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defaultThemeVersion="202300"/>
  <mc:AlternateContent xmlns:mc="http://schemas.openxmlformats.org/markup-compatibility/2006">
    <mc:Choice Requires="x15">
      <x15ac:absPath xmlns:x15ac="http://schemas.microsoft.com/office/spreadsheetml/2010/11/ac" url="https://nfpprostatecentrecom-my.sharepoint.com/personal/mohit_pandey_prostatecentre_com/Documents/_Mohit/PhD/ACP-AMP/Manuscript/Nat Comm submission/Final Revisions_2/"/>
    </mc:Choice>
  </mc:AlternateContent>
  <xr:revisionPtr revIDLastSave="190" documentId="13_ncr:1_{4CD46093-2D69-0C41-895E-B5CC13CF7C36}" xr6:coauthVersionLast="47" xr6:coauthVersionMax="47" xr10:uidLastSave="{120E7252-DABD-7D47-BA41-4F7F939FA706}"/>
  <bookViews>
    <workbookView xWindow="0" yWindow="760" windowWidth="34560" windowHeight="19940" activeTab="8" xr2:uid="{CD07D784-C4B1-9549-90EC-02C15D5D8BDC}"/>
  </bookViews>
  <sheets>
    <sheet name="Dmastoparan MDA-MB231 12.5uM, " sheetId="53" r:id="rId1"/>
    <sheet name="Mastoparan PBMC, Supp Fig 6" sheetId="47" r:id="rId2"/>
    <sheet name="Dmastoparan MDA-MB231 6.5uM" sheetId="52" r:id="rId3"/>
    <sheet name="Fig3A" sheetId="1" r:id="rId4"/>
    <sheet name="Fig3B" sheetId="50" r:id="rId5"/>
    <sheet name="Fig3C" sheetId="51" r:id="rId6"/>
    <sheet name="Fig3D" sheetId="49" r:id="rId7"/>
    <sheet name="Fig 4C" sheetId="54" r:id="rId8"/>
    <sheet name="Fig 4A,B,D,E,F; Fig5G" sheetId="59" r:id="rId9"/>
    <sheet name="Fig5ABC" sheetId="2" r:id="rId10"/>
    <sheet name="Fig5DEF" sheetId="48" r:id="rId11"/>
    <sheet name="Fig 6" sheetId="57" r:id="rId12"/>
    <sheet name="PDBlarge motifs" sheetId="55" r:id="rId13"/>
    <sheet name="Supp. Fig 12" sheetId="56" r:id="rId14"/>
    <sheet name="Peptide 96 IC50 Fig 7-rep1" sheetId="5" r:id="rId15"/>
    <sheet name="Peptide 105&amp;107 IC50 Fig7-rep1" sheetId="6" r:id="rId16"/>
    <sheet name="Peptide 106,109 IC50 Fig7-rep1" sheetId="7" r:id="rId17"/>
    <sheet name="Peptide 57&amp;82 IC50 Fig7-rep1" sheetId="8" r:id="rId18"/>
    <sheet name="Peptide 37&amp;63 IC50 Fig7-rep1" sheetId="9" r:id="rId19"/>
    <sheet name="Peptide 24&amp;29 IC50 Fig7-rep1" sheetId="10" r:id="rId20"/>
    <sheet name="Peptide 13&amp;20 IC50 Fig7-rep1" sheetId="11" r:id="rId21"/>
    <sheet name="Peptide 11&amp;12 IC50 Fig7-rep1" sheetId="12" r:id="rId22"/>
    <sheet name="Peptide 105&amp;107 IC50 Fig7-rep2" sheetId="13" r:id="rId23"/>
    <sheet name="Peptide 106&amp;109 IC50 Fig7-rep2" sheetId="14" r:id="rId24"/>
    <sheet name="Peptide 57&amp;82 IC50 Fig7-rep2" sheetId="15" r:id="rId25"/>
    <sheet name="Peptide 37&amp;63 IC50 Fig7-rep2" sheetId="16" r:id="rId26"/>
    <sheet name="Peptide 24&amp;29 IC50 Fig7-rep2" sheetId="17" r:id="rId27"/>
    <sheet name="Peptide 13&amp;20 IC50 Fig7-rep2" sheetId="18" r:id="rId28"/>
    <sheet name="Peptide 11&amp;12 IC50 Fig7-rep2" sheetId="19" r:id="rId29"/>
    <sheet name="MCF10A Peptide11&amp;29 Fig8 rep1" sheetId="22" r:id="rId30"/>
    <sheet name="MCF10A Peptide 57&amp;Mas Fig8 rep1" sheetId="23" r:id="rId31"/>
    <sheet name="MCF7 Peptide11&amp;29 Fig8 rep1" sheetId="24" r:id="rId32"/>
    <sheet name="MCF7 Peptide 57&amp;Mast Fig8 rep1" sheetId="25" r:id="rId33"/>
    <sheet name="TamR3 Peptide11&amp;29 Fig8 rep1" sheetId="26" r:id="rId34"/>
    <sheet name="TamR3 Peptide57 &amp;Mast Fig8 rep1" sheetId="27" r:id="rId35"/>
    <sheet name="MDA231 Peptide11&amp;29 Fig8 rep1" sheetId="28" r:id="rId36"/>
    <sheet name="MDA231 Peptide57&amp;Mast Fig8 rep1" sheetId="29" r:id="rId37"/>
    <sheet name="MCF10A Peptide11&amp;29Fig8 rep2" sheetId="30" r:id="rId38"/>
    <sheet name="MCF10A Peptide57&amp;Masto Fig8rep2" sheetId="34" r:id="rId39"/>
    <sheet name="MCF7 Peptide11&amp;29 Fig8rep2" sheetId="31" r:id="rId40"/>
    <sheet name="MCF7 Peptide57&amp;Masto Fig8 Rep2" sheetId="35" r:id="rId41"/>
    <sheet name="TamR3 Peptide11&amp;29Fig rep2" sheetId="32" r:id="rId42"/>
    <sheet name="TamR3 Peptide 57&amp;MastoFig8 Rep2" sheetId="36" r:id="rId43"/>
    <sheet name="MDA231 Peptide11&amp;29 Fig8 rep2" sheetId="33" r:id="rId44"/>
    <sheet name="MDA231 Peptide57&amp;Masto Fig8rep2" sheetId="37" r:id="rId45"/>
    <sheet name="MCF10A Peptide29&amp;57 Fig8 rep3" sheetId="38" r:id="rId46"/>
    <sheet name="MCF10A Masto Fig8 Rep3" sheetId="42" r:id="rId47"/>
    <sheet name="MCF7 Peptide29&amp;57 Fig8 rep3" sheetId="39" r:id="rId48"/>
    <sheet name="MCF7 Masto Fig8 rep3" sheetId="43" r:id="rId49"/>
    <sheet name="TamR3 Peptide29&amp;57 Fig8 rep3" sheetId="40" r:id="rId50"/>
    <sheet name="TamR3 Masto Fig 8 rep3" sheetId="44" r:id="rId51"/>
    <sheet name="MDA231 Peptide29&amp;57 Fig8 rep3" sheetId="41" r:id="rId52"/>
    <sheet name="MDA231 Masto Fig 8 rep3" sheetId="45" r:id="rId53"/>
    <sheet name="Fig 9, supp fig 18-20" sheetId="58" r:id="rId54"/>
    <sheet name="SuppFig 21 Part1" sheetId="20" r:id="rId55"/>
    <sheet name="SuppFig 21 Part2" sheetId="21" r:id="rId56"/>
  </sheets>
  <definedNames>
    <definedName name="_xlchart.v1.3" hidden="1">Fig3D!$A$3:$A$8</definedName>
    <definedName name="_xlchart.v1.4" hidden="1">Fig3D!$B$2</definedName>
    <definedName name="_xlchart.v1.5" hidden="1">Fig3D!$B$3:$B$8</definedName>
    <definedName name="_xlchart.v2.0" hidden="1">Fig3D!$A$3:$A$8</definedName>
    <definedName name="_xlchart.v2.1" hidden="1">Fig3D!$B$2</definedName>
    <definedName name="_xlchart.v2.2" hidden="1">Fig3D!$B$3:$B$8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45" l="1"/>
  <c r="G40" i="45"/>
  <c r="G40" i="44"/>
  <c r="J48" i="44" s="1"/>
  <c r="X48" i="44" s="1"/>
  <c r="G39" i="44"/>
  <c r="G40" i="43"/>
  <c r="G39" i="43"/>
  <c r="E49" i="43" s="1"/>
  <c r="S49" i="43" s="1"/>
  <c r="G41" i="42"/>
  <c r="G40" i="42"/>
  <c r="E49" i="42" s="1"/>
  <c r="S49" i="42" s="1"/>
  <c r="G52" i="41"/>
  <c r="U52" i="41" s="1"/>
  <c r="E49" i="41"/>
  <c r="S49" i="41" s="1"/>
  <c r="D48" i="41"/>
  <c r="R48" i="41" s="1"/>
  <c r="K47" i="41"/>
  <c r="Y47" i="41" s="1"/>
  <c r="G40" i="41"/>
  <c r="J46" i="41" s="1"/>
  <c r="X46" i="41" s="1"/>
  <c r="G39" i="41"/>
  <c r="I49" i="41" s="1"/>
  <c r="W49" i="41" s="1"/>
  <c r="K50" i="40"/>
  <c r="Y50" i="40" s="1"/>
  <c r="G49" i="40"/>
  <c r="U49" i="40" s="1"/>
  <c r="M47" i="40"/>
  <c r="AA47" i="40" s="1"/>
  <c r="I46" i="40"/>
  <c r="W46" i="40" s="1"/>
  <c r="H40" i="40"/>
  <c r="D52" i="40" s="1"/>
  <c r="R52" i="40" s="1"/>
  <c r="H39" i="40"/>
  <c r="E52" i="40" s="1"/>
  <c r="S52" i="40" s="1"/>
  <c r="J52" i="39"/>
  <c r="X52" i="39" s="1"/>
  <c r="I51" i="39"/>
  <c r="W51" i="39" s="1"/>
  <c r="B50" i="39"/>
  <c r="P50" i="39" s="1"/>
  <c r="G48" i="39"/>
  <c r="U48" i="39" s="1"/>
  <c r="F48" i="39"/>
  <c r="T48" i="39" s="1"/>
  <c r="B47" i="39"/>
  <c r="P47" i="39" s="1"/>
  <c r="M46" i="39"/>
  <c r="AA46" i="39" s="1"/>
  <c r="B46" i="39"/>
  <c r="P46" i="39" s="1"/>
  <c r="H40" i="39"/>
  <c r="H39" i="39"/>
  <c r="F51" i="39" s="1"/>
  <c r="T51" i="39" s="1"/>
  <c r="H42" i="38"/>
  <c r="H41" i="38"/>
  <c r="L46" i="38" s="1"/>
  <c r="Z46" i="38" s="1"/>
  <c r="H41" i="37"/>
  <c r="H40" i="37"/>
  <c r="H51" i="37" s="1"/>
  <c r="W51" i="37" s="1"/>
  <c r="K53" i="36"/>
  <c r="G53" i="36"/>
  <c r="I51" i="36"/>
  <c r="X51" i="36" s="1"/>
  <c r="E50" i="36"/>
  <c r="T50" i="36" s="1"/>
  <c r="F49" i="36"/>
  <c r="U49" i="36" s="1"/>
  <c r="M47" i="36"/>
  <c r="AB47" i="36" s="1"/>
  <c r="K47" i="36"/>
  <c r="Z47" i="36" s="1"/>
  <c r="G47" i="36"/>
  <c r="V47" i="36" s="1"/>
  <c r="F47" i="36"/>
  <c r="U47" i="36" s="1"/>
  <c r="E47" i="36"/>
  <c r="T47" i="36" s="1"/>
  <c r="C46" i="36"/>
  <c r="R46" i="36" s="1"/>
  <c r="H41" i="36"/>
  <c r="H40" i="36"/>
  <c r="H51" i="36" s="1"/>
  <c r="W51" i="36" s="1"/>
  <c r="L52" i="35"/>
  <c r="AA52" i="35" s="1"/>
  <c r="G50" i="35"/>
  <c r="V50" i="35" s="1"/>
  <c r="M49" i="35"/>
  <c r="AB49" i="35" s="1"/>
  <c r="H41" i="35"/>
  <c r="H40" i="35"/>
  <c r="C50" i="35" s="1"/>
  <c r="R50" i="35" s="1"/>
  <c r="M65" i="34"/>
  <c r="E65" i="34"/>
  <c r="C65" i="34"/>
  <c r="K64" i="34"/>
  <c r="Z64" i="34" s="1"/>
  <c r="J64" i="34"/>
  <c r="Y64" i="34" s="1"/>
  <c r="E63" i="34"/>
  <c r="T63" i="34" s="1"/>
  <c r="H62" i="34"/>
  <c r="W62" i="34" s="1"/>
  <c r="L61" i="34"/>
  <c r="AA61" i="34" s="1"/>
  <c r="K61" i="34"/>
  <c r="Z61" i="34" s="1"/>
  <c r="C61" i="34"/>
  <c r="R61" i="34" s="1"/>
  <c r="E60" i="34"/>
  <c r="T60" i="34" s="1"/>
  <c r="M59" i="34"/>
  <c r="AB59" i="34" s="1"/>
  <c r="K59" i="34"/>
  <c r="Z59" i="34" s="1"/>
  <c r="H59" i="34"/>
  <c r="W59" i="34" s="1"/>
  <c r="L58" i="34"/>
  <c r="AA58" i="34" s="1"/>
  <c r="K58" i="34"/>
  <c r="Z58" i="34" s="1"/>
  <c r="D58" i="34"/>
  <c r="S58" i="34" s="1"/>
  <c r="H41" i="34"/>
  <c r="H40" i="34"/>
  <c r="K62" i="34" s="1"/>
  <c r="Z62" i="34" s="1"/>
  <c r="H41" i="33"/>
  <c r="H40" i="33"/>
  <c r="K53" i="33" s="1"/>
  <c r="Z53" i="33" s="1"/>
  <c r="E52" i="32"/>
  <c r="T52" i="32" s="1"/>
  <c r="L46" i="32"/>
  <c r="H41" i="32"/>
  <c r="H40" i="32"/>
  <c r="K53" i="32" s="1"/>
  <c r="Z53" i="32" s="1"/>
  <c r="F46" i="31"/>
  <c r="H41" i="31"/>
  <c r="E53" i="31" s="1"/>
  <c r="T53" i="31" s="1"/>
  <c r="H40" i="31"/>
  <c r="M50" i="31" s="1"/>
  <c r="AB50" i="31" s="1"/>
  <c r="H41" i="30"/>
  <c r="H40" i="30"/>
  <c r="H42" i="29"/>
  <c r="H41" i="29"/>
  <c r="H51" i="29" s="1"/>
  <c r="W51" i="29" s="1"/>
  <c r="T27" i="29"/>
  <c r="T28" i="29" s="1"/>
  <c r="T29" i="29" s="1"/>
  <c r="Q27" i="29"/>
  <c r="R27" i="29" s="1"/>
  <c r="U26" i="29"/>
  <c r="R26" i="29"/>
  <c r="H43" i="28"/>
  <c r="B55" i="28" s="1"/>
  <c r="Q55" i="28" s="1"/>
  <c r="H42" i="28"/>
  <c r="H42" i="27"/>
  <c r="H41" i="27"/>
  <c r="J48" i="27" s="1"/>
  <c r="Y48" i="27" s="1"/>
  <c r="M53" i="26"/>
  <c r="AB53" i="26" s="1"/>
  <c r="H42" i="26"/>
  <c r="H41" i="26"/>
  <c r="I53" i="26" s="1"/>
  <c r="X53" i="26" s="1"/>
  <c r="H42" i="25"/>
  <c r="H41" i="25"/>
  <c r="K53" i="25" s="1"/>
  <c r="Z53" i="25" s="1"/>
  <c r="I54" i="24"/>
  <c r="X54" i="24" s="1"/>
  <c r="C54" i="24"/>
  <c r="R54" i="24" s="1"/>
  <c r="F51" i="24"/>
  <c r="U51" i="24" s="1"/>
  <c r="C50" i="24"/>
  <c r="R50" i="24" s="1"/>
  <c r="H42" i="24"/>
  <c r="L49" i="24" s="1"/>
  <c r="AA49" i="24" s="1"/>
  <c r="H41" i="24"/>
  <c r="H43" i="23"/>
  <c r="H42" i="23"/>
  <c r="J54" i="23" s="1"/>
  <c r="Y54" i="23" s="1"/>
  <c r="G43" i="22"/>
  <c r="G42" i="22"/>
  <c r="F54" i="22" s="1"/>
  <c r="U54" i="22" s="1"/>
  <c r="M51" i="43" l="1"/>
  <c r="AA51" i="43" s="1"/>
  <c r="G47" i="39"/>
  <c r="U47" i="39" s="1"/>
  <c r="C48" i="40"/>
  <c r="Q48" i="40" s="1"/>
  <c r="E48" i="41"/>
  <c r="S48" i="41" s="1"/>
  <c r="F47" i="31"/>
  <c r="U47" i="31" s="1"/>
  <c r="M46" i="33"/>
  <c r="I47" i="31"/>
  <c r="X47" i="31" s="1"/>
  <c r="L46" i="33"/>
  <c r="D47" i="37"/>
  <c r="S47" i="37" s="1"/>
  <c r="F47" i="42"/>
  <c r="T47" i="42" s="1"/>
  <c r="E49" i="44"/>
  <c r="S49" i="44" s="1"/>
  <c r="H49" i="41"/>
  <c r="V49" i="41" s="1"/>
  <c r="G47" i="42"/>
  <c r="U47" i="42" s="1"/>
  <c r="E49" i="31"/>
  <c r="T49" i="31" s="1"/>
  <c r="F61" i="34"/>
  <c r="U61" i="34" s="1"/>
  <c r="G48" i="36"/>
  <c r="V48" i="36" s="1"/>
  <c r="K50" i="37"/>
  <c r="Z50" i="37" s="1"/>
  <c r="K48" i="39"/>
  <c r="Y48" i="39" s="1"/>
  <c r="J48" i="42"/>
  <c r="X48" i="42" s="1"/>
  <c r="F47" i="44"/>
  <c r="T47" i="44" s="1"/>
  <c r="G61" i="34"/>
  <c r="V61" i="34" s="1"/>
  <c r="L51" i="35"/>
  <c r="AA51" i="35" s="1"/>
  <c r="M48" i="36"/>
  <c r="AB48" i="36" s="1"/>
  <c r="F51" i="37"/>
  <c r="U51" i="37" s="1"/>
  <c r="K49" i="39"/>
  <c r="Y49" i="39" s="1"/>
  <c r="K52" i="41"/>
  <c r="Y52" i="41" s="1"/>
  <c r="I50" i="41"/>
  <c r="W50" i="41" s="1"/>
  <c r="K48" i="42"/>
  <c r="Y48" i="42" s="1"/>
  <c r="G47" i="44"/>
  <c r="U47" i="44" s="1"/>
  <c r="L50" i="41"/>
  <c r="Z50" i="41" s="1"/>
  <c r="M51" i="42"/>
  <c r="AA51" i="42" s="1"/>
  <c r="E48" i="31"/>
  <c r="T48" i="31" s="1"/>
  <c r="M48" i="33"/>
  <c r="AB48" i="33" s="1"/>
  <c r="G47" i="37"/>
  <c r="V47" i="37" s="1"/>
  <c r="C47" i="25"/>
  <c r="R47" i="25" s="1"/>
  <c r="C45" i="41"/>
  <c r="Q45" i="41" s="1"/>
  <c r="M50" i="41"/>
  <c r="AA50" i="41" s="1"/>
  <c r="K48" i="44"/>
  <c r="Y48" i="44" s="1"/>
  <c r="M51" i="44"/>
  <c r="AA51" i="44" s="1"/>
  <c r="L48" i="25"/>
  <c r="AA48" i="25" s="1"/>
  <c r="H53" i="31"/>
  <c r="W53" i="31" s="1"/>
  <c r="E48" i="38"/>
  <c r="S48" i="38" s="1"/>
  <c r="F45" i="41"/>
  <c r="T45" i="41" s="1"/>
  <c r="B51" i="41"/>
  <c r="P51" i="41" s="1"/>
  <c r="I51" i="25"/>
  <c r="X51" i="25" s="1"/>
  <c r="G48" i="29"/>
  <c r="V48" i="29" s="1"/>
  <c r="I62" i="34"/>
  <c r="X62" i="34" s="1"/>
  <c r="M51" i="36"/>
  <c r="AB51" i="36" s="1"/>
  <c r="M52" i="39"/>
  <c r="AA52" i="39" s="1"/>
  <c r="G45" i="41"/>
  <c r="U45" i="41" s="1"/>
  <c r="C51" i="41"/>
  <c r="Q51" i="41" s="1"/>
  <c r="K50" i="24"/>
  <c r="Z50" i="24" s="1"/>
  <c r="L53" i="25"/>
  <c r="AA53" i="25" s="1"/>
  <c r="L50" i="30"/>
  <c r="AA50" i="30" s="1"/>
  <c r="E59" i="34"/>
  <c r="T59" i="34" s="1"/>
  <c r="L62" i="34"/>
  <c r="AA62" i="34" s="1"/>
  <c r="I52" i="36"/>
  <c r="X52" i="36" s="1"/>
  <c r="I52" i="40"/>
  <c r="W52" i="40" s="1"/>
  <c r="G46" i="41"/>
  <c r="U46" i="41" s="1"/>
  <c r="M51" i="41"/>
  <c r="AA51" i="41" s="1"/>
  <c r="F47" i="43"/>
  <c r="T47" i="43" s="1"/>
  <c r="E49" i="45"/>
  <c r="S49" i="45" s="1"/>
  <c r="F49" i="25"/>
  <c r="U49" i="25" s="1"/>
  <c r="C52" i="41"/>
  <c r="Q52" i="41" s="1"/>
  <c r="L52" i="31"/>
  <c r="AA52" i="31" s="1"/>
  <c r="M48" i="25"/>
  <c r="AB48" i="25" s="1"/>
  <c r="J52" i="38"/>
  <c r="X52" i="38" s="1"/>
  <c r="G47" i="43"/>
  <c r="U47" i="43" s="1"/>
  <c r="J53" i="31"/>
  <c r="Y53" i="31" s="1"/>
  <c r="I51" i="32"/>
  <c r="X51" i="32" s="1"/>
  <c r="I59" i="34"/>
  <c r="X59" i="34" s="1"/>
  <c r="F63" i="34"/>
  <c r="U63" i="34" s="1"/>
  <c r="E46" i="36"/>
  <c r="T46" i="36" s="1"/>
  <c r="H53" i="36"/>
  <c r="L46" i="39"/>
  <c r="Z46" i="39" s="1"/>
  <c r="E45" i="40"/>
  <c r="S45" i="40" s="1"/>
  <c r="K46" i="41"/>
  <c r="Y46" i="41" s="1"/>
  <c r="F52" i="41"/>
  <c r="T52" i="41" s="1"/>
  <c r="J48" i="43"/>
  <c r="X48" i="43" s="1"/>
  <c r="G47" i="45"/>
  <c r="U47" i="45" s="1"/>
  <c r="K48" i="43"/>
  <c r="Y48" i="43" s="1"/>
  <c r="K48" i="45"/>
  <c r="Y48" i="45" s="1"/>
  <c r="K46" i="38"/>
  <c r="Y46" i="38" s="1"/>
  <c r="M49" i="38"/>
  <c r="AA49" i="38" s="1"/>
  <c r="F51" i="38"/>
  <c r="T51" i="38" s="1"/>
  <c r="D48" i="38"/>
  <c r="R48" i="38" s="1"/>
  <c r="J49" i="38"/>
  <c r="X49" i="38" s="1"/>
  <c r="C51" i="38"/>
  <c r="Q51" i="38" s="1"/>
  <c r="J46" i="38"/>
  <c r="X46" i="38" s="1"/>
  <c r="L49" i="38"/>
  <c r="Z49" i="38" s="1"/>
  <c r="D51" i="38"/>
  <c r="R51" i="38" s="1"/>
  <c r="C46" i="39"/>
  <c r="Q46" i="39" s="1"/>
  <c r="L49" i="39"/>
  <c r="Z49" i="39" s="1"/>
  <c r="H52" i="39"/>
  <c r="V52" i="39" s="1"/>
  <c r="H48" i="38"/>
  <c r="V48" i="38" s="1"/>
  <c r="J53" i="38"/>
  <c r="X53" i="38" s="1"/>
  <c r="H48" i="39"/>
  <c r="V48" i="39" s="1"/>
  <c r="E50" i="39"/>
  <c r="S50" i="39" s="1"/>
  <c r="G51" i="38"/>
  <c r="U51" i="38" s="1"/>
  <c r="I48" i="38"/>
  <c r="W48" i="38" s="1"/>
  <c r="B50" i="38"/>
  <c r="P50" i="38" s="1"/>
  <c r="K53" i="38"/>
  <c r="Y53" i="38" s="1"/>
  <c r="J48" i="39"/>
  <c r="X48" i="39" s="1"/>
  <c r="C53" i="39"/>
  <c r="Q53" i="39" s="1"/>
  <c r="F48" i="38"/>
  <c r="T48" i="38" s="1"/>
  <c r="C50" i="38"/>
  <c r="Q50" i="38" s="1"/>
  <c r="L53" i="38"/>
  <c r="Z53" i="38" s="1"/>
  <c r="B47" i="38"/>
  <c r="P47" i="38" s="1"/>
  <c r="L50" i="38"/>
  <c r="Z50" i="38" s="1"/>
  <c r="C47" i="39"/>
  <c r="Q47" i="39" s="1"/>
  <c r="D47" i="38"/>
  <c r="R47" i="38" s="1"/>
  <c r="M50" i="38"/>
  <c r="AA50" i="38" s="1"/>
  <c r="F52" i="38"/>
  <c r="T52" i="38" s="1"/>
  <c r="D47" i="39"/>
  <c r="R47" i="39" s="1"/>
  <c r="D51" i="39"/>
  <c r="R51" i="39" s="1"/>
  <c r="E47" i="38"/>
  <c r="S47" i="38" s="1"/>
  <c r="G52" i="38"/>
  <c r="U52" i="38" s="1"/>
  <c r="F47" i="39"/>
  <c r="T47" i="39" s="1"/>
  <c r="H52" i="38"/>
  <c r="V52" i="38" s="1"/>
  <c r="H49" i="38"/>
  <c r="V49" i="38" s="1"/>
  <c r="G53" i="39"/>
  <c r="U53" i="39" s="1"/>
  <c r="C52" i="39"/>
  <c r="Q52" i="39" s="1"/>
  <c r="M51" i="39"/>
  <c r="AA51" i="39" s="1"/>
  <c r="I50" i="39"/>
  <c r="W50" i="39" s="1"/>
  <c r="E49" i="39"/>
  <c r="S49" i="39" s="1"/>
  <c r="K47" i="39"/>
  <c r="Y47" i="39" s="1"/>
  <c r="G46" i="39"/>
  <c r="U46" i="39" s="1"/>
  <c r="F53" i="39"/>
  <c r="T53" i="39" s="1"/>
  <c r="B52" i="39"/>
  <c r="P52" i="39" s="1"/>
  <c r="L51" i="39"/>
  <c r="Z51" i="39" s="1"/>
  <c r="H50" i="39"/>
  <c r="V50" i="39" s="1"/>
  <c r="D49" i="39"/>
  <c r="R49" i="39" s="1"/>
  <c r="J47" i="39"/>
  <c r="X47" i="39" s="1"/>
  <c r="F46" i="39"/>
  <c r="T46" i="39" s="1"/>
  <c r="E53" i="39"/>
  <c r="S53" i="39" s="1"/>
  <c r="K51" i="39"/>
  <c r="Y51" i="39" s="1"/>
  <c r="G50" i="39"/>
  <c r="U50" i="39" s="1"/>
  <c r="C49" i="39"/>
  <c r="Q49" i="39" s="1"/>
  <c r="M48" i="39"/>
  <c r="AA48" i="39" s="1"/>
  <c r="I47" i="39"/>
  <c r="W47" i="39" s="1"/>
  <c r="E46" i="39"/>
  <c r="S46" i="39" s="1"/>
  <c r="D53" i="39"/>
  <c r="R53" i="39" s="1"/>
  <c r="J51" i="39"/>
  <c r="X51" i="39" s="1"/>
  <c r="F50" i="39"/>
  <c r="T50" i="39" s="1"/>
  <c r="B49" i="39"/>
  <c r="P49" i="39" s="1"/>
  <c r="L48" i="39"/>
  <c r="Z48" i="39" s="1"/>
  <c r="H47" i="39"/>
  <c r="V47" i="39" s="1"/>
  <c r="D46" i="39"/>
  <c r="R46" i="39" s="1"/>
  <c r="B53" i="39"/>
  <c r="P53" i="39" s="1"/>
  <c r="L52" i="39"/>
  <c r="Z52" i="39" s="1"/>
  <c r="H51" i="39"/>
  <c r="V51" i="39" s="1"/>
  <c r="D50" i="39"/>
  <c r="R50" i="39" s="1"/>
  <c r="K52" i="39"/>
  <c r="Y52" i="39" s="1"/>
  <c r="G51" i="39"/>
  <c r="U51" i="39" s="1"/>
  <c r="C50" i="39"/>
  <c r="Q50" i="39" s="1"/>
  <c r="M49" i="39"/>
  <c r="AA49" i="39" s="1"/>
  <c r="I48" i="39"/>
  <c r="W48" i="39" s="1"/>
  <c r="E47" i="39"/>
  <c r="S47" i="39" s="1"/>
  <c r="M53" i="39"/>
  <c r="AA53" i="39" s="1"/>
  <c r="I52" i="39"/>
  <c r="W52" i="39" s="1"/>
  <c r="E51" i="39"/>
  <c r="S51" i="39" s="1"/>
  <c r="L53" i="39"/>
  <c r="Z53" i="39" s="1"/>
  <c r="K53" i="39"/>
  <c r="Y53" i="39" s="1"/>
  <c r="G52" i="39"/>
  <c r="U52" i="39" s="1"/>
  <c r="C51" i="39"/>
  <c r="Q51" i="39" s="1"/>
  <c r="M50" i="39"/>
  <c r="AA50" i="39" s="1"/>
  <c r="I49" i="39"/>
  <c r="W49" i="39" s="1"/>
  <c r="E48" i="39"/>
  <c r="S48" i="39" s="1"/>
  <c r="K46" i="39"/>
  <c r="Y46" i="39" s="1"/>
  <c r="J53" i="39"/>
  <c r="X53" i="39" s="1"/>
  <c r="F52" i="39"/>
  <c r="T52" i="39" s="1"/>
  <c r="B51" i="39"/>
  <c r="P51" i="39" s="1"/>
  <c r="L50" i="39"/>
  <c r="Z50" i="39" s="1"/>
  <c r="H49" i="39"/>
  <c r="V49" i="39" s="1"/>
  <c r="D48" i="39"/>
  <c r="R48" i="39" s="1"/>
  <c r="J46" i="39"/>
  <c r="X46" i="39" s="1"/>
  <c r="I53" i="39"/>
  <c r="W53" i="39" s="1"/>
  <c r="E52" i="39"/>
  <c r="S52" i="39" s="1"/>
  <c r="K50" i="39"/>
  <c r="Y50" i="39" s="1"/>
  <c r="G49" i="39"/>
  <c r="U49" i="39" s="1"/>
  <c r="C48" i="39"/>
  <c r="Q48" i="39" s="1"/>
  <c r="M47" i="39"/>
  <c r="AA47" i="39" s="1"/>
  <c r="I46" i="39"/>
  <c r="W46" i="39" s="1"/>
  <c r="H53" i="39"/>
  <c r="V53" i="39" s="1"/>
  <c r="D52" i="39"/>
  <c r="R52" i="39" s="1"/>
  <c r="J50" i="39"/>
  <c r="X50" i="39" s="1"/>
  <c r="F49" i="39"/>
  <c r="T49" i="39" s="1"/>
  <c r="B48" i="39"/>
  <c r="P48" i="39" s="1"/>
  <c r="L47" i="39"/>
  <c r="Z47" i="39" s="1"/>
  <c r="H46" i="39"/>
  <c r="V46" i="39" s="1"/>
  <c r="E53" i="38"/>
  <c r="S53" i="38" s="1"/>
  <c r="K51" i="38"/>
  <c r="Y51" i="38" s="1"/>
  <c r="G50" i="38"/>
  <c r="U50" i="38" s="1"/>
  <c r="C49" i="38"/>
  <c r="Q49" i="38" s="1"/>
  <c r="M48" i="38"/>
  <c r="AA48" i="38" s="1"/>
  <c r="I47" i="38"/>
  <c r="W47" i="38" s="1"/>
  <c r="E46" i="38"/>
  <c r="S46" i="38" s="1"/>
  <c r="D53" i="38"/>
  <c r="R53" i="38" s="1"/>
  <c r="J51" i="38"/>
  <c r="X51" i="38" s="1"/>
  <c r="F50" i="38"/>
  <c r="T50" i="38" s="1"/>
  <c r="B49" i="38"/>
  <c r="P49" i="38" s="1"/>
  <c r="L48" i="38"/>
  <c r="Z48" i="38" s="1"/>
  <c r="H47" i="38"/>
  <c r="V47" i="38" s="1"/>
  <c r="D46" i="38"/>
  <c r="R46" i="38" s="1"/>
  <c r="C53" i="38"/>
  <c r="Q53" i="38" s="1"/>
  <c r="M52" i="38"/>
  <c r="AA52" i="38" s="1"/>
  <c r="I51" i="38"/>
  <c r="W51" i="38" s="1"/>
  <c r="E50" i="38"/>
  <c r="S50" i="38" s="1"/>
  <c r="K48" i="38"/>
  <c r="Y48" i="38" s="1"/>
  <c r="G47" i="38"/>
  <c r="U47" i="38" s="1"/>
  <c r="C46" i="38"/>
  <c r="Q46" i="38" s="1"/>
  <c r="B53" i="38"/>
  <c r="P53" i="38" s="1"/>
  <c r="L52" i="38"/>
  <c r="Z52" i="38" s="1"/>
  <c r="H51" i="38"/>
  <c r="V51" i="38" s="1"/>
  <c r="D50" i="38"/>
  <c r="R50" i="38" s="1"/>
  <c r="J48" i="38"/>
  <c r="X48" i="38" s="1"/>
  <c r="F47" i="38"/>
  <c r="T47" i="38" s="1"/>
  <c r="B46" i="38"/>
  <c r="P46" i="38" s="1"/>
  <c r="M53" i="38"/>
  <c r="AA53" i="38" s="1"/>
  <c r="I52" i="38"/>
  <c r="W52" i="38" s="1"/>
  <c r="E51" i="38"/>
  <c r="S51" i="38" s="1"/>
  <c r="K49" i="38"/>
  <c r="Y49" i="38" s="1"/>
  <c r="G48" i="38"/>
  <c r="U48" i="38" s="1"/>
  <c r="C47" i="38"/>
  <c r="Q47" i="38" s="1"/>
  <c r="M46" i="38"/>
  <c r="AA46" i="38" s="1"/>
  <c r="I53" i="38"/>
  <c r="W53" i="38" s="1"/>
  <c r="E52" i="38"/>
  <c r="S52" i="38" s="1"/>
  <c r="K50" i="38"/>
  <c r="Y50" i="38" s="1"/>
  <c r="G49" i="38"/>
  <c r="U49" i="38" s="1"/>
  <c r="C48" i="38"/>
  <c r="Q48" i="38" s="1"/>
  <c r="M47" i="38"/>
  <c r="AA47" i="38" s="1"/>
  <c r="I46" i="38"/>
  <c r="W46" i="38" s="1"/>
  <c r="H53" i="38"/>
  <c r="V53" i="38" s="1"/>
  <c r="D52" i="38"/>
  <c r="R52" i="38" s="1"/>
  <c r="J50" i="38"/>
  <c r="X50" i="38" s="1"/>
  <c r="F49" i="38"/>
  <c r="T49" i="38" s="1"/>
  <c r="B48" i="38"/>
  <c r="P48" i="38" s="1"/>
  <c r="L47" i="38"/>
  <c r="Z47" i="38" s="1"/>
  <c r="H46" i="38"/>
  <c r="V46" i="38" s="1"/>
  <c r="G53" i="38"/>
  <c r="U53" i="38" s="1"/>
  <c r="C52" i="38"/>
  <c r="Q52" i="38" s="1"/>
  <c r="M51" i="38"/>
  <c r="AA51" i="38" s="1"/>
  <c r="I50" i="38"/>
  <c r="W50" i="38" s="1"/>
  <c r="E49" i="38"/>
  <c r="S49" i="38" s="1"/>
  <c r="K47" i="38"/>
  <c r="Y47" i="38" s="1"/>
  <c r="G46" i="38"/>
  <c r="U46" i="38" s="1"/>
  <c r="F53" i="38"/>
  <c r="T53" i="38" s="1"/>
  <c r="B52" i="38"/>
  <c r="P52" i="38" s="1"/>
  <c r="L51" i="38"/>
  <c r="Z51" i="38" s="1"/>
  <c r="H50" i="38"/>
  <c r="V50" i="38" s="1"/>
  <c r="D49" i="38"/>
  <c r="R49" i="38" s="1"/>
  <c r="J47" i="38"/>
  <c r="X47" i="38" s="1"/>
  <c r="F46" i="38"/>
  <c r="T46" i="38" s="1"/>
  <c r="I49" i="38"/>
  <c r="W49" i="38" s="1"/>
  <c r="B51" i="38"/>
  <c r="P51" i="38" s="1"/>
  <c r="K52" i="38"/>
  <c r="Y52" i="38" s="1"/>
  <c r="J49" i="39"/>
  <c r="X49" i="39" s="1"/>
  <c r="J45" i="40"/>
  <c r="X45" i="40" s="1"/>
  <c r="D47" i="40"/>
  <c r="R47" i="40" s="1"/>
  <c r="H48" i="40"/>
  <c r="V48" i="40" s="1"/>
  <c r="L49" i="40"/>
  <c r="Z49" i="40" s="1"/>
  <c r="B50" i="40"/>
  <c r="P50" i="40" s="1"/>
  <c r="F51" i="40"/>
  <c r="T51" i="40" s="1"/>
  <c r="J52" i="40"/>
  <c r="X52" i="40" s="1"/>
  <c r="L45" i="41"/>
  <c r="Z45" i="41" s="1"/>
  <c r="B46" i="41"/>
  <c r="P46" i="41" s="1"/>
  <c r="F47" i="41"/>
  <c r="T47" i="41" s="1"/>
  <c r="J48" i="41"/>
  <c r="X48" i="41" s="1"/>
  <c r="D50" i="41"/>
  <c r="R50" i="41" s="1"/>
  <c r="H51" i="41"/>
  <c r="V51" i="41" s="1"/>
  <c r="L52" i="41"/>
  <c r="Z52" i="41" s="1"/>
  <c r="L47" i="42"/>
  <c r="Z47" i="42" s="1"/>
  <c r="B48" i="42"/>
  <c r="P48" i="42" s="1"/>
  <c r="F49" i="42"/>
  <c r="T49" i="42" s="1"/>
  <c r="L47" i="43"/>
  <c r="Z47" i="43" s="1"/>
  <c r="B48" i="43"/>
  <c r="P48" i="43" s="1"/>
  <c r="F49" i="43"/>
  <c r="T49" i="43" s="1"/>
  <c r="L47" i="44"/>
  <c r="Z47" i="44" s="1"/>
  <c r="B48" i="44"/>
  <c r="P48" i="44" s="1"/>
  <c r="F49" i="44"/>
  <c r="T49" i="44" s="1"/>
  <c r="L47" i="45"/>
  <c r="Z47" i="45" s="1"/>
  <c r="B48" i="45"/>
  <c r="P48" i="45" s="1"/>
  <c r="F49" i="45"/>
  <c r="T49" i="45" s="1"/>
  <c r="K45" i="40"/>
  <c r="Y45" i="40" s="1"/>
  <c r="E47" i="40"/>
  <c r="S47" i="40" s="1"/>
  <c r="I48" i="40"/>
  <c r="W48" i="40" s="1"/>
  <c r="M49" i="40"/>
  <c r="AA49" i="40" s="1"/>
  <c r="C50" i="40"/>
  <c r="Q50" i="40" s="1"/>
  <c r="G51" i="40"/>
  <c r="U51" i="40" s="1"/>
  <c r="K52" i="40"/>
  <c r="Y52" i="40" s="1"/>
  <c r="M45" i="41"/>
  <c r="AA45" i="41" s="1"/>
  <c r="C46" i="41"/>
  <c r="Q46" i="41" s="1"/>
  <c r="G47" i="41"/>
  <c r="U47" i="41" s="1"/>
  <c r="K48" i="41"/>
  <c r="Y48" i="41" s="1"/>
  <c r="E50" i="41"/>
  <c r="S50" i="41" s="1"/>
  <c r="I51" i="41"/>
  <c r="W51" i="41" s="1"/>
  <c r="M52" i="41"/>
  <c r="AA52" i="41" s="1"/>
  <c r="M47" i="42"/>
  <c r="AA47" i="42" s="1"/>
  <c r="C48" i="42"/>
  <c r="Q48" i="42" s="1"/>
  <c r="G49" i="42"/>
  <c r="U49" i="42" s="1"/>
  <c r="M47" i="43"/>
  <c r="AA47" i="43" s="1"/>
  <c r="C48" i="43"/>
  <c r="Q48" i="43" s="1"/>
  <c r="G49" i="43"/>
  <c r="U49" i="43" s="1"/>
  <c r="M47" i="44"/>
  <c r="AA47" i="44" s="1"/>
  <c r="C48" i="44"/>
  <c r="Q48" i="44" s="1"/>
  <c r="G49" i="44"/>
  <c r="U49" i="44" s="1"/>
  <c r="M47" i="45"/>
  <c r="AA47" i="45" s="1"/>
  <c r="C48" i="45"/>
  <c r="Q48" i="45" s="1"/>
  <c r="G49" i="45"/>
  <c r="U49" i="45" s="1"/>
  <c r="L45" i="40"/>
  <c r="Z45" i="40" s="1"/>
  <c r="B46" i="40"/>
  <c r="P46" i="40" s="1"/>
  <c r="F47" i="40"/>
  <c r="T47" i="40" s="1"/>
  <c r="J48" i="40"/>
  <c r="X48" i="40" s="1"/>
  <c r="D50" i="40"/>
  <c r="R50" i="40" s="1"/>
  <c r="H51" i="40"/>
  <c r="V51" i="40" s="1"/>
  <c r="L52" i="40"/>
  <c r="Z52" i="40" s="1"/>
  <c r="D46" i="41"/>
  <c r="R46" i="41" s="1"/>
  <c r="H47" i="41"/>
  <c r="V47" i="41" s="1"/>
  <c r="L48" i="41"/>
  <c r="Z48" i="41" s="1"/>
  <c r="B49" i="41"/>
  <c r="P49" i="41" s="1"/>
  <c r="F50" i="41"/>
  <c r="T50" i="41" s="1"/>
  <c r="J51" i="41"/>
  <c r="X51" i="41" s="1"/>
  <c r="M46" i="42"/>
  <c r="AA46" i="42" s="1"/>
  <c r="D48" i="42"/>
  <c r="R48" i="42" s="1"/>
  <c r="H49" i="42"/>
  <c r="V49" i="42" s="1"/>
  <c r="M46" i="43"/>
  <c r="AA46" i="43" s="1"/>
  <c r="D48" i="43"/>
  <c r="R48" i="43" s="1"/>
  <c r="H49" i="43"/>
  <c r="V49" i="43" s="1"/>
  <c r="M46" i="44"/>
  <c r="AA46" i="44" s="1"/>
  <c r="D48" i="44"/>
  <c r="R48" i="44" s="1"/>
  <c r="H49" i="44"/>
  <c r="V49" i="44" s="1"/>
  <c r="M46" i="45"/>
  <c r="AA46" i="45" s="1"/>
  <c r="D48" i="45"/>
  <c r="R48" i="45" s="1"/>
  <c r="H49" i="45"/>
  <c r="V49" i="45" s="1"/>
  <c r="M45" i="40"/>
  <c r="AA45" i="40" s="1"/>
  <c r="C46" i="40"/>
  <c r="Q46" i="40" s="1"/>
  <c r="G47" i="40"/>
  <c r="U47" i="40" s="1"/>
  <c r="K48" i="40"/>
  <c r="Y48" i="40" s="1"/>
  <c r="E50" i="40"/>
  <c r="S50" i="40" s="1"/>
  <c r="I51" i="40"/>
  <c r="W51" i="40" s="1"/>
  <c r="M52" i="40"/>
  <c r="AA52" i="40" s="1"/>
  <c r="E46" i="41"/>
  <c r="S46" i="41" s="1"/>
  <c r="I47" i="41"/>
  <c r="W47" i="41" s="1"/>
  <c r="M48" i="41"/>
  <c r="AA48" i="41" s="1"/>
  <c r="C49" i="41"/>
  <c r="Q49" i="41" s="1"/>
  <c r="G50" i="41"/>
  <c r="U50" i="41" s="1"/>
  <c r="K51" i="41"/>
  <c r="Y51" i="41" s="1"/>
  <c r="E48" i="42"/>
  <c r="S48" i="42" s="1"/>
  <c r="I49" i="42"/>
  <c r="W49" i="42" s="1"/>
  <c r="E48" i="43"/>
  <c r="S48" i="43" s="1"/>
  <c r="I49" i="43"/>
  <c r="W49" i="43" s="1"/>
  <c r="E48" i="44"/>
  <c r="S48" i="44" s="1"/>
  <c r="I49" i="44"/>
  <c r="W49" i="44" s="1"/>
  <c r="E48" i="45"/>
  <c r="S48" i="45" s="1"/>
  <c r="I49" i="45"/>
  <c r="W49" i="45" s="1"/>
  <c r="D46" i="40"/>
  <c r="R46" i="40" s="1"/>
  <c r="H47" i="40"/>
  <c r="V47" i="40" s="1"/>
  <c r="L48" i="40"/>
  <c r="Z48" i="40" s="1"/>
  <c r="B49" i="40"/>
  <c r="P49" i="40" s="1"/>
  <c r="F50" i="40"/>
  <c r="T50" i="40" s="1"/>
  <c r="J51" i="40"/>
  <c r="X51" i="40" s="1"/>
  <c r="B45" i="41"/>
  <c r="P45" i="41" s="1"/>
  <c r="F46" i="41"/>
  <c r="T46" i="41" s="1"/>
  <c r="J47" i="41"/>
  <c r="X47" i="41" s="1"/>
  <c r="D49" i="41"/>
  <c r="R49" i="41" s="1"/>
  <c r="H50" i="41"/>
  <c r="V50" i="41" s="1"/>
  <c r="L51" i="41"/>
  <c r="Z51" i="41" s="1"/>
  <c r="B52" i="41"/>
  <c r="P52" i="41" s="1"/>
  <c r="B47" i="42"/>
  <c r="P47" i="42" s="1"/>
  <c r="F48" i="42"/>
  <c r="T48" i="42" s="1"/>
  <c r="J49" i="42"/>
  <c r="X49" i="42" s="1"/>
  <c r="B47" i="43"/>
  <c r="P47" i="43" s="1"/>
  <c r="F48" i="43"/>
  <c r="T48" i="43" s="1"/>
  <c r="J49" i="43"/>
  <c r="X49" i="43" s="1"/>
  <c r="B47" i="44"/>
  <c r="P47" i="44" s="1"/>
  <c r="F48" i="44"/>
  <c r="T48" i="44" s="1"/>
  <c r="J49" i="44"/>
  <c r="X49" i="44" s="1"/>
  <c r="B47" i="45"/>
  <c r="P47" i="45" s="1"/>
  <c r="F48" i="45"/>
  <c r="T48" i="45" s="1"/>
  <c r="J49" i="45"/>
  <c r="X49" i="45" s="1"/>
  <c r="E46" i="40"/>
  <c r="S46" i="40" s="1"/>
  <c r="I47" i="40"/>
  <c r="W47" i="40" s="1"/>
  <c r="M48" i="40"/>
  <c r="AA48" i="40" s="1"/>
  <c r="C49" i="40"/>
  <c r="Q49" i="40" s="1"/>
  <c r="G50" i="40"/>
  <c r="U50" i="40" s="1"/>
  <c r="K51" i="40"/>
  <c r="Y51" i="40" s="1"/>
  <c r="C47" i="42"/>
  <c r="Q47" i="42" s="1"/>
  <c r="G48" i="42"/>
  <c r="U48" i="42" s="1"/>
  <c r="K49" i="42"/>
  <c r="Y49" i="42" s="1"/>
  <c r="C47" i="43"/>
  <c r="Q47" i="43" s="1"/>
  <c r="G48" i="43"/>
  <c r="U48" i="43" s="1"/>
  <c r="K49" i="43"/>
  <c r="Y49" i="43" s="1"/>
  <c r="C47" i="44"/>
  <c r="Q47" i="44" s="1"/>
  <c r="G48" i="44"/>
  <c r="U48" i="44" s="1"/>
  <c r="K49" i="44"/>
  <c r="Y49" i="44" s="1"/>
  <c r="C47" i="45"/>
  <c r="Q47" i="45" s="1"/>
  <c r="G48" i="45"/>
  <c r="U48" i="45" s="1"/>
  <c r="K49" i="45"/>
  <c r="Y49" i="45" s="1"/>
  <c r="B45" i="40"/>
  <c r="P45" i="40" s="1"/>
  <c r="F46" i="40"/>
  <c r="T46" i="40" s="1"/>
  <c r="J47" i="40"/>
  <c r="X47" i="40" s="1"/>
  <c r="D49" i="40"/>
  <c r="R49" i="40" s="1"/>
  <c r="H50" i="40"/>
  <c r="V50" i="40" s="1"/>
  <c r="L51" i="40"/>
  <c r="Z51" i="40" s="1"/>
  <c r="B52" i="40"/>
  <c r="P52" i="40" s="1"/>
  <c r="D45" i="41"/>
  <c r="R45" i="41" s="1"/>
  <c r="H46" i="41"/>
  <c r="V46" i="41" s="1"/>
  <c r="L47" i="41"/>
  <c r="Z47" i="41" s="1"/>
  <c r="B48" i="41"/>
  <c r="P48" i="41" s="1"/>
  <c r="F49" i="41"/>
  <c r="T49" i="41" s="1"/>
  <c r="J50" i="41"/>
  <c r="X50" i="41" s="1"/>
  <c r="D52" i="41"/>
  <c r="R52" i="41" s="1"/>
  <c r="D47" i="42"/>
  <c r="R47" i="42" s="1"/>
  <c r="H48" i="42"/>
  <c r="V48" i="42" s="1"/>
  <c r="L49" i="42"/>
  <c r="Z49" i="42" s="1"/>
  <c r="M50" i="42"/>
  <c r="AA50" i="42" s="1"/>
  <c r="D47" i="43"/>
  <c r="R47" i="43" s="1"/>
  <c r="H48" i="43"/>
  <c r="V48" i="43" s="1"/>
  <c r="L49" i="43"/>
  <c r="Z49" i="43" s="1"/>
  <c r="M50" i="43"/>
  <c r="AA50" i="43" s="1"/>
  <c r="D47" i="44"/>
  <c r="R47" i="44" s="1"/>
  <c r="H48" i="44"/>
  <c r="V48" i="44" s="1"/>
  <c r="L49" i="44"/>
  <c r="Z49" i="44" s="1"/>
  <c r="M50" i="44"/>
  <c r="AA50" i="44" s="1"/>
  <c r="D47" i="45"/>
  <c r="R47" i="45" s="1"/>
  <c r="H48" i="45"/>
  <c r="V48" i="45" s="1"/>
  <c r="L49" i="45"/>
  <c r="Z49" i="45" s="1"/>
  <c r="M50" i="45"/>
  <c r="AA50" i="45" s="1"/>
  <c r="C45" i="40"/>
  <c r="Q45" i="40" s="1"/>
  <c r="G46" i="40"/>
  <c r="U46" i="40" s="1"/>
  <c r="K47" i="40"/>
  <c r="Y47" i="40" s="1"/>
  <c r="E49" i="40"/>
  <c r="S49" i="40" s="1"/>
  <c r="I50" i="40"/>
  <c r="W50" i="40" s="1"/>
  <c r="M51" i="40"/>
  <c r="AA51" i="40" s="1"/>
  <c r="C52" i="40"/>
  <c r="Q52" i="40" s="1"/>
  <c r="E45" i="41"/>
  <c r="S45" i="41" s="1"/>
  <c r="I46" i="41"/>
  <c r="W46" i="41" s="1"/>
  <c r="M47" i="41"/>
  <c r="AA47" i="41" s="1"/>
  <c r="C48" i="41"/>
  <c r="Q48" i="41" s="1"/>
  <c r="G49" i="41"/>
  <c r="U49" i="41" s="1"/>
  <c r="K50" i="41"/>
  <c r="Y50" i="41" s="1"/>
  <c r="E52" i="41"/>
  <c r="S52" i="41" s="1"/>
  <c r="E47" i="42"/>
  <c r="S47" i="42" s="1"/>
  <c r="I48" i="42"/>
  <c r="W48" i="42" s="1"/>
  <c r="M49" i="42"/>
  <c r="AA49" i="42" s="1"/>
  <c r="E47" i="43"/>
  <c r="S47" i="43" s="1"/>
  <c r="I48" i="43"/>
  <c r="W48" i="43" s="1"/>
  <c r="M49" i="43"/>
  <c r="AA49" i="43" s="1"/>
  <c r="E47" i="44"/>
  <c r="S47" i="44" s="1"/>
  <c r="I48" i="44"/>
  <c r="W48" i="44" s="1"/>
  <c r="M49" i="44"/>
  <c r="AA49" i="44" s="1"/>
  <c r="E47" i="45"/>
  <c r="S47" i="45" s="1"/>
  <c r="I48" i="45"/>
  <c r="W48" i="45" s="1"/>
  <c r="M49" i="45"/>
  <c r="AA49" i="45" s="1"/>
  <c r="D45" i="40"/>
  <c r="R45" i="40" s="1"/>
  <c r="H46" i="40"/>
  <c r="V46" i="40" s="1"/>
  <c r="L47" i="40"/>
  <c r="Z47" i="40" s="1"/>
  <c r="B48" i="40"/>
  <c r="P48" i="40" s="1"/>
  <c r="F49" i="40"/>
  <c r="T49" i="40" s="1"/>
  <c r="J50" i="40"/>
  <c r="X50" i="40" s="1"/>
  <c r="F47" i="45"/>
  <c r="T47" i="45" s="1"/>
  <c r="J48" i="45"/>
  <c r="X48" i="45" s="1"/>
  <c r="M51" i="45"/>
  <c r="AA51" i="45" s="1"/>
  <c r="F45" i="40"/>
  <c r="T45" i="40" s="1"/>
  <c r="J46" i="40"/>
  <c r="X46" i="40" s="1"/>
  <c r="D48" i="40"/>
  <c r="R48" i="40" s="1"/>
  <c r="H49" i="40"/>
  <c r="V49" i="40" s="1"/>
  <c r="L50" i="40"/>
  <c r="Z50" i="40" s="1"/>
  <c r="B51" i="40"/>
  <c r="P51" i="40" s="1"/>
  <c r="F52" i="40"/>
  <c r="T52" i="40" s="1"/>
  <c r="H45" i="41"/>
  <c r="V45" i="41" s="1"/>
  <c r="L46" i="41"/>
  <c r="Z46" i="41" s="1"/>
  <c r="B47" i="41"/>
  <c r="P47" i="41" s="1"/>
  <c r="F48" i="41"/>
  <c r="T48" i="41" s="1"/>
  <c r="J49" i="41"/>
  <c r="X49" i="41" s="1"/>
  <c r="D51" i="41"/>
  <c r="R51" i="41" s="1"/>
  <c r="H52" i="41"/>
  <c r="V52" i="41" s="1"/>
  <c r="H47" i="42"/>
  <c r="V47" i="42" s="1"/>
  <c r="L48" i="42"/>
  <c r="Z48" i="42" s="1"/>
  <c r="B49" i="42"/>
  <c r="P49" i="42" s="1"/>
  <c r="M52" i="42"/>
  <c r="AA52" i="42" s="1"/>
  <c r="H47" i="43"/>
  <c r="V47" i="43" s="1"/>
  <c r="L48" i="43"/>
  <c r="Z48" i="43" s="1"/>
  <c r="B49" i="43"/>
  <c r="P49" i="43" s="1"/>
  <c r="M52" i="43"/>
  <c r="AA52" i="43" s="1"/>
  <c r="H47" i="44"/>
  <c r="V47" i="44" s="1"/>
  <c r="L48" i="44"/>
  <c r="Z48" i="44" s="1"/>
  <c r="B49" i="44"/>
  <c r="P49" i="44" s="1"/>
  <c r="M52" i="44"/>
  <c r="AA52" i="44" s="1"/>
  <c r="H47" i="45"/>
  <c r="V47" i="45" s="1"/>
  <c r="L48" i="45"/>
  <c r="Z48" i="45" s="1"/>
  <c r="B49" i="45"/>
  <c r="P49" i="45" s="1"/>
  <c r="M52" i="45"/>
  <c r="AA52" i="45" s="1"/>
  <c r="G45" i="40"/>
  <c r="U45" i="40" s="1"/>
  <c r="K46" i="40"/>
  <c r="Y46" i="40" s="1"/>
  <c r="E48" i="40"/>
  <c r="S48" i="40" s="1"/>
  <c r="I49" i="40"/>
  <c r="W49" i="40" s="1"/>
  <c r="M50" i="40"/>
  <c r="AA50" i="40" s="1"/>
  <c r="C51" i="40"/>
  <c r="Q51" i="40" s="1"/>
  <c r="G52" i="40"/>
  <c r="U52" i="40" s="1"/>
  <c r="I45" i="41"/>
  <c r="W45" i="41" s="1"/>
  <c r="M46" i="41"/>
  <c r="AA46" i="41" s="1"/>
  <c r="C47" i="41"/>
  <c r="Q47" i="41" s="1"/>
  <c r="G48" i="41"/>
  <c r="U48" i="41" s="1"/>
  <c r="K49" i="41"/>
  <c r="Y49" i="41" s="1"/>
  <c r="E51" i="41"/>
  <c r="S51" i="41" s="1"/>
  <c r="I52" i="41"/>
  <c r="W52" i="41" s="1"/>
  <c r="I47" i="42"/>
  <c r="W47" i="42" s="1"/>
  <c r="M48" i="42"/>
  <c r="AA48" i="42" s="1"/>
  <c r="C49" i="42"/>
  <c r="Q49" i="42" s="1"/>
  <c r="I47" i="43"/>
  <c r="W47" i="43" s="1"/>
  <c r="M48" i="43"/>
  <c r="AA48" i="43" s="1"/>
  <c r="C49" i="43"/>
  <c r="Q49" i="43" s="1"/>
  <c r="I47" i="44"/>
  <c r="W47" i="44" s="1"/>
  <c r="M48" i="44"/>
  <c r="AA48" i="44" s="1"/>
  <c r="C49" i="44"/>
  <c r="Q49" i="44" s="1"/>
  <c r="I47" i="45"/>
  <c r="W47" i="45" s="1"/>
  <c r="M48" i="45"/>
  <c r="AA48" i="45" s="1"/>
  <c r="C49" i="45"/>
  <c r="Q49" i="45" s="1"/>
  <c r="H45" i="40"/>
  <c r="V45" i="40" s="1"/>
  <c r="L46" i="40"/>
  <c r="Z46" i="40" s="1"/>
  <c r="B47" i="40"/>
  <c r="P47" i="40" s="1"/>
  <c r="F48" i="40"/>
  <c r="T48" i="40" s="1"/>
  <c r="J49" i="40"/>
  <c r="X49" i="40" s="1"/>
  <c r="D51" i="40"/>
  <c r="R51" i="40" s="1"/>
  <c r="H52" i="40"/>
  <c r="V52" i="40" s="1"/>
  <c r="J45" i="41"/>
  <c r="X45" i="41" s="1"/>
  <c r="D47" i="41"/>
  <c r="R47" i="41" s="1"/>
  <c r="H48" i="41"/>
  <c r="V48" i="41" s="1"/>
  <c r="L49" i="41"/>
  <c r="Z49" i="41" s="1"/>
  <c r="B50" i="41"/>
  <c r="P50" i="41" s="1"/>
  <c r="F51" i="41"/>
  <c r="T51" i="41" s="1"/>
  <c r="J52" i="41"/>
  <c r="X52" i="41" s="1"/>
  <c r="J47" i="42"/>
  <c r="X47" i="42" s="1"/>
  <c r="D49" i="42"/>
  <c r="R49" i="42" s="1"/>
  <c r="M53" i="42"/>
  <c r="AA53" i="42" s="1"/>
  <c r="J47" i="43"/>
  <c r="X47" i="43" s="1"/>
  <c r="D49" i="43"/>
  <c r="R49" i="43" s="1"/>
  <c r="M53" i="43"/>
  <c r="AA53" i="43" s="1"/>
  <c r="J47" i="44"/>
  <c r="X47" i="44" s="1"/>
  <c r="D49" i="44"/>
  <c r="R49" i="44" s="1"/>
  <c r="M53" i="44"/>
  <c r="AA53" i="44" s="1"/>
  <c r="J47" i="45"/>
  <c r="X47" i="45" s="1"/>
  <c r="D49" i="45"/>
  <c r="R49" i="45" s="1"/>
  <c r="M53" i="45"/>
  <c r="AA53" i="45" s="1"/>
  <c r="I45" i="40"/>
  <c r="W45" i="40" s="1"/>
  <c r="M46" i="40"/>
  <c r="AA46" i="40" s="1"/>
  <c r="C47" i="40"/>
  <c r="Q47" i="40" s="1"/>
  <c r="G48" i="40"/>
  <c r="U48" i="40" s="1"/>
  <c r="K49" i="40"/>
  <c r="Y49" i="40" s="1"/>
  <c r="E51" i="40"/>
  <c r="S51" i="40" s="1"/>
  <c r="K45" i="41"/>
  <c r="Y45" i="41" s="1"/>
  <c r="E47" i="41"/>
  <c r="S47" i="41" s="1"/>
  <c r="I48" i="41"/>
  <c r="W48" i="41" s="1"/>
  <c r="M49" i="41"/>
  <c r="AA49" i="41" s="1"/>
  <c r="C50" i="41"/>
  <c r="Q50" i="41" s="1"/>
  <c r="G51" i="41"/>
  <c r="U51" i="41" s="1"/>
  <c r="K47" i="42"/>
  <c r="Y47" i="42" s="1"/>
  <c r="K47" i="43"/>
  <c r="Y47" i="43" s="1"/>
  <c r="K47" i="44"/>
  <c r="Y47" i="44" s="1"/>
  <c r="K47" i="45"/>
  <c r="Y47" i="45" s="1"/>
  <c r="M46" i="30"/>
  <c r="B51" i="30"/>
  <c r="Q51" i="30" s="1"/>
  <c r="B46" i="31"/>
  <c r="J49" i="31"/>
  <c r="Y49" i="31" s="1"/>
  <c r="I51" i="31"/>
  <c r="X51" i="31" s="1"/>
  <c r="K53" i="31"/>
  <c r="Z53" i="31" s="1"/>
  <c r="L50" i="33"/>
  <c r="AA50" i="33" s="1"/>
  <c r="H46" i="35"/>
  <c r="W46" i="35" s="1"/>
  <c r="K52" i="35"/>
  <c r="Z52" i="35" s="1"/>
  <c r="C46" i="37"/>
  <c r="R46" i="37" s="1"/>
  <c r="M48" i="37"/>
  <c r="AB48" i="37" s="1"/>
  <c r="F49" i="31"/>
  <c r="U49" i="31" s="1"/>
  <c r="G53" i="31"/>
  <c r="V53" i="31" s="1"/>
  <c r="L46" i="30"/>
  <c r="I46" i="37"/>
  <c r="X46" i="37" s="1"/>
  <c r="C49" i="37"/>
  <c r="R49" i="37" s="1"/>
  <c r="M50" i="30"/>
  <c r="AB50" i="30" s="1"/>
  <c r="L47" i="31"/>
  <c r="AA47" i="31" s="1"/>
  <c r="H49" i="31"/>
  <c r="W49" i="31" s="1"/>
  <c r="F51" i="31"/>
  <c r="U51" i="31" s="1"/>
  <c r="D47" i="30"/>
  <c r="S47" i="30" s="1"/>
  <c r="C51" i="30"/>
  <c r="R51" i="30" s="1"/>
  <c r="C46" i="31"/>
  <c r="L49" i="31"/>
  <c r="AA49" i="31" s="1"/>
  <c r="J51" i="31"/>
  <c r="Y51" i="31" s="1"/>
  <c r="M51" i="33"/>
  <c r="AB51" i="33" s="1"/>
  <c r="G47" i="30"/>
  <c r="V47" i="30" s="1"/>
  <c r="F51" i="30"/>
  <c r="U51" i="30" s="1"/>
  <c r="E46" i="31"/>
  <c r="B48" i="31"/>
  <c r="Q48" i="31" s="1"/>
  <c r="K51" i="31"/>
  <c r="Z51" i="31" s="1"/>
  <c r="H47" i="35"/>
  <c r="W47" i="35" s="1"/>
  <c r="C53" i="35"/>
  <c r="K46" i="37"/>
  <c r="Z46" i="37" s="1"/>
  <c r="D49" i="37"/>
  <c r="S49" i="37" s="1"/>
  <c r="B46" i="30"/>
  <c r="E50" i="30"/>
  <c r="T50" i="30" s="1"/>
  <c r="D48" i="30"/>
  <c r="S48" i="30" s="1"/>
  <c r="I51" i="30"/>
  <c r="X51" i="30" s="1"/>
  <c r="K60" i="34"/>
  <c r="Z60" i="34" s="1"/>
  <c r="I63" i="34"/>
  <c r="X63" i="34" s="1"/>
  <c r="K47" i="35"/>
  <c r="Z47" i="35" s="1"/>
  <c r="M53" i="35"/>
  <c r="G50" i="36"/>
  <c r="V50" i="36" s="1"/>
  <c r="M46" i="37"/>
  <c r="AB46" i="37" s="1"/>
  <c r="E49" i="37"/>
  <c r="T49" i="37" s="1"/>
  <c r="E48" i="30"/>
  <c r="T48" i="30" s="1"/>
  <c r="G52" i="30"/>
  <c r="V52" i="30" s="1"/>
  <c r="H46" i="31"/>
  <c r="F48" i="31"/>
  <c r="U48" i="31" s="1"/>
  <c r="C50" i="31"/>
  <c r="R50" i="31" s="1"/>
  <c r="D52" i="31"/>
  <c r="S52" i="31" s="1"/>
  <c r="F49" i="37"/>
  <c r="U49" i="37" s="1"/>
  <c r="B65" i="34"/>
  <c r="M60" i="34"/>
  <c r="AB60" i="34" s="1"/>
  <c r="F64" i="34"/>
  <c r="U64" i="34" s="1"/>
  <c r="I48" i="35"/>
  <c r="X48" i="35" s="1"/>
  <c r="G51" i="36"/>
  <c r="V51" i="36" s="1"/>
  <c r="H48" i="30"/>
  <c r="W48" i="30" s="1"/>
  <c r="H52" i="30"/>
  <c r="W52" i="30" s="1"/>
  <c r="I46" i="31"/>
  <c r="H48" i="31"/>
  <c r="W48" i="31" s="1"/>
  <c r="D50" i="31"/>
  <c r="S50" i="31" s="1"/>
  <c r="E52" i="31"/>
  <c r="T52" i="31" s="1"/>
  <c r="J50" i="32"/>
  <c r="Y50" i="32" s="1"/>
  <c r="C58" i="34"/>
  <c r="R58" i="34" s="1"/>
  <c r="B61" i="34"/>
  <c r="Q61" i="34" s="1"/>
  <c r="G64" i="34"/>
  <c r="V64" i="34" s="1"/>
  <c r="B49" i="35"/>
  <c r="Q49" i="35" s="1"/>
  <c r="G49" i="36"/>
  <c r="V49" i="36" s="1"/>
  <c r="C47" i="37"/>
  <c r="R47" i="37" s="1"/>
  <c r="G49" i="37"/>
  <c r="V49" i="37" s="1"/>
  <c r="K52" i="30"/>
  <c r="Z52" i="30" s="1"/>
  <c r="J46" i="31"/>
  <c r="K48" i="31"/>
  <c r="Z48" i="31" s="1"/>
  <c r="F50" i="31"/>
  <c r="U50" i="31" s="1"/>
  <c r="G52" i="31"/>
  <c r="V52" i="31" s="1"/>
  <c r="B47" i="31"/>
  <c r="Q47" i="31" s="1"/>
  <c r="M48" i="31"/>
  <c r="AB48" i="31" s="1"/>
  <c r="G50" i="31"/>
  <c r="V50" i="31" s="1"/>
  <c r="H52" i="31"/>
  <c r="W52" i="31" s="1"/>
  <c r="E47" i="37"/>
  <c r="T47" i="37" s="1"/>
  <c r="M50" i="37"/>
  <c r="AB50" i="37" s="1"/>
  <c r="K48" i="30"/>
  <c r="Z48" i="30" s="1"/>
  <c r="H49" i="30"/>
  <c r="W49" i="30" s="1"/>
  <c r="I49" i="30"/>
  <c r="X49" i="30" s="1"/>
  <c r="B53" i="30"/>
  <c r="Q53" i="30" s="1"/>
  <c r="E47" i="31"/>
  <c r="T47" i="31" s="1"/>
  <c r="I50" i="31"/>
  <c r="X50" i="31" s="1"/>
  <c r="K52" i="31"/>
  <c r="Z52" i="31" s="1"/>
  <c r="H53" i="33"/>
  <c r="W53" i="33" s="1"/>
  <c r="D50" i="35"/>
  <c r="S50" i="35" s="1"/>
  <c r="F47" i="37"/>
  <c r="U47" i="37" s="1"/>
  <c r="E51" i="37"/>
  <c r="T51" i="37" s="1"/>
  <c r="E53" i="30"/>
  <c r="T53" i="30" s="1"/>
  <c r="L49" i="30"/>
  <c r="AA49" i="30" s="1"/>
  <c r="D53" i="30"/>
  <c r="S53" i="30" s="1"/>
  <c r="B50" i="30"/>
  <c r="Q50" i="30" s="1"/>
  <c r="M53" i="30"/>
  <c r="AB53" i="30" s="1"/>
  <c r="G47" i="31"/>
  <c r="V47" i="31" s="1"/>
  <c r="C49" i="31"/>
  <c r="R49" i="31" s="1"/>
  <c r="B53" i="31"/>
  <c r="Q53" i="31" s="1"/>
  <c r="B46" i="33"/>
  <c r="I51" i="35"/>
  <c r="X51" i="35" s="1"/>
  <c r="K47" i="37"/>
  <c r="Z47" i="37" s="1"/>
  <c r="G51" i="37"/>
  <c r="V51" i="37" s="1"/>
  <c r="K51" i="35"/>
  <c r="Z51" i="35" s="1"/>
  <c r="J51" i="35"/>
  <c r="Y51" i="35" s="1"/>
  <c r="I51" i="37"/>
  <c r="X51" i="37" s="1"/>
  <c r="E46" i="30"/>
  <c r="J47" i="31"/>
  <c r="Y47" i="31" s="1"/>
  <c r="B51" i="31"/>
  <c r="Q51" i="31" s="1"/>
  <c r="K48" i="37"/>
  <c r="Z48" i="37" s="1"/>
  <c r="D46" i="35"/>
  <c r="S46" i="35" s="1"/>
  <c r="D52" i="35"/>
  <c r="S52" i="35" s="1"/>
  <c r="L48" i="37"/>
  <c r="AA48" i="37" s="1"/>
  <c r="M52" i="37"/>
  <c r="AB52" i="37" s="1"/>
  <c r="F46" i="30"/>
  <c r="H47" i="30"/>
  <c r="W47" i="30" s="1"/>
  <c r="L48" i="30"/>
  <c r="AA48" i="30" s="1"/>
  <c r="B49" i="30"/>
  <c r="Q49" i="30" s="1"/>
  <c r="F50" i="30"/>
  <c r="U50" i="30" s="1"/>
  <c r="J51" i="30"/>
  <c r="Y51" i="30" s="1"/>
  <c r="F53" i="30"/>
  <c r="U53" i="30" s="1"/>
  <c r="I47" i="32"/>
  <c r="X47" i="32" s="1"/>
  <c r="H48" i="32"/>
  <c r="W48" i="32" s="1"/>
  <c r="C49" i="32"/>
  <c r="R49" i="32" s="1"/>
  <c r="C50" i="32"/>
  <c r="R50" i="32" s="1"/>
  <c r="M53" i="32"/>
  <c r="AB53" i="32" s="1"/>
  <c r="G46" i="30"/>
  <c r="I47" i="30"/>
  <c r="X47" i="30" s="1"/>
  <c r="M48" i="30"/>
  <c r="AB48" i="30" s="1"/>
  <c r="C49" i="30"/>
  <c r="R49" i="30" s="1"/>
  <c r="G50" i="30"/>
  <c r="V50" i="30" s="1"/>
  <c r="K51" i="30"/>
  <c r="Z51" i="30" s="1"/>
  <c r="G53" i="30"/>
  <c r="V53" i="30" s="1"/>
  <c r="L46" i="31"/>
  <c r="I48" i="31"/>
  <c r="X48" i="31" s="1"/>
  <c r="J50" i="31"/>
  <c r="Y50" i="31" s="1"/>
  <c r="D51" i="31"/>
  <c r="S51" i="31" s="1"/>
  <c r="I53" i="31"/>
  <c r="X53" i="31" s="1"/>
  <c r="B46" i="32"/>
  <c r="K47" i="32"/>
  <c r="Z47" i="32" s="1"/>
  <c r="I48" i="32"/>
  <c r="X48" i="32" s="1"/>
  <c r="F49" i="32"/>
  <c r="U49" i="32" s="1"/>
  <c r="D50" i="32"/>
  <c r="S50" i="32" s="1"/>
  <c r="B47" i="33"/>
  <c r="Q47" i="33" s="1"/>
  <c r="B50" i="33"/>
  <c r="Q50" i="33" s="1"/>
  <c r="E46" i="35"/>
  <c r="T46" i="35" s="1"/>
  <c r="I47" i="35"/>
  <c r="X47" i="35" s="1"/>
  <c r="J48" i="35"/>
  <c r="Y48" i="35" s="1"/>
  <c r="B52" i="35"/>
  <c r="Q52" i="35" s="1"/>
  <c r="I53" i="35"/>
  <c r="H46" i="30"/>
  <c r="J47" i="30"/>
  <c r="Y47" i="30" s="1"/>
  <c r="D49" i="30"/>
  <c r="S49" i="30" s="1"/>
  <c r="H50" i="30"/>
  <c r="W50" i="30" s="1"/>
  <c r="L51" i="30"/>
  <c r="AA51" i="30" s="1"/>
  <c r="B52" i="30"/>
  <c r="Q52" i="30" s="1"/>
  <c r="H53" i="30"/>
  <c r="W53" i="30" s="1"/>
  <c r="M46" i="31"/>
  <c r="J48" i="31"/>
  <c r="Y48" i="31" s="1"/>
  <c r="B49" i="31"/>
  <c r="Q49" i="31" s="1"/>
  <c r="K50" i="31"/>
  <c r="Z50" i="31" s="1"/>
  <c r="E51" i="31"/>
  <c r="T51" i="31" s="1"/>
  <c r="C46" i="32"/>
  <c r="J48" i="32"/>
  <c r="Y48" i="32" s="1"/>
  <c r="G49" i="32"/>
  <c r="V49" i="32" s="1"/>
  <c r="E50" i="32"/>
  <c r="T50" i="32" s="1"/>
  <c r="C47" i="33"/>
  <c r="R47" i="33" s="1"/>
  <c r="E48" i="33"/>
  <c r="T48" i="33" s="1"/>
  <c r="C50" i="33"/>
  <c r="R50" i="33" s="1"/>
  <c r="G46" i="35"/>
  <c r="V46" i="35" s="1"/>
  <c r="J47" i="35"/>
  <c r="Y47" i="35" s="1"/>
  <c r="C52" i="35"/>
  <c r="R52" i="35" s="1"/>
  <c r="K53" i="35"/>
  <c r="I46" i="30"/>
  <c r="K47" i="30"/>
  <c r="Z47" i="30" s="1"/>
  <c r="E49" i="30"/>
  <c r="T49" i="30" s="1"/>
  <c r="I50" i="30"/>
  <c r="X50" i="30" s="1"/>
  <c r="M51" i="30"/>
  <c r="AB51" i="30" s="1"/>
  <c r="C52" i="30"/>
  <c r="R52" i="30" s="1"/>
  <c r="J53" i="30"/>
  <c r="Y53" i="30" s="1"/>
  <c r="E46" i="32"/>
  <c r="K48" i="32"/>
  <c r="Z48" i="32" s="1"/>
  <c r="H49" i="32"/>
  <c r="W49" i="32" s="1"/>
  <c r="F50" i="32"/>
  <c r="U50" i="32" s="1"/>
  <c r="C51" i="32"/>
  <c r="R51" i="32" s="1"/>
  <c r="D47" i="33"/>
  <c r="S47" i="33" s="1"/>
  <c r="F48" i="33"/>
  <c r="U48" i="33" s="1"/>
  <c r="B49" i="33"/>
  <c r="Q49" i="33" s="1"/>
  <c r="D50" i="33"/>
  <c r="S50" i="33" s="1"/>
  <c r="B51" i="33"/>
  <c r="Q51" i="33" s="1"/>
  <c r="C52" i="33"/>
  <c r="R52" i="33" s="1"/>
  <c r="J46" i="30"/>
  <c r="L47" i="30"/>
  <c r="AA47" i="30" s="1"/>
  <c r="B48" i="30"/>
  <c r="Q48" i="30" s="1"/>
  <c r="F49" i="30"/>
  <c r="U49" i="30" s="1"/>
  <c r="J50" i="30"/>
  <c r="Y50" i="30" s="1"/>
  <c r="D52" i="30"/>
  <c r="S52" i="30" s="1"/>
  <c r="K53" i="30"/>
  <c r="Z53" i="30" s="1"/>
  <c r="F53" i="31"/>
  <c r="U53" i="31" s="1"/>
  <c r="B52" i="31"/>
  <c r="Q52" i="31" s="1"/>
  <c r="L51" i="31"/>
  <c r="AA51" i="31" s="1"/>
  <c r="H50" i="31"/>
  <c r="W50" i="31" s="1"/>
  <c r="D53" i="31"/>
  <c r="S53" i="31" s="1"/>
  <c r="M52" i="31"/>
  <c r="AB52" i="31" s="1"/>
  <c r="G51" i="31"/>
  <c r="V51" i="31" s="1"/>
  <c r="K49" i="31"/>
  <c r="Z49" i="31" s="1"/>
  <c r="G48" i="31"/>
  <c r="V48" i="31" s="1"/>
  <c r="C47" i="31"/>
  <c r="R47" i="31" s="1"/>
  <c r="I52" i="31"/>
  <c r="X52" i="31" s="1"/>
  <c r="C51" i="31"/>
  <c r="R51" i="31" s="1"/>
  <c r="L50" i="31"/>
  <c r="AA50" i="31" s="1"/>
  <c r="G49" i="31"/>
  <c r="V49" i="31" s="1"/>
  <c r="C48" i="31"/>
  <c r="R48" i="31" s="1"/>
  <c r="M47" i="31"/>
  <c r="AB47" i="31" s="1"/>
  <c r="K46" i="31"/>
  <c r="D47" i="31"/>
  <c r="S47" i="31" s="1"/>
  <c r="L48" i="31"/>
  <c r="AA48" i="31" s="1"/>
  <c r="D49" i="31"/>
  <c r="S49" i="31" s="1"/>
  <c r="H51" i="31"/>
  <c r="W51" i="31" s="1"/>
  <c r="L53" i="31"/>
  <c r="AA53" i="31" s="1"/>
  <c r="F46" i="32"/>
  <c r="L48" i="32"/>
  <c r="AA48" i="32" s="1"/>
  <c r="L49" i="32"/>
  <c r="AA49" i="32" s="1"/>
  <c r="G50" i="32"/>
  <c r="V50" i="32" s="1"/>
  <c r="D51" i="32"/>
  <c r="S51" i="32" s="1"/>
  <c r="C52" i="32"/>
  <c r="R52" i="32" s="1"/>
  <c r="E47" i="33"/>
  <c r="T47" i="33" s="1"/>
  <c r="G48" i="33"/>
  <c r="V48" i="33" s="1"/>
  <c r="E49" i="33"/>
  <c r="T49" i="33" s="1"/>
  <c r="E50" i="33"/>
  <c r="T50" i="33" s="1"/>
  <c r="C51" i="33"/>
  <c r="R51" i="33" s="1"/>
  <c r="D52" i="33"/>
  <c r="S52" i="33" s="1"/>
  <c r="E53" i="33"/>
  <c r="T53" i="33" s="1"/>
  <c r="L65" i="34"/>
  <c r="H64" i="34"/>
  <c r="W64" i="34" s="1"/>
  <c r="D63" i="34"/>
  <c r="S63" i="34" s="1"/>
  <c r="J61" i="34"/>
  <c r="Y61" i="34" s="1"/>
  <c r="F60" i="34"/>
  <c r="U60" i="34" s="1"/>
  <c r="B59" i="34"/>
  <c r="Q59" i="34" s="1"/>
  <c r="H58" i="34"/>
  <c r="J65" i="34"/>
  <c r="K65" i="34"/>
  <c r="D64" i="34"/>
  <c r="S64" i="34" s="1"/>
  <c r="M63" i="34"/>
  <c r="AB63" i="34" s="1"/>
  <c r="G62" i="34"/>
  <c r="V62" i="34" s="1"/>
  <c r="J60" i="34"/>
  <c r="Y60" i="34" s="1"/>
  <c r="D59" i="34"/>
  <c r="S59" i="34" s="1"/>
  <c r="I58" i="34"/>
  <c r="I65" i="34"/>
  <c r="C64" i="34"/>
  <c r="R64" i="34" s="1"/>
  <c r="L63" i="34"/>
  <c r="AA63" i="34" s="1"/>
  <c r="F62" i="34"/>
  <c r="U62" i="34" s="1"/>
  <c r="I60" i="34"/>
  <c r="X60" i="34" s="1"/>
  <c r="C59" i="34"/>
  <c r="R59" i="34" s="1"/>
  <c r="G58" i="34"/>
  <c r="H65" i="34"/>
  <c r="B64" i="34"/>
  <c r="Q64" i="34" s="1"/>
  <c r="K63" i="34"/>
  <c r="Z63" i="34" s="1"/>
  <c r="E62" i="34"/>
  <c r="T62" i="34" s="1"/>
  <c r="H60" i="34"/>
  <c r="W60" i="34" s="1"/>
  <c r="F58" i="34"/>
  <c r="U58" i="34" s="1"/>
  <c r="G65" i="34"/>
  <c r="J63" i="34"/>
  <c r="Y63" i="34" s="1"/>
  <c r="D62" i="34"/>
  <c r="S62" i="34" s="1"/>
  <c r="M61" i="34"/>
  <c r="AB61" i="34" s="1"/>
  <c r="G60" i="34"/>
  <c r="V60" i="34" s="1"/>
  <c r="E58" i="34"/>
  <c r="T58" i="34" s="1"/>
  <c r="D65" i="34"/>
  <c r="M64" i="34"/>
  <c r="AB64" i="34" s="1"/>
  <c r="G63" i="34"/>
  <c r="V63" i="34" s="1"/>
  <c r="I61" i="34"/>
  <c r="X61" i="34" s="1"/>
  <c r="C60" i="34"/>
  <c r="R60" i="34" s="1"/>
  <c r="L59" i="34"/>
  <c r="AA59" i="34" s="1"/>
  <c r="B58" i="34"/>
  <c r="Q58" i="34" s="1"/>
  <c r="F59" i="34"/>
  <c r="U59" i="34" s="1"/>
  <c r="B60" i="34"/>
  <c r="Q60" i="34" s="1"/>
  <c r="D61" i="34"/>
  <c r="S61" i="34" s="1"/>
  <c r="B62" i="34"/>
  <c r="Q62" i="34" s="1"/>
  <c r="B63" i="34"/>
  <c r="Q63" i="34" s="1"/>
  <c r="L47" i="35"/>
  <c r="AA47" i="35" s="1"/>
  <c r="E52" i="35"/>
  <c r="T52" i="35" s="1"/>
  <c r="L53" i="36"/>
  <c r="H52" i="36"/>
  <c r="W52" i="36" s="1"/>
  <c r="D51" i="36"/>
  <c r="S51" i="36" s="1"/>
  <c r="J49" i="36"/>
  <c r="Y49" i="36" s="1"/>
  <c r="F48" i="36"/>
  <c r="U48" i="36" s="1"/>
  <c r="B47" i="36"/>
  <c r="Q47" i="36" s="1"/>
  <c r="L46" i="36"/>
  <c r="AA46" i="36" s="1"/>
  <c r="J53" i="36"/>
  <c r="F52" i="36"/>
  <c r="U52" i="36" s="1"/>
  <c r="B51" i="36"/>
  <c r="Q51" i="36" s="1"/>
  <c r="L50" i="36"/>
  <c r="AA50" i="36" s="1"/>
  <c r="H49" i="36"/>
  <c r="W49" i="36" s="1"/>
  <c r="D48" i="36"/>
  <c r="S48" i="36" s="1"/>
  <c r="J46" i="36"/>
  <c r="Y46" i="36" s="1"/>
  <c r="F53" i="36"/>
  <c r="F51" i="36"/>
  <c r="U51" i="36" s="1"/>
  <c r="M50" i="36"/>
  <c r="AB50" i="36" s="1"/>
  <c r="D49" i="36"/>
  <c r="S49" i="36" s="1"/>
  <c r="L48" i="36"/>
  <c r="AA48" i="36" s="1"/>
  <c r="D47" i="36"/>
  <c r="S47" i="36" s="1"/>
  <c r="K46" i="36"/>
  <c r="Z46" i="36" s="1"/>
  <c r="E53" i="36"/>
  <c r="M52" i="36"/>
  <c r="AB52" i="36" s="1"/>
  <c r="E51" i="36"/>
  <c r="T51" i="36" s="1"/>
  <c r="K50" i="36"/>
  <c r="Z50" i="36" s="1"/>
  <c r="C49" i="36"/>
  <c r="R49" i="36" s="1"/>
  <c r="K48" i="36"/>
  <c r="Z48" i="36" s="1"/>
  <c r="C47" i="36"/>
  <c r="R47" i="36" s="1"/>
  <c r="I46" i="36"/>
  <c r="X46" i="36" s="1"/>
  <c r="D53" i="36"/>
  <c r="L52" i="36"/>
  <c r="AA52" i="36" s="1"/>
  <c r="C51" i="36"/>
  <c r="R51" i="36" s="1"/>
  <c r="J50" i="36"/>
  <c r="Y50" i="36" s="1"/>
  <c r="B49" i="36"/>
  <c r="Q49" i="36" s="1"/>
  <c r="J48" i="36"/>
  <c r="Y48" i="36" s="1"/>
  <c r="H46" i="36"/>
  <c r="W46" i="36" s="1"/>
  <c r="C53" i="36"/>
  <c r="K52" i="36"/>
  <c r="Z52" i="36" s="1"/>
  <c r="I50" i="36"/>
  <c r="X50" i="36" s="1"/>
  <c r="I48" i="36"/>
  <c r="X48" i="36" s="1"/>
  <c r="G46" i="36"/>
  <c r="V46" i="36" s="1"/>
  <c r="B53" i="36"/>
  <c r="J52" i="36"/>
  <c r="Y52" i="36" s="1"/>
  <c r="H50" i="36"/>
  <c r="W50" i="36" s="1"/>
  <c r="H48" i="36"/>
  <c r="W48" i="36" s="1"/>
  <c r="F46" i="36"/>
  <c r="U46" i="36" s="1"/>
  <c r="G52" i="36"/>
  <c r="V52" i="36" s="1"/>
  <c r="F50" i="36"/>
  <c r="U50" i="36" s="1"/>
  <c r="E48" i="36"/>
  <c r="T48" i="36" s="1"/>
  <c r="L47" i="36"/>
  <c r="AA47" i="36" s="1"/>
  <c r="D46" i="36"/>
  <c r="S46" i="36" s="1"/>
  <c r="D52" i="36"/>
  <c r="S52" i="36" s="1"/>
  <c r="L51" i="36"/>
  <c r="AA51" i="36" s="1"/>
  <c r="D50" i="36"/>
  <c r="S50" i="36" s="1"/>
  <c r="L49" i="36"/>
  <c r="AA49" i="36" s="1"/>
  <c r="B48" i="36"/>
  <c r="Q48" i="36" s="1"/>
  <c r="J47" i="36"/>
  <c r="Y47" i="36" s="1"/>
  <c r="B46" i="36"/>
  <c r="Q46" i="36" s="1"/>
  <c r="H47" i="36"/>
  <c r="W47" i="36" s="1"/>
  <c r="B50" i="36"/>
  <c r="Q50" i="36" s="1"/>
  <c r="J51" i="36"/>
  <c r="Y51" i="36" s="1"/>
  <c r="K46" i="30"/>
  <c r="M47" i="30"/>
  <c r="AB47" i="30" s="1"/>
  <c r="C48" i="30"/>
  <c r="R48" i="30" s="1"/>
  <c r="G49" i="30"/>
  <c r="V49" i="30" s="1"/>
  <c r="K50" i="30"/>
  <c r="Z50" i="30" s="1"/>
  <c r="F52" i="30"/>
  <c r="U52" i="30" s="1"/>
  <c r="L53" i="30"/>
  <c r="AA53" i="30" s="1"/>
  <c r="C52" i="31"/>
  <c r="R52" i="31" s="1"/>
  <c r="M53" i="31"/>
  <c r="AB53" i="31" s="1"/>
  <c r="G46" i="32"/>
  <c r="M49" i="32"/>
  <c r="AB49" i="32" s="1"/>
  <c r="I50" i="32"/>
  <c r="X50" i="32" s="1"/>
  <c r="E51" i="32"/>
  <c r="T51" i="32" s="1"/>
  <c r="D52" i="32"/>
  <c r="S52" i="32" s="1"/>
  <c r="G47" i="33"/>
  <c r="V47" i="33" s="1"/>
  <c r="H48" i="33"/>
  <c r="W48" i="33" s="1"/>
  <c r="F49" i="33"/>
  <c r="U49" i="33" s="1"/>
  <c r="F50" i="33"/>
  <c r="U50" i="33" s="1"/>
  <c r="H51" i="33"/>
  <c r="W51" i="33" s="1"/>
  <c r="E52" i="33"/>
  <c r="T52" i="33" s="1"/>
  <c r="G53" i="33"/>
  <c r="V53" i="33" s="1"/>
  <c r="G59" i="34"/>
  <c r="V59" i="34" s="1"/>
  <c r="D60" i="34"/>
  <c r="S60" i="34" s="1"/>
  <c r="E61" i="34"/>
  <c r="T61" i="34" s="1"/>
  <c r="C62" i="34"/>
  <c r="R62" i="34" s="1"/>
  <c r="C63" i="34"/>
  <c r="R63" i="34" s="1"/>
  <c r="E64" i="34"/>
  <c r="T64" i="34" s="1"/>
  <c r="M47" i="35"/>
  <c r="AB47" i="35" s="1"/>
  <c r="B50" i="35"/>
  <c r="Q50" i="35" s="1"/>
  <c r="C51" i="35"/>
  <c r="R51" i="35" s="1"/>
  <c r="I52" i="35"/>
  <c r="X52" i="35" s="1"/>
  <c r="I47" i="36"/>
  <c r="X47" i="36" s="1"/>
  <c r="C50" i="36"/>
  <c r="R50" i="36" s="1"/>
  <c r="K51" i="36"/>
  <c r="Z51" i="36" s="1"/>
  <c r="H47" i="33"/>
  <c r="W47" i="33" s="1"/>
  <c r="I48" i="33"/>
  <c r="X48" i="33" s="1"/>
  <c r="K49" i="33"/>
  <c r="Z49" i="33" s="1"/>
  <c r="G50" i="33"/>
  <c r="V50" i="33" s="1"/>
  <c r="I51" i="33"/>
  <c r="X51" i="33" s="1"/>
  <c r="F52" i="33"/>
  <c r="U52" i="33" s="1"/>
  <c r="M46" i="32"/>
  <c r="L50" i="32"/>
  <c r="AA50" i="32" s="1"/>
  <c r="J51" i="32"/>
  <c r="Y51" i="32" s="1"/>
  <c r="F52" i="32"/>
  <c r="U52" i="32" s="1"/>
  <c r="B53" i="32"/>
  <c r="Q53" i="32" s="1"/>
  <c r="F53" i="33"/>
  <c r="U53" i="33" s="1"/>
  <c r="B52" i="33"/>
  <c r="Q52" i="33" s="1"/>
  <c r="L51" i="33"/>
  <c r="AA51" i="33" s="1"/>
  <c r="H50" i="33"/>
  <c r="W50" i="33" s="1"/>
  <c r="D49" i="33"/>
  <c r="S49" i="33" s="1"/>
  <c r="J47" i="33"/>
  <c r="Y47" i="33" s="1"/>
  <c r="H46" i="33"/>
  <c r="D53" i="33"/>
  <c r="S53" i="33" s="1"/>
  <c r="M52" i="33"/>
  <c r="AB52" i="33" s="1"/>
  <c r="G51" i="33"/>
  <c r="V51" i="33" s="1"/>
  <c r="J49" i="33"/>
  <c r="Y49" i="33" s="1"/>
  <c r="D48" i="33"/>
  <c r="S48" i="33" s="1"/>
  <c r="M47" i="33"/>
  <c r="AB47" i="33" s="1"/>
  <c r="J46" i="33"/>
  <c r="C53" i="33"/>
  <c r="R53" i="33" s="1"/>
  <c r="L52" i="33"/>
  <c r="AA52" i="33" s="1"/>
  <c r="F51" i="33"/>
  <c r="U51" i="33" s="1"/>
  <c r="I49" i="33"/>
  <c r="X49" i="33" s="1"/>
  <c r="C48" i="33"/>
  <c r="R48" i="33" s="1"/>
  <c r="L47" i="33"/>
  <c r="AA47" i="33" s="1"/>
  <c r="I46" i="33"/>
  <c r="B53" i="33"/>
  <c r="Q53" i="33" s="1"/>
  <c r="K52" i="33"/>
  <c r="Z52" i="33" s="1"/>
  <c r="E51" i="33"/>
  <c r="T51" i="33" s="1"/>
  <c r="H49" i="33"/>
  <c r="W49" i="33" s="1"/>
  <c r="B48" i="33"/>
  <c r="Q48" i="33" s="1"/>
  <c r="K47" i="33"/>
  <c r="Z47" i="33" s="1"/>
  <c r="G46" i="33"/>
  <c r="J52" i="33"/>
  <c r="Y52" i="33" s="1"/>
  <c r="D51" i="33"/>
  <c r="S51" i="33" s="1"/>
  <c r="M50" i="33"/>
  <c r="AB50" i="33" s="1"/>
  <c r="G49" i="33"/>
  <c r="V49" i="33" s="1"/>
  <c r="I47" i="33"/>
  <c r="X47" i="33" s="1"/>
  <c r="F46" i="33"/>
  <c r="M53" i="33"/>
  <c r="AB53" i="33" s="1"/>
  <c r="G52" i="33"/>
  <c r="V52" i="33" s="1"/>
  <c r="J50" i="33"/>
  <c r="Y50" i="33" s="1"/>
  <c r="C49" i="33"/>
  <c r="R49" i="33" s="1"/>
  <c r="L48" i="33"/>
  <c r="AA48" i="33" s="1"/>
  <c r="F47" i="33"/>
  <c r="U47" i="33" s="1"/>
  <c r="C46" i="33"/>
  <c r="J48" i="33"/>
  <c r="Y48" i="33" s="1"/>
  <c r="L49" i="33"/>
  <c r="AA49" i="33" s="1"/>
  <c r="I50" i="33"/>
  <c r="X50" i="33" s="1"/>
  <c r="J51" i="33"/>
  <c r="Y51" i="33" s="1"/>
  <c r="H52" i="33"/>
  <c r="W52" i="33" s="1"/>
  <c r="I53" i="33"/>
  <c r="X53" i="33" s="1"/>
  <c r="I53" i="30"/>
  <c r="X53" i="30" s="1"/>
  <c r="E52" i="30"/>
  <c r="T52" i="30" s="1"/>
  <c r="B47" i="30"/>
  <c r="Q47" i="30" s="1"/>
  <c r="F48" i="30"/>
  <c r="U48" i="30" s="1"/>
  <c r="J49" i="30"/>
  <c r="Y49" i="30" s="1"/>
  <c r="D51" i="30"/>
  <c r="S51" i="30" s="1"/>
  <c r="I52" i="30"/>
  <c r="X52" i="30" s="1"/>
  <c r="D46" i="31"/>
  <c r="H47" i="31"/>
  <c r="W47" i="31" s="1"/>
  <c r="I49" i="31"/>
  <c r="X49" i="31" s="1"/>
  <c r="B50" i="31"/>
  <c r="Q50" i="31" s="1"/>
  <c r="M51" i="31"/>
  <c r="AB51" i="31" s="1"/>
  <c r="F52" i="31"/>
  <c r="U52" i="31" s="1"/>
  <c r="B47" i="32"/>
  <c r="Q47" i="32" s="1"/>
  <c r="M50" i="32"/>
  <c r="AB50" i="32" s="1"/>
  <c r="K51" i="32"/>
  <c r="Z51" i="32" s="1"/>
  <c r="G52" i="32"/>
  <c r="V52" i="32" s="1"/>
  <c r="G53" i="32"/>
  <c r="V53" i="32" s="1"/>
  <c r="K48" i="33"/>
  <c r="Z48" i="33" s="1"/>
  <c r="M49" i="33"/>
  <c r="AB49" i="33" s="1"/>
  <c r="K50" i="33"/>
  <c r="Z50" i="33" s="1"/>
  <c r="K51" i="33"/>
  <c r="Z51" i="33" s="1"/>
  <c r="I52" i="33"/>
  <c r="X52" i="33" s="1"/>
  <c r="J53" i="33"/>
  <c r="Y53" i="33" s="1"/>
  <c r="J58" i="34"/>
  <c r="J59" i="34"/>
  <c r="Y59" i="34" s="1"/>
  <c r="L60" i="34"/>
  <c r="AA60" i="34" s="1"/>
  <c r="H61" i="34"/>
  <c r="W61" i="34" s="1"/>
  <c r="J62" i="34"/>
  <c r="Y62" i="34" s="1"/>
  <c r="H63" i="34"/>
  <c r="W63" i="34" s="1"/>
  <c r="I64" i="34"/>
  <c r="X64" i="34" s="1"/>
  <c r="F65" i="34"/>
  <c r="E50" i="35"/>
  <c r="T50" i="35" s="1"/>
  <c r="M46" i="36"/>
  <c r="AB46" i="36" s="1"/>
  <c r="E49" i="36"/>
  <c r="T49" i="36" s="1"/>
  <c r="I53" i="36"/>
  <c r="C47" i="30"/>
  <c r="R47" i="30" s="1"/>
  <c r="G48" i="30"/>
  <c r="V48" i="30" s="1"/>
  <c r="K49" i="30"/>
  <c r="Z49" i="30" s="1"/>
  <c r="E51" i="30"/>
  <c r="T51" i="30" s="1"/>
  <c r="J52" i="30"/>
  <c r="Y52" i="30" s="1"/>
  <c r="C47" i="32"/>
  <c r="R47" i="32" s="1"/>
  <c r="M51" i="32"/>
  <c r="AB51" i="32" s="1"/>
  <c r="I52" i="32"/>
  <c r="X52" i="32" s="1"/>
  <c r="H53" i="32"/>
  <c r="W53" i="32" s="1"/>
  <c r="D47" i="32"/>
  <c r="S47" i="32" s="1"/>
  <c r="J52" i="32"/>
  <c r="Y52" i="32" s="1"/>
  <c r="I53" i="32"/>
  <c r="X53" i="32" s="1"/>
  <c r="D46" i="33"/>
  <c r="L53" i="33"/>
  <c r="AA53" i="33" s="1"/>
  <c r="L53" i="35"/>
  <c r="H52" i="35"/>
  <c r="W52" i="35" s="1"/>
  <c r="D51" i="35"/>
  <c r="S51" i="35" s="1"/>
  <c r="J49" i="35"/>
  <c r="Y49" i="35" s="1"/>
  <c r="F48" i="35"/>
  <c r="U48" i="35" s="1"/>
  <c r="B47" i="35"/>
  <c r="Q47" i="35" s="1"/>
  <c r="L46" i="35"/>
  <c r="AA46" i="35" s="1"/>
  <c r="J53" i="35"/>
  <c r="F52" i="35"/>
  <c r="U52" i="35" s="1"/>
  <c r="B51" i="35"/>
  <c r="Q51" i="35" s="1"/>
  <c r="L50" i="35"/>
  <c r="AA50" i="35" s="1"/>
  <c r="H49" i="35"/>
  <c r="W49" i="35" s="1"/>
  <c r="D48" i="35"/>
  <c r="S48" i="35" s="1"/>
  <c r="J46" i="35"/>
  <c r="Y46" i="35" s="1"/>
  <c r="H53" i="35"/>
  <c r="H51" i="35"/>
  <c r="W51" i="35" s="1"/>
  <c r="F49" i="35"/>
  <c r="U49" i="35" s="1"/>
  <c r="F47" i="35"/>
  <c r="U47" i="35" s="1"/>
  <c r="G53" i="35"/>
  <c r="G51" i="35"/>
  <c r="V51" i="35" s="1"/>
  <c r="E49" i="35"/>
  <c r="T49" i="35" s="1"/>
  <c r="M48" i="35"/>
  <c r="AB48" i="35" s="1"/>
  <c r="E47" i="35"/>
  <c r="T47" i="35" s="1"/>
  <c r="M46" i="35"/>
  <c r="AB46" i="35" s="1"/>
  <c r="F53" i="35"/>
  <c r="F51" i="35"/>
  <c r="U51" i="35" s="1"/>
  <c r="M50" i="35"/>
  <c r="AB50" i="35" s="1"/>
  <c r="D49" i="35"/>
  <c r="S49" i="35" s="1"/>
  <c r="L48" i="35"/>
  <c r="AA48" i="35" s="1"/>
  <c r="D47" i="35"/>
  <c r="S47" i="35" s="1"/>
  <c r="K46" i="35"/>
  <c r="Z46" i="35" s="1"/>
  <c r="E53" i="35"/>
  <c r="M52" i="35"/>
  <c r="AB52" i="35" s="1"/>
  <c r="E51" i="35"/>
  <c r="T51" i="35" s="1"/>
  <c r="K50" i="35"/>
  <c r="Z50" i="35" s="1"/>
  <c r="C49" i="35"/>
  <c r="R49" i="35" s="1"/>
  <c r="K48" i="35"/>
  <c r="Z48" i="35" s="1"/>
  <c r="C47" i="35"/>
  <c r="R47" i="35" s="1"/>
  <c r="I46" i="35"/>
  <c r="X46" i="35" s="1"/>
  <c r="D53" i="35"/>
  <c r="B53" i="35"/>
  <c r="J52" i="35"/>
  <c r="Y52" i="35" s="1"/>
  <c r="H50" i="35"/>
  <c r="W50" i="35" s="1"/>
  <c r="H48" i="35"/>
  <c r="W48" i="35" s="1"/>
  <c r="F46" i="35"/>
  <c r="U46" i="35" s="1"/>
  <c r="G52" i="35"/>
  <c r="V52" i="35" s="1"/>
  <c r="F50" i="35"/>
  <c r="U50" i="35" s="1"/>
  <c r="E48" i="35"/>
  <c r="T48" i="35" s="1"/>
  <c r="G49" i="35"/>
  <c r="V49" i="35" s="1"/>
  <c r="I50" i="35"/>
  <c r="X50" i="35" s="1"/>
  <c r="M51" i="35"/>
  <c r="AB51" i="35" s="1"/>
  <c r="M53" i="36"/>
  <c r="C46" i="30"/>
  <c r="E47" i="30"/>
  <c r="T47" i="30" s="1"/>
  <c r="I48" i="30"/>
  <c r="X48" i="30" s="1"/>
  <c r="M49" i="30"/>
  <c r="AB49" i="30" s="1"/>
  <c r="C50" i="30"/>
  <c r="R50" i="30" s="1"/>
  <c r="G51" i="30"/>
  <c r="V51" i="30" s="1"/>
  <c r="L52" i="30"/>
  <c r="AA52" i="30" s="1"/>
  <c r="C53" i="30"/>
  <c r="R53" i="30" s="1"/>
  <c r="G46" i="31"/>
  <c r="K47" i="31"/>
  <c r="Z47" i="31" s="1"/>
  <c r="D48" i="31"/>
  <c r="S48" i="31" s="1"/>
  <c r="M49" i="31"/>
  <c r="AB49" i="31" s="1"/>
  <c r="E50" i="31"/>
  <c r="T50" i="31" s="1"/>
  <c r="J52" i="31"/>
  <c r="Y52" i="31" s="1"/>
  <c r="C53" i="31"/>
  <c r="R53" i="31" s="1"/>
  <c r="E47" i="32"/>
  <c r="T47" i="32" s="1"/>
  <c r="B48" i="32"/>
  <c r="Q48" i="32" s="1"/>
  <c r="K52" i="32"/>
  <c r="Z52" i="32" s="1"/>
  <c r="J53" i="32"/>
  <c r="Y53" i="32" s="1"/>
  <c r="E46" i="33"/>
  <c r="M58" i="34"/>
  <c r="AB58" i="34" s="1"/>
  <c r="M62" i="34"/>
  <c r="AB62" i="34" s="1"/>
  <c r="L64" i="34"/>
  <c r="AA64" i="34" s="1"/>
  <c r="B48" i="35"/>
  <c r="Q48" i="35" s="1"/>
  <c r="I49" i="35"/>
  <c r="X49" i="35" s="1"/>
  <c r="J50" i="35"/>
  <c r="Y50" i="35" s="1"/>
  <c r="I49" i="36"/>
  <c r="X49" i="36" s="1"/>
  <c r="B52" i="36"/>
  <c r="Q52" i="36" s="1"/>
  <c r="D46" i="30"/>
  <c r="F47" i="30"/>
  <c r="U47" i="30" s="1"/>
  <c r="J48" i="30"/>
  <c r="Y48" i="30" s="1"/>
  <c r="D50" i="30"/>
  <c r="S50" i="30" s="1"/>
  <c r="H51" i="30"/>
  <c r="W51" i="30" s="1"/>
  <c r="M52" i="30"/>
  <c r="AB52" i="30" s="1"/>
  <c r="F47" i="32"/>
  <c r="U47" i="32" s="1"/>
  <c r="F48" i="32"/>
  <c r="U48" i="32" s="1"/>
  <c r="K46" i="33"/>
  <c r="B46" i="35"/>
  <c r="Q46" i="35" s="1"/>
  <c r="C48" i="35"/>
  <c r="R48" i="35" s="1"/>
  <c r="K49" i="35"/>
  <c r="Z49" i="35" s="1"/>
  <c r="K49" i="36"/>
  <c r="Z49" i="36" s="1"/>
  <c r="C52" i="36"/>
  <c r="R52" i="36" s="1"/>
  <c r="F53" i="32"/>
  <c r="U53" i="32" s="1"/>
  <c r="B52" i="32"/>
  <c r="Q52" i="32" s="1"/>
  <c r="L51" i="32"/>
  <c r="AA51" i="32" s="1"/>
  <c r="H50" i="32"/>
  <c r="W50" i="32" s="1"/>
  <c r="D49" i="32"/>
  <c r="S49" i="32" s="1"/>
  <c r="J47" i="32"/>
  <c r="Y47" i="32" s="1"/>
  <c r="H46" i="32"/>
  <c r="E53" i="32"/>
  <c r="T53" i="32" s="1"/>
  <c r="H51" i="32"/>
  <c r="W51" i="32" s="1"/>
  <c r="B50" i="32"/>
  <c r="Q50" i="32" s="1"/>
  <c r="K49" i="32"/>
  <c r="Z49" i="32" s="1"/>
  <c r="E48" i="32"/>
  <c r="T48" i="32" s="1"/>
  <c r="K46" i="32"/>
  <c r="D53" i="32"/>
  <c r="S53" i="32" s="1"/>
  <c r="M52" i="32"/>
  <c r="AB52" i="32" s="1"/>
  <c r="G51" i="32"/>
  <c r="V51" i="32" s="1"/>
  <c r="J49" i="32"/>
  <c r="Y49" i="32" s="1"/>
  <c r="D48" i="32"/>
  <c r="S48" i="32" s="1"/>
  <c r="M47" i="32"/>
  <c r="AB47" i="32" s="1"/>
  <c r="J46" i="32"/>
  <c r="C53" i="32"/>
  <c r="R53" i="32" s="1"/>
  <c r="L52" i="32"/>
  <c r="AA52" i="32" s="1"/>
  <c r="F51" i="32"/>
  <c r="U51" i="32" s="1"/>
  <c r="I49" i="32"/>
  <c r="X49" i="32" s="1"/>
  <c r="C48" i="32"/>
  <c r="R48" i="32" s="1"/>
  <c r="L47" i="32"/>
  <c r="AA47" i="32" s="1"/>
  <c r="I46" i="32"/>
  <c r="H52" i="32"/>
  <c r="W52" i="32" s="1"/>
  <c r="B51" i="32"/>
  <c r="Q51" i="32" s="1"/>
  <c r="K50" i="32"/>
  <c r="Z50" i="32" s="1"/>
  <c r="E49" i="32"/>
  <c r="T49" i="32" s="1"/>
  <c r="M48" i="32"/>
  <c r="AB48" i="32" s="1"/>
  <c r="G47" i="32"/>
  <c r="V47" i="32" s="1"/>
  <c r="D46" i="32"/>
  <c r="H47" i="32"/>
  <c r="W47" i="32" s="1"/>
  <c r="G48" i="32"/>
  <c r="V48" i="32" s="1"/>
  <c r="B49" i="32"/>
  <c r="Q49" i="32" s="1"/>
  <c r="L53" i="32"/>
  <c r="AA53" i="32" s="1"/>
  <c r="C46" i="35"/>
  <c r="R46" i="35" s="1"/>
  <c r="G47" i="35"/>
  <c r="V47" i="35" s="1"/>
  <c r="G48" i="35"/>
  <c r="V48" i="35" s="1"/>
  <c r="L49" i="35"/>
  <c r="AA49" i="35" s="1"/>
  <c r="C48" i="36"/>
  <c r="R48" i="36" s="1"/>
  <c r="M49" i="36"/>
  <c r="AB49" i="36" s="1"/>
  <c r="E52" i="36"/>
  <c r="T52" i="36" s="1"/>
  <c r="M53" i="37"/>
  <c r="L53" i="37"/>
  <c r="H52" i="37"/>
  <c r="W52" i="37" s="1"/>
  <c r="D51" i="37"/>
  <c r="S51" i="37" s="1"/>
  <c r="J49" i="37"/>
  <c r="Y49" i="37" s="1"/>
  <c r="F48" i="37"/>
  <c r="U48" i="37" s="1"/>
  <c r="B47" i="37"/>
  <c r="Q47" i="37" s="1"/>
  <c r="L46" i="37"/>
  <c r="AA46" i="37" s="1"/>
  <c r="K53" i="37"/>
  <c r="J53" i="37"/>
  <c r="F52" i="37"/>
  <c r="U52" i="37" s="1"/>
  <c r="B51" i="37"/>
  <c r="Q51" i="37" s="1"/>
  <c r="L50" i="37"/>
  <c r="AA50" i="37" s="1"/>
  <c r="H49" i="37"/>
  <c r="W49" i="37" s="1"/>
  <c r="D48" i="37"/>
  <c r="S48" i="37" s="1"/>
  <c r="J46" i="37"/>
  <c r="Y46" i="37" s="1"/>
  <c r="I53" i="37"/>
  <c r="H53" i="37"/>
  <c r="G53" i="37"/>
  <c r="F53" i="37"/>
  <c r="E53" i="37"/>
  <c r="H47" i="37"/>
  <c r="W47" i="37" s="1"/>
  <c r="I49" i="37"/>
  <c r="X49" i="37" s="1"/>
  <c r="B50" i="37"/>
  <c r="Q50" i="37" s="1"/>
  <c r="J51" i="37"/>
  <c r="Y51" i="37" s="1"/>
  <c r="B52" i="37"/>
  <c r="Q52" i="37" s="1"/>
  <c r="I47" i="37"/>
  <c r="X47" i="37" s="1"/>
  <c r="K49" i="37"/>
  <c r="Z49" i="37" s="1"/>
  <c r="C50" i="37"/>
  <c r="R50" i="37" s="1"/>
  <c r="K51" i="37"/>
  <c r="Z51" i="37" s="1"/>
  <c r="C52" i="37"/>
  <c r="R52" i="37" s="1"/>
  <c r="B46" i="37"/>
  <c r="Q46" i="37" s="1"/>
  <c r="J47" i="37"/>
  <c r="Y47" i="37" s="1"/>
  <c r="B48" i="37"/>
  <c r="Q48" i="37" s="1"/>
  <c r="L49" i="37"/>
  <c r="AA49" i="37" s="1"/>
  <c r="D50" i="37"/>
  <c r="S50" i="37" s="1"/>
  <c r="L51" i="37"/>
  <c r="AA51" i="37" s="1"/>
  <c r="D52" i="37"/>
  <c r="S52" i="37" s="1"/>
  <c r="C48" i="37"/>
  <c r="R48" i="37" s="1"/>
  <c r="M49" i="37"/>
  <c r="AB49" i="37" s="1"/>
  <c r="E50" i="37"/>
  <c r="T50" i="37" s="1"/>
  <c r="M51" i="37"/>
  <c r="AB51" i="37" s="1"/>
  <c r="E52" i="37"/>
  <c r="T52" i="37" s="1"/>
  <c r="D46" i="37"/>
  <c r="S46" i="37" s="1"/>
  <c r="L47" i="37"/>
  <c r="AA47" i="37" s="1"/>
  <c r="E48" i="37"/>
  <c r="T48" i="37" s="1"/>
  <c r="F50" i="37"/>
  <c r="U50" i="37" s="1"/>
  <c r="G52" i="37"/>
  <c r="V52" i="37" s="1"/>
  <c r="E46" i="37"/>
  <c r="T46" i="37" s="1"/>
  <c r="M47" i="37"/>
  <c r="AB47" i="37" s="1"/>
  <c r="G48" i="37"/>
  <c r="V48" i="37" s="1"/>
  <c r="G50" i="37"/>
  <c r="V50" i="37" s="1"/>
  <c r="I52" i="37"/>
  <c r="X52" i="37" s="1"/>
  <c r="F46" i="37"/>
  <c r="U46" i="37" s="1"/>
  <c r="H48" i="37"/>
  <c r="W48" i="37" s="1"/>
  <c r="H50" i="37"/>
  <c r="W50" i="37" s="1"/>
  <c r="J52" i="37"/>
  <c r="Y52" i="37" s="1"/>
  <c r="B53" i="37"/>
  <c r="G46" i="37"/>
  <c r="V46" i="37" s="1"/>
  <c r="I48" i="37"/>
  <c r="X48" i="37" s="1"/>
  <c r="I50" i="37"/>
  <c r="X50" i="37" s="1"/>
  <c r="K52" i="37"/>
  <c r="Z52" i="37" s="1"/>
  <c r="C53" i="37"/>
  <c r="H46" i="37"/>
  <c r="W46" i="37" s="1"/>
  <c r="J48" i="37"/>
  <c r="Y48" i="37" s="1"/>
  <c r="B49" i="37"/>
  <c r="Q49" i="37" s="1"/>
  <c r="J50" i="37"/>
  <c r="Y50" i="37" s="1"/>
  <c r="C51" i="37"/>
  <c r="R51" i="37" s="1"/>
  <c r="L52" i="37"/>
  <c r="AA52" i="37" s="1"/>
  <c r="D53" i="37"/>
  <c r="D48" i="22"/>
  <c r="H49" i="23"/>
  <c r="W49" i="23" s="1"/>
  <c r="B53" i="27"/>
  <c r="C49" i="22"/>
  <c r="R49" i="22" s="1"/>
  <c r="B53" i="23"/>
  <c r="Q53" i="23" s="1"/>
  <c r="D50" i="24"/>
  <c r="S50" i="24" s="1"/>
  <c r="M54" i="24"/>
  <c r="AB54" i="24" s="1"/>
  <c r="B49" i="25"/>
  <c r="Q49" i="25" s="1"/>
  <c r="I52" i="25"/>
  <c r="X52" i="25" s="1"/>
  <c r="H48" i="27"/>
  <c r="W48" i="27" s="1"/>
  <c r="I53" i="23"/>
  <c r="X53" i="23" s="1"/>
  <c r="G50" i="24"/>
  <c r="V50" i="24" s="1"/>
  <c r="D49" i="25"/>
  <c r="S49" i="25" s="1"/>
  <c r="J52" i="25"/>
  <c r="Y52" i="25" s="1"/>
  <c r="F54" i="23"/>
  <c r="U54" i="23" s="1"/>
  <c r="E49" i="25"/>
  <c r="T49" i="25" s="1"/>
  <c r="K52" i="25"/>
  <c r="Z52" i="25" s="1"/>
  <c r="M55" i="28"/>
  <c r="AB55" i="28" s="1"/>
  <c r="L51" i="24"/>
  <c r="AA51" i="24" s="1"/>
  <c r="B51" i="24"/>
  <c r="Q51" i="24" s="1"/>
  <c r="H51" i="22"/>
  <c r="W51" i="22" s="1"/>
  <c r="G49" i="22"/>
  <c r="V49" i="22" s="1"/>
  <c r="J51" i="22"/>
  <c r="Y51" i="22" s="1"/>
  <c r="C50" i="25"/>
  <c r="R50" i="25" s="1"/>
  <c r="C48" i="24"/>
  <c r="R48" i="24" s="1"/>
  <c r="Q28" i="29"/>
  <c r="D53" i="22"/>
  <c r="S53" i="22" s="1"/>
  <c r="G47" i="24"/>
  <c r="F52" i="24"/>
  <c r="U52" i="24" s="1"/>
  <c r="K47" i="25"/>
  <c r="Z47" i="25" s="1"/>
  <c r="H50" i="25"/>
  <c r="W50" i="25" s="1"/>
  <c r="M53" i="25"/>
  <c r="AB53" i="25" s="1"/>
  <c r="M53" i="22"/>
  <c r="AB53" i="22" s="1"/>
  <c r="C53" i="24"/>
  <c r="R53" i="24" s="1"/>
  <c r="L47" i="25"/>
  <c r="AA47" i="25" s="1"/>
  <c r="I50" i="25"/>
  <c r="X50" i="25" s="1"/>
  <c r="H54" i="22"/>
  <c r="W54" i="22" s="1"/>
  <c r="F48" i="24"/>
  <c r="U48" i="24" s="1"/>
  <c r="H53" i="24"/>
  <c r="W53" i="24" s="1"/>
  <c r="B48" i="25"/>
  <c r="Q48" i="25" s="1"/>
  <c r="J50" i="25"/>
  <c r="Y50" i="25" s="1"/>
  <c r="U28" i="29"/>
  <c r="D49" i="22"/>
  <c r="S49" i="22" s="1"/>
  <c r="D47" i="25"/>
  <c r="S47" i="25" s="1"/>
  <c r="B53" i="25"/>
  <c r="Q53" i="25" s="1"/>
  <c r="M51" i="22"/>
  <c r="AB51" i="22" s="1"/>
  <c r="E47" i="24"/>
  <c r="D52" i="24"/>
  <c r="S52" i="24" s="1"/>
  <c r="E47" i="25"/>
  <c r="T47" i="25" s="1"/>
  <c r="B50" i="25"/>
  <c r="Q50" i="25" s="1"/>
  <c r="H53" i="25"/>
  <c r="W53" i="25" s="1"/>
  <c r="I52" i="22"/>
  <c r="X52" i="22" s="1"/>
  <c r="F47" i="24"/>
  <c r="E52" i="24"/>
  <c r="T52" i="24" s="1"/>
  <c r="F47" i="25"/>
  <c r="U47" i="25" s="1"/>
  <c r="M55" i="22"/>
  <c r="AB55" i="22" s="1"/>
  <c r="H48" i="24"/>
  <c r="W48" i="24" s="1"/>
  <c r="I53" i="24"/>
  <c r="X53" i="24" s="1"/>
  <c r="F48" i="25"/>
  <c r="U48" i="25" s="1"/>
  <c r="G51" i="25"/>
  <c r="V51" i="25" s="1"/>
  <c r="J53" i="26"/>
  <c r="Y53" i="26" s="1"/>
  <c r="K48" i="24"/>
  <c r="Z48" i="24" s="1"/>
  <c r="J53" i="24"/>
  <c r="Y53" i="24" s="1"/>
  <c r="K48" i="25"/>
  <c r="Z48" i="25" s="1"/>
  <c r="H51" i="25"/>
  <c r="W51" i="25" s="1"/>
  <c r="D54" i="26"/>
  <c r="S54" i="26" s="1"/>
  <c r="C49" i="27"/>
  <c r="R49" i="27" s="1"/>
  <c r="B52" i="22"/>
  <c r="Q52" i="22" s="1"/>
  <c r="F49" i="27"/>
  <c r="U49" i="27" s="1"/>
  <c r="H47" i="24"/>
  <c r="H52" i="24"/>
  <c r="W52" i="24" s="1"/>
  <c r="D50" i="25"/>
  <c r="S50" i="25" s="1"/>
  <c r="J51" i="25"/>
  <c r="Y51" i="25" s="1"/>
  <c r="L52" i="25"/>
  <c r="AA52" i="25" s="1"/>
  <c r="F54" i="26"/>
  <c r="U54" i="26" s="1"/>
  <c r="G55" i="22"/>
  <c r="V55" i="22" s="1"/>
  <c r="C52" i="22"/>
  <c r="R52" i="22" s="1"/>
  <c r="E50" i="23"/>
  <c r="T50" i="23" s="1"/>
  <c r="J47" i="24"/>
  <c r="E50" i="24"/>
  <c r="T50" i="24" s="1"/>
  <c r="L52" i="24"/>
  <c r="AA52" i="24" s="1"/>
  <c r="E50" i="25"/>
  <c r="T50" i="25" s="1"/>
  <c r="L51" i="25"/>
  <c r="AA51" i="25" s="1"/>
  <c r="M52" i="25"/>
  <c r="AB52" i="25" s="1"/>
  <c r="M54" i="26"/>
  <c r="AB54" i="26" s="1"/>
  <c r="C50" i="27"/>
  <c r="R50" i="27" s="1"/>
  <c r="B48" i="22"/>
  <c r="F52" i="22"/>
  <c r="U52" i="22" s="1"/>
  <c r="D52" i="23"/>
  <c r="S52" i="23" s="1"/>
  <c r="L47" i="24"/>
  <c r="F50" i="24"/>
  <c r="U50" i="24" s="1"/>
  <c r="B47" i="25"/>
  <c r="Q47" i="25" s="1"/>
  <c r="F50" i="25"/>
  <c r="U50" i="25" s="1"/>
  <c r="M51" i="25"/>
  <c r="AB51" i="25" s="1"/>
  <c r="C53" i="27"/>
  <c r="E50" i="27"/>
  <c r="T50" i="27" s="1"/>
  <c r="U27" i="29"/>
  <c r="K51" i="27"/>
  <c r="Z51" i="27" s="1"/>
  <c r="B53" i="26"/>
  <c r="Q53" i="26" s="1"/>
  <c r="B46" i="27"/>
  <c r="Q46" i="27" s="1"/>
  <c r="K52" i="27"/>
  <c r="Z52" i="27" s="1"/>
  <c r="H47" i="26"/>
  <c r="F46" i="27"/>
  <c r="U46" i="27" s="1"/>
  <c r="F53" i="27"/>
  <c r="D48" i="26"/>
  <c r="S48" i="26" s="1"/>
  <c r="E48" i="29"/>
  <c r="T48" i="29" s="1"/>
  <c r="L54" i="22"/>
  <c r="AA54" i="22" s="1"/>
  <c r="J51" i="24"/>
  <c r="Y51" i="24" s="1"/>
  <c r="L53" i="24"/>
  <c r="AA53" i="24" s="1"/>
  <c r="H47" i="25"/>
  <c r="W47" i="25" s="1"/>
  <c r="H48" i="25"/>
  <c r="W48" i="25" s="1"/>
  <c r="K49" i="25"/>
  <c r="Z49" i="25" s="1"/>
  <c r="D51" i="25"/>
  <c r="S51" i="25" s="1"/>
  <c r="C52" i="25"/>
  <c r="R52" i="25" s="1"/>
  <c r="D53" i="25"/>
  <c r="S53" i="25" s="1"/>
  <c r="I52" i="26"/>
  <c r="X52" i="26" s="1"/>
  <c r="H47" i="27"/>
  <c r="W47" i="27" s="1"/>
  <c r="D49" i="28"/>
  <c r="S49" i="28" s="1"/>
  <c r="L49" i="29"/>
  <c r="AA49" i="29" s="1"/>
  <c r="M54" i="28"/>
  <c r="AB54" i="28" s="1"/>
  <c r="M49" i="29"/>
  <c r="AB49" i="29" s="1"/>
  <c r="I47" i="26"/>
  <c r="I46" i="27"/>
  <c r="X46" i="27" s="1"/>
  <c r="I49" i="22"/>
  <c r="X49" i="22" s="1"/>
  <c r="I54" i="22"/>
  <c r="X54" i="22" s="1"/>
  <c r="M48" i="24"/>
  <c r="AB48" i="24" s="1"/>
  <c r="I51" i="24"/>
  <c r="X51" i="24" s="1"/>
  <c r="K53" i="24"/>
  <c r="Z53" i="24" s="1"/>
  <c r="G47" i="25"/>
  <c r="V47" i="25" s="1"/>
  <c r="G48" i="25"/>
  <c r="V48" i="25" s="1"/>
  <c r="J49" i="25"/>
  <c r="Y49" i="25" s="1"/>
  <c r="B52" i="25"/>
  <c r="Q52" i="25" s="1"/>
  <c r="C53" i="25"/>
  <c r="R53" i="25" s="1"/>
  <c r="F47" i="27"/>
  <c r="U47" i="27" s="1"/>
  <c r="D50" i="22"/>
  <c r="S50" i="22" s="1"/>
  <c r="B55" i="22"/>
  <c r="Q55" i="22" s="1"/>
  <c r="C47" i="24"/>
  <c r="B49" i="24"/>
  <c r="Q49" i="24" s="1"/>
  <c r="K51" i="24"/>
  <c r="Z51" i="24" s="1"/>
  <c r="I47" i="25"/>
  <c r="X47" i="25" s="1"/>
  <c r="I48" i="25"/>
  <c r="X48" i="25" s="1"/>
  <c r="L49" i="25"/>
  <c r="AA49" i="25" s="1"/>
  <c r="E51" i="25"/>
  <c r="T51" i="25" s="1"/>
  <c r="D52" i="25"/>
  <c r="S52" i="25" s="1"/>
  <c r="F53" i="25"/>
  <c r="U53" i="25" s="1"/>
  <c r="J52" i="26"/>
  <c r="Y52" i="26" s="1"/>
  <c r="J47" i="27"/>
  <c r="Y47" i="27" s="1"/>
  <c r="M50" i="22"/>
  <c r="AB50" i="22" s="1"/>
  <c r="E55" i="22"/>
  <c r="T55" i="22" s="1"/>
  <c r="D47" i="24"/>
  <c r="D49" i="24"/>
  <c r="S49" i="24" s="1"/>
  <c r="B54" i="24"/>
  <c r="Q54" i="24" s="1"/>
  <c r="J47" i="25"/>
  <c r="Y47" i="25" s="1"/>
  <c r="J48" i="25"/>
  <c r="Y48" i="25" s="1"/>
  <c r="M49" i="25"/>
  <c r="AB49" i="25" s="1"/>
  <c r="F51" i="25"/>
  <c r="U51" i="25" s="1"/>
  <c r="H52" i="25"/>
  <c r="W52" i="25" s="1"/>
  <c r="G53" i="25"/>
  <c r="V53" i="25" s="1"/>
  <c r="B48" i="27"/>
  <c r="Q48" i="27" s="1"/>
  <c r="J50" i="23"/>
  <c r="Y50" i="23" s="1"/>
  <c r="I55" i="22"/>
  <c r="X55" i="22" s="1"/>
  <c r="B48" i="23"/>
  <c r="Q48" i="23" s="1"/>
  <c r="I51" i="23"/>
  <c r="X51" i="23" s="1"/>
  <c r="F52" i="23"/>
  <c r="U52" i="23" s="1"/>
  <c r="H53" i="23"/>
  <c r="W53" i="23" s="1"/>
  <c r="D54" i="23"/>
  <c r="S54" i="23" s="1"/>
  <c r="E48" i="22"/>
  <c r="K49" i="22"/>
  <c r="Z49" i="22" s="1"/>
  <c r="F50" i="22"/>
  <c r="U50" i="22" s="1"/>
  <c r="K52" i="22"/>
  <c r="Z52" i="22" s="1"/>
  <c r="E53" i="22"/>
  <c r="T53" i="22" s="1"/>
  <c r="J55" i="22"/>
  <c r="Y55" i="22" s="1"/>
  <c r="C48" i="23"/>
  <c r="R48" i="23" s="1"/>
  <c r="L51" i="23"/>
  <c r="AA51" i="23" s="1"/>
  <c r="F48" i="22"/>
  <c r="M49" i="22"/>
  <c r="AB49" i="22" s="1"/>
  <c r="G50" i="22"/>
  <c r="V50" i="22" s="1"/>
  <c r="F53" i="22"/>
  <c r="U53" i="22" s="1"/>
  <c r="D48" i="23"/>
  <c r="S48" i="23" s="1"/>
  <c r="M51" i="23"/>
  <c r="AB51" i="23" s="1"/>
  <c r="I52" i="23"/>
  <c r="X52" i="23" s="1"/>
  <c r="H54" i="23"/>
  <c r="W54" i="23" s="1"/>
  <c r="E48" i="23"/>
  <c r="T48" i="23" s="1"/>
  <c r="B49" i="23"/>
  <c r="Q49" i="23" s="1"/>
  <c r="K52" i="23"/>
  <c r="Z52" i="23" s="1"/>
  <c r="K53" i="23"/>
  <c r="Z53" i="23" s="1"/>
  <c r="B52" i="24"/>
  <c r="Q52" i="24" s="1"/>
  <c r="F53" i="24"/>
  <c r="U53" i="24" s="1"/>
  <c r="E54" i="24"/>
  <c r="T54" i="24" s="1"/>
  <c r="L52" i="22"/>
  <c r="AA52" i="22" s="1"/>
  <c r="L55" i="22"/>
  <c r="AA55" i="22" s="1"/>
  <c r="G48" i="22"/>
  <c r="H50" i="22"/>
  <c r="W50" i="22" s="1"/>
  <c r="G53" i="22"/>
  <c r="V53" i="22" s="1"/>
  <c r="I48" i="22"/>
  <c r="I50" i="22"/>
  <c r="X50" i="22" s="1"/>
  <c r="B51" i="22"/>
  <c r="Q51" i="22" s="1"/>
  <c r="H53" i="22"/>
  <c r="W53" i="22" s="1"/>
  <c r="K54" i="23"/>
  <c r="Z54" i="23" s="1"/>
  <c r="G53" i="23"/>
  <c r="V53" i="23" s="1"/>
  <c r="M54" i="23"/>
  <c r="AB54" i="23" s="1"/>
  <c r="F53" i="23"/>
  <c r="U53" i="23" s="1"/>
  <c r="K51" i="23"/>
  <c r="Z51" i="23" s="1"/>
  <c r="G50" i="23"/>
  <c r="V50" i="23" s="1"/>
  <c r="C49" i="23"/>
  <c r="R49" i="23" s="1"/>
  <c r="M48" i="23"/>
  <c r="AB48" i="23" s="1"/>
  <c r="L54" i="23"/>
  <c r="AA54" i="23" s="1"/>
  <c r="E53" i="23"/>
  <c r="T53" i="23" s="1"/>
  <c r="J51" i="23"/>
  <c r="Y51" i="23" s="1"/>
  <c r="I54" i="23"/>
  <c r="X54" i="23" s="1"/>
  <c r="C53" i="23"/>
  <c r="R53" i="23" s="1"/>
  <c r="L52" i="23"/>
  <c r="AA52" i="23" s="1"/>
  <c r="H51" i="23"/>
  <c r="W51" i="23" s="1"/>
  <c r="D50" i="23"/>
  <c r="S50" i="23" s="1"/>
  <c r="J48" i="23"/>
  <c r="Y48" i="23" s="1"/>
  <c r="G54" i="23"/>
  <c r="V54" i="23" s="1"/>
  <c r="J52" i="23"/>
  <c r="Y52" i="23" s="1"/>
  <c r="F51" i="23"/>
  <c r="U51" i="23" s="1"/>
  <c r="B50" i="23"/>
  <c r="Q50" i="23" s="1"/>
  <c r="L49" i="23"/>
  <c r="AA49" i="23" s="1"/>
  <c r="H48" i="23"/>
  <c r="W48" i="23" s="1"/>
  <c r="E54" i="23"/>
  <c r="T54" i="23" s="1"/>
  <c r="H52" i="23"/>
  <c r="W52" i="23" s="1"/>
  <c r="D51" i="23"/>
  <c r="S51" i="23" s="1"/>
  <c r="J49" i="23"/>
  <c r="Y49" i="23" s="1"/>
  <c r="F48" i="23"/>
  <c r="U48" i="23" s="1"/>
  <c r="E51" i="23"/>
  <c r="T51" i="23" s="1"/>
  <c r="G52" i="23"/>
  <c r="V52" i="23" s="1"/>
  <c r="G48" i="23"/>
  <c r="V48" i="23" s="1"/>
  <c r="D49" i="23"/>
  <c r="S49" i="23" s="1"/>
  <c r="L53" i="23"/>
  <c r="AA53" i="23" s="1"/>
  <c r="K48" i="22"/>
  <c r="J50" i="22"/>
  <c r="Y50" i="22" s="1"/>
  <c r="C51" i="22"/>
  <c r="R51" i="22" s="1"/>
  <c r="C54" i="22"/>
  <c r="R54" i="22" s="1"/>
  <c r="I48" i="23"/>
  <c r="X48" i="23" s="1"/>
  <c r="E49" i="23"/>
  <c r="T49" i="23" s="1"/>
  <c r="M53" i="23"/>
  <c r="AB53" i="23" s="1"/>
  <c r="L48" i="22"/>
  <c r="K50" i="22"/>
  <c r="Z50" i="22" s="1"/>
  <c r="E51" i="22"/>
  <c r="T51" i="22" s="1"/>
  <c r="J53" i="22"/>
  <c r="Y53" i="22" s="1"/>
  <c r="E54" i="22"/>
  <c r="T54" i="22" s="1"/>
  <c r="K48" i="23"/>
  <c r="Z48" i="23" s="1"/>
  <c r="F49" i="23"/>
  <c r="U49" i="23" s="1"/>
  <c r="L50" i="23"/>
  <c r="AA50" i="23" s="1"/>
  <c r="M50" i="23"/>
  <c r="AB50" i="23" s="1"/>
  <c r="J53" i="23"/>
  <c r="Y53" i="23" s="1"/>
  <c r="M52" i="23"/>
  <c r="AB52" i="23" s="1"/>
  <c r="I53" i="22"/>
  <c r="X53" i="22" s="1"/>
  <c r="B49" i="22"/>
  <c r="Q49" i="22" s="1"/>
  <c r="L50" i="22"/>
  <c r="AA50" i="22" s="1"/>
  <c r="G51" i="22"/>
  <c r="V51" i="22" s="1"/>
  <c r="K53" i="22"/>
  <c r="Z53" i="22" s="1"/>
  <c r="L48" i="23"/>
  <c r="AA48" i="23" s="1"/>
  <c r="G49" i="23"/>
  <c r="V49" i="23" s="1"/>
  <c r="C50" i="23"/>
  <c r="R50" i="23" s="1"/>
  <c r="K55" i="22"/>
  <c r="Z55" i="22" s="1"/>
  <c r="G54" i="22"/>
  <c r="V54" i="22" s="1"/>
  <c r="C53" i="22"/>
  <c r="R53" i="22" s="1"/>
  <c r="M52" i="22"/>
  <c r="AB52" i="22" s="1"/>
  <c r="I51" i="22"/>
  <c r="X51" i="22" s="1"/>
  <c r="E50" i="22"/>
  <c r="T50" i="22" s="1"/>
  <c r="M48" i="22"/>
  <c r="H55" i="22"/>
  <c r="W55" i="22" s="1"/>
  <c r="D54" i="22"/>
  <c r="S54" i="22" s="1"/>
  <c r="J52" i="22"/>
  <c r="Y52" i="22" s="1"/>
  <c r="F51" i="22"/>
  <c r="U51" i="22" s="1"/>
  <c r="B50" i="22"/>
  <c r="Q50" i="22" s="1"/>
  <c r="L49" i="22"/>
  <c r="AA49" i="22" s="1"/>
  <c r="J48" i="22"/>
  <c r="F55" i="22"/>
  <c r="U55" i="22" s="1"/>
  <c r="B54" i="22"/>
  <c r="Q54" i="22" s="1"/>
  <c r="L53" i="22"/>
  <c r="AA53" i="22" s="1"/>
  <c r="H52" i="22"/>
  <c r="W52" i="22" s="1"/>
  <c r="D51" i="22"/>
  <c r="S51" i="22" s="1"/>
  <c r="J49" i="22"/>
  <c r="Y49" i="22" s="1"/>
  <c r="H48" i="22"/>
  <c r="E49" i="22"/>
  <c r="T49" i="22" s="1"/>
  <c r="K51" i="22"/>
  <c r="Z51" i="22" s="1"/>
  <c r="D52" i="22"/>
  <c r="S52" i="22" s="1"/>
  <c r="J54" i="22"/>
  <c r="Y54" i="22" s="1"/>
  <c r="C55" i="22"/>
  <c r="R55" i="22" s="1"/>
  <c r="K49" i="23"/>
  <c r="Z49" i="23" s="1"/>
  <c r="H50" i="23"/>
  <c r="W50" i="23" s="1"/>
  <c r="B51" i="23"/>
  <c r="Q51" i="23" s="1"/>
  <c r="B52" i="23"/>
  <c r="Q52" i="23" s="1"/>
  <c r="G48" i="24"/>
  <c r="V48" i="24" s="1"/>
  <c r="I49" i="24"/>
  <c r="X49" i="24" s="1"/>
  <c r="H50" i="24"/>
  <c r="W50" i="24" s="1"/>
  <c r="I49" i="23"/>
  <c r="X49" i="23" s="1"/>
  <c r="F50" i="23"/>
  <c r="U50" i="23" s="1"/>
  <c r="F49" i="22"/>
  <c r="U49" i="22" s="1"/>
  <c r="L51" i="22"/>
  <c r="AA51" i="22" s="1"/>
  <c r="E52" i="22"/>
  <c r="T52" i="22" s="1"/>
  <c r="K54" i="22"/>
  <c r="Z54" i="22" s="1"/>
  <c r="D55" i="22"/>
  <c r="S55" i="22" s="1"/>
  <c r="M49" i="23"/>
  <c r="AB49" i="23" s="1"/>
  <c r="I50" i="23"/>
  <c r="X50" i="23" s="1"/>
  <c r="C51" i="23"/>
  <c r="R51" i="23" s="1"/>
  <c r="C52" i="23"/>
  <c r="R52" i="23" s="1"/>
  <c r="B54" i="23"/>
  <c r="Q54" i="23" s="1"/>
  <c r="K54" i="24"/>
  <c r="Z54" i="24" s="1"/>
  <c r="G53" i="24"/>
  <c r="V53" i="24" s="1"/>
  <c r="C52" i="24"/>
  <c r="R52" i="24" s="1"/>
  <c r="M51" i="24"/>
  <c r="AB51" i="24" s="1"/>
  <c r="I50" i="24"/>
  <c r="X50" i="24" s="1"/>
  <c r="E49" i="24"/>
  <c r="T49" i="24" s="1"/>
  <c r="M47" i="24"/>
  <c r="L54" i="24"/>
  <c r="AA54" i="24" s="1"/>
  <c r="E53" i="24"/>
  <c r="T53" i="24" s="1"/>
  <c r="H51" i="24"/>
  <c r="W51" i="24" s="1"/>
  <c r="B50" i="24"/>
  <c r="Q50" i="24" s="1"/>
  <c r="K49" i="24"/>
  <c r="Z49" i="24" s="1"/>
  <c r="E48" i="24"/>
  <c r="T48" i="24" s="1"/>
  <c r="B47" i="24"/>
  <c r="J54" i="24"/>
  <c r="Y54" i="24" s="1"/>
  <c r="D53" i="24"/>
  <c r="S53" i="24" s="1"/>
  <c r="M52" i="24"/>
  <c r="AB52" i="24" s="1"/>
  <c r="G51" i="24"/>
  <c r="V51" i="24" s="1"/>
  <c r="J49" i="24"/>
  <c r="Y49" i="24" s="1"/>
  <c r="D48" i="24"/>
  <c r="S48" i="24" s="1"/>
  <c r="H54" i="24"/>
  <c r="W54" i="24" s="1"/>
  <c r="B53" i="24"/>
  <c r="Q53" i="24" s="1"/>
  <c r="K52" i="24"/>
  <c r="Z52" i="24" s="1"/>
  <c r="E51" i="24"/>
  <c r="T51" i="24" s="1"/>
  <c r="H49" i="24"/>
  <c r="W49" i="24" s="1"/>
  <c r="B48" i="24"/>
  <c r="Q48" i="24" s="1"/>
  <c r="J52" i="24"/>
  <c r="Y52" i="24" s="1"/>
  <c r="D51" i="24"/>
  <c r="S51" i="24" s="1"/>
  <c r="M50" i="24"/>
  <c r="AB50" i="24" s="1"/>
  <c r="G49" i="24"/>
  <c r="V49" i="24" s="1"/>
  <c r="G54" i="24"/>
  <c r="V54" i="24" s="1"/>
  <c r="F54" i="24"/>
  <c r="U54" i="24" s="1"/>
  <c r="I52" i="24"/>
  <c r="X52" i="24" s="1"/>
  <c r="C51" i="24"/>
  <c r="R51" i="24" s="1"/>
  <c r="L50" i="24"/>
  <c r="AA50" i="24" s="1"/>
  <c r="F49" i="24"/>
  <c r="U49" i="24" s="1"/>
  <c r="K47" i="24"/>
  <c r="D54" i="24"/>
  <c r="S54" i="24" s="1"/>
  <c r="M53" i="24"/>
  <c r="AB53" i="24" s="1"/>
  <c r="G52" i="24"/>
  <c r="V52" i="24" s="1"/>
  <c r="J50" i="24"/>
  <c r="Y50" i="24" s="1"/>
  <c r="C49" i="24"/>
  <c r="R49" i="24" s="1"/>
  <c r="L48" i="24"/>
  <c r="AA48" i="24" s="1"/>
  <c r="I47" i="24"/>
  <c r="I48" i="24"/>
  <c r="X48" i="24" s="1"/>
  <c r="M49" i="24"/>
  <c r="AB49" i="24" s="1"/>
  <c r="C48" i="22"/>
  <c r="H49" i="22"/>
  <c r="W49" i="22" s="1"/>
  <c r="C50" i="22"/>
  <c r="R50" i="22" s="1"/>
  <c r="G52" i="22"/>
  <c r="V52" i="22" s="1"/>
  <c r="B53" i="22"/>
  <c r="Q53" i="22" s="1"/>
  <c r="M54" i="22"/>
  <c r="AB54" i="22" s="1"/>
  <c r="K50" i="23"/>
  <c r="Z50" i="23" s="1"/>
  <c r="G51" i="23"/>
  <c r="V51" i="23" s="1"/>
  <c r="E52" i="23"/>
  <c r="T52" i="23" s="1"/>
  <c r="D53" i="23"/>
  <c r="S53" i="23" s="1"/>
  <c r="C54" i="23"/>
  <c r="R54" i="23" s="1"/>
  <c r="J48" i="24"/>
  <c r="Y48" i="24" s="1"/>
  <c r="F47" i="26"/>
  <c r="M50" i="26"/>
  <c r="AB50" i="26" s="1"/>
  <c r="I51" i="26"/>
  <c r="X51" i="26" s="1"/>
  <c r="H52" i="26"/>
  <c r="W52" i="26" s="1"/>
  <c r="H53" i="26"/>
  <c r="W53" i="26" s="1"/>
  <c r="C54" i="26"/>
  <c r="R54" i="26" s="1"/>
  <c r="K50" i="27"/>
  <c r="Z50" i="27" s="1"/>
  <c r="J51" i="27"/>
  <c r="Y51" i="27" s="1"/>
  <c r="J52" i="27"/>
  <c r="Y52" i="27" s="1"/>
  <c r="E53" i="27"/>
  <c r="C49" i="28"/>
  <c r="R49" i="28" s="1"/>
  <c r="M53" i="28"/>
  <c r="AB53" i="28" s="1"/>
  <c r="L54" i="28"/>
  <c r="AA54" i="28" s="1"/>
  <c r="L55" i="28"/>
  <c r="AA55" i="28" s="1"/>
  <c r="Q29" i="29"/>
  <c r="R28" i="29"/>
  <c r="C46" i="27"/>
  <c r="R46" i="27" s="1"/>
  <c r="L51" i="27"/>
  <c r="AA51" i="27" s="1"/>
  <c r="L52" i="27"/>
  <c r="AA52" i="27" s="1"/>
  <c r="H53" i="27"/>
  <c r="E49" i="28"/>
  <c r="T49" i="28" s="1"/>
  <c r="M54" i="29"/>
  <c r="B48" i="26"/>
  <c r="Q48" i="26" s="1"/>
  <c r="L52" i="26"/>
  <c r="AA52" i="26" s="1"/>
  <c r="K53" i="26"/>
  <c r="Z53" i="26" s="1"/>
  <c r="G54" i="26"/>
  <c r="V54" i="26" s="1"/>
  <c r="D46" i="27"/>
  <c r="S46" i="27" s="1"/>
  <c r="D47" i="27"/>
  <c r="S47" i="27" s="1"/>
  <c r="M52" i="27"/>
  <c r="AB52" i="27" s="1"/>
  <c r="I53" i="27"/>
  <c r="F49" i="28"/>
  <c r="U49" i="28" s="1"/>
  <c r="F50" i="28"/>
  <c r="U50" i="28" s="1"/>
  <c r="F54" i="29"/>
  <c r="D54" i="29"/>
  <c r="H48" i="29"/>
  <c r="W48" i="29" s="1"/>
  <c r="C48" i="26"/>
  <c r="R48" i="26" s="1"/>
  <c r="M52" i="26"/>
  <c r="AB52" i="26" s="1"/>
  <c r="L53" i="26"/>
  <c r="AA53" i="26" s="1"/>
  <c r="L54" i="26"/>
  <c r="AA54" i="26" s="1"/>
  <c r="E46" i="27"/>
  <c r="T46" i="27" s="1"/>
  <c r="E47" i="27"/>
  <c r="T47" i="27" s="1"/>
  <c r="K55" i="28"/>
  <c r="Z55" i="28" s="1"/>
  <c r="G54" i="28"/>
  <c r="V54" i="28" s="1"/>
  <c r="C53" i="28"/>
  <c r="R53" i="28" s="1"/>
  <c r="M52" i="28"/>
  <c r="AB52" i="28" s="1"/>
  <c r="I51" i="28"/>
  <c r="X51" i="28" s="1"/>
  <c r="E50" i="28"/>
  <c r="T50" i="28" s="1"/>
  <c r="M48" i="28"/>
  <c r="J55" i="28"/>
  <c r="Y55" i="28" s="1"/>
  <c r="F54" i="28"/>
  <c r="U54" i="28" s="1"/>
  <c r="B53" i="28"/>
  <c r="Q53" i="28" s="1"/>
  <c r="L52" i="28"/>
  <c r="AA52" i="28" s="1"/>
  <c r="H51" i="28"/>
  <c r="W51" i="28" s="1"/>
  <c r="D50" i="28"/>
  <c r="S50" i="28" s="1"/>
  <c r="L48" i="28"/>
  <c r="I55" i="28"/>
  <c r="X55" i="28" s="1"/>
  <c r="E54" i="28"/>
  <c r="T54" i="28" s="1"/>
  <c r="K52" i="28"/>
  <c r="Z52" i="28" s="1"/>
  <c r="G51" i="28"/>
  <c r="V51" i="28" s="1"/>
  <c r="C50" i="28"/>
  <c r="R50" i="28" s="1"/>
  <c r="M49" i="28"/>
  <c r="AB49" i="28" s="1"/>
  <c r="K48" i="28"/>
  <c r="H55" i="28"/>
  <c r="W55" i="28" s="1"/>
  <c r="D54" i="28"/>
  <c r="S54" i="28" s="1"/>
  <c r="J52" i="28"/>
  <c r="Y52" i="28" s="1"/>
  <c r="F51" i="28"/>
  <c r="U51" i="28" s="1"/>
  <c r="B50" i="28"/>
  <c r="Q50" i="28" s="1"/>
  <c r="L49" i="28"/>
  <c r="AA49" i="28" s="1"/>
  <c r="J48" i="28"/>
  <c r="E55" i="28"/>
  <c r="T55" i="28" s="1"/>
  <c r="K53" i="28"/>
  <c r="Z53" i="28" s="1"/>
  <c r="G52" i="28"/>
  <c r="V52" i="28" s="1"/>
  <c r="C51" i="28"/>
  <c r="R51" i="28" s="1"/>
  <c r="M50" i="28"/>
  <c r="AB50" i="28" s="1"/>
  <c r="I49" i="28"/>
  <c r="X49" i="28" s="1"/>
  <c r="G48" i="28"/>
  <c r="G49" i="28"/>
  <c r="V49" i="28" s="1"/>
  <c r="G50" i="28"/>
  <c r="V50" i="28" s="1"/>
  <c r="B51" i="28"/>
  <c r="Q51" i="28" s="1"/>
  <c r="B52" i="28"/>
  <c r="Q52" i="28" s="1"/>
  <c r="C47" i="29"/>
  <c r="R47" i="29" s="1"/>
  <c r="I48" i="29"/>
  <c r="X48" i="29" s="1"/>
  <c r="I52" i="29"/>
  <c r="X52" i="29" s="1"/>
  <c r="H49" i="28"/>
  <c r="W49" i="28" s="1"/>
  <c r="H50" i="28"/>
  <c r="W50" i="28" s="1"/>
  <c r="D51" i="28"/>
  <c r="S51" i="28" s="1"/>
  <c r="C52" i="28"/>
  <c r="R52" i="28" s="1"/>
  <c r="D47" i="29"/>
  <c r="S47" i="29" s="1"/>
  <c r="J48" i="29"/>
  <c r="Y48" i="29" s="1"/>
  <c r="B50" i="29"/>
  <c r="Q50" i="29" s="1"/>
  <c r="J52" i="29"/>
  <c r="Y52" i="29" s="1"/>
  <c r="E48" i="26"/>
  <c r="T48" i="26" s="1"/>
  <c r="H46" i="27"/>
  <c r="W46" i="27" s="1"/>
  <c r="G47" i="27"/>
  <c r="V47" i="27" s="1"/>
  <c r="C48" i="27"/>
  <c r="R48" i="27" s="1"/>
  <c r="B49" i="27"/>
  <c r="Q49" i="27" s="1"/>
  <c r="B50" i="27"/>
  <c r="Q50" i="27" s="1"/>
  <c r="B48" i="28"/>
  <c r="J49" i="28"/>
  <c r="Y49" i="28" s="1"/>
  <c r="I50" i="28"/>
  <c r="X50" i="28" s="1"/>
  <c r="E51" i="28"/>
  <c r="T51" i="28" s="1"/>
  <c r="D52" i="28"/>
  <c r="S52" i="28" s="1"/>
  <c r="D53" i="28"/>
  <c r="S53" i="28" s="1"/>
  <c r="E47" i="29"/>
  <c r="T47" i="29" s="1"/>
  <c r="M48" i="29"/>
  <c r="AB48" i="29" s="1"/>
  <c r="D50" i="29"/>
  <c r="S50" i="29" s="1"/>
  <c r="L52" i="29"/>
  <c r="AA52" i="29" s="1"/>
  <c r="F49" i="26"/>
  <c r="U49" i="26" s="1"/>
  <c r="C48" i="28"/>
  <c r="K49" i="28"/>
  <c r="Z49" i="28" s="1"/>
  <c r="J50" i="28"/>
  <c r="Y50" i="28" s="1"/>
  <c r="J51" i="28"/>
  <c r="Y51" i="28" s="1"/>
  <c r="E52" i="28"/>
  <c r="T52" i="28" s="1"/>
  <c r="E53" i="28"/>
  <c r="T53" i="28" s="1"/>
  <c r="F47" i="29"/>
  <c r="U47" i="29" s="1"/>
  <c r="M50" i="29"/>
  <c r="AB50" i="29" s="1"/>
  <c r="F48" i="26"/>
  <c r="U48" i="26" s="1"/>
  <c r="K54" i="26"/>
  <c r="Z54" i="26" s="1"/>
  <c r="G53" i="26"/>
  <c r="V53" i="26" s="1"/>
  <c r="C52" i="26"/>
  <c r="R52" i="26" s="1"/>
  <c r="M51" i="26"/>
  <c r="AB51" i="26" s="1"/>
  <c r="I50" i="26"/>
  <c r="X50" i="26" s="1"/>
  <c r="E49" i="26"/>
  <c r="T49" i="26" s="1"/>
  <c r="M47" i="26"/>
  <c r="J54" i="26"/>
  <c r="Y54" i="26" s="1"/>
  <c r="F53" i="26"/>
  <c r="U53" i="26" s="1"/>
  <c r="B52" i="26"/>
  <c r="Q52" i="26" s="1"/>
  <c r="L51" i="26"/>
  <c r="AA51" i="26" s="1"/>
  <c r="H50" i="26"/>
  <c r="W50" i="26" s="1"/>
  <c r="D49" i="26"/>
  <c r="S49" i="26" s="1"/>
  <c r="L47" i="26"/>
  <c r="I54" i="26"/>
  <c r="X54" i="26" s="1"/>
  <c r="E53" i="26"/>
  <c r="T53" i="26" s="1"/>
  <c r="K51" i="26"/>
  <c r="Z51" i="26" s="1"/>
  <c r="G50" i="26"/>
  <c r="V50" i="26" s="1"/>
  <c r="C49" i="26"/>
  <c r="R49" i="26" s="1"/>
  <c r="M48" i="26"/>
  <c r="AB48" i="26" s="1"/>
  <c r="K47" i="26"/>
  <c r="H54" i="26"/>
  <c r="W54" i="26" s="1"/>
  <c r="D53" i="26"/>
  <c r="S53" i="26" s="1"/>
  <c r="J51" i="26"/>
  <c r="Y51" i="26" s="1"/>
  <c r="F50" i="26"/>
  <c r="U50" i="26" s="1"/>
  <c r="B49" i="26"/>
  <c r="Q49" i="26" s="1"/>
  <c r="L48" i="26"/>
  <c r="AA48" i="26" s="1"/>
  <c r="J47" i="26"/>
  <c r="E54" i="26"/>
  <c r="T54" i="26" s="1"/>
  <c r="K52" i="26"/>
  <c r="Z52" i="26" s="1"/>
  <c r="G51" i="26"/>
  <c r="V51" i="26" s="1"/>
  <c r="C50" i="26"/>
  <c r="R50" i="26" s="1"/>
  <c r="M49" i="26"/>
  <c r="AB49" i="26" s="1"/>
  <c r="I48" i="26"/>
  <c r="X48" i="26" s="1"/>
  <c r="G47" i="26"/>
  <c r="G48" i="26"/>
  <c r="V48" i="26" s="1"/>
  <c r="G49" i="26"/>
  <c r="V49" i="26" s="1"/>
  <c r="B50" i="26"/>
  <c r="Q50" i="26" s="1"/>
  <c r="B51" i="26"/>
  <c r="Q51" i="26" s="1"/>
  <c r="I47" i="27"/>
  <c r="X47" i="27" s="1"/>
  <c r="I48" i="27"/>
  <c r="X48" i="27" s="1"/>
  <c r="D49" i="27"/>
  <c r="S49" i="27" s="1"/>
  <c r="D50" i="27"/>
  <c r="S50" i="27" s="1"/>
  <c r="D48" i="28"/>
  <c r="K50" i="28"/>
  <c r="Z50" i="28" s="1"/>
  <c r="K51" i="28"/>
  <c r="Z51" i="28" s="1"/>
  <c r="F52" i="28"/>
  <c r="U52" i="28" s="1"/>
  <c r="F53" i="28"/>
  <c r="U53" i="28" s="1"/>
  <c r="B54" i="28"/>
  <c r="Q54" i="28" s="1"/>
  <c r="I47" i="29"/>
  <c r="X47" i="29" s="1"/>
  <c r="H48" i="26"/>
  <c r="W48" i="26" s="1"/>
  <c r="H49" i="26"/>
  <c r="W49" i="26" s="1"/>
  <c r="D50" i="26"/>
  <c r="S50" i="26" s="1"/>
  <c r="C51" i="26"/>
  <c r="R51" i="26" s="1"/>
  <c r="E48" i="28"/>
  <c r="L50" i="28"/>
  <c r="AA50" i="28" s="1"/>
  <c r="L51" i="28"/>
  <c r="AA51" i="28" s="1"/>
  <c r="H52" i="28"/>
  <c r="W52" i="28" s="1"/>
  <c r="G53" i="28"/>
  <c r="V53" i="28" s="1"/>
  <c r="C54" i="28"/>
  <c r="R54" i="28" s="1"/>
  <c r="B53" i="29"/>
  <c r="Q53" i="29" s="1"/>
  <c r="B47" i="26"/>
  <c r="J48" i="26"/>
  <c r="Y48" i="26" s="1"/>
  <c r="I49" i="26"/>
  <c r="X49" i="26" s="1"/>
  <c r="E50" i="26"/>
  <c r="T50" i="26" s="1"/>
  <c r="D51" i="26"/>
  <c r="S51" i="26" s="1"/>
  <c r="D52" i="26"/>
  <c r="S52" i="26" s="1"/>
  <c r="L47" i="27"/>
  <c r="AA47" i="27" s="1"/>
  <c r="K48" i="27"/>
  <c r="Z48" i="27" s="1"/>
  <c r="G49" i="27"/>
  <c r="V49" i="27" s="1"/>
  <c r="F50" i="27"/>
  <c r="U50" i="27" s="1"/>
  <c r="F51" i="27"/>
  <c r="U51" i="27" s="1"/>
  <c r="F48" i="28"/>
  <c r="M51" i="28"/>
  <c r="AB51" i="28" s="1"/>
  <c r="I52" i="28"/>
  <c r="X52" i="28" s="1"/>
  <c r="H53" i="28"/>
  <c r="W53" i="28" s="1"/>
  <c r="H54" i="28"/>
  <c r="W54" i="28" s="1"/>
  <c r="C55" i="28"/>
  <c r="R55" i="28" s="1"/>
  <c r="M53" i="29"/>
  <c r="AB53" i="29" s="1"/>
  <c r="C47" i="26"/>
  <c r="K48" i="26"/>
  <c r="Z48" i="26" s="1"/>
  <c r="J49" i="26"/>
  <c r="Y49" i="26" s="1"/>
  <c r="J50" i="26"/>
  <c r="Y50" i="26" s="1"/>
  <c r="E51" i="26"/>
  <c r="T51" i="26" s="1"/>
  <c r="E52" i="26"/>
  <c r="T52" i="26" s="1"/>
  <c r="M47" i="27"/>
  <c r="AB47" i="27" s="1"/>
  <c r="L48" i="27"/>
  <c r="AA48" i="27" s="1"/>
  <c r="L49" i="27"/>
  <c r="AA49" i="27" s="1"/>
  <c r="G50" i="27"/>
  <c r="V50" i="27" s="1"/>
  <c r="G51" i="27"/>
  <c r="V51" i="27" s="1"/>
  <c r="B52" i="27"/>
  <c r="Q52" i="27" s="1"/>
  <c r="H48" i="28"/>
  <c r="I53" i="28"/>
  <c r="X53" i="28" s="1"/>
  <c r="I54" i="28"/>
  <c r="X54" i="28" s="1"/>
  <c r="D55" i="28"/>
  <c r="S55" i="28" s="1"/>
  <c r="C51" i="29"/>
  <c r="R51" i="29" s="1"/>
  <c r="D47" i="26"/>
  <c r="K49" i="26"/>
  <c r="Z49" i="26" s="1"/>
  <c r="K50" i="26"/>
  <c r="Z50" i="26" s="1"/>
  <c r="F51" i="26"/>
  <c r="U51" i="26" s="1"/>
  <c r="F52" i="26"/>
  <c r="U52" i="26" s="1"/>
  <c r="M48" i="27"/>
  <c r="AB48" i="27" s="1"/>
  <c r="M49" i="27"/>
  <c r="AB49" i="27" s="1"/>
  <c r="H50" i="27"/>
  <c r="W50" i="27" s="1"/>
  <c r="H51" i="27"/>
  <c r="W51" i="27" s="1"/>
  <c r="D52" i="27"/>
  <c r="S52" i="27" s="1"/>
  <c r="I48" i="28"/>
  <c r="J53" i="28"/>
  <c r="Y53" i="28" s="1"/>
  <c r="J54" i="28"/>
  <c r="Y54" i="28" s="1"/>
  <c r="F55" i="28"/>
  <c r="U55" i="28" s="1"/>
  <c r="U29" i="29"/>
  <c r="T30" i="29"/>
  <c r="I49" i="29"/>
  <c r="X49" i="29" s="1"/>
  <c r="E51" i="29"/>
  <c r="T51" i="29" s="1"/>
  <c r="E47" i="26"/>
  <c r="L49" i="26"/>
  <c r="AA49" i="26" s="1"/>
  <c r="L50" i="26"/>
  <c r="AA50" i="26" s="1"/>
  <c r="H51" i="26"/>
  <c r="W51" i="26" s="1"/>
  <c r="G52" i="26"/>
  <c r="V52" i="26" s="1"/>
  <c r="C53" i="26"/>
  <c r="R53" i="26" s="1"/>
  <c r="B54" i="26"/>
  <c r="Q54" i="26" s="1"/>
  <c r="M53" i="27"/>
  <c r="I52" i="27"/>
  <c r="X52" i="27" s="1"/>
  <c r="E51" i="27"/>
  <c r="T51" i="27" s="1"/>
  <c r="K49" i="27"/>
  <c r="Z49" i="27" s="1"/>
  <c r="G48" i="27"/>
  <c r="V48" i="27" s="1"/>
  <c r="C47" i="27"/>
  <c r="R47" i="27" s="1"/>
  <c r="M46" i="27"/>
  <c r="AB46" i="27" s="1"/>
  <c r="L53" i="27"/>
  <c r="H52" i="27"/>
  <c r="W52" i="27" s="1"/>
  <c r="D51" i="27"/>
  <c r="S51" i="27" s="1"/>
  <c r="J49" i="27"/>
  <c r="Y49" i="27" s="1"/>
  <c r="F48" i="27"/>
  <c r="U48" i="27" s="1"/>
  <c r="B47" i="27"/>
  <c r="Q47" i="27" s="1"/>
  <c r="L46" i="27"/>
  <c r="AA46" i="27" s="1"/>
  <c r="K53" i="27"/>
  <c r="G52" i="27"/>
  <c r="V52" i="27" s="1"/>
  <c r="C51" i="27"/>
  <c r="R51" i="27" s="1"/>
  <c r="M50" i="27"/>
  <c r="AB50" i="27" s="1"/>
  <c r="I49" i="27"/>
  <c r="X49" i="27" s="1"/>
  <c r="E48" i="27"/>
  <c r="T48" i="27" s="1"/>
  <c r="K46" i="27"/>
  <c r="Z46" i="27" s="1"/>
  <c r="J53" i="27"/>
  <c r="F52" i="27"/>
  <c r="U52" i="27" s="1"/>
  <c r="B51" i="27"/>
  <c r="Q51" i="27" s="1"/>
  <c r="L50" i="27"/>
  <c r="AA50" i="27" s="1"/>
  <c r="H49" i="27"/>
  <c r="W49" i="27" s="1"/>
  <c r="D48" i="27"/>
  <c r="S48" i="27" s="1"/>
  <c r="J46" i="27"/>
  <c r="Y46" i="27" s="1"/>
  <c r="G53" i="27"/>
  <c r="C52" i="27"/>
  <c r="R52" i="27" s="1"/>
  <c r="M51" i="27"/>
  <c r="AB51" i="27" s="1"/>
  <c r="I50" i="27"/>
  <c r="X50" i="27" s="1"/>
  <c r="E49" i="27"/>
  <c r="T49" i="27" s="1"/>
  <c r="K47" i="27"/>
  <c r="Z47" i="27" s="1"/>
  <c r="G46" i="27"/>
  <c r="V46" i="27" s="1"/>
  <c r="J50" i="27"/>
  <c r="Y50" i="27" s="1"/>
  <c r="I51" i="27"/>
  <c r="X51" i="27" s="1"/>
  <c r="E52" i="27"/>
  <c r="T52" i="27" s="1"/>
  <c r="D53" i="27"/>
  <c r="B49" i="28"/>
  <c r="Q49" i="28" s="1"/>
  <c r="L53" i="28"/>
  <c r="AA53" i="28" s="1"/>
  <c r="K54" i="28"/>
  <c r="Z54" i="28" s="1"/>
  <c r="G55" i="28"/>
  <c r="V55" i="28" s="1"/>
  <c r="K49" i="29"/>
  <c r="Z49" i="29" s="1"/>
  <c r="F51" i="29"/>
  <c r="U51" i="29" s="1"/>
  <c r="C54" i="29"/>
  <c r="D48" i="29"/>
  <c r="S48" i="29" s="1"/>
  <c r="H49" i="29"/>
  <c r="W49" i="29" s="1"/>
  <c r="L50" i="29"/>
  <c r="AA50" i="29" s="1"/>
  <c r="B51" i="29"/>
  <c r="Q51" i="29" s="1"/>
  <c r="F52" i="29"/>
  <c r="U52" i="29" s="1"/>
  <c r="J53" i="29"/>
  <c r="Y53" i="29" s="1"/>
  <c r="G52" i="29"/>
  <c r="V52" i="29" s="1"/>
  <c r="K53" i="29"/>
  <c r="Z53" i="29" s="1"/>
  <c r="B47" i="29"/>
  <c r="Q47" i="29" s="1"/>
  <c r="F48" i="29"/>
  <c r="U48" i="29" s="1"/>
  <c r="J49" i="29"/>
  <c r="Y49" i="29" s="1"/>
  <c r="D51" i="29"/>
  <c r="S51" i="29" s="1"/>
  <c r="H52" i="29"/>
  <c r="W52" i="29" s="1"/>
  <c r="L53" i="29"/>
  <c r="AA53" i="29" s="1"/>
  <c r="B54" i="29"/>
  <c r="C50" i="29"/>
  <c r="R50" i="29" s="1"/>
  <c r="G51" i="29"/>
  <c r="V51" i="29" s="1"/>
  <c r="K52" i="29"/>
  <c r="Z52" i="29" s="1"/>
  <c r="E54" i="29"/>
  <c r="C49" i="25"/>
  <c r="R49" i="25" s="1"/>
  <c r="G50" i="25"/>
  <c r="V50" i="25" s="1"/>
  <c r="K51" i="25"/>
  <c r="Z51" i="25" s="1"/>
  <c r="E53" i="25"/>
  <c r="T53" i="25" s="1"/>
  <c r="G47" i="29"/>
  <c r="V47" i="29" s="1"/>
  <c r="K48" i="29"/>
  <c r="Z48" i="29" s="1"/>
  <c r="E50" i="29"/>
  <c r="T50" i="29" s="1"/>
  <c r="I51" i="29"/>
  <c r="X51" i="29" s="1"/>
  <c r="M52" i="29"/>
  <c r="AB52" i="29" s="1"/>
  <c r="C53" i="29"/>
  <c r="R53" i="29" s="1"/>
  <c r="G54" i="29"/>
  <c r="H47" i="29"/>
  <c r="W47" i="29" s="1"/>
  <c r="L48" i="29"/>
  <c r="AA48" i="29" s="1"/>
  <c r="B49" i="29"/>
  <c r="Q49" i="29" s="1"/>
  <c r="F50" i="29"/>
  <c r="U50" i="29" s="1"/>
  <c r="J51" i="29"/>
  <c r="Y51" i="29" s="1"/>
  <c r="D53" i="29"/>
  <c r="S53" i="29" s="1"/>
  <c r="H54" i="29"/>
  <c r="C49" i="29"/>
  <c r="R49" i="29" s="1"/>
  <c r="G50" i="29"/>
  <c r="V50" i="29" s="1"/>
  <c r="K51" i="29"/>
  <c r="Z51" i="29" s="1"/>
  <c r="E53" i="29"/>
  <c r="T53" i="29" s="1"/>
  <c r="I54" i="29"/>
  <c r="J47" i="29"/>
  <c r="Y47" i="29" s="1"/>
  <c r="D49" i="29"/>
  <c r="S49" i="29" s="1"/>
  <c r="H50" i="29"/>
  <c r="W50" i="29" s="1"/>
  <c r="L51" i="29"/>
  <c r="AA51" i="29" s="1"/>
  <c r="B52" i="29"/>
  <c r="Q52" i="29" s="1"/>
  <c r="F53" i="29"/>
  <c r="U53" i="29" s="1"/>
  <c r="J54" i="29"/>
  <c r="M47" i="25"/>
  <c r="AB47" i="25" s="1"/>
  <c r="C48" i="25"/>
  <c r="R48" i="25" s="1"/>
  <c r="G49" i="25"/>
  <c r="V49" i="25" s="1"/>
  <c r="K50" i="25"/>
  <c r="Z50" i="25" s="1"/>
  <c r="E52" i="25"/>
  <c r="T52" i="25" s="1"/>
  <c r="I53" i="25"/>
  <c r="X53" i="25" s="1"/>
  <c r="K47" i="29"/>
  <c r="Z47" i="29" s="1"/>
  <c r="E49" i="29"/>
  <c r="T49" i="29" s="1"/>
  <c r="I50" i="29"/>
  <c r="X50" i="29" s="1"/>
  <c r="M51" i="29"/>
  <c r="AB51" i="29" s="1"/>
  <c r="C52" i="29"/>
  <c r="R52" i="29" s="1"/>
  <c r="G53" i="29"/>
  <c r="V53" i="29" s="1"/>
  <c r="K54" i="29"/>
  <c r="D48" i="25"/>
  <c r="S48" i="25" s="1"/>
  <c r="H49" i="25"/>
  <c r="W49" i="25" s="1"/>
  <c r="L50" i="25"/>
  <c r="AA50" i="25" s="1"/>
  <c r="B51" i="25"/>
  <c r="Q51" i="25" s="1"/>
  <c r="F52" i="25"/>
  <c r="U52" i="25" s="1"/>
  <c r="J53" i="25"/>
  <c r="Y53" i="25" s="1"/>
  <c r="L47" i="29"/>
  <c r="AA47" i="29" s="1"/>
  <c r="B48" i="29"/>
  <c r="Q48" i="29" s="1"/>
  <c r="F49" i="29"/>
  <c r="U49" i="29" s="1"/>
  <c r="J50" i="29"/>
  <c r="Y50" i="29" s="1"/>
  <c r="D52" i="29"/>
  <c r="S52" i="29" s="1"/>
  <c r="H53" i="29"/>
  <c r="W53" i="29" s="1"/>
  <c r="L54" i="29"/>
  <c r="E48" i="25"/>
  <c r="T48" i="25" s="1"/>
  <c r="I49" i="25"/>
  <c r="X49" i="25" s="1"/>
  <c r="M50" i="25"/>
  <c r="AB50" i="25" s="1"/>
  <c r="C51" i="25"/>
  <c r="R51" i="25" s="1"/>
  <c r="G52" i="25"/>
  <c r="V52" i="25" s="1"/>
  <c r="M47" i="29"/>
  <c r="AB47" i="29" s="1"/>
  <c r="C48" i="29"/>
  <c r="R48" i="29" s="1"/>
  <c r="G49" i="29"/>
  <c r="V49" i="29" s="1"/>
  <c r="K50" i="29"/>
  <c r="Z50" i="29" s="1"/>
  <c r="E52" i="29"/>
  <c r="T52" i="29" s="1"/>
  <c r="I53" i="29"/>
  <c r="X53" i="29" s="1"/>
  <c r="G40" i="19"/>
  <c r="G41" i="19"/>
  <c r="B47" i="19" s="1"/>
  <c r="K47" i="19"/>
  <c r="I49" i="19"/>
  <c r="M50" i="19"/>
  <c r="E52" i="19"/>
  <c r="C53" i="19"/>
  <c r="G40" i="18"/>
  <c r="B50" i="18" s="1"/>
  <c r="G41" i="18"/>
  <c r="H46" i="18" s="1"/>
  <c r="D46" i="18"/>
  <c r="I46" i="18"/>
  <c r="F47" i="18"/>
  <c r="I47" i="18"/>
  <c r="B48" i="18"/>
  <c r="J48" i="18"/>
  <c r="F49" i="18"/>
  <c r="D50" i="18"/>
  <c r="L50" i="18"/>
  <c r="H51" i="18"/>
  <c r="C52" i="18"/>
  <c r="D52" i="18"/>
  <c r="G53" i="18"/>
  <c r="G40" i="17"/>
  <c r="H48" i="17" s="1"/>
  <c r="G41" i="17"/>
  <c r="G40" i="16"/>
  <c r="G41" i="16"/>
  <c r="B47" i="16" s="1"/>
  <c r="G40" i="15"/>
  <c r="G51" i="15" s="1"/>
  <c r="G41" i="15"/>
  <c r="G47" i="15"/>
  <c r="I48" i="15"/>
  <c r="G40" i="14"/>
  <c r="G41" i="14"/>
  <c r="B47" i="14" s="1"/>
  <c r="H47" i="14"/>
  <c r="E53" i="14"/>
  <c r="F40" i="13"/>
  <c r="F41" i="13"/>
  <c r="B46" i="13" s="1"/>
  <c r="M51" i="12"/>
  <c r="E51" i="12"/>
  <c r="B51" i="12"/>
  <c r="D49" i="12"/>
  <c r="B49" i="12"/>
  <c r="E48" i="12"/>
  <c r="C48" i="12"/>
  <c r="L47" i="12"/>
  <c r="D46" i="12"/>
  <c r="O44" i="12"/>
  <c r="O45" i="12" s="1"/>
  <c r="O42" i="12"/>
  <c r="O43" i="12" s="1"/>
  <c r="P43" i="12" s="1"/>
  <c r="P41" i="12"/>
  <c r="H40" i="12"/>
  <c r="C49" i="12" s="1"/>
  <c r="H39" i="12"/>
  <c r="E52" i="12" s="1"/>
  <c r="H40" i="11"/>
  <c r="G53" i="11" s="1"/>
  <c r="H39" i="11"/>
  <c r="H53" i="11" s="1"/>
  <c r="E52" i="10"/>
  <c r="G41" i="10"/>
  <c r="M53" i="10" s="1"/>
  <c r="G40" i="10"/>
  <c r="I52" i="10" s="1"/>
  <c r="G40" i="9"/>
  <c r="F52" i="9" s="1"/>
  <c r="G39" i="9"/>
  <c r="J53" i="9" s="1"/>
  <c r="L52" i="8"/>
  <c r="G52" i="8"/>
  <c r="E51" i="8"/>
  <c r="E49" i="8"/>
  <c r="L48" i="8"/>
  <c r="H40" i="8"/>
  <c r="K53" i="8" s="1"/>
  <c r="H39" i="8"/>
  <c r="J53" i="8" s="1"/>
  <c r="I53" i="7"/>
  <c r="L52" i="7"/>
  <c r="J52" i="7"/>
  <c r="F52" i="7"/>
  <c r="F51" i="7"/>
  <c r="C49" i="7"/>
  <c r="B49" i="7"/>
  <c r="E48" i="7"/>
  <c r="I47" i="7"/>
  <c r="K46" i="7"/>
  <c r="G40" i="7"/>
  <c r="H52" i="7" s="1"/>
  <c r="G39" i="7"/>
  <c r="M52" i="6"/>
  <c r="L52" i="6"/>
  <c r="I52" i="6"/>
  <c r="H52" i="6"/>
  <c r="L51" i="6"/>
  <c r="J51" i="6"/>
  <c r="K50" i="6"/>
  <c r="J50" i="6"/>
  <c r="I50" i="6"/>
  <c r="F50" i="6"/>
  <c r="I49" i="6"/>
  <c r="H49" i="6"/>
  <c r="E49" i="6"/>
  <c r="D49" i="6"/>
  <c r="H48" i="6"/>
  <c r="F48" i="6"/>
  <c r="K47" i="6"/>
  <c r="F47" i="6"/>
  <c r="E47" i="6"/>
  <c r="B47" i="6"/>
  <c r="I46" i="6"/>
  <c r="D46" i="6"/>
  <c r="M45" i="6"/>
  <c r="L45" i="6"/>
  <c r="H45" i="6"/>
  <c r="B45" i="6"/>
  <c r="G40" i="6"/>
  <c r="G39" i="6"/>
  <c r="F51" i="6" s="1"/>
  <c r="G41" i="5"/>
  <c r="G40" i="5"/>
  <c r="H46" i="7" l="1"/>
  <c r="D50" i="7"/>
  <c r="I46" i="9"/>
  <c r="M46" i="11"/>
  <c r="B50" i="11"/>
  <c r="M49" i="12"/>
  <c r="M52" i="18"/>
  <c r="M54" i="19"/>
  <c r="G54" i="19"/>
  <c r="H52" i="5"/>
  <c r="H50" i="7"/>
  <c r="D48" i="9"/>
  <c r="B47" i="11"/>
  <c r="H50" i="11"/>
  <c r="I53" i="11"/>
  <c r="M46" i="12"/>
  <c r="E49" i="18"/>
  <c r="B48" i="6"/>
  <c r="L46" i="7"/>
  <c r="I50" i="7"/>
  <c r="L46" i="8"/>
  <c r="D50" i="9"/>
  <c r="I47" i="11"/>
  <c r="C51" i="11"/>
  <c r="J53" i="11"/>
  <c r="D47" i="12"/>
  <c r="B50" i="12"/>
  <c r="L52" i="18"/>
  <c r="M48" i="18"/>
  <c r="H51" i="6"/>
  <c r="C48" i="6"/>
  <c r="G51" i="6"/>
  <c r="D47" i="7"/>
  <c r="D51" i="7"/>
  <c r="J47" i="8"/>
  <c r="J47" i="11"/>
  <c r="D51" i="11"/>
  <c r="K53" i="11"/>
  <c r="E47" i="12"/>
  <c r="C50" i="12"/>
  <c r="J52" i="18"/>
  <c r="L48" i="18"/>
  <c r="I53" i="19"/>
  <c r="K47" i="11"/>
  <c r="E51" i="11"/>
  <c r="L53" i="11"/>
  <c r="F51" i="11"/>
  <c r="M47" i="12"/>
  <c r="C49" i="11"/>
  <c r="J51" i="11"/>
  <c r="L47" i="7"/>
  <c r="I51" i="7"/>
  <c r="L47" i="11"/>
  <c r="C51" i="12"/>
  <c r="K45" i="6"/>
  <c r="C49" i="6"/>
  <c r="G52" i="6"/>
  <c r="B48" i="7"/>
  <c r="J51" i="7"/>
  <c r="G50" i="8"/>
  <c r="M47" i="10"/>
  <c r="L48" i="11"/>
  <c r="G51" i="11"/>
  <c r="B48" i="12"/>
  <c r="D51" i="12"/>
  <c r="B46" i="15"/>
  <c r="I51" i="18"/>
  <c r="M47" i="18"/>
  <c r="I51" i="19"/>
  <c r="M48" i="11"/>
  <c r="H51" i="11"/>
  <c r="F48" i="7"/>
  <c r="G52" i="7"/>
  <c r="L51" i="8"/>
  <c r="B49" i="11"/>
  <c r="I51" i="11"/>
  <c r="D48" i="12"/>
  <c r="L51" i="12"/>
  <c r="C49" i="16"/>
  <c r="F51" i="18"/>
  <c r="H47" i="18"/>
  <c r="E50" i="19"/>
  <c r="J52" i="11"/>
  <c r="B46" i="12"/>
  <c r="I50" i="18"/>
  <c r="M48" i="19"/>
  <c r="L46" i="6"/>
  <c r="D50" i="6"/>
  <c r="F49" i="7"/>
  <c r="H53" i="7"/>
  <c r="J46" i="11"/>
  <c r="E49" i="11"/>
  <c r="K52" i="11"/>
  <c r="C46" i="12"/>
  <c r="E50" i="18"/>
  <c r="C48" i="19"/>
  <c r="D49" i="11"/>
  <c r="H49" i="7"/>
  <c r="K46" i="11"/>
  <c r="F49" i="11"/>
  <c r="L52" i="11"/>
  <c r="B46" i="7"/>
  <c r="C50" i="7"/>
  <c r="M53" i="7"/>
  <c r="L46" i="11"/>
  <c r="M49" i="11"/>
  <c r="E46" i="12"/>
  <c r="E49" i="12"/>
  <c r="G50" i="14"/>
  <c r="H53" i="18"/>
  <c r="B47" i="18"/>
  <c r="I47" i="19"/>
  <c r="L46" i="12"/>
  <c r="L49" i="12"/>
  <c r="T31" i="29"/>
  <c r="U30" i="29"/>
  <c r="R29" i="29"/>
  <c r="Q30" i="29"/>
  <c r="K52" i="15"/>
  <c r="C50" i="15"/>
  <c r="G48" i="17"/>
  <c r="C47" i="13"/>
  <c r="J53" i="14"/>
  <c r="F52" i="14"/>
  <c r="B51" i="14"/>
  <c r="J49" i="14"/>
  <c r="J52" i="15"/>
  <c r="F51" i="15"/>
  <c r="B50" i="15"/>
  <c r="J48" i="15"/>
  <c r="F47" i="15"/>
  <c r="J53" i="16"/>
  <c r="F52" i="16"/>
  <c r="B51" i="16"/>
  <c r="J49" i="16"/>
  <c r="J53" i="17"/>
  <c r="F52" i="17"/>
  <c r="B51" i="17"/>
  <c r="J49" i="17"/>
  <c r="F48" i="17"/>
  <c r="M53" i="18"/>
  <c r="I52" i="18"/>
  <c r="E51" i="18"/>
  <c r="M49" i="18"/>
  <c r="I48" i="18"/>
  <c r="C47" i="18"/>
  <c r="L54" i="19"/>
  <c r="H53" i="19"/>
  <c r="D52" i="19"/>
  <c r="L50" i="19"/>
  <c r="H49" i="19"/>
  <c r="B48" i="19"/>
  <c r="M54" i="16"/>
  <c r="E52" i="16"/>
  <c r="M50" i="16"/>
  <c r="C48" i="16"/>
  <c r="M54" i="17"/>
  <c r="I53" i="17"/>
  <c r="E52" i="17"/>
  <c r="M50" i="17"/>
  <c r="I49" i="17"/>
  <c r="C48" i="17"/>
  <c r="L53" i="18"/>
  <c r="H52" i="18"/>
  <c r="D51" i="18"/>
  <c r="L49" i="18"/>
  <c r="H48" i="18"/>
  <c r="M46" i="18"/>
  <c r="K54" i="19"/>
  <c r="G53" i="19"/>
  <c r="C52" i="19"/>
  <c r="K50" i="19"/>
  <c r="E49" i="19"/>
  <c r="M47" i="19"/>
  <c r="K53" i="16"/>
  <c r="G52" i="16"/>
  <c r="C51" i="16"/>
  <c r="K53" i="17"/>
  <c r="G52" i="17"/>
  <c r="C51" i="17"/>
  <c r="K49" i="17"/>
  <c r="F48" i="14"/>
  <c r="F48" i="16"/>
  <c r="M54" i="14"/>
  <c r="I53" i="14"/>
  <c r="E52" i="14"/>
  <c r="M50" i="14"/>
  <c r="I49" i="14"/>
  <c r="C48" i="14"/>
  <c r="M53" i="15"/>
  <c r="I52" i="15"/>
  <c r="E51" i="15"/>
  <c r="M49" i="15"/>
  <c r="C47" i="15"/>
  <c r="I53" i="16"/>
  <c r="I49" i="16"/>
  <c r="L54" i="14"/>
  <c r="H53" i="14"/>
  <c r="D52" i="14"/>
  <c r="L50" i="14"/>
  <c r="H49" i="14"/>
  <c r="B48" i="14"/>
  <c r="L53" i="15"/>
  <c r="H52" i="15"/>
  <c r="D51" i="15"/>
  <c r="L49" i="15"/>
  <c r="H48" i="15"/>
  <c r="B47" i="15"/>
  <c r="L54" i="16"/>
  <c r="H53" i="16"/>
  <c r="D52" i="16"/>
  <c r="L50" i="16"/>
  <c r="H49" i="16"/>
  <c r="B48" i="16"/>
  <c r="L54" i="17"/>
  <c r="H53" i="17"/>
  <c r="D52" i="17"/>
  <c r="L50" i="17"/>
  <c r="H49" i="17"/>
  <c r="M47" i="17"/>
  <c r="K53" i="18"/>
  <c r="G52" i="18"/>
  <c r="C51" i="18"/>
  <c r="K49" i="18"/>
  <c r="E48" i="18"/>
  <c r="L46" i="18"/>
  <c r="J54" i="19"/>
  <c r="F53" i="19"/>
  <c r="B52" i="19"/>
  <c r="J50" i="19"/>
  <c r="D49" i="19"/>
  <c r="L47" i="19"/>
  <c r="M47" i="14"/>
  <c r="K53" i="15"/>
  <c r="G52" i="15"/>
  <c r="C51" i="15"/>
  <c r="K49" i="15"/>
  <c r="E48" i="15"/>
  <c r="M46" i="15"/>
  <c r="K54" i="16"/>
  <c r="G53" i="16"/>
  <c r="C52" i="16"/>
  <c r="K50" i="16"/>
  <c r="E49" i="16"/>
  <c r="M47" i="16"/>
  <c r="K54" i="17"/>
  <c r="G53" i="17"/>
  <c r="C52" i="17"/>
  <c r="K50" i="17"/>
  <c r="E49" i="17"/>
  <c r="L47" i="17"/>
  <c r="J53" i="18"/>
  <c r="F52" i="18"/>
  <c r="B51" i="18"/>
  <c r="J49" i="18"/>
  <c r="D48" i="18"/>
  <c r="K46" i="18"/>
  <c r="I54" i="19"/>
  <c r="E53" i="19"/>
  <c r="M51" i="19"/>
  <c r="G50" i="19"/>
  <c r="C49" i="19"/>
  <c r="J54" i="14"/>
  <c r="F53" i="14"/>
  <c r="B52" i="14"/>
  <c r="J50" i="14"/>
  <c r="D49" i="14"/>
  <c r="L47" i="14"/>
  <c r="J53" i="15"/>
  <c r="F52" i="15"/>
  <c r="B51" i="15"/>
  <c r="J49" i="15"/>
  <c r="D48" i="15"/>
  <c r="L46" i="15"/>
  <c r="J54" i="16"/>
  <c r="F53" i="16"/>
  <c r="B52" i="16"/>
  <c r="J50" i="16"/>
  <c r="D49" i="16"/>
  <c r="L47" i="16"/>
  <c r="J54" i="17"/>
  <c r="F53" i="17"/>
  <c r="B52" i="17"/>
  <c r="J50" i="17"/>
  <c r="D49" i="17"/>
  <c r="K47" i="17"/>
  <c r="I53" i="18"/>
  <c r="E52" i="18"/>
  <c r="M50" i="18"/>
  <c r="G49" i="18"/>
  <c r="C48" i="18"/>
  <c r="J46" i="18"/>
  <c r="H54" i="19"/>
  <c r="D53" i="19"/>
  <c r="L51" i="19"/>
  <c r="F50" i="19"/>
  <c r="B49" i="19"/>
  <c r="J47" i="19"/>
  <c r="K48" i="15"/>
  <c r="G48" i="16"/>
  <c r="K54" i="14"/>
  <c r="G53" i="14"/>
  <c r="C52" i="14"/>
  <c r="K50" i="14"/>
  <c r="I54" i="14"/>
  <c r="K47" i="14"/>
  <c r="I53" i="15"/>
  <c r="E52" i="15"/>
  <c r="M50" i="15"/>
  <c r="G49" i="15"/>
  <c r="C48" i="15"/>
  <c r="K46" i="15"/>
  <c r="I54" i="16"/>
  <c r="E53" i="16"/>
  <c r="M51" i="16"/>
  <c r="G50" i="16"/>
  <c r="K47" i="16"/>
  <c r="I54" i="17"/>
  <c r="E53" i="17"/>
  <c r="M51" i="17"/>
  <c r="G50" i="17"/>
  <c r="K53" i="14"/>
  <c r="G52" i="14"/>
  <c r="C51" i="14"/>
  <c r="K49" i="14"/>
  <c r="G48" i="14"/>
  <c r="M51" i="14"/>
  <c r="J47" i="16"/>
  <c r="H54" i="17"/>
  <c r="D53" i="17"/>
  <c r="L51" i="17"/>
  <c r="F50" i="17"/>
  <c r="B49" i="17"/>
  <c r="I47" i="17"/>
  <c r="F54" i="19"/>
  <c r="B53" i="19"/>
  <c r="H51" i="19"/>
  <c r="D50" i="19"/>
  <c r="L48" i="19"/>
  <c r="H47" i="19"/>
  <c r="C49" i="17"/>
  <c r="I47" i="16"/>
  <c r="G54" i="17"/>
  <c r="C53" i="17"/>
  <c r="I51" i="17"/>
  <c r="E50" i="17"/>
  <c r="M48" i="17"/>
  <c r="H47" i="17"/>
  <c r="F53" i="18"/>
  <c r="B52" i="18"/>
  <c r="H50" i="18"/>
  <c r="D49" i="18"/>
  <c r="L47" i="18"/>
  <c r="G46" i="18"/>
  <c r="E54" i="19"/>
  <c r="K52" i="19"/>
  <c r="G51" i="19"/>
  <c r="C50" i="19"/>
  <c r="K48" i="19"/>
  <c r="G47" i="19"/>
  <c r="C49" i="14"/>
  <c r="B49" i="16"/>
  <c r="G54" i="14"/>
  <c r="C53" i="14"/>
  <c r="I51" i="14"/>
  <c r="E50" i="14"/>
  <c r="I47" i="14"/>
  <c r="G53" i="15"/>
  <c r="C52" i="15"/>
  <c r="I50" i="15"/>
  <c r="E49" i="15"/>
  <c r="M47" i="15"/>
  <c r="I46" i="15"/>
  <c r="G54" i="16"/>
  <c r="I51" i="16"/>
  <c r="E50" i="16"/>
  <c r="F54" i="14"/>
  <c r="B53" i="14"/>
  <c r="H51" i="14"/>
  <c r="D50" i="14"/>
  <c r="L48" i="14"/>
  <c r="F53" i="15"/>
  <c r="H50" i="15"/>
  <c r="D49" i="15"/>
  <c r="H46" i="15"/>
  <c r="F54" i="16"/>
  <c r="B53" i="16"/>
  <c r="H51" i="16"/>
  <c r="D50" i="16"/>
  <c r="L48" i="16"/>
  <c r="H47" i="16"/>
  <c r="F54" i="17"/>
  <c r="B53" i="17"/>
  <c r="H51" i="17"/>
  <c r="D50" i="17"/>
  <c r="L48" i="17"/>
  <c r="G47" i="17"/>
  <c r="E53" i="18"/>
  <c r="K51" i="18"/>
  <c r="G50" i="18"/>
  <c r="C49" i="18"/>
  <c r="K47" i="18"/>
  <c r="F46" i="18"/>
  <c r="D54" i="19"/>
  <c r="J52" i="19"/>
  <c r="F51" i="19"/>
  <c r="B50" i="19"/>
  <c r="J48" i="19"/>
  <c r="F47" i="19"/>
  <c r="B52" i="15"/>
  <c r="L47" i="15"/>
  <c r="E54" i="14"/>
  <c r="K52" i="14"/>
  <c r="G51" i="14"/>
  <c r="C50" i="14"/>
  <c r="K48" i="14"/>
  <c r="G47" i="14"/>
  <c r="E53" i="15"/>
  <c r="K51" i="15"/>
  <c r="G50" i="15"/>
  <c r="C49" i="15"/>
  <c r="K47" i="15"/>
  <c r="G46" i="15"/>
  <c r="E54" i="16"/>
  <c r="K52" i="16"/>
  <c r="G51" i="16"/>
  <c r="C50" i="16"/>
  <c r="K48" i="16"/>
  <c r="G47" i="16"/>
  <c r="E54" i="17"/>
  <c r="K52" i="17"/>
  <c r="G51" i="17"/>
  <c r="C50" i="17"/>
  <c r="K48" i="17"/>
  <c r="F47" i="17"/>
  <c r="D53" i="18"/>
  <c r="J51" i="18"/>
  <c r="F50" i="18"/>
  <c r="B49" i="18"/>
  <c r="J47" i="18"/>
  <c r="E46" i="18"/>
  <c r="M53" i="19"/>
  <c r="I52" i="19"/>
  <c r="E51" i="19"/>
  <c r="M49" i="19"/>
  <c r="I48" i="19"/>
  <c r="E47" i="19"/>
  <c r="K49" i="16"/>
  <c r="E49" i="14"/>
  <c r="M48" i="16"/>
  <c r="D54" i="14"/>
  <c r="J52" i="14"/>
  <c r="F51" i="14"/>
  <c r="B50" i="14"/>
  <c r="J48" i="14"/>
  <c r="F47" i="14"/>
  <c r="D53" i="15"/>
  <c r="J51" i="15"/>
  <c r="F50" i="15"/>
  <c r="B49" i="15"/>
  <c r="J47" i="15"/>
  <c r="F46" i="15"/>
  <c r="D54" i="16"/>
  <c r="J52" i="16"/>
  <c r="F51" i="16"/>
  <c r="B50" i="16"/>
  <c r="F47" i="16"/>
  <c r="D54" i="17"/>
  <c r="J52" i="17"/>
  <c r="F51" i="17"/>
  <c r="B50" i="17"/>
  <c r="J48" i="17"/>
  <c r="E47" i="17"/>
  <c r="L53" i="19"/>
  <c r="H52" i="19"/>
  <c r="D51" i="19"/>
  <c r="L49" i="19"/>
  <c r="H48" i="19"/>
  <c r="D47" i="19"/>
  <c r="J47" i="17"/>
  <c r="H54" i="14"/>
  <c r="D53" i="14"/>
  <c r="L51" i="14"/>
  <c r="F50" i="14"/>
  <c r="B49" i="14"/>
  <c r="J47" i="14"/>
  <c r="H53" i="15"/>
  <c r="D52" i="15"/>
  <c r="L50" i="15"/>
  <c r="F49" i="15"/>
  <c r="B48" i="15"/>
  <c r="J46" i="15"/>
  <c r="H54" i="16"/>
  <c r="D53" i="16"/>
  <c r="L51" i="16"/>
  <c r="F50" i="16"/>
  <c r="M48" i="14"/>
  <c r="C53" i="16"/>
  <c r="J48" i="16"/>
  <c r="M53" i="14"/>
  <c r="I52" i="14"/>
  <c r="E51" i="14"/>
  <c r="M49" i="14"/>
  <c r="I48" i="14"/>
  <c r="E47" i="14"/>
  <c r="M52" i="15"/>
  <c r="I51" i="15"/>
  <c r="E50" i="15"/>
  <c r="M48" i="15"/>
  <c r="I47" i="15"/>
  <c r="E46" i="15"/>
  <c r="M53" i="16"/>
  <c r="I52" i="16"/>
  <c r="E51" i="16"/>
  <c r="M49" i="16"/>
  <c r="I48" i="16"/>
  <c r="E47" i="16"/>
  <c r="M53" i="17"/>
  <c r="I52" i="17"/>
  <c r="E51" i="17"/>
  <c r="M49" i="17"/>
  <c r="I48" i="17"/>
  <c r="D47" i="17"/>
  <c r="K53" i="19"/>
  <c r="G52" i="19"/>
  <c r="C51" i="19"/>
  <c r="K49" i="19"/>
  <c r="G48" i="19"/>
  <c r="L53" i="14"/>
  <c r="H52" i="14"/>
  <c r="D51" i="14"/>
  <c r="L49" i="14"/>
  <c r="H48" i="14"/>
  <c r="D47" i="14"/>
  <c r="L52" i="15"/>
  <c r="H51" i="15"/>
  <c r="D50" i="15"/>
  <c r="L48" i="15"/>
  <c r="H47" i="15"/>
  <c r="D46" i="15"/>
  <c r="L53" i="16"/>
  <c r="H52" i="16"/>
  <c r="D51" i="16"/>
  <c r="L49" i="16"/>
  <c r="H48" i="16"/>
  <c r="D47" i="16"/>
  <c r="L53" i="17"/>
  <c r="H52" i="17"/>
  <c r="D51" i="17"/>
  <c r="L49" i="17"/>
  <c r="B48" i="17"/>
  <c r="K52" i="18"/>
  <c r="G51" i="18"/>
  <c r="C50" i="18"/>
  <c r="K48" i="18"/>
  <c r="G47" i="18"/>
  <c r="J53" i="19"/>
  <c r="F52" i="19"/>
  <c r="B51" i="19"/>
  <c r="J49" i="19"/>
  <c r="F48" i="19"/>
  <c r="H46" i="13"/>
  <c r="L52" i="13"/>
  <c r="J51" i="13"/>
  <c r="H50" i="13"/>
  <c r="F49" i="13"/>
  <c r="D48" i="13"/>
  <c r="B47" i="13"/>
  <c r="M53" i="13"/>
  <c r="K52" i="13"/>
  <c r="I51" i="13"/>
  <c r="G50" i="13"/>
  <c r="E49" i="13"/>
  <c r="C48" i="13"/>
  <c r="M46" i="13"/>
  <c r="H53" i="13"/>
  <c r="F52" i="13"/>
  <c r="D51" i="13"/>
  <c r="B50" i="13"/>
  <c r="L48" i="13"/>
  <c r="J52" i="13"/>
  <c r="E53" i="13"/>
  <c r="C52" i="13"/>
  <c r="M50" i="13"/>
  <c r="K49" i="13"/>
  <c r="I48" i="13"/>
  <c r="G47" i="13"/>
  <c r="L53" i="13"/>
  <c r="H51" i="13"/>
  <c r="F50" i="13"/>
  <c r="D49" i="13"/>
  <c r="B48" i="13"/>
  <c r="L46" i="13"/>
  <c r="K53" i="13"/>
  <c r="I52" i="13"/>
  <c r="G51" i="13"/>
  <c r="E50" i="13"/>
  <c r="C49" i="13"/>
  <c r="M47" i="13"/>
  <c r="K46" i="13"/>
  <c r="J53" i="13"/>
  <c r="H52" i="13"/>
  <c r="F51" i="13"/>
  <c r="D50" i="13"/>
  <c r="B49" i="13"/>
  <c r="L47" i="13"/>
  <c r="J46" i="13"/>
  <c r="I53" i="13"/>
  <c r="G52" i="13"/>
  <c r="E51" i="13"/>
  <c r="C50" i="13"/>
  <c r="M48" i="13"/>
  <c r="K47" i="13"/>
  <c r="I46" i="13"/>
  <c r="J47" i="13"/>
  <c r="G53" i="13"/>
  <c r="E52" i="13"/>
  <c r="C51" i="13"/>
  <c r="M49" i="13"/>
  <c r="K48" i="13"/>
  <c r="I47" i="13"/>
  <c r="G46" i="13"/>
  <c r="F53" i="13"/>
  <c r="D52" i="13"/>
  <c r="B51" i="13"/>
  <c r="L49" i="13"/>
  <c r="J48" i="13"/>
  <c r="H47" i="13"/>
  <c r="F46" i="13"/>
  <c r="C53" i="13"/>
  <c r="M51" i="13"/>
  <c r="K50" i="13"/>
  <c r="I49" i="13"/>
  <c r="G48" i="13"/>
  <c r="E47" i="13"/>
  <c r="C46" i="13"/>
  <c r="C54" i="14"/>
  <c r="M52" i="14"/>
  <c r="K51" i="14"/>
  <c r="I50" i="14"/>
  <c r="G49" i="14"/>
  <c r="E48" i="14"/>
  <c r="C47" i="14"/>
  <c r="C53" i="15"/>
  <c r="M51" i="15"/>
  <c r="K50" i="15"/>
  <c r="I49" i="15"/>
  <c r="G48" i="15"/>
  <c r="E47" i="15"/>
  <c r="C46" i="15"/>
  <c r="C54" i="16"/>
  <c r="M52" i="16"/>
  <c r="K51" i="16"/>
  <c r="I50" i="16"/>
  <c r="G49" i="16"/>
  <c r="E48" i="16"/>
  <c r="C47" i="16"/>
  <c r="C54" i="17"/>
  <c r="M52" i="17"/>
  <c r="K51" i="17"/>
  <c r="I50" i="17"/>
  <c r="G49" i="17"/>
  <c r="E48" i="17"/>
  <c r="C47" i="17"/>
  <c r="C53" i="18"/>
  <c r="M51" i="18"/>
  <c r="K50" i="18"/>
  <c r="I49" i="18"/>
  <c r="G48" i="18"/>
  <c r="E47" i="18"/>
  <c r="C46" i="18"/>
  <c r="C54" i="19"/>
  <c r="M52" i="19"/>
  <c r="K51" i="19"/>
  <c r="I50" i="19"/>
  <c r="G49" i="19"/>
  <c r="E48" i="19"/>
  <c r="C47" i="19"/>
  <c r="E46" i="13"/>
  <c r="B53" i="13"/>
  <c r="L51" i="13"/>
  <c r="J50" i="13"/>
  <c r="H49" i="13"/>
  <c r="F48" i="13"/>
  <c r="D47" i="13"/>
  <c r="B54" i="14"/>
  <c r="L52" i="14"/>
  <c r="J51" i="14"/>
  <c r="H50" i="14"/>
  <c r="F49" i="14"/>
  <c r="D48" i="14"/>
  <c r="B53" i="15"/>
  <c r="L51" i="15"/>
  <c r="J50" i="15"/>
  <c r="H49" i="15"/>
  <c r="F48" i="15"/>
  <c r="D47" i="15"/>
  <c r="B54" i="16"/>
  <c r="L52" i="16"/>
  <c r="J51" i="16"/>
  <c r="H50" i="16"/>
  <c r="F49" i="16"/>
  <c r="D48" i="16"/>
  <c r="B54" i="17"/>
  <c r="L52" i="17"/>
  <c r="J51" i="17"/>
  <c r="H50" i="17"/>
  <c r="F49" i="17"/>
  <c r="D48" i="17"/>
  <c r="B47" i="17"/>
  <c r="B53" i="18"/>
  <c r="L51" i="18"/>
  <c r="J50" i="18"/>
  <c r="H49" i="18"/>
  <c r="F48" i="18"/>
  <c r="D47" i="18"/>
  <c r="B46" i="18"/>
  <c r="B54" i="19"/>
  <c r="L52" i="19"/>
  <c r="J51" i="19"/>
  <c r="H50" i="19"/>
  <c r="F49" i="19"/>
  <c r="D48" i="19"/>
  <c r="D53" i="13"/>
  <c r="B52" i="13"/>
  <c r="L50" i="13"/>
  <c r="J49" i="13"/>
  <c r="H48" i="13"/>
  <c r="F47" i="13"/>
  <c r="D46" i="13"/>
  <c r="M52" i="13"/>
  <c r="K51" i="13"/>
  <c r="I50" i="13"/>
  <c r="G49" i="13"/>
  <c r="E48" i="13"/>
  <c r="O46" i="12"/>
  <c r="P45" i="12"/>
  <c r="F52" i="5"/>
  <c r="D51" i="9"/>
  <c r="C51" i="10"/>
  <c r="D47" i="9"/>
  <c r="C49" i="9"/>
  <c r="L52" i="9"/>
  <c r="M48" i="10"/>
  <c r="K52" i="10"/>
  <c r="I46" i="5"/>
  <c r="C48" i="5"/>
  <c r="M49" i="5"/>
  <c r="M52" i="5"/>
  <c r="I45" i="6"/>
  <c r="C47" i="6"/>
  <c r="M48" i="6"/>
  <c r="G50" i="6"/>
  <c r="M51" i="6"/>
  <c r="I46" i="7"/>
  <c r="C48" i="7"/>
  <c r="M49" i="7"/>
  <c r="B53" i="7"/>
  <c r="J46" i="8"/>
  <c r="F48" i="8"/>
  <c r="E50" i="8"/>
  <c r="E52" i="8"/>
  <c r="L53" i="8"/>
  <c r="I47" i="9"/>
  <c r="D49" i="9"/>
  <c r="E51" i="9"/>
  <c r="G53" i="9"/>
  <c r="L46" i="10"/>
  <c r="B49" i="10"/>
  <c r="D51" i="10"/>
  <c r="L52" i="10"/>
  <c r="P44" i="12"/>
  <c r="C50" i="10"/>
  <c r="I46" i="8"/>
  <c r="D48" i="8"/>
  <c r="D50" i="8"/>
  <c r="K46" i="10"/>
  <c r="G51" i="5"/>
  <c r="G51" i="7"/>
  <c r="J46" i="5"/>
  <c r="D48" i="5"/>
  <c r="B50" i="5"/>
  <c r="H51" i="5"/>
  <c r="B53" i="5"/>
  <c r="J45" i="6"/>
  <c r="D47" i="6"/>
  <c r="B49" i="6"/>
  <c r="H50" i="6"/>
  <c r="B52" i="6"/>
  <c r="J46" i="7"/>
  <c r="D48" i="7"/>
  <c r="B50" i="7"/>
  <c r="H51" i="7"/>
  <c r="G53" i="7"/>
  <c r="K46" i="8"/>
  <c r="K48" i="8"/>
  <c r="F50" i="8"/>
  <c r="F52" i="8"/>
  <c r="M53" i="8"/>
  <c r="J47" i="9"/>
  <c r="E49" i="9"/>
  <c r="F51" i="9"/>
  <c r="H53" i="9"/>
  <c r="M46" i="10"/>
  <c r="C49" i="10"/>
  <c r="E51" i="10"/>
  <c r="G53" i="10"/>
  <c r="F51" i="5"/>
  <c r="H53" i="10"/>
  <c r="M46" i="8"/>
  <c r="M48" i="8"/>
  <c r="H50" i="8"/>
  <c r="H52" i="8"/>
  <c r="F53" i="9"/>
  <c r="L47" i="9"/>
  <c r="H49" i="9"/>
  <c r="H51" i="9"/>
  <c r="I47" i="10"/>
  <c r="E49" i="10"/>
  <c r="G51" i="10"/>
  <c r="I53" i="10"/>
  <c r="K46" i="5"/>
  <c r="E48" i="5"/>
  <c r="C50" i="5"/>
  <c r="I51" i="5"/>
  <c r="G53" i="5"/>
  <c r="B53" i="9"/>
  <c r="L51" i="9"/>
  <c r="J50" i="9"/>
  <c r="C53" i="9"/>
  <c r="K47" i="9"/>
  <c r="F49" i="9"/>
  <c r="G51" i="9"/>
  <c r="I53" i="9"/>
  <c r="B47" i="10"/>
  <c r="D49" i="10"/>
  <c r="F51" i="10"/>
  <c r="L46" i="5"/>
  <c r="F48" i="5"/>
  <c r="D50" i="5"/>
  <c r="J51" i="5"/>
  <c r="H53" i="5"/>
  <c r="M46" i="7"/>
  <c r="K48" i="7"/>
  <c r="E50" i="7"/>
  <c r="K51" i="7"/>
  <c r="J53" i="7"/>
  <c r="B47" i="8"/>
  <c r="B49" i="8"/>
  <c r="J50" i="8"/>
  <c r="I52" i="8"/>
  <c r="B46" i="9"/>
  <c r="M47" i="9"/>
  <c r="M49" i="9"/>
  <c r="I51" i="9"/>
  <c r="K53" i="9"/>
  <c r="J47" i="10"/>
  <c r="F49" i="10"/>
  <c r="H51" i="10"/>
  <c r="J53" i="10"/>
  <c r="B46" i="5"/>
  <c r="F49" i="5"/>
  <c r="D51" i="5"/>
  <c r="H46" i="5"/>
  <c r="L52" i="5"/>
  <c r="M46" i="5"/>
  <c r="K48" i="5"/>
  <c r="E50" i="5"/>
  <c r="K51" i="5"/>
  <c r="I53" i="5"/>
  <c r="B47" i="5"/>
  <c r="L48" i="5"/>
  <c r="F50" i="5"/>
  <c r="L51" i="5"/>
  <c r="J53" i="5"/>
  <c r="B46" i="6"/>
  <c r="L47" i="6"/>
  <c r="F49" i="6"/>
  <c r="L50" i="6"/>
  <c r="J52" i="6"/>
  <c r="B47" i="7"/>
  <c r="L48" i="7"/>
  <c r="F50" i="7"/>
  <c r="L51" i="7"/>
  <c r="K53" i="7"/>
  <c r="D47" i="8"/>
  <c r="C49" i="8"/>
  <c r="C51" i="8"/>
  <c r="J52" i="8"/>
  <c r="G46" i="9"/>
  <c r="B48" i="9"/>
  <c r="B50" i="9"/>
  <c r="J51" i="9"/>
  <c r="L53" i="9"/>
  <c r="K47" i="10"/>
  <c r="M49" i="10"/>
  <c r="I51" i="10"/>
  <c r="K53" i="10"/>
  <c r="D47" i="5"/>
  <c r="J52" i="5"/>
  <c r="B48" i="5"/>
  <c r="H49" i="5"/>
  <c r="C47" i="5"/>
  <c r="M48" i="5"/>
  <c r="G50" i="5"/>
  <c r="E52" i="5"/>
  <c r="K53" i="5"/>
  <c r="C46" i="6"/>
  <c r="M47" i="6"/>
  <c r="G49" i="6"/>
  <c r="E51" i="6"/>
  <c r="K52" i="6"/>
  <c r="C47" i="7"/>
  <c r="M48" i="7"/>
  <c r="G50" i="7"/>
  <c r="E52" i="7"/>
  <c r="L53" i="7"/>
  <c r="I47" i="8"/>
  <c r="D49" i="8"/>
  <c r="D51" i="8"/>
  <c r="K52" i="8"/>
  <c r="H46" i="9"/>
  <c r="C48" i="9"/>
  <c r="C50" i="9"/>
  <c r="E52" i="9"/>
  <c r="M53" i="9"/>
  <c r="L47" i="10"/>
  <c r="B50" i="10"/>
  <c r="J51" i="10"/>
  <c r="L53" i="10"/>
  <c r="I47" i="5"/>
  <c r="C49" i="5"/>
  <c r="I50" i="5"/>
  <c r="G52" i="5"/>
  <c r="M53" i="5"/>
  <c r="K47" i="8"/>
  <c r="F49" i="8"/>
  <c r="F51" i="8"/>
  <c r="B53" i="8"/>
  <c r="J46" i="9"/>
  <c r="F48" i="9"/>
  <c r="E50" i="9"/>
  <c r="G52" i="9"/>
  <c r="F53" i="10"/>
  <c r="B48" i="10"/>
  <c r="D50" i="10"/>
  <c r="F52" i="10"/>
  <c r="L51" i="11"/>
  <c r="B53" i="11"/>
  <c r="J50" i="11"/>
  <c r="H49" i="11"/>
  <c r="F48" i="11"/>
  <c r="D47" i="11"/>
  <c r="B46" i="11"/>
  <c r="M47" i="11"/>
  <c r="C50" i="11"/>
  <c r="E52" i="11"/>
  <c r="M53" i="11"/>
  <c r="J47" i="5"/>
  <c r="D49" i="5"/>
  <c r="J50" i="5"/>
  <c r="J46" i="6"/>
  <c r="D48" i="6"/>
  <c r="J49" i="6"/>
  <c r="J47" i="7"/>
  <c r="D49" i="7"/>
  <c r="J50" i="7"/>
  <c r="F53" i="8"/>
  <c r="L47" i="8"/>
  <c r="H49" i="8"/>
  <c r="G51" i="8"/>
  <c r="G53" i="8"/>
  <c r="K46" i="9"/>
  <c r="K48" i="9"/>
  <c r="F50" i="9"/>
  <c r="H52" i="9"/>
  <c r="G46" i="10"/>
  <c r="C48" i="10"/>
  <c r="E50" i="10"/>
  <c r="G52" i="10"/>
  <c r="F53" i="11"/>
  <c r="B48" i="11"/>
  <c r="D50" i="11"/>
  <c r="F52" i="11"/>
  <c r="L48" i="12"/>
  <c r="D50" i="12"/>
  <c r="B52" i="12"/>
  <c r="F53" i="5"/>
  <c r="D52" i="5"/>
  <c r="B51" i="5"/>
  <c r="L49" i="5"/>
  <c r="J48" i="5"/>
  <c r="H47" i="5"/>
  <c r="F46" i="5"/>
  <c r="E53" i="5"/>
  <c r="C52" i="5"/>
  <c r="M50" i="5"/>
  <c r="K49" i="5"/>
  <c r="I48" i="5"/>
  <c r="G47" i="5"/>
  <c r="E46" i="5"/>
  <c r="C53" i="5"/>
  <c r="M51" i="5"/>
  <c r="K50" i="5"/>
  <c r="I49" i="5"/>
  <c r="G48" i="5"/>
  <c r="E47" i="5"/>
  <c r="C46" i="5"/>
  <c r="D53" i="5"/>
  <c r="B52" i="5"/>
  <c r="L50" i="5"/>
  <c r="J49" i="5"/>
  <c r="H48" i="5"/>
  <c r="F47" i="5"/>
  <c r="D46" i="5"/>
  <c r="K47" i="5"/>
  <c r="E49" i="5"/>
  <c r="C51" i="5"/>
  <c r="I52" i="5"/>
  <c r="F52" i="6"/>
  <c r="D51" i="6"/>
  <c r="B50" i="6"/>
  <c r="L48" i="6"/>
  <c r="J47" i="6"/>
  <c r="H46" i="6"/>
  <c r="F45" i="6"/>
  <c r="M50" i="6"/>
  <c r="E52" i="6"/>
  <c r="C51" i="6"/>
  <c r="M49" i="6"/>
  <c r="K48" i="6"/>
  <c r="I47" i="6"/>
  <c r="G46" i="6"/>
  <c r="E45" i="6"/>
  <c r="K49" i="6"/>
  <c r="I48" i="6"/>
  <c r="G47" i="6"/>
  <c r="E46" i="6"/>
  <c r="C45" i="6"/>
  <c r="D52" i="6"/>
  <c r="B51" i="6"/>
  <c r="L49" i="6"/>
  <c r="J48" i="6"/>
  <c r="H47" i="6"/>
  <c r="F46" i="6"/>
  <c r="D45" i="6"/>
  <c r="C52" i="6"/>
  <c r="K46" i="6"/>
  <c r="E48" i="6"/>
  <c r="C50" i="6"/>
  <c r="I51" i="6"/>
  <c r="F53" i="7"/>
  <c r="D52" i="7"/>
  <c r="B51" i="7"/>
  <c r="L49" i="7"/>
  <c r="J48" i="7"/>
  <c r="H47" i="7"/>
  <c r="F46" i="7"/>
  <c r="E53" i="7"/>
  <c r="C52" i="7"/>
  <c r="M50" i="7"/>
  <c r="K49" i="7"/>
  <c r="I48" i="7"/>
  <c r="G47" i="7"/>
  <c r="E46" i="7"/>
  <c r="D53" i="7"/>
  <c r="B52" i="7"/>
  <c r="L50" i="7"/>
  <c r="J49" i="7"/>
  <c r="H48" i="7"/>
  <c r="F47" i="7"/>
  <c r="D46" i="7"/>
  <c r="C53" i="7"/>
  <c r="M51" i="7"/>
  <c r="K50" i="7"/>
  <c r="I49" i="7"/>
  <c r="G48" i="7"/>
  <c r="E47" i="7"/>
  <c r="C46" i="7"/>
  <c r="M52" i="7"/>
  <c r="K47" i="7"/>
  <c r="E49" i="7"/>
  <c r="C51" i="7"/>
  <c r="I52" i="7"/>
  <c r="B46" i="8"/>
  <c r="M47" i="8"/>
  <c r="M49" i="8"/>
  <c r="H51" i="8"/>
  <c r="H53" i="8"/>
  <c r="L46" i="9"/>
  <c r="L48" i="9"/>
  <c r="G50" i="9"/>
  <c r="I52" i="9"/>
  <c r="H46" i="10"/>
  <c r="D48" i="10"/>
  <c r="F50" i="10"/>
  <c r="H52" i="10"/>
  <c r="G46" i="11"/>
  <c r="C48" i="11"/>
  <c r="E50" i="11"/>
  <c r="G52" i="11"/>
  <c r="M53" i="12"/>
  <c r="M48" i="12"/>
  <c r="E50" i="12"/>
  <c r="C52" i="12"/>
  <c r="G46" i="8"/>
  <c r="B48" i="8"/>
  <c r="B50" i="8"/>
  <c r="I51" i="8"/>
  <c r="I53" i="8"/>
  <c r="M46" i="9"/>
  <c r="M48" i="9"/>
  <c r="H50" i="9"/>
  <c r="J52" i="9"/>
  <c r="I46" i="10"/>
  <c r="K48" i="10"/>
  <c r="G50" i="10"/>
  <c r="H46" i="11"/>
  <c r="D48" i="11"/>
  <c r="F50" i="11"/>
  <c r="H52" i="11"/>
  <c r="B47" i="12"/>
  <c r="L50" i="12"/>
  <c r="D52" i="12"/>
  <c r="B49" i="5"/>
  <c r="H50" i="5"/>
  <c r="L53" i="5"/>
  <c r="B53" i="10"/>
  <c r="L51" i="10"/>
  <c r="J50" i="10"/>
  <c r="H49" i="10"/>
  <c r="F48" i="10"/>
  <c r="D47" i="10"/>
  <c r="B46" i="10"/>
  <c r="L47" i="5"/>
  <c r="G46" i="5"/>
  <c r="M47" i="5"/>
  <c r="G49" i="5"/>
  <c r="E51" i="5"/>
  <c r="K52" i="5"/>
  <c r="G45" i="6"/>
  <c r="M46" i="6"/>
  <c r="G48" i="6"/>
  <c r="E50" i="6"/>
  <c r="K51" i="6"/>
  <c r="G46" i="7"/>
  <c r="M47" i="7"/>
  <c r="G49" i="7"/>
  <c r="E51" i="7"/>
  <c r="K52" i="7"/>
  <c r="H46" i="8"/>
  <c r="C48" i="8"/>
  <c r="C50" i="8"/>
  <c r="J51" i="8"/>
  <c r="B47" i="9"/>
  <c r="B49" i="9"/>
  <c r="C51" i="9"/>
  <c r="K52" i="9"/>
  <c r="J46" i="10"/>
  <c r="L48" i="10"/>
  <c r="H50" i="10"/>
  <c r="J52" i="10"/>
  <c r="I46" i="11"/>
  <c r="K48" i="11"/>
  <c r="G50" i="11"/>
  <c r="I52" i="11"/>
  <c r="C47" i="12"/>
  <c r="M50" i="12"/>
  <c r="L52" i="12"/>
  <c r="M52" i="12"/>
  <c r="B53" i="12"/>
  <c r="C53" i="12"/>
  <c r="D53" i="12"/>
  <c r="E53" i="12"/>
  <c r="F53" i="12"/>
  <c r="G53" i="12"/>
  <c r="C47" i="8"/>
  <c r="E48" i="8"/>
  <c r="G49" i="8"/>
  <c r="I50" i="8"/>
  <c r="K51" i="8"/>
  <c r="M52" i="8"/>
  <c r="C47" i="9"/>
  <c r="E48" i="9"/>
  <c r="G49" i="9"/>
  <c r="I50" i="9"/>
  <c r="K51" i="9"/>
  <c r="M52" i="9"/>
  <c r="C47" i="10"/>
  <c r="E48" i="10"/>
  <c r="G49" i="10"/>
  <c r="I50" i="10"/>
  <c r="K51" i="10"/>
  <c r="M52" i="10"/>
  <c r="C47" i="11"/>
  <c r="E48" i="11"/>
  <c r="G49" i="11"/>
  <c r="I50" i="11"/>
  <c r="K51" i="11"/>
  <c r="M52" i="11"/>
  <c r="F46" i="12"/>
  <c r="F47" i="12"/>
  <c r="F48" i="12"/>
  <c r="F49" i="12"/>
  <c r="F50" i="12"/>
  <c r="F51" i="12"/>
  <c r="F52" i="12"/>
  <c r="H53" i="12"/>
  <c r="G46" i="12"/>
  <c r="G47" i="12"/>
  <c r="G48" i="12"/>
  <c r="G49" i="12"/>
  <c r="G50" i="12"/>
  <c r="G51" i="12"/>
  <c r="G52" i="12"/>
  <c r="I53" i="12"/>
  <c r="C46" i="8"/>
  <c r="E47" i="8"/>
  <c r="G48" i="8"/>
  <c r="I49" i="8"/>
  <c r="K50" i="8"/>
  <c r="M51" i="8"/>
  <c r="C53" i="8"/>
  <c r="C46" i="9"/>
  <c r="E47" i="9"/>
  <c r="G48" i="9"/>
  <c r="I49" i="9"/>
  <c r="K50" i="9"/>
  <c r="M51" i="9"/>
  <c r="H46" i="12"/>
  <c r="H47" i="12"/>
  <c r="H48" i="12"/>
  <c r="H49" i="12"/>
  <c r="H50" i="12"/>
  <c r="H52" i="12"/>
  <c r="J53" i="12"/>
  <c r="C46" i="10"/>
  <c r="E47" i="10"/>
  <c r="G48" i="10"/>
  <c r="I49" i="10"/>
  <c r="K50" i="10"/>
  <c r="M51" i="10"/>
  <c r="C53" i="10"/>
  <c r="C46" i="11"/>
  <c r="E47" i="11"/>
  <c r="G48" i="11"/>
  <c r="I49" i="11"/>
  <c r="K50" i="11"/>
  <c r="M51" i="11"/>
  <c r="C53" i="11"/>
  <c r="H51" i="12"/>
  <c r="D46" i="8"/>
  <c r="F47" i="8"/>
  <c r="H48" i="8"/>
  <c r="J49" i="8"/>
  <c r="L50" i="8"/>
  <c r="B52" i="8"/>
  <c r="D53" i="8"/>
  <c r="D46" i="9"/>
  <c r="F47" i="9"/>
  <c r="H48" i="9"/>
  <c r="J49" i="9"/>
  <c r="L50" i="9"/>
  <c r="B52" i="9"/>
  <c r="D53" i="9"/>
  <c r="D46" i="10"/>
  <c r="F47" i="10"/>
  <c r="H48" i="10"/>
  <c r="J49" i="10"/>
  <c r="L50" i="10"/>
  <c r="B52" i="10"/>
  <c r="D53" i="10"/>
  <c r="D46" i="11"/>
  <c r="F47" i="11"/>
  <c r="H48" i="11"/>
  <c r="J49" i="11"/>
  <c r="L50" i="11"/>
  <c r="B52" i="11"/>
  <c r="D53" i="11"/>
  <c r="P42" i="12"/>
  <c r="I46" i="12"/>
  <c r="I47" i="12"/>
  <c r="I48" i="12"/>
  <c r="I49" i="12"/>
  <c r="I50" i="12"/>
  <c r="I51" i="12"/>
  <c r="I52" i="12"/>
  <c r="K53" i="12"/>
  <c r="E46" i="8"/>
  <c r="G47" i="8"/>
  <c r="I48" i="8"/>
  <c r="K49" i="8"/>
  <c r="M50" i="8"/>
  <c r="C52" i="8"/>
  <c r="E53" i="8"/>
  <c r="E46" i="9"/>
  <c r="G47" i="9"/>
  <c r="I48" i="9"/>
  <c r="K49" i="9"/>
  <c r="M50" i="9"/>
  <c r="C52" i="9"/>
  <c r="E53" i="9"/>
  <c r="E46" i="10"/>
  <c r="G47" i="10"/>
  <c r="I48" i="10"/>
  <c r="K49" i="10"/>
  <c r="M50" i="10"/>
  <c r="C52" i="10"/>
  <c r="E53" i="10"/>
  <c r="E46" i="11"/>
  <c r="G47" i="11"/>
  <c r="I48" i="11"/>
  <c r="K49" i="11"/>
  <c r="M50" i="11"/>
  <c r="C52" i="11"/>
  <c r="E53" i="11"/>
  <c r="J46" i="12"/>
  <c r="J47" i="12"/>
  <c r="J48" i="12"/>
  <c r="J49" i="12"/>
  <c r="J50" i="12"/>
  <c r="J51" i="12"/>
  <c r="J52" i="12"/>
  <c r="L53" i="12"/>
  <c r="F46" i="8"/>
  <c r="H47" i="8"/>
  <c r="J48" i="8"/>
  <c r="L49" i="8"/>
  <c r="B51" i="8"/>
  <c r="D52" i="8"/>
  <c r="F46" i="9"/>
  <c r="H47" i="9"/>
  <c r="J48" i="9"/>
  <c r="L49" i="9"/>
  <c r="B51" i="9"/>
  <c r="D52" i="9"/>
  <c r="F46" i="10"/>
  <c r="H47" i="10"/>
  <c r="J48" i="10"/>
  <c r="L49" i="10"/>
  <c r="B51" i="10"/>
  <c r="D52" i="10"/>
  <c r="F46" i="11"/>
  <c r="H47" i="11"/>
  <c r="J48" i="11"/>
  <c r="L49" i="11"/>
  <c r="B51" i="11"/>
  <c r="D52" i="11"/>
  <c r="K46" i="12"/>
  <c r="K47" i="12"/>
  <c r="K48" i="12"/>
  <c r="K49" i="12"/>
  <c r="K50" i="12"/>
  <c r="K51" i="12"/>
  <c r="K52" i="12"/>
  <c r="Q31" i="29" l="1"/>
  <c r="R30" i="29"/>
  <c r="T32" i="29"/>
  <c r="U31" i="29"/>
  <c r="P46" i="12"/>
  <c r="O47" i="12"/>
  <c r="U32" i="29" l="1"/>
  <c r="T33" i="29"/>
  <c r="Q32" i="29"/>
  <c r="R31" i="29"/>
  <c r="O48" i="12"/>
  <c r="P47" i="12"/>
  <c r="T34" i="29" l="1"/>
  <c r="U33" i="29"/>
  <c r="Q33" i="29"/>
  <c r="R32" i="29"/>
  <c r="P48" i="12"/>
  <c r="O49" i="12"/>
  <c r="R33" i="29" l="1"/>
  <c r="Q34" i="29"/>
  <c r="T35" i="29"/>
  <c r="U34" i="29"/>
  <c r="P49" i="12"/>
  <c r="O50" i="12"/>
  <c r="T36" i="29" l="1"/>
  <c r="U36" i="29" s="1"/>
  <c r="U35" i="29"/>
  <c r="R34" i="29"/>
  <c r="Q35" i="29"/>
  <c r="O51" i="12"/>
  <c r="P51" i="12" s="1"/>
  <c r="P50" i="12"/>
  <c r="Q36" i="29" l="1"/>
  <c r="R36" i="29" s="1"/>
  <c r="R3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8A7BDAF3-4262-C048-8B30-FEEC6BB3E523}">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2F82BDE2-58B6-C846-8396-7159D0F18B4C}">
      <text>
        <r>
          <rPr>
            <b/>
            <sz val="9"/>
            <color indexed="81"/>
            <rFont val="Tahoma"/>
            <family val="2"/>
          </rPr>
          <t xml:space="preserve">FIL, V_1.10_05/07_FIL (May 18 2007/13.40.40)
MEA, V_1.00_06/06_MEA (Jun 14 2006/16.51.29)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4C3C635C-05B3-464F-A77E-1DC6588F3A65}">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0B15CEA5-0FDE-4F66-9B13-085DAA626422}">
      <text>
        <r>
          <rPr>
            <b/>
            <sz val="9"/>
            <color indexed="81"/>
            <rFont val="Tahoma"/>
            <family val="2"/>
          </rPr>
          <t xml:space="preserve">FIL, V_1.10_05/07_FIL (May 18 2007/13.40.40)
MEA, V_1.00_06/06_MEA (Jun 14 2006/16.51.29)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AE64EF13-275A-40CC-BC33-2FEE68628F3A}">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A69F73FA-CDED-4A5B-B17A-3D65C9C1B60C}">
      <text>
        <r>
          <rPr>
            <b/>
            <sz val="9"/>
            <color indexed="81"/>
            <rFont val="Tahoma"/>
            <family val="2"/>
          </rPr>
          <t xml:space="preserve">FIL, V_1.10_05/07_FIL (May 18 2007/13.40.40)
MEA, V_1.00_06/06_MEA (Jun 14 2006/16.51.29)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7359F7DB-0785-4E42-AA0A-27E6A0DB46BD}">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FF1F856D-929F-4372-919B-6D75B7952975}">
      <text>
        <r>
          <rPr>
            <b/>
            <sz val="9"/>
            <color indexed="81"/>
            <rFont val="Tahoma"/>
            <family val="2"/>
          </rPr>
          <t xml:space="preserve">FIL, V_1.10_05/07_FIL (May 18 2007/13.40.40)
MEA, V_1.00_06/06_MEA (Jun 14 2006/16.51.29)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C4930209-0B74-4CEC-90E6-4FAEEB9D49B0}">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7516DB0B-3CB0-4554-B8ED-B30F11841BC1}">
      <text>
        <r>
          <rPr>
            <b/>
            <sz val="9"/>
            <color indexed="81"/>
            <rFont val="Tahoma"/>
            <family val="2"/>
          </rPr>
          <t xml:space="preserve">FIL, V_1.10_05/07_FIL (May 18 2007/13.40.40)
MEA, V_1.00_06/06_MEA (Jun 14 2006/16.51.29)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1E9CA822-A118-4EB3-AC61-F688A26BEE9C}">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0D2E1FA2-C3CE-4E96-A7D7-1EEB18F48659}">
      <text>
        <r>
          <rPr>
            <b/>
            <sz val="9"/>
            <color indexed="81"/>
            <rFont val="Tahoma"/>
            <family val="2"/>
          </rPr>
          <t xml:space="preserve">FIL, V_1.10_05/07_FIL (May 18 2007/13.40.40)
MEA, V_1.00_06/06_MEA (Jun 14 2006/16.51.29)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F651AD0D-B090-4A23-9111-596C56F51833}">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AA4830E5-F355-4A06-B8B9-2D7465EE2E27}">
      <text>
        <r>
          <rPr>
            <b/>
            <sz val="9"/>
            <color indexed="81"/>
            <rFont val="Tahoma"/>
            <family val="2"/>
          </rPr>
          <t xml:space="preserve">FIL, V_1.10_05/07_FIL (May 18 2007/13.40.40)
MEA, V_1.00_06/06_MEA (Jun 14 2006/16.51.29)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FC1274DA-C0C0-2E4C-999D-46554E75E3BA}">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BB546A50-6100-4548-8699-BF9B0824CACF}">
      <text>
        <r>
          <rPr>
            <b/>
            <sz val="9"/>
            <color indexed="81"/>
            <rFont val="Tahoma"/>
            <family val="2"/>
          </rPr>
          <t xml:space="preserve">FIL, V_1.10_05/07_FIL (May 18 2007/13.40.40)
MEA, V_1.00_06/06_MEA (Jun 14 2006/16.51.29)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BAFB95C3-A2BC-8144-8C3D-7F7480FE0751}">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1460FC5E-DA9F-5944-A598-FA51C50FDFDF}">
      <text>
        <r>
          <rPr>
            <b/>
            <sz val="9"/>
            <color indexed="81"/>
            <rFont val="Tahoma"/>
            <family val="2"/>
          </rPr>
          <t xml:space="preserve">FIL, V_1.10_05/07_FIL (May 18 2007/13.40.40)
MEA, V_1.00_06/06_MEA (Jun 14 2006/16.51.29)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D2664AAF-8238-444F-B6E8-108AF8EC8564}">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F32C6CDD-1A62-D443-8F2B-DAA986458EFD}">
      <text>
        <r>
          <rPr>
            <b/>
            <sz val="9"/>
            <color indexed="81"/>
            <rFont val="Tahoma"/>
            <family val="2"/>
          </rPr>
          <t xml:space="preserve">FIL, V_1.10_05/07_FIL (May 18 2007/13.40.40)
MEA, V_1.00_06/06_MEA (Jun 14 2006/16.51.29)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05A6FFB9-507B-6844-ADD5-4C2194CC2EAD}">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63673432-BAAE-0B41-BF62-7C017307B6CC}">
      <text>
        <r>
          <rPr>
            <b/>
            <sz val="9"/>
            <color indexed="81"/>
            <rFont val="Tahoma"/>
            <family val="2"/>
          </rPr>
          <t xml:space="preserve">FIL, V_1.10_05/07_FIL (May 18 2007/13.40.40)
MEA, V_1.00_06/06_MEA (Jun 14 2006/16.51.29)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859E3F64-C750-B44B-9D6D-96CB633A47B2}">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365E2CD3-38B0-C247-A811-2A9C1E846C35}">
      <text>
        <r>
          <rPr>
            <b/>
            <sz val="9"/>
            <color indexed="81"/>
            <rFont val="Tahoma"/>
            <family val="2"/>
          </rPr>
          <t xml:space="preserve">FIL, V_1.10_05/07_FIL (May 18 2007/13.40.40)
MEA, V_1.00_06/06_MEA (Jun 14 2006/16.51.29)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A111E234-5AB0-914E-907F-F6F2A763A14A}">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52440150-BA73-7B44-9AEB-00188CBD5E76}">
      <text>
        <r>
          <rPr>
            <b/>
            <sz val="9"/>
            <color indexed="81"/>
            <rFont val="Tahoma"/>
            <family val="2"/>
          </rPr>
          <t xml:space="preserve">FIL, V_1.10_05/07_FIL (May 18 2007/13.40.40)
MEA, V_1.00_06/06_MEA (Jun 14 2006/16.51.29)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2F45C72F-821D-854C-BBDD-C5F634B4B64D}">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C158E966-303A-8144-AAF1-14FBFC919DCB}">
      <text>
        <r>
          <rPr>
            <b/>
            <sz val="9"/>
            <color indexed="81"/>
            <rFont val="Tahoma"/>
            <family val="2"/>
          </rPr>
          <t xml:space="preserve">FIL, V_1.10_05/07_FIL (May 18 2007/13.40.40)
MEA, V_1.00_06/06_MEA (Jun 14 2006/16.51.29)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8FC36D5E-5D38-4041-9680-DBC94B1E5F90}">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0E573161-9A46-504B-AD05-4182F486DD5B}">
      <text>
        <r>
          <rPr>
            <b/>
            <sz val="9"/>
            <color indexed="81"/>
            <rFont val="Tahoma"/>
            <family val="2"/>
          </rPr>
          <t xml:space="preserve">FIL, V_1.10_05/07_FIL (May 18 2007/13.40.40)
MEA, V_1.00_06/06_MEA (Jun 14 2006/16.51.29)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FEA969AA-F85F-3745-A134-F5000C60AC29}">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6FEC0B39-62F1-D948-9329-230E072C3539}">
      <text>
        <r>
          <rPr>
            <b/>
            <sz val="9"/>
            <color indexed="81"/>
            <rFont val="Tahoma"/>
            <family val="2"/>
          </rPr>
          <t xml:space="preserve">FIL, V_1.10_05/07_FIL (May 18 2007/13.40.40)
MEA, V_1.00_06/06_MEA (Jun 14 2006/16.51.29)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79219CE6-5A98-534C-9C16-DF7D69EE7D4A}">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0783921F-0F05-D144-A4B8-8B0E112A813B}">
      <text>
        <r>
          <rPr>
            <b/>
            <sz val="9"/>
            <color indexed="81"/>
            <rFont val="Tahoma"/>
            <family val="2"/>
          </rPr>
          <t xml:space="preserve">FIL, V_1.10_05/07_FIL (May 18 2007/13.40.40)
MEA, V_1.00_06/06_MEA (Jun 14 2006/16.51.29)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0C835282-50AE-5843-B3CF-D48E5D2205C6}">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DDA30DA2-D3D7-A740-9A19-FD19F18B9D97}">
      <text>
        <r>
          <rPr>
            <b/>
            <sz val="9"/>
            <color indexed="81"/>
            <rFont val="Tahoma"/>
            <family val="2"/>
          </rPr>
          <t xml:space="preserve">FIL, V_1.10_05/07_FIL (May 18 2007/13.40.40)
MEA, V_1.00_06/06_MEA (Jun 14 2006/16.51.29)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4F0FD65C-4451-294F-BAC7-C5E09F5BD22C}">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744C99BC-0E4C-E34D-A20A-79E75E9C11CC}">
      <text>
        <r>
          <rPr>
            <b/>
            <sz val="9"/>
            <color indexed="81"/>
            <rFont val="Tahoma"/>
            <family val="2"/>
          </rPr>
          <t xml:space="preserve">FIL, V_1.10_05/07_FIL (May 18 2007/13.40.40)
MEA, V_1.00_06/06_MEA (Jun 14 2006/16.51.29)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1C04F43C-B0C9-4640-9BB4-D87687A9756F}">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F745E97F-3830-3F48-99E1-7D6ADC87B37C}">
      <text>
        <r>
          <rPr>
            <b/>
            <sz val="9"/>
            <color indexed="81"/>
            <rFont val="Tahoma"/>
            <family val="2"/>
          </rPr>
          <t xml:space="preserve">FIL, V_1.10_05/07_FIL (May 18 2007/13.40.40)
MEA, V_1.00_06/06_MEA (Jun 14 2006/16.51.29)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1523884F-F6E2-D741-A757-F7BA55AC93FC}">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4CBEC7AE-D2A0-A741-9DE8-9C039D3FC4BE}">
      <text>
        <r>
          <rPr>
            <b/>
            <sz val="9"/>
            <color indexed="81"/>
            <rFont val="Tahoma"/>
            <family val="2"/>
          </rPr>
          <t xml:space="preserve">FIL, V_1.10_05/07_FIL (May 18 2007/13.40.40)
MEA, V_1.00_06/06_MEA (Jun 14 2006/16.51.29)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7288FF76-BB41-D34F-A7D7-476D37D0B831}">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4EF2B0EE-8865-A948-8A71-34DC44E0E55C}">
      <text>
        <r>
          <rPr>
            <b/>
            <sz val="9"/>
            <color indexed="81"/>
            <rFont val="Tahoma"/>
            <family val="2"/>
          </rPr>
          <t xml:space="preserve">FIL, V_1.10_05/07_FIL (May 18 2007/13.40.40)
MEA, V_1.00_06/06_MEA (Jun 14 2006/16.51.29)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5BE2D98E-D554-B74B-B0E4-5EFBAD142E65}">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9576CE4B-ECEC-9649-870C-C8B2152FADAC}">
      <text>
        <r>
          <rPr>
            <b/>
            <sz val="9"/>
            <color indexed="81"/>
            <rFont val="Tahoma"/>
            <family val="2"/>
          </rPr>
          <t xml:space="preserve">FIL, V_1.10_05/07_FIL (May 18 2007/13.40.40)
MEA, V_1.00_06/06_MEA (Jun 14 2006/16.51.29)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71AACF07-EF33-344B-BC74-90C44738CDA8}">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F6A80798-CF7B-4748-B016-57B08777B43F}">
      <text>
        <r>
          <rPr>
            <b/>
            <sz val="9"/>
            <color indexed="81"/>
            <rFont val="Tahoma"/>
            <family val="2"/>
          </rPr>
          <t xml:space="preserve">FIL, V_1.10_05/07_FIL (May 18 2007/13.40.40)
MEA, V_1.00_06/06_MEA (Jun 14 2006/16.51.29)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F3CAD5C1-8B54-414B-B300-C1AAA132177C}">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F23C350B-1266-3140-8890-1D06A6BA34C1}">
      <text>
        <r>
          <rPr>
            <b/>
            <sz val="9"/>
            <color indexed="81"/>
            <rFont val="Tahoma"/>
            <family val="2"/>
          </rPr>
          <t xml:space="preserve">FIL, V_1.10_05/07_FIL (May 18 2007/13.40.40)
MEA, V_1.00_06/06_MEA (Jun 14 2006/16.51.29)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9E7BCECA-1A51-5D4D-8A7F-09E53EE1D7AE}">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82AE2031-E520-1740-BAF2-57C226BFC016}">
      <text>
        <r>
          <rPr>
            <b/>
            <sz val="9"/>
            <color indexed="81"/>
            <rFont val="Tahoma"/>
            <family val="2"/>
          </rPr>
          <t xml:space="preserve">FIL, V_1.10_05/07_FIL (May 18 2007/13.40.40)
MEA, V_1.00_06/06_MEA (Jun 14 2006/16.51.29)
</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69949CFB-DA14-7B4D-8965-1E176899D020}">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7092857E-CB89-FB41-86F4-193F685E8C9F}">
      <text>
        <r>
          <rPr>
            <b/>
            <sz val="9"/>
            <color indexed="81"/>
            <rFont val="Tahoma"/>
            <family val="2"/>
          </rPr>
          <t xml:space="preserve">FIL, V_1.10_05/07_FIL (May 18 2007/13.40.40)
MEA, V_1.00_06/06_MEA (Jun 14 2006/16.51.29)
</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A8494B5E-4C72-B44C-84E8-758C5D27DB1E}">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C7500ECB-C0E1-534E-9010-0648C972050D}">
      <text>
        <r>
          <rPr>
            <b/>
            <sz val="9"/>
            <color indexed="81"/>
            <rFont val="Tahoma"/>
            <family val="2"/>
          </rPr>
          <t xml:space="preserve">FIL, V_1.10_05/07_FIL (May 18 2007/13.40.40)
MEA, V_1.00_06/06_MEA (Jun 14 2006/16.51.29)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A2C4ECA0-5A59-C342-8E1B-C68BC7A93FF0}">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33ABF931-5A1F-3E44-8176-558DFF6033E0}">
      <text>
        <r>
          <rPr>
            <b/>
            <sz val="9"/>
            <color indexed="81"/>
            <rFont val="Tahoma"/>
            <family val="2"/>
          </rPr>
          <t xml:space="preserve">FIL, V_1.10_05/07_FIL (May 18 2007/13.40.40)
MEA, V_1.00_06/06_MEA (Jun 14 2006/16.51.29)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875DEB5F-EC2D-804F-8C3C-B7DE24448FC7}">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121A21A6-6343-8940-AB6A-4C3AD41645FB}">
      <text>
        <r>
          <rPr>
            <b/>
            <sz val="9"/>
            <color indexed="81"/>
            <rFont val="Tahoma"/>
            <family val="2"/>
          </rPr>
          <t xml:space="preserve">FIL, V_1.10_05/07_FIL (May 18 2007/13.40.40)
MEA, V_1.00_06/06_MEA (Jun 14 2006/16.51.29)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B7761690-820B-464B-85BE-75F612B70C92}">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C813C06B-6EAF-7E43-AD3E-A1335B319010}">
      <text>
        <r>
          <rPr>
            <b/>
            <sz val="9"/>
            <color indexed="81"/>
            <rFont val="Tahoma"/>
            <family val="2"/>
          </rPr>
          <t xml:space="preserve">FIL, V_1.10_05/07_FIL (May 18 2007/13.40.40)
MEA, V_1.00_06/06_MEA (Jun 14 2006/16.51.29)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91D9A828-847A-244E-B27B-4E93190ABD80}">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CDB08124-99EC-ED47-966B-2A2911EB4E36}">
      <text>
        <r>
          <rPr>
            <b/>
            <sz val="9"/>
            <color indexed="81"/>
            <rFont val="Tahoma"/>
            <family val="2"/>
          </rPr>
          <t xml:space="preserve">FIL, V_1.10_05/07_FIL (May 18 2007/13.40.40)
MEA, V_1.00_06/06_MEA (Jun 14 2006/16.51.29)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9791D193-B875-3243-A9E8-0A81AC67EB5C}">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BB36D207-B370-334E-B32E-A4C559516686}">
      <text>
        <r>
          <rPr>
            <b/>
            <sz val="9"/>
            <color indexed="81"/>
            <rFont val="Tahoma"/>
            <family val="2"/>
          </rPr>
          <t xml:space="preserve">FIL, V_1.10_05/07_FIL (May 18 2007/13.40.40)
MEA, V_1.00_06/06_MEA (Jun 14 2006/16.51.29)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585A2017-88B4-CC4C-A82D-1BCCE4577440}">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57F418D5-FA11-364F-B996-90E2A03945C0}">
      <text>
        <r>
          <rPr>
            <b/>
            <sz val="9"/>
            <color indexed="81"/>
            <rFont val="Tahoma"/>
            <family val="2"/>
          </rPr>
          <t xml:space="preserve">FIL, V_1.10_05/07_FIL (May 18 2007/13.40.40)
MEA, V_1.00_06/06_MEA (Jun 14 2006/16.51.29)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9C21FDC0-3171-CE40-B975-0D96642AE9A4}">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04BBBE4A-E57C-EA4B-833F-C791BB621DE9}">
      <text>
        <r>
          <rPr>
            <b/>
            <sz val="9"/>
            <color indexed="81"/>
            <rFont val="Tahoma"/>
            <family val="2"/>
          </rPr>
          <t xml:space="preserve">FIL, V_1.10_05/07_FIL (May 18 2007/13.40.40)
MEA, V_1.00_06/06_MEA (Jun 14 2006/16.51.29)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9B2206E3-B01C-9346-82E7-DF22354D65B6}">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BB01AF58-AF42-3B46-A265-DE49107FBF0F}">
      <text>
        <r>
          <rPr>
            <b/>
            <sz val="9"/>
            <color indexed="81"/>
            <rFont val="Tahoma"/>
            <family val="2"/>
          </rPr>
          <t xml:space="preserve">FIL, V_1.10_05/07_FIL (May 18 2007/13.40.40)
MEA, V_1.00_06/06_MEA (Jun 14 2006/16.51.29)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5548E031-C46E-8B49-AD1F-44B827BF2184}">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23EB6172-3319-364B-9F5F-D98DB7C9A072}">
      <text>
        <r>
          <rPr>
            <b/>
            <sz val="9"/>
            <color indexed="81"/>
            <rFont val="Tahoma"/>
            <family val="2"/>
          </rPr>
          <t xml:space="preserve">FIL, V_1.10_05/07_FIL (May 18 2007/13.40.40)
MEA, V_1.00_06/06_MEA (Jun 14 2006/16.51.29)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1" authorId="0" shapeId="0" xr:uid="{C615F951-D545-B94A-98F1-399E790EE349}">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3" authorId="0" shapeId="0" xr:uid="{52384950-DD5A-774E-980D-6B31A23436CD}">
      <text>
        <r>
          <rPr>
            <b/>
            <sz val="9"/>
            <color indexed="81"/>
            <rFont val="Tahoma"/>
            <family val="2"/>
          </rPr>
          <t xml:space="preserve">FIL, V_1.10_05/07_FIL (May 18 2007/13.40.40)
MEA, V_1.00_06/06_MEA (Jun 14 2006/16.51.29)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Jane Foo</author>
  </authors>
  <commentList>
    <comment ref="E2" authorId="0" shapeId="0" xr:uid="{B69B2DD2-49B2-4B45-9644-5C5B1FBC3E68}">
      <text>
        <r>
          <rPr>
            <b/>
            <sz val="9"/>
            <color indexed="81"/>
            <rFont val="Tahoma"/>
            <family val="2"/>
          </rPr>
          <t xml:space="preserve">Tecan.At.Common, 3.9.1.0
Tecan.At.Common.DocumentManagement, 3.9.1.0
Tecan.At.Common.DocumentManagement.Reader, 3.6.1.0
Tecan.At.Common.MCS, 3.9.1.0
Tecan.At.Common.Results, 3.9.1.0
Tecan.At.Common.UI, 3.9.1.0
Tecan.At.Communication.Common, 3.9.1.0
Tecan.At.Communication.Port.IP, 3.9.1.0
Tecan.At.Communication.Port.RS232, 3.9.1.0
Tecan.At.Communication.Port.SIM.Common, 3.9.1.0
Tecan.At.Communication.Port.USB, 3.9.1.0
Tecan.At.Communication.Server, 3.9.1.0
Tecan.At.Communication.SIM.AMR, 3.6.1.0
Tecan.At.Communication.SIM.AMRPlus, 3.6.1.0
Tecan.At.Communication.SIM.Connect, 3.9.1.0
Tecan.At.Communication.SIM.GeniosUltra, 3.6.1.0
Tecan.At.Communication.SIM.Safire3, 3.6.1.0
Tecan.At.Communication.SIM.Safire3Pro, 3.6.1.0
Tecan.At.Communication.SIM.SunriseMini, 3.6.1.0
Tecan.At.Instrument.Common, 3.9.1.0
Tecan.At.Instrument.Common.GCM, 3.9.1.0
Tecan.At.Instrument.Common.Reader, 3.6.1.0
Tecan.At.Instrument.Common.Stacker, 3.9.1.0
Tecan.At.Instrument.Gas.GCM, 3.9.1.0
Tecan.At.Instrument.GCM.Server, 3.9.1.0
Tecan.At.Instrument.Reader.AMR, 3.6.1.0
Tecan.At.Instrument.Reader.AMRPlus, 3.6.1.0
Tecan.At.Instrument.Reader.GeniosUltra, 3.6.1.0
Tecan.At.Instrument.Reader.Safire3, 3.6.1.0
Tecan.At.Instrument.Reader.Safire3Pro, 3.6.1.0
Tecan.At.Instrument.Reader.SunriseMini, 3.6.1.0
Tecan.At.Instrument.Server, 3.9.1.0
Tecan.At.Instrument.Stacker.Connect, 3.9.1.0
Tecan.At.Instrument.Stacker.Server, 3.9.1.0
Tecan.At.Measurement.BuiltInTest.Common, 3.6.1.0
Tecan.At.Measurement.Common, 3.6.1.0
Tecan.At.Measurement.Server, 3.6.1.0
Tecan.At.XFluor, 2.0.10.0
Tecan.At.XFluor.Connect.Reader, 2.0.10.0
Tecan.At.XFluor.Core, 2.0.10.0
Tecan.At.XFluor.Device, 2.0.10.0
Tecan.At.XFluor.Device.AMR, 2.0.10.0
Tecan.At.XFluor.Device.AMRPlus, 2.0.10.0
Tecan.At.XFluor.Device.GeniosUltra, 2.0.10.0
Tecan.At.XFluor.Device.Reader, 2.0.10.0
Tecan.At.XFluor.Device.Safire3, 2.0.10.0
Tecan.At.XFluor.Device.Safire3Pro, 2.0.10.0
Tecan.At.XFluor.Device.SunriseMini, 2.0.10.0
Tecan.At.XFluor.ExcelOutput, 2.0.10.0
Tecan.At.XFluor.NanoQuant, 2.0.10.0
Tecan.At.XFluor.ReaderEditor, 2.0.10.0
</t>
        </r>
      </text>
    </comment>
    <comment ref="E4" authorId="0" shapeId="0" xr:uid="{C79C2D07-D393-42CA-9B10-7B98C0601DA2}">
      <text>
        <r>
          <rPr>
            <b/>
            <sz val="9"/>
            <color indexed="81"/>
            <rFont val="Tahoma"/>
            <family val="2"/>
          </rPr>
          <t xml:space="preserve">FIL, V_1.10_05/07_FIL (May 18 2007/13.40.40)
MEA, V_1.00_06/06_MEA (Jun 14 2006/16.51.29)
</t>
        </r>
      </text>
    </comment>
  </commentList>
</comments>
</file>

<file path=xl/sharedStrings.xml><?xml version="1.0" encoding="utf-8"?>
<sst xmlns="http://schemas.openxmlformats.org/spreadsheetml/2006/main" count="11138" uniqueCount="4044">
  <si>
    <t>Model</t>
  </si>
  <si>
    <t>Descriptor</t>
  </si>
  <si>
    <t>Replicate 1</t>
  </si>
  <si>
    <t>Replicate 2</t>
  </si>
  <si>
    <t>Replicate 3</t>
  </si>
  <si>
    <t>Random Forest</t>
  </si>
  <si>
    <t>Modlamp</t>
  </si>
  <si>
    <t>Inductive</t>
  </si>
  <si>
    <t>iFeat</t>
  </si>
  <si>
    <t>ESM</t>
  </si>
  <si>
    <t>AutoEncoder</t>
  </si>
  <si>
    <t>XGBoost</t>
  </si>
  <si>
    <t>MLP</t>
  </si>
  <si>
    <t>Metric</t>
  </si>
  <si>
    <t>PDBlarge</t>
  </si>
  <si>
    <t>PDB12mer</t>
  </si>
  <si>
    <t>Gen12mer</t>
  </si>
  <si>
    <t>Replicates (First)</t>
  </si>
  <si>
    <t>(60.233, 54.41, 51.587)</t>
  </si>
  <si>
    <t>(59.138, 54.32, 52.502)</t>
  </si>
  <si>
    <t>(56.433, 51.92, 50.407)</t>
  </si>
  <si>
    <t>Replicates (Top)</t>
  </si>
  <si>
    <t>(66.788, 64.83, 65.872)</t>
  </si>
  <si>
    <t>(66.232, 63.7, 64.168)</t>
  </si>
  <si>
    <t>(67.774, 65.21, 65.646)</t>
  </si>
  <si>
    <t>Dataset Top-K</t>
  </si>
  <si>
    <t>(51.697, 49.01, 49.323)</t>
  </si>
  <si>
    <t>(50.288, 48.33, 49.372)</t>
  </si>
  <si>
    <t>(50.22, 47.98, 48.74)</t>
  </si>
  <si>
    <t>(52.158, 50.2, 51.242)</t>
  </si>
  <si>
    <t>(53.066, 50.7, 51.334)</t>
  </si>
  <si>
    <t>(53.787, 51.1, 51.413)</t>
  </si>
  <si>
    <t>(50.317, 47.63, 47.943)</t>
  </si>
  <si>
    <t>(51.66, 48.0, 47.34)</t>
  </si>
  <si>
    <t>(49.938, 47.98, 49.022)</t>
  </si>
  <si>
    <t>(51.86, 48.2, 47.54)</t>
  </si>
  <si>
    <t>(53.622, 49.7, 48.778)</t>
  </si>
  <si>
    <t>(50.45, 51.01, 51.57)</t>
  </si>
  <si>
    <t>Top-k size</t>
  </si>
  <si>
    <t>Dataset Mean</t>
  </si>
  <si>
    <t>Application: Tecan i-control</t>
  </si>
  <si>
    <t>Tecan i-control , 2.0.10.0</t>
  </si>
  <si>
    <t>Device: infinite 500</t>
  </si>
  <si>
    <t>Serial number: 1003004145</t>
  </si>
  <si>
    <t>Serial number of connected stacker:</t>
  </si>
  <si>
    <t>Firmware: V_1.30_05/2007_I500F (May 18 2007/14.36.50)</t>
  </si>
  <si>
    <t>MAI, V_1.30_05/2007_I500F (May 18 2007/14.36.50)</t>
  </si>
  <si>
    <t>Date:</t>
  </si>
  <si>
    <t>Time:</t>
  </si>
  <si>
    <t>5:43:31 PM</t>
  </si>
  <si>
    <t>System</t>
  </si>
  <si>
    <t>VPC53-PC</t>
  </si>
  <si>
    <t>User</t>
  </si>
  <si>
    <t>PROSTATECENTRE\jfoo</t>
  </si>
  <si>
    <t>Plate</t>
  </si>
  <si>
    <t>Corning 96 Flat Bottom Black Polystyrene Cat. No.: 3631 [COR96fb clear bottom.pdfx]</t>
  </si>
  <si>
    <t>Plate-ID (Stacker)</t>
  </si>
  <si>
    <t>Label: Label1</t>
  </si>
  <si>
    <t>Mode</t>
  </si>
  <si>
    <t>Fluorescence Bottom Reading</t>
  </si>
  <si>
    <t>Excitation Wavelength</t>
  </si>
  <si>
    <t>nm</t>
  </si>
  <si>
    <t>Emission Wavelength</t>
  </si>
  <si>
    <t>Excitation Bandwidth</t>
  </si>
  <si>
    <t>Emission Bandwidth</t>
  </si>
  <si>
    <t>Gain</t>
  </si>
  <si>
    <t>Optimal (100%)</t>
  </si>
  <si>
    <t>Number of Flashes</t>
  </si>
  <si>
    <t>Integration Time</t>
  </si>
  <si>
    <t>µs</t>
  </si>
  <si>
    <t>Lag Time</t>
  </si>
  <si>
    <t>Settle Time</t>
  </si>
  <si>
    <t>ms</t>
  </si>
  <si>
    <t>Start Time:</t>
  </si>
  <si>
    <t>2024-01-31 5:43:58 PM</t>
  </si>
  <si>
    <t>Temperature: 27.6 °C</t>
  </si>
  <si>
    <t>&lt;&gt;</t>
  </si>
  <si>
    <t>A</t>
  </si>
  <si>
    <t>B</t>
  </si>
  <si>
    <t>C</t>
  </si>
  <si>
    <t>D</t>
  </si>
  <si>
    <t>E</t>
  </si>
  <si>
    <t>F</t>
  </si>
  <si>
    <t>G</t>
  </si>
  <si>
    <t>H</t>
  </si>
  <si>
    <t>water</t>
  </si>
  <si>
    <t>np40</t>
  </si>
  <si>
    <t>End Time:</t>
  </si>
  <si>
    <t>2024-01-31 5:45:00 PM</t>
  </si>
  <si>
    <t>5:41:03 PM</t>
  </si>
  <si>
    <t>2024-01-31 5:41:30 PM</t>
  </si>
  <si>
    <t>Temperature: 27.5 °C</t>
  </si>
  <si>
    <t>2024-01-31 5:42:31 PM</t>
  </si>
  <si>
    <t>5:38:30 PM</t>
  </si>
  <si>
    <t>2024-01-31 5:38:58 PM</t>
  </si>
  <si>
    <t>2024-01-31 5:39:59 PM</t>
  </si>
  <si>
    <t>5:34:51 PM</t>
  </si>
  <si>
    <t>2024-01-31 5:35:16 PM</t>
  </si>
  <si>
    <t>Temperature: 27.7 °C</t>
  </si>
  <si>
    <t>2024-01-31 5:36:18 PM</t>
  </si>
  <si>
    <t>5:32:31 PM</t>
  </si>
  <si>
    <t>2024-01-31 5:33:01 PM</t>
  </si>
  <si>
    <t>Temperature: 27.8 °C</t>
  </si>
  <si>
    <t>2024-01-31 5:34:02 PM</t>
  </si>
  <si>
    <t>5:30:34 PM</t>
  </si>
  <si>
    <t>2024-01-31 5:31:01 PM</t>
  </si>
  <si>
    <t>2024-01-31 5:32:02 PM</t>
  </si>
  <si>
    <t>5:28:31 PM</t>
  </si>
  <si>
    <t>2024-01-31 5:28:58 PM</t>
  </si>
  <si>
    <t>2024-01-31 5:30:00 PM</t>
  </si>
  <si>
    <t>5:26:03 PM</t>
  </si>
  <si>
    <t>2024-01-31 5:26:30 PM</t>
  </si>
  <si>
    <t>NP40</t>
  </si>
  <si>
    <t>uM</t>
  </si>
  <si>
    <t>log(uM)</t>
  </si>
  <si>
    <t>2024-01-31 5:27:32 PM</t>
  </si>
  <si>
    <t>MDA-MB-231 p17 peptide IC50</t>
  </si>
  <si>
    <t xml:space="preserve">Sheet </t>
  </si>
  <si>
    <t>2024-01-31 6:03:53 PM</t>
  </si>
  <si>
    <t>2024-01-31 6:02:51 PM</t>
  </si>
  <si>
    <t>6:02:24 PM</t>
  </si>
  <si>
    <t>2024-01-31 6:01:48 PM</t>
  </si>
  <si>
    <t>2024-01-31 6:00:46 PM</t>
  </si>
  <si>
    <t>6:00:19 PM</t>
  </si>
  <si>
    <t>2024-01-31 5:59:24 PM</t>
  </si>
  <si>
    <t>2024-01-31 5:58:23 PM</t>
  </si>
  <si>
    <t>5:57:58 PM</t>
  </si>
  <si>
    <t>2024-01-31 5:57:26 PM</t>
  </si>
  <si>
    <t>Temperature: 27.4 °C</t>
  </si>
  <si>
    <t>2024-01-31 5:56:25 PM</t>
  </si>
  <si>
    <t>5:55:58 PM</t>
  </si>
  <si>
    <t>2024-01-31 5:55:21 PM</t>
  </si>
  <si>
    <t>2024-01-31 5:54:19 PM</t>
  </si>
  <si>
    <t>5:53:52 PM</t>
  </si>
  <si>
    <t>2024-01-31 5:52:36 PM</t>
  </si>
  <si>
    <t>2024-01-31 5:51:35 PM</t>
  </si>
  <si>
    <t>5:51:08 PM</t>
  </si>
  <si>
    <t>2024-01-31 5:50:39 PM</t>
  </si>
  <si>
    <t>Temperature: 27.3 °C</t>
  </si>
  <si>
    <t>2024-01-31 5:49:37 PM</t>
  </si>
  <si>
    <t>5:49:10 PM</t>
  </si>
  <si>
    <t>Sheet</t>
  </si>
  <si>
    <t>MDA-MB-231 p24 peptide IC50</t>
  </si>
  <si>
    <t>NP-40</t>
  </si>
  <si>
    <t>4.281303*</t>
  </si>
  <si>
    <t>33.94449*</t>
  </si>
  <si>
    <t>144.2805*</t>
  </si>
  <si>
    <t>-60.7304*</t>
  </si>
  <si>
    <t>42.31743*</t>
  </si>
  <si>
    <t>55.96727*</t>
  </si>
  <si>
    <t>71.17338*</t>
  </si>
  <si>
    <t>121.2475*</t>
  </si>
  <si>
    <t>118.7661*</t>
  </si>
  <si>
    <t>121.7438*</t>
  </si>
  <si>
    <t>125.7933*</t>
  </si>
  <si>
    <t>93.7362*</t>
  </si>
  <si>
    <t>116.8501*</t>
  </si>
  <si>
    <t>104.2315*</t>
  </si>
  <si>
    <t>104.2288*</t>
  </si>
  <si>
    <t>1:14:28 PM</t>
  </si>
  <si>
    <t>2024-04-19 1:14:52 PM</t>
  </si>
  <si>
    <t>Temperature: 24.1 °C</t>
  </si>
  <si>
    <t>H2O</t>
  </si>
  <si>
    <t>2024-04-19 1:15:54 PM</t>
  </si>
  <si>
    <t>1% NP40</t>
  </si>
  <si>
    <t>1:11:52 PM</t>
  </si>
  <si>
    <t>2024-04-19 1:12:16 PM</t>
  </si>
  <si>
    <t>Temperature: 23.8 °C</t>
  </si>
  <si>
    <t>2024-04-19 1:13:18 PM</t>
  </si>
  <si>
    <t>1:16:24 PM</t>
  </si>
  <si>
    <t>2024-04-19 1:16:48 PM</t>
  </si>
  <si>
    <t>Temperature: 24.3 °C</t>
  </si>
  <si>
    <t>2024-04-19 1:17:50 PM</t>
  </si>
  <si>
    <t>1:06:10 PM</t>
  </si>
  <si>
    <t>2024-04-19 1:06:35 PM</t>
  </si>
  <si>
    <t>Temperature: 23.6 °C</t>
  </si>
  <si>
    <t>2024-04-19 1:07:36 PM</t>
  </si>
  <si>
    <t>1:20:10 PM</t>
  </si>
  <si>
    <t>2024-04-19 1:20:34 PM</t>
  </si>
  <si>
    <t>Temperature: 24.5 °C</t>
  </si>
  <si>
    <t>2024-04-19 1:21:36 PM</t>
  </si>
  <si>
    <t>1:08:02 PM</t>
  </si>
  <si>
    <t>2024-04-19 1:08:27 PM</t>
  </si>
  <si>
    <t>Temperature: 23.7 °C</t>
  </si>
  <si>
    <t>2024-04-19 1:09:28 PM</t>
  </si>
  <si>
    <t>1:18:17 PM</t>
  </si>
  <si>
    <t>2024-04-19 1:18:42 PM</t>
  </si>
  <si>
    <t>Temperature: 24.2 °C</t>
  </si>
  <si>
    <t>2024-04-19 1:19:43 PM</t>
  </si>
  <si>
    <t>1:09:53 PM</t>
  </si>
  <si>
    <t>2024-04-19 1:10:19 PM</t>
  </si>
  <si>
    <t>Temperature: 23.9 °C</t>
  </si>
  <si>
    <t>2024-04-19 1:11:20 PM</t>
  </si>
  <si>
    <t>replicate 1 MCF10A MCF7 TamR3 231 peptide 11 29 57 Mast</t>
  </si>
  <si>
    <t>12:57:21 PM</t>
  </si>
  <si>
    <t>2024-04-25 12:57:48 PM</t>
  </si>
  <si>
    <t>2024-04-25 12:58:49 PM</t>
  </si>
  <si>
    <t>12:59:11 PM</t>
  </si>
  <si>
    <t>2024-04-25 12:59:39 PM</t>
  </si>
  <si>
    <t>2024-04-25 1:00:40 PM</t>
  </si>
  <si>
    <t>1:01:02 PM</t>
  </si>
  <si>
    <t>2024-04-25 1:01:31 PM</t>
  </si>
  <si>
    <t>2024-04-25 1:02:35 PM</t>
  </si>
  <si>
    <t>1:02:54 PM</t>
  </si>
  <si>
    <t>2024-04-25 1:03:20 PM</t>
  </si>
  <si>
    <t>2024-04-25 1:04:22 PM</t>
  </si>
  <si>
    <t>1:10:06 PM</t>
  </si>
  <si>
    <t>2024-04-25 1:10:31 PM</t>
  </si>
  <si>
    <t>2024-04-25 1:11:32 PM</t>
  </si>
  <si>
    <t>reread</t>
  </si>
  <si>
    <t>1:08:20 PM</t>
  </si>
  <si>
    <t>2024-04-25 1:08:45 PM</t>
  </si>
  <si>
    <t>2024-04-25 1:09:46 PM</t>
  </si>
  <si>
    <t>1:06:33 PM</t>
  </si>
  <si>
    <t>2024-04-25 1:06:59 PM</t>
  </si>
  <si>
    <t>2024-04-25 1:08:01 PM</t>
  </si>
  <si>
    <t>1:04:44 PM</t>
  </si>
  <si>
    <t>2024-04-25 1:05:09 PM</t>
  </si>
  <si>
    <t>2024-04-25 1:06:10 PM</t>
  </si>
  <si>
    <t>replicate 2 MCF10A MCF7 TamR3 231 peptide 11 29 57 Mast</t>
  </si>
  <si>
    <t>10:24:37 AM</t>
  </si>
  <si>
    <t>2024-05-08 10:25:03 AM</t>
  </si>
  <si>
    <t>Temperature: 23.3 °C</t>
  </si>
  <si>
    <t>2024-05-08 10:26:04 AM</t>
  </si>
  <si>
    <t>10:26:43 AM</t>
  </si>
  <si>
    <t>2024-05-08 10:27:09 AM</t>
  </si>
  <si>
    <t>Temperature: 23.4 °C</t>
  </si>
  <si>
    <t>2024-05-08 10:28:11 AM</t>
  </si>
  <si>
    <t>10:28:47 AM</t>
  </si>
  <si>
    <t>2024-05-08 10:29:14 AM</t>
  </si>
  <si>
    <t>2024-05-08 10:30:15 AM</t>
  </si>
  <si>
    <t>10:30:45 AM</t>
  </si>
  <si>
    <t>2024-05-08 10:31:12 AM</t>
  </si>
  <si>
    <t>2024-05-08 10:32:14 AM</t>
  </si>
  <si>
    <t>10:33:20 AM</t>
  </si>
  <si>
    <t>Part of Plate</t>
  </si>
  <si>
    <t>B1-D12; A12-A12; E12-H12</t>
  </si>
  <si>
    <t>2024-05-08 10:33:35 AM</t>
  </si>
  <si>
    <t>2024-05-08 10:34:04 AM</t>
  </si>
  <si>
    <t>10:34:29 AM</t>
  </si>
  <si>
    <t>2024-05-08 10:34:45 AM</t>
  </si>
  <si>
    <t>2024-05-08 10:35:15 AM</t>
  </si>
  <si>
    <t>10:35:41 AM</t>
  </si>
  <si>
    <t>2024-05-08 10:35:56 AM</t>
  </si>
  <si>
    <t>2024-05-08 10:36:26 AM</t>
  </si>
  <si>
    <t>10:36:53 AM</t>
  </si>
  <si>
    <t>2024-05-08 10:37:09 AM</t>
  </si>
  <si>
    <t>2024-05-08 10:37:39 AM</t>
  </si>
  <si>
    <t>replicate 3 MCF10A MCF7 TamR3 231 peptide 29 57 Mast</t>
  </si>
  <si>
    <t>Peptide Name</t>
  </si>
  <si>
    <t>Average</t>
  </si>
  <si>
    <t>Stdev</t>
  </si>
  <si>
    <t>W2</t>
  </si>
  <si>
    <t>W5</t>
  </si>
  <si>
    <t>L12</t>
  </si>
  <si>
    <t>L2</t>
  </si>
  <si>
    <t>W12</t>
  </si>
  <si>
    <t>W7</t>
  </si>
  <si>
    <t>V2</t>
  </si>
  <si>
    <t>W11</t>
  </si>
  <si>
    <t>Y2</t>
  </si>
  <si>
    <t>L10</t>
  </si>
  <si>
    <t>W8</t>
  </si>
  <si>
    <t>I2</t>
  </si>
  <si>
    <t>I7</t>
  </si>
  <si>
    <t>L13</t>
  </si>
  <si>
    <t>V10</t>
  </si>
  <si>
    <t>L7</t>
  </si>
  <si>
    <t>W4</t>
  </si>
  <si>
    <t>I5</t>
  </si>
  <si>
    <t>I10</t>
  </si>
  <si>
    <t>L5</t>
  </si>
  <si>
    <t>W13</t>
  </si>
  <si>
    <t>L11</t>
  </si>
  <si>
    <t>W3</t>
  </si>
  <si>
    <t>Y12</t>
  </si>
  <si>
    <t>V7</t>
  </si>
  <si>
    <t>Y8</t>
  </si>
  <si>
    <t>I12</t>
  </si>
  <si>
    <t>T2</t>
  </si>
  <si>
    <t>S2</t>
  </si>
  <si>
    <t>L1</t>
  </si>
  <si>
    <t>W1</t>
  </si>
  <si>
    <t>W6</t>
  </si>
  <si>
    <t>V12</t>
  </si>
  <si>
    <t>I8</t>
  </si>
  <si>
    <t>A12</t>
  </si>
  <si>
    <t>Y7</t>
  </si>
  <si>
    <t>L8</t>
  </si>
  <si>
    <t>N8</t>
  </si>
  <si>
    <t>Y13</t>
  </si>
  <si>
    <t>Y11</t>
  </si>
  <si>
    <t>G4</t>
  </si>
  <si>
    <t>G2</t>
  </si>
  <si>
    <t>W10</t>
  </si>
  <si>
    <t>L4</t>
  </si>
  <si>
    <t>G11</t>
  </si>
  <si>
    <t>Q11</t>
  </si>
  <si>
    <t>I3</t>
  </si>
  <si>
    <t>Y1</t>
  </si>
  <si>
    <t>T1</t>
  </si>
  <si>
    <t>I14</t>
  </si>
  <si>
    <t>K2</t>
  </si>
  <si>
    <t>V11</t>
  </si>
  <si>
    <t>W14</t>
  </si>
  <si>
    <t>K8</t>
  </si>
  <si>
    <t>G12</t>
  </si>
  <si>
    <t>Q1</t>
  </si>
  <si>
    <t>I6</t>
  </si>
  <si>
    <t>Q2</t>
  </si>
  <si>
    <t>E8</t>
  </si>
  <si>
    <t>T4</t>
  </si>
  <si>
    <t>T5</t>
  </si>
  <si>
    <t>I9</t>
  </si>
  <si>
    <t>N4</t>
  </si>
  <si>
    <t>Q10</t>
  </si>
  <si>
    <t>Lab Mastoparan L</t>
  </si>
  <si>
    <t>Y5</t>
  </si>
  <si>
    <t>Y9</t>
  </si>
  <si>
    <t>E2</t>
  </si>
  <si>
    <t>G7</t>
  </si>
  <si>
    <t>T8</t>
  </si>
  <si>
    <t>V13</t>
  </si>
  <si>
    <t>A4</t>
  </si>
  <si>
    <t>A11</t>
  </si>
  <si>
    <t>G10</t>
  </si>
  <si>
    <t>Y10</t>
  </si>
  <si>
    <t>S-Mas#2</t>
  </si>
  <si>
    <t>V8</t>
  </si>
  <si>
    <t>V1</t>
  </si>
  <si>
    <t>N7</t>
  </si>
  <si>
    <t>T12</t>
  </si>
  <si>
    <t>Q3</t>
  </si>
  <si>
    <t>K5</t>
  </si>
  <si>
    <t>T11</t>
  </si>
  <si>
    <t>V9</t>
  </si>
  <si>
    <t>S5</t>
  </si>
  <si>
    <t>Q7</t>
  </si>
  <si>
    <t>A2</t>
  </si>
  <si>
    <t>N14</t>
  </si>
  <si>
    <t>T3</t>
  </si>
  <si>
    <t>T10</t>
  </si>
  <si>
    <t>G3</t>
  </si>
  <si>
    <t>E1</t>
  </si>
  <si>
    <t>N1</t>
  </si>
  <si>
    <t>S4</t>
  </si>
  <si>
    <t>G9</t>
  </si>
  <si>
    <t>N13</t>
  </si>
  <si>
    <t>G13</t>
  </si>
  <si>
    <t>R2</t>
  </si>
  <si>
    <t>N6</t>
  </si>
  <si>
    <t>T14</t>
  </si>
  <si>
    <t>N5</t>
  </si>
  <si>
    <t>W9</t>
  </si>
  <si>
    <t>K14</t>
  </si>
  <si>
    <t>G1</t>
  </si>
  <si>
    <t>A14</t>
  </si>
  <si>
    <t>V5</t>
  </si>
  <si>
    <t>E7</t>
  </si>
  <si>
    <t>E11</t>
  </si>
  <si>
    <t>N12</t>
  </si>
  <si>
    <t>E3</t>
  </si>
  <si>
    <t>R9</t>
  </si>
  <si>
    <t>R10</t>
  </si>
  <si>
    <t>K7</t>
  </si>
  <si>
    <t>I4</t>
  </si>
  <si>
    <t>H2</t>
  </si>
  <si>
    <t>A13</t>
  </si>
  <si>
    <t>Q8</t>
  </si>
  <si>
    <t>R11</t>
  </si>
  <si>
    <t>A1</t>
  </si>
  <si>
    <t>I11</t>
  </si>
  <si>
    <t>S3</t>
  </si>
  <si>
    <t>E4</t>
  </si>
  <si>
    <t>Y3</t>
  </si>
  <si>
    <t>K13</t>
  </si>
  <si>
    <t>E12</t>
  </si>
  <si>
    <t>H7</t>
  </si>
  <si>
    <t>R8</t>
  </si>
  <si>
    <t>N11</t>
  </si>
  <si>
    <t>G5</t>
  </si>
  <si>
    <t>Y4</t>
  </si>
  <si>
    <t>T7</t>
  </si>
  <si>
    <t>S11</t>
  </si>
  <si>
    <t>H5</t>
  </si>
  <si>
    <t>V4</t>
  </si>
  <si>
    <t>T13</t>
  </si>
  <si>
    <t>G6</t>
  </si>
  <si>
    <t>E6</t>
  </si>
  <si>
    <t>R7</t>
  </si>
  <si>
    <t>E5</t>
  </si>
  <si>
    <t>N9</t>
  </si>
  <si>
    <t>V14</t>
  </si>
  <si>
    <t>G14</t>
  </si>
  <si>
    <t>E14</t>
  </si>
  <si>
    <t>T9</t>
  </si>
  <si>
    <t>Q9</t>
  </si>
  <si>
    <t>S12</t>
  </si>
  <si>
    <t>N10</t>
  </si>
  <si>
    <t>G8</t>
  </si>
  <si>
    <t>S10</t>
  </si>
  <si>
    <t>K1</t>
  </si>
  <si>
    <t>Q14</t>
  </si>
  <si>
    <t>H1</t>
  </si>
  <si>
    <t>T6</t>
  </si>
  <si>
    <t>Q5</t>
  </si>
  <si>
    <t>S-Mas#1</t>
  </si>
  <si>
    <t>R4</t>
  </si>
  <si>
    <t>H12</t>
  </si>
  <si>
    <t>E9</t>
  </si>
  <si>
    <t>P5</t>
  </si>
  <si>
    <t>K10</t>
  </si>
  <si>
    <t>E10</t>
  </si>
  <si>
    <t>H13</t>
  </si>
  <si>
    <t>R5</t>
  </si>
  <si>
    <t>Y14</t>
  </si>
  <si>
    <t>H11</t>
  </si>
  <si>
    <t>P1</t>
  </si>
  <si>
    <t>N3</t>
  </si>
  <si>
    <t>Q13</t>
  </si>
  <si>
    <t>A6</t>
  </si>
  <si>
    <t>R14</t>
  </si>
  <si>
    <t>K6</t>
  </si>
  <si>
    <t>R1</t>
  </si>
  <si>
    <t>H4</t>
  </si>
  <si>
    <t>K9</t>
  </si>
  <si>
    <t>P12</t>
  </si>
  <si>
    <t>R3</t>
  </si>
  <si>
    <t>E13</t>
  </si>
  <si>
    <t>Q6</t>
  </si>
  <si>
    <t>A9</t>
  </si>
  <si>
    <t>S14</t>
  </si>
  <si>
    <t>Q12</t>
  </si>
  <si>
    <t>Q4</t>
  </si>
  <si>
    <t>S7</t>
  </si>
  <si>
    <t>R12</t>
  </si>
  <si>
    <t>H8</t>
  </si>
  <si>
    <t>H9</t>
  </si>
  <si>
    <t>H3</t>
  </si>
  <si>
    <t>P2</t>
  </si>
  <si>
    <t>V6</t>
  </si>
  <si>
    <t>V3</t>
  </si>
  <si>
    <t>S9</t>
  </si>
  <si>
    <t>Y6</t>
  </si>
  <si>
    <t>P3</t>
  </si>
  <si>
    <t>R13</t>
  </si>
  <si>
    <t>P4</t>
  </si>
  <si>
    <t>S8</t>
  </si>
  <si>
    <t>S13</t>
  </si>
  <si>
    <t>P9</t>
  </si>
  <si>
    <t>A3</t>
  </si>
  <si>
    <t>P10</t>
  </si>
  <si>
    <t>P8</t>
  </si>
  <si>
    <t>P6</t>
  </si>
  <si>
    <t>P7</t>
  </si>
  <si>
    <t>P11</t>
  </si>
  <si>
    <t>K3</t>
  </si>
  <si>
    <t>R6</t>
  </si>
  <si>
    <t>H10</t>
  </si>
  <si>
    <t>P14</t>
  </si>
  <si>
    <t>H14</t>
  </si>
  <si>
    <t>P13</t>
  </si>
  <si>
    <t>H6</t>
  </si>
  <si>
    <t>S1</t>
  </si>
  <si>
    <t>S6</t>
  </si>
  <si>
    <t>Sequence</t>
  </si>
  <si>
    <t>INLKALAALAKKIL</t>
  </si>
  <si>
    <t>RNLKALAALAKKIL</t>
  </si>
  <si>
    <t>IRLKALAALAKKIL</t>
  </si>
  <si>
    <t>INRKALAALAKKIL</t>
  </si>
  <si>
    <t>INLRALAALAKKIL</t>
  </si>
  <si>
    <t>INLKRLAALAKKIL</t>
  </si>
  <si>
    <t>INLKARAALAKKIL</t>
  </si>
  <si>
    <t>INLKALRALAKKIL</t>
  </si>
  <si>
    <t>INLKALARLAKKIL</t>
  </si>
  <si>
    <t>INLKALAARAKKIL</t>
  </si>
  <si>
    <t>INLKALAALRKKIL</t>
  </si>
  <si>
    <t>INLKALAALARKIL</t>
  </si>
  <si>
    <t>INLKALAALAKRIL</t>
  </si>
  <si>
    <t>INLKALAALAKKRL</t>
  </si>
  <si>
    <t>INLKALAALAKKIR</t>
  </si>
  <si>
    <t>KNLKALAALAKKIL</t>
  </si>
  <si>
    <t>IKLKALAALAKKIL</t>
  </si>
  <si>
    <t>INKKALAALAKKIL</t>
  </si>
  <si>
    <t>INLKKLAALAKKIL</t>
  </si>
  <si>
    <t>INLKAKAALAKKIL</t>
  </si>
  <si>
    <t>INLKALKALAKKIL</t>
  </si>
  <si>
    <t>INLKALAKLAKKIL</t>
  </si>
  <si>
    <t>INLKALAAKAKKIL</t>
  </si>
  <si>
    <t>INLKALAALKKKIL</t>
  </si>
  <si>
    <t>INLKALAALAKKKL</t>
  </si>
  <si>
    <t>INLKALAALAKKIK</t>
  </si>
  <si>
    <t>ANLKALAALAKKIL</t>
  </si>
  <si>
    <t>IALKALAALAKKIL</t>
  </si>
  <si>
    <t>INAKALAALAKKIL</t>
  </si>
  <si>
    <t>INLAALAALAKKIL</t>
  </si>
  <si>
    <t>INLKAAAALAKKIL</t>
  </si>
  <si>
    <t>INLKALAAAAKKIL</t>
  </si>
  <si>
    <t>INLKALAALAAKIL</t>
  </si>
  <si>
    <t>INLKALAALAKAIL</t>
  </si>
  <si>
    <t>INLKALAALAKKAL</t>
  </si>
  <si>
    <t>INLKALAALAKKIA</t>
  </si>
  <si>
    <t>WNLKALAALAKKIL</t>
  </si>
  <si>
    <t>IWLKALAALAKKIL</t>
  </si>
  <si>
    <t>INWKALAALAKKIL</t>
  </si>
  <si>
    <t>INLWALAALAKKIL</t>
  </si>
  <si>
    <t>INLKWLAALAKKIL</t>
  </si>
  <si>
    <t>INLKAWAALAKKIL</t>
  </si>
  <si>
    <t>INLKALWALAKKIL</t>
  </si>
  <si>
    <t>INLKALAWLAKKIL</t>
  </si>
  <si>
    <t>INLKALAAWAKKIL</t>
  </si>
  <si>
    <t>INLKALAALWKKIL</t>
  </si>
  <si>
    <t>INLKALAALAWKIL</t>
  </si>
  <si>
    <t>INLKALAALAKWIL</t>
  </si>
  <si>
    <t>INLKALAALAKKWL</t>
  </si>
  <si>
    <t>INLKALAALAKKIW</t>
  </si>
  <si>
    <t>YNLKALAALAKKIL</t>
  </si>
  <si>
    <t>IYLKALAALAKKIL</t>
  </si>
  <si>
    <t>INYKALAALAKKIL</t>
  </si>
  <si>
    <t>INLYALAALAKKIL</t>
  </si>
  <si>
    <t>INLKYLAALAKKIL</t>
  </si>
  <si>
    <t>INLKAYAALAKKIL</t>
  </si>
  <si>
    <t>INLKALYALAKKIL</t>
  </si>
  <si>
    <t>INLKALAYLAKKIL</t>
  </si>
  <si>
    <t>INLKALAAYAKKIL</t>
  </si>
  <si>
    <t>INLKALAALYKKIL</t>
  </si>
  <si>
    <t>INLKALAALAYKIL</t>
  </si>
  <si>
    <t>INLKALAALAKYIL</t>
  </si>
  <si>
    <t>INLKALAALAKKYL</t>
  </si>
  <si>
    <t>INLKALAALAKKIY</t>
  </si>
  <si>
    <t>IILKALAALAKKIL</t>
  </si>
  <si>
    <t>INIKALAALAKKIL</t>
  </si>
  <si>
    <t>INLIALAALAKKIL</t>
  </si>
  <si>
    <t>INLKILAALAKKIL</t>
  </si>
  <si>
    <t>INLKAIAALAKKIL</t>
  </si>
  <si>
    <t>INLKALIALAKKIL</t>
  </si>
  <si>
    <t>INLKALAILAKKIL</t>
  </si>
  <si>
    <t>INLKALAAIAKKIL</t>
  </si>
  <si>
    <t>INLKALAALIKKIL</t>
  </si>
  <si>
    <t>INLKALAALAIKIL</t>
  </si>
  <si>
    <t>INLKALAALAKIIL</t>
  </si>
  <si>
    <t>INLKALAALAKKII</t>
  </si>
  <si>
    <t>LNLKALAALAKKIL</t>
  </si>
  <si>
    <t>ILLKALAALAKKIL</t>
  </si>
  <si>
    <t>INLLALAALAKKIL</t>
  </si>
  <si>
    <t>INLKLLAALAKKIL</t>
  </si>
  <si>
    <t>INLKALLALAKKIL</t>
  </si>
  <si>
    <t>INLKALALLAKKIL</t>
  </si>
  <si>
    <t>INLKALAALLKKIL</t>
  </si>
  <si>
    <t>INLKALAALALKIL</t>
  </si>
  <si>
    <t>INLKALAALAKLIL</t>
  </si>
  <si>
    <t>INLKALAALAKKLL</t>
  </si>
  <si>
    <t>SNLKALAALAKKIL</t>
  </si>
  <si>
    <t>ISLKALAALAKKIL</t>
  </si>
  <si>
    <t>INSKALAALAKKIL</t>
  </si>
  <si>
    <t>INLSALAALAKKIL</t>
  </si>
  <si>
    <t>INLKSLAALAKKIL</t>
  </si>
  <si>
    <t>INLKASAALAKKIL</t>
  </si>
  <si>
    <t>INLKALSALAKKIL</t>
  </si>
  <si>
    <t>INLKALASLAKKIL</t>
  </si>
  <si>
    <t>INLKALAASAKKIL</t>
  </si>
  <si>
    <t>INLKALAALSKKIL</t>
  </si>
  <si>
    <t>INLKALAALASKIL</t>
  </si>
  <si>
    <t>INLKALAALAKSIL</t>
  </si>
  <si>
    <t>INLKALAALAKKSL</t>
  </si>
  <si>
    <t>INLKALAALAKKIS</t>
  </si>
  <si>
    <t>HNLKALAALAKKIL</t>
  </si>
  <si>
    <t>IHLKALAALAKKIL</t>
  </si>
  <si>
    <t>INHKALAALAKKIL</t>
  </si>
  <si>
    <t>INLHALAALAKKIL</t>
  </si>
  <si>
    <t>INLKHLAALAKKIL</t>
  </si>
  <si>
    <t>INLKAHAALAKKIL</t>
  </si>
  <si>
    <t>INLKALHALAKKIL</t>
  </si>
  <si>
    <t>INLKALAHLAKKIL</t>
  </si>
  <si>
    <t>INLKALAAHAKKIL</t>
  </si>
  <si>
    <t>INLKALAALHKKIL</t>
  </si>
  <si>
    <t>INLKALAALAHKIL</t>
  </si>
  <si>
    <t>INLKALAALAKHIL</t>
  </si>
  <si>
    <t>INLKALAALAKKHL</t>
  </si>
  <si>
    <t>INLKALAALAKKIH</t>
  </si>
  <si>
    <t>PNLKALAALAKKIL</t>
  </si>
  <si>
    <t>IPLKALAALAKKIL</t>
  </si>
  <si>
    <t>INPKALAALAKKIL</t>
  </si>
  <si>
    <t>INLPALAALAKKIL</t>
  </si>
  <si>
    <t>INLKPLAALAKKIL</t>
  </si>
  <si>
    <t>INLKAPAALAKKIL</t>
  </si>
  <si>
    <t>INLKALPALAKKIL</t>
  </si>
  <si>
    <t>INLKALAPLAKKIL</t>
  </si>
  <si>
    <t>INLKALAAPAKKIL</t>
  </si>
  <si>
    <t>INLKALAALPKKIL</t>
  </si>
  <si>
    <t>INLKALAALAPKIL</t>
  </si>
  <si>
    <t>INLKALAALAKPIL</t>
  </si>
  <si>
    <t>INLKALAALAKKPL</t>
  </si>
  <si>
    <t>INLKALAALAKKIP</t>
  </si>
  <si>
    <t>VNLKALAALAKKIL</t>
  </si>
  <si>
    <t>IVLKALAALAKKIL</t>
  </si>
  <si>
    <t>INVKALAALAKKIL</t>
  </si>
  <si>
    <t>INLVALAALAKKIL</t>
  </si>
  <si>
    <t>INLKVLAALAKKIL</t>
  </si>
  <si>
    <t>INLKAVAALAKKIL</t>
  </si>
  <si>
    <t>INLKALVALAKKIL</t>
  </si>
  <si>
    <t>INLKALAVLAKKIL</t>
  </si>
  <si>
    <t>INLKALAAVAKKIL</t>
  </si>
  <si>
    <t>INLKALAALVKKIL</t>
  </si>
  <si>
    <t>INLKALAALAVKIL</t>
  </si>
  <si>
    <t>INLKALAALAKVIL</t>
  </si>
  <si>
    <t>INLKALAALAKKVL</t>
  </si>
  <si>
    <t>INLKALAALAKKIV</t>
  </si>
  <si>
    <t>NNLKALAALAKKIL</t>
  </si>
  <si>
    <t>INNKALAALAKKIL</t>
  </si>
  <si>
    <t>INLNALAALAKKIL</t>
  </si>
  <si>
    <t>INLKNLAALAKKIL</t>
  </si>
  <si>
    <t>INLKANAALAKKIL</t>
  </si>
  <si>
    <t>INLKALNALAKKIL</t>
  </si>
  <si>
    <t>INLKALANLAKKIL</t>
  </si>
  <si>
    <t>INLKALAANAKKIL</t>
  </si>
  <si>
    <t>INLKALAALNKKIL</t>
  </si>
  <si>
    <t>INLKALAALANKIL</t>
  </si>
  <si>
    <t>INLKALAALAKNIL</t>
  </si>
  <si>
    <t>INLKALAALAKKNL</t>
  </si>
  <si>
    <t>INLKALAALAKKIN</t>
  </si>
  <si>
    <t>ENLKALAALAKKIL</t>
  </si>
  <si>
    <t>IELKALAALAKKIL</t>
  </si>
  <si>
    <t>INEKALAALAKKIL</t>
  </si>
  <si>
    <t>INLEALAALAKKIL</t>
  </si>
  <si>
    <t>INLKELAALAKKIL</t>
  </si>
  <si>
    <t>INLKAEAALAKKIL</t>
  </si>
  <si>
    <t>INLKALEALAKKIL</t>
  </si>
  <si>
    <t>INLKALAELAKKIL</t>
  </si>
  <si>
    <t>INLKALAAEAKKIL</t>
  </si>
  <si>
    <t>INLKALAALEKKIL</t>
  </si>
  <si>
    <t>INLKALAALAEKIL</t>
  </si>
  <si>
    <t>INLKALAALAKEIL</t>
  </si>
  <si>
    <t>INLKALAALAKKEL</t>
  </si>
  <si>
    <t>INLKALAALAKKIE</t>
  </si>
  <si>
    <t>TNLKALAALAKKIL</t>
  </si>
  <si>
    <t>ITLKALAALAKKIL</t>
  </si>
  <si>
    <t>INTKALAALAKKIL</t>
  </si>
  <si>
    <t>INLTALAALAKKIL</t>
  </si>
  <si>
    <t>INLKTLAALAKKIL</t>
  </si>
  <si>
    <t>INLKATAALAKKIL</t>
  </si>
  <si>
    <t>INLKALTALAKKIL</t>
  </si>
  <si>
    <t>INLKALATLAKKIL</t>
  </si>
  <si>
    <t>INLKALAATAKKIL</t>
  </si>
  <si>
    <t>INLKALAALTKKIL</t>
  </si>
  <si>
    <t>INLKALAALATKIL</t>
  </si>
  <si>
    <t>INLKALAALAKTIL</t>
  </si>
  <si>
    <t>INLKALAALAKKTL</t>
  </si>
  <si>
    <t>INLKALAALAKKIT</t>
  </si>
  <si>
    <t>GNLKALAALAKKIL</t>
  </si>
  <si>
    <t>IGLKALAALAKKIL</t>
  </si>
  <si>
    <t>INGKALAALAKKIL</t>
  </si>
  <si>
    <t>INLGALAALAKKIL</t>
  </si>
  <si>
    <t>INLKGLAALAKKIL</t>
  </si>
  <si>
    <t>INLKAGAALAKKIL</t>
  </si>
  <si>
    <t>INLKALGALAKKIL</t>
  </si>
  <si>
    <t>INLKALAGLAKKIL</t>
  </si>
  <si>
    <t>INLKALAAGAKKIL</t>
  </si>
  <si>
    <t>INLKALAALGKKIL</t>
  </si>
  <si>
    <t>INLKALAALAGKIL</t>
  </si>
  <si>
    <t>INLKALAALAKGIL</t>
  </si>
  <si>
    <t>INLKALAALAKKGL</t>
  </si>
  <si>
    <t>INLKALAALAKKIG</t>
  </si>
  <si>
    <t>QNLKALAALAKKIL</t>
  </si>
  <si>
    <t>IQLKALAALAKKIL</t>
  </si>
  <si>
    <t>INQKALAALAKKIL</t>
  </si>
  <si>
    <t>INLQALAALAKKIL</t>
  </si>
  <si>
    <t>INLKQLAALAKKIL</t>
  </si>
  <si>
    <t>INLKAQAALAKKIL</t>
  </si>
  <si>
    <t>INLKALQALAKKIL</t>
  </si>
  <si>
    <t>INLKALAQLAKKIL</t>
  </si>
  <si>
    <t>INLKALAAQAKKIL</t>
  </si>
  <si>
    <t>INLKALAALQKKIL</t>
  </si>
  <si>
    <t>INLKALAALAQKIL</t>
  </si>
  <si>
    <t>INLKALAALAKQIL</t>
  </si>
  <si>
    <t>INLKALAALAKKQL</t>
  </si>
  <si>
    <t>INLKALAALAKKIQ</t>
  </si>
  <si>
    <t>ide</t>
  </si>
  <si>
    <t>Peptide 51</t>
  </si>
  <si>
    <t>Peptide 52</t>
  </si>
  <si>
    <t>Peptide 53</t>
  </si>
  <si>
    <t>Peptide 54</t>
  </si>
  <si>
    <t>Peptide 55</t>
  </si>
  <si>
    <t>Peptide 56</t>
  </si>
  <si>
    <t>Peptide 57</t>
  </si>
  <si>
    <t>Peptide 58</t>
  </si>
  <si>
    <t>Peptide 59</t>
  </si>
  <si>
    <t>Peptide 60</t>
  </si>
  <si>
    <t>Peptide 61</t>
  </si>
  <si>
    <t>Peptide 63</t>
  </si>
  <si>
    <t>Peptide 64</t>
  </si>
  <si>
    <t>Peptide 65</t>
  </si>
  <si>
    <t>Peptide 66</t>
  </si>
  <si>
    <t>Peptide 67</t>
  </si>
  <si>
    <t>Peptide 68</t>
  </si>
  <si>
    <t>Peptide 69</t>
  </si>
  <si>
    <t>Peptide 70</t>
  </si>
  <si>
    <t>Peptide 71</t>
  </si>
  <si>
    <t>Peptide 72</t>
  </si>
  <si>
    <t>Peptide 73</t>
  </si>
  <si>
    <t>Peptide 74</t>
  </si>
  <si>
    <t>Peptide 75</t>
  </si>
  <si>
    <t>Peptide 76</t>
  </si>
  <si>
    <t>Peptide 77</t>
  </si>
  <si>
    <t>Peptide 78</t>
  </si>
  <si>
    <t>Peptide 79</t>
  </si>
  <si>
    <t>Peptide 80</t>
  </si>
  <si>
    <t>Peptide 81</t>
  </si>
  <si>
    <t>Peptide 82</t>
  </si>
  <si>
    <t>Peptide 83</t>
  </si>
  <si>
    <t>Peptide 84</t>
  </si>
  <si>
    <t>Peptide 85</t>
  </si>
  <si>
    <t>Peptide 86</t>
  </si>
  <si>
    <t>Peptide 87</t>
  </si>
  <si>
    <t>Peptide 88</t>
  </si>
  <si>
    <t>Peptide 89</t>
  </si>
  <si>
    <t>Peptide 90</t>
  </si>
  <si>
    <t>Peptide 91</t>
  </si>
  <si>
    <t>Peptide 92</t>
  </si>
  <si>
    <t>Peptide 93</t>
  </si>
  <si>
    <t>Peptide 95</t>
  </si>
  <si>
    <t>Peptide 96</t>
  </si>
  <si>
    <t>Peptide 97</t>
  </si>
  <si>
    <t xml:space="preserve"> Peptide 98</t>
  </si>
  <si>
    <t>Peptide 99</t>
  </si>
  <si>
    <t>Peptide 100</t>
  </si>
  <si>
    <t>Peptide 101</t>
  </si>
  <si>
    <t>Peptide 102</t>
  </si>
  <si>
    <t>Peptide 103</t>
  </si>
  <si>
    <t>Peptide 104</t>
  </si>
  <si>
    <t>Peptide 105</t>
  </si>
  <si>
    <t>Peptide 106</t>
  </si>
  <si>
    <t>Peptide 107</t>
  </si>
  <si>
    <t>Peptide 108</t>
  </si>
  <si>
    <t>Peptide 109</t>
  </si>
  <si>
    <t>Peptide 0</t>
  </si>
  <si>
    <t>Peptide 1</t>
  </si>
  <si>
    <t>Peptide 2</t>
  </si>
  <si>
    <t>Peptide 3</t>
  </si>
  <si>
    <t>Peptide 4</t>
  </si>
  <si>
    <t>Peptide 5</t>
  </si>
  <si>
    <t>Peptide 6</t>
  </si>
  <si>
    <t>Peptide 7</t>
  </si>
  <si>
    <t>Peptide 8</t>
  </si>
  <si>
    <t>Peptide 9</t>
  </si>
  <si>
    <t>Peptide 10</t>
  </si>
  <si>
    <t>Peptide 11</t>
  </si>
  <si>
    <t>Peptide 12</t>
  </si>
  <si>
    <t>Peptide 13</t>
  </si>
  <si>
    <t>Peptide 15</t>
  </si>
  <si>
    <t>Peptide 16</t>
  </si>
  <si>
    <t>Peptide 17</t>
  </si>
  <si>
    <t>Peptide 18</t>
  </si>
  <si>
    <t>Peptide 19</t>
  </si>
  <si>
    <t>Peptide 20</t>
  </si>
  <si>
    <t>Peptide 21</t>
  </si>
  <si>
    <t>Peptide 22</t>
  </si>
  <si>
    <t>Peptide 23</t>
  </si>
  <si>
    <t>Peptide 24</t>
  </si>
  <si>
    <t>Peptide 25</t>
  </si>
  <si>
    <t>Peptide 26</t>
  </si>
  <si>
    <t>Peptide 27</t>
  </si>
  <si>
    <t>Peptide 28</t>
  </si>
  <si>
    <t>Peptide 29</t>
  </si>
  <si>
    <t>Peptide 30</t>
  </si>
  <si>
    <t>Peptide 31</t>
  </si>
  <si>
    <t>Peptide 32</t>
  </si>
  <si>
    <t>Peptide 34</t>
  </si>
  <si>
    <t>Peptide 35</t>
  </si>
  <si>
    <t>Peptide 36</t>
  </si>
  <si>
    <t>Peptide 37</t>
  </si>
  <si>
    <t>Peptide 38</t>
  </si>
  <si>
    <t>Peptide 39</t>
  </si>
  <si>
    <t>Peptide 40</t>
  </si>
  <si>
    <t>Peptide 41</t>
  </si>
  <si>
    <t>Peptide 42</t>
  </si>
  <si>
    <t>Peptide 43</t>
  </si>
  <si>
    <t>Peptide 44</t>
  </si>
  <si>
    <t>Peptide 45</t>
  </si>
  <si>
    <t>Peptide 46</t>
  </si>
  <si>
    <t>Peptide 47</t>
  </si>
  <si>
    <t>Peptide 48</t>
  </si>
  <si>
    <t>Peptide 49</t>
  </si>
  <si>
    <t>Peptide 50</t>
  </si>
  <si>
    <t>moment</t>
  </si>
  <si>
    <t>molwt</t>
  </si>
  <si>
    <t>chDensity</t>
  </si>
  <si>
    <t>source</t>
  </si>
  <si>
    <t>IKLLKTILKWL</t>
  </si>
  <si>
    <t>0.7241818198787572</t>
  </si>
  <si>
    <t>Discovered</t>
  </si>
  <si>
    <t>LLKLLKLL</t>
  </si>
  <si>
    <t>0.6782927117467612</t>
  </si>
  <si>
    <t>952.3299999999999</t>
  </si>
  <si>
    <t>LLKALFKAL</t>
  </si>
  <si>
    <t>0.6918928099651976</t>
  </si>
  <si>
    <t>YLLKALFKAL</t>
  </si>
  <si>
    <t>0.6005377323495485</t>
  </si>
  <si>
    <t>KLWKLLI</t>
  </si>
  <si>
    <t>0.6475869703239264</t>
  </si>
  <si>
    <t>LLKILTKLL</t>
  </si>
  <si>
    <t>0.7361843787436345</t>
  </si>
  <si>
    <t>ILKQIFKLL</t>
  </si>
  <si>
    <t>0.8224638450510504</t>
  </si>
  <si>
    <t>YLLKALFK</t>
  </si>
  <si>
    <t>0.6050384035987206</t>
  </si>
  <si>
    <t>LLKILLK</t>
  </si>
  <si>
    <t>0.6968373358939924</t>
  </si>
  <si>
    <t>IILKKLLDFILK</t>
  </si>
  <si>
    <t>LLLKKLKVVF</t>
  </si>
  <si>
    <t>0.4298372275031678</t>
  </si>
  <si>
    <t>LVKLLLK</t>
  </si>
  <si>
    <t>LLLKALVLLAKK</t>
  </si>
  <si>
    <t>0.39824148691909417</t>
  </si>
  <si>
    <t>LLKALVLLAKK</t>
  </si>
  <si>
    <t>0.5007006013968268</t>
  </si>
  <si>
    <t>1208.6299999999999</t>
  </si>
  <si>
    <t>LLKTILKWL</t>
  </si>
  <si>
    <t>LWKALIK</t>
  </si>
  <si>
    <t>0.6965651912495641</t>
  </si>
  <si>
    <t>LLSKFLKLI</t>
  </si>
  <si>
    <t>0.7424393371365232</t>
  </si>
  <si>
    <t>MLWKALIK</t>
  </si>
  <si>
    <t>0.5424901026778541</t>
  </si>
  <si>
    <t>IILLSKFLKLIKL</t>
  </si>
  <si>
    <t>0.3811882496281874</t>
  </si>
  <si>
    <t>LLKWIIK</t>
  </si>
  <si>
    <t>0.7561297127278123</t>
  </si>
  <si>
    <t>LVFKWLK</t>
  </si>
  <si>
    <t>0.6457441194554242</t>
  </si>
  <si>
    <t>GLIKLLK</t>
  </si>
  <si>
    <t>0.6756328433399694</t>
  </si>
  <si>
    <t>WIILLSKFLKLIK</t>
  </si>
  <si>
    <t>0.5103780627675053</t>
  </si>
  <si>
    <t>LLFRLLTKLWI</t>
  </si>
  <si>
    <t>0.5044722391215214</t>
  </si>
  <si>
    <t>LIKLLIK</t>
  </si>
  <si>
    <t>0.7272835151040506</t>
  </si>
  <si>
    <t>AWLLKLILR</t>
  </si>
  <si>
    <t>0.5859538184528676</t>
  </si>
  <si>
    <t>YLKLLVKL</t>
  </si>
  <si>
    <t>0.6048887775421301</t>
  </si>
  <si>
    <t>988.3199999999999</t>
  </si>
  <si>
    <t>LLKALFK</t>
  </si>
  <si>
    <t>0.7231446342898096</t>
  </si>
  <si>
    <t>KLWKLL</t>
  </si>
  <si>
    <t>YIILKKLLDFILK</t>
  </si>
  <si>
    <t>0.5008038941344422</t>
  </si>
  <si>
    <t>WIILLSKFLKLIKL</t>
  </si>
  <si>
    <t>0.41180752917253766</t>
  </si>
  <si>
    <t>AWLLKLILRY</t>
  </si>
  <si>
    <t>0.5382236282124409</t>
  </si>
  <si>
    <t>LLKILTKL</t>
  </si>
  <si>
    <t>0.7523391661756659</t>
  </si>
  <si>
    <t>LLKALVLLAKKA</t>
  </si>
  <si>
    <t>0.5088541345028356</t>
  </si>
  <si>
    <t>SLLLKALVLLAKK</t>
  </si>
  <si>
    <t>0.37723366681552767</t>
  </si>
  <si>
    <t>LLKILTKLLEV</t>
  </si>
  <si>
    <t>0.6443467551146161</t>
  </si>
  <si>
    <t>IILLSKFLKLIKLA</t>
  </si>
  <si>
    <t>0.3894447745140285</t>
  </si>
  <si>
    <t>LLLKALVLLAKKA</t>
  </si>
  <si>
    <t>0.4150092091518507</t>
  </si>
  <si>
    <t>LLKWIKTL</t>
  </si>
  <si>
    <t>1013.3299999999999</t>
  </si>
  <si>
    <t>KLFKILL</t>
  </si>
  <si>
    <t>0.6703663358997651</t>
  </si>
  <si>
    <t>873.1899999999999</t>
  </si>
  <si>
    <t>LYIILKKLLDFILK</t>
  </si>
  <si>
    <t>0.5417238045655443</t>
  </si>
  <si>
    <t>LLKALEFLLKELL</t>
  </si>
  <si>
    <t>0.5524580227367563</t>
  </si>
  <si>
    <t>LLKALVLLAK</t>
  </si>
  <si>
    <t>0.5035659951509566</t>
  </si>
  <si>
    <t>VLLTLLKK</t>
  </si>
  <si>
    <t>0.5072586500878936</t>
  </si>
  <si>
    <t>KVLLLLWK</t>
  </si>
  <si>
    <t>0.5134817367056873</t>
  </si>
  <si>
    <t>YFWKLLNQLVL</t>
  </si>
  <si>
    <t>0.4784859793002308</t>
  </si>
  <si>
    <t>LLLKALVLLAK</t>
  </si>
  <si>
    <t>0.4162195982395602</t>
  </si>
  <si>
    <t>LLIWKLLIT</t>
  </si>
  <si>
    <t>0.2458374420739695</t>
  </si>
  <si>
    <t>IAWLLKLILR</t>
  </si>
  <si>
    <t>0.6643286157644276</t>
  </si>
  <si>
    <t>1237.6299999999999</t>
  </si>
  <si>
    <t>VFVKLLKA</t>
  </si>
  <si>
    <t>0.5783409384136879</t>
  </si>
  <si>
    <t>WGKFLLKLI</t>
  </si>
  <si>
    <t>0.6675676715426146</t>
  </si>
  <si>
    <t>FVTQLVKKLLII</t>
  </si>
  <si>
    <t>0.44022830619392256</t>
  </si>
  <si>
    <t>LLWKLLE</t>
  </si>
  <si>
    <t>0.5952506806764476</t>
  </si>
  <si>
    <t>WIILLSKFLKL</t>
  </si>
  <si>
    <t>0.43277337056247894</t>
  </si>
  <si>
    <t>LLPLWLKWLL</t>
  </si>
  <si>
    <t>FWKLLNQLVL</t>
  </si>
  <si>
    <t>LLAWKGLFLLFR</t>
  </si>
  <si>
    <t>0.3580987837722969</t>
  </si>
  <si>
    <t>WIILLSKFLKLI</t>
  </si>
  <si>
    <t>0.5132860476877199</t>
  </si>
  <si>
    <t>KLLKLFL</t>
  </si>
  <si>
    <t>0.6885499270657391</t>
  </si>
  <si>
    <t>VFVKLLK</t>
  </si>
  <si>
    <t>WIILLSKFLK</t>
  </si>
  <si>
    <t>1259.6299999999999</t>
  </si>
  <si>
    <t>ILLSKFLKLI</t>
  </si>
  <si>
    <t>0.5316413400615536</t>
  </si>
  <si>
    <t>LLWKLFS</t>
  </si>
  <si>
    <t>0.5408073083253809</t>
  </si>
  <si>
    <t>ILKKLLDFIL</t>
  </si>
  <si>
    <t>0.6587426998752531</t>
  </si>
  <si>
    <t>LLLWKLISY</t>
  </si>
  <si>
    <t>0.30916666374502366</t>
  </si>
  <si>
    <t>LVKLLVK</t>
  </si>
  <si>
    <t>LLWKLISY</t>
  </si>
  <si>
    <t>0.4764805309960809</t>
  </si>
  <si>
    <t>SLYIILKKLLDFILK</t>
  </si>
  <si>
    <t>0.5101523354436126</t>
  </si>
  <si>
    <t>WIILLSKFLKLIKLA</t>
  </si>
  <si>
    <t>IILLSKFLKLI</t>
  </si>
  <si>
    <t>0.4904562672630579</t>
  </si>
  <si>
    <t>LLTFVWKLVAN</t>
  </si>
  <si>
    <t>0.45900736966079436</t>
  </si>
  <si>
    <t>FVLSLLKK</t>
  </si>
  <si>
    <t>0.5202248784379743</t>
  </si>
  <si>
    <t>LLLWKLIS</t>
  </si>
  <si>
    <t>0.3671233297232076</t>
  </si>
  <si>
    <t>LWLKWLLT</t>
  </si>
  <si>
    <t>0.32480605840694626</t>
  </si>
  <si>
    <t>VLQKMKLLLWKLI</t>
  </si>
  <si>
    <t>0.42714770364823396</t>
  </si>
  <si>
    <t>MKILLKAW</t>
  </si>
  <si>
    <t>0.5927075433947199</t>
  </si>
  <si>
    <t>LLAWKGLFLLFRT</t>
  </si>
  <si>
    <t>0.3312887112787466</t>
  </si>
  <si>
    <t>IAWLLKLILRY</t>
  </si>
  <si>
    <t>0.6126587645554966</t>
  </si>
  <si>
    <t>LLWKLIS</t>
  </si>
  <si>
    <t>0.5626661701994545</t>
  </si>
  <si>
    <t>FLTKLWTLV</t>
  </si>
  <si>
    <t>0.5249720593160323</t>
  </si>
  <si>
    <t>LFWKLW</t>
  </si>
  <si>
    <t>0.5757378964327016</t>
  </si>
  <si>
    <t>IWKALKPLLV</t>
  </si>
  <si>
    <t>0.5158292141829045</t>
  </si>
  <si>
    <t>IILLSKFLK</t>
  </si>
  <si>
    <t>0.48225278865437116</t>
  </si>
  <si>
    <t>WLLLKKL</t>
  </si>
  <si>
    <t>0.45056166380250545</t>
  </si>
  <si>
    <t>KVLLLLWKT</t>
  </si>
  <si>
    <t>0.45609334822003716</t>
  </si>
  <si>
    <t>WLFVLLTQLLKK</t>
  </si>
  <si>
    <t>0.4024792823422319</t>
  </si>
  <si>
    <t>LLMLKWIIR</t>
  </si>
  <si>
    <t>LVFVLSLLKK</t>
  </si>
  <si>
    <t>0.39286205245947114</t>
  </si>
  <si>
    <t>LWKLFLE</t>
  </si>
  <si>
    <t>0.5969968783161969</t>
  </si>
  <si>
    <t>LLAQLFKTLF</t>
  </si>
  <si>
    <t>0.5506263312738516</t>
  </si>
  <si>
    <t>IILKKLLDFIL</t>
  </si>
  <si>
    <t>IWKLLIT</t>
  </si>
  <si>
    <t>0.5174142699735776</t>
  </si>
  <si>
    <t>LIWKLLIT</t>
  </si>
  <si>
    <t>0.37134518952428924</t>
  </si>
  <si>
    <t>LAWKGLFLLFR</t>
  </si>
  <si>
    <t>0.4709979070563755</t>
  </si>
  <si>
    <t>KILFKLVISLLH</t>
  </si>
  <si>
    <t>0.47155383061282147</t>
  </si>
  <si>
    <t>KILLKAW</t>
  </si>
  <si>
    <t>0.6323490108916264</t>
  </si>
  <si>
    <t>MKKVLLLLWKTVLC</t>
  </si>
  <si>
    <t>0.3742523550849754</t>
  </si>
  <si>
    <t>QWFWKAVLL</t>
  </si>
  <si>
    <t>0.3211890783884135</t>
  </si>
  <si>
    <t>KVLLLLWKTVLC</t>
  </si>
  <si>
    <t>0.38622316346794516</t>
  </si>
  <si>
    <t>1427.8899999999999</t>
  </si>
  <si>
    <t>SLLLKALVLLAKKA</t>
  </si>
  <si>
    <t>0.39441262684906725</t>
  </si>
  <si>
    <t>SLLLKALVLLAK</t>
  </si>
  <si>
    <t>0.39478906190838464</t>
  </si>
  <si>
    <t>LWKLLID</t>
  </si>
  <si>
    <t>0.5956642812018756</t>
  </si>
  <si>
    <t>QLYQIWIVVWLK</t>
  </si>
  <si>
    <t>0.24623553390382594</t>
  </si>
  <si>
    <t>VIRHFLKLVVLW</t>
  </si>
  <si>
    <t>0.5995090755050384</t>
  </si>
  <si>
    <t>SWLVKLLLE</t>
  </si>
  <si>
    <t>0.41658329639898795</t>
  </si>
  <si>
    <t>VWRLLLWAAD</t>
  </si>
  <si>
    <t>0.5359216204219349</t>
  </si>
  <si>
    <t>IILLSKFLKLIKLAG</t>
  </si>
  <si>
    <t>0.3779993806994554</t>
  </si>
  <si>
    <t>FLTKLWTL</t>
  </si>
  <si>
    <t>0.45706006107902797</t>
  </si>
  <si>
    <t>YFWKLL</t>
  </si>
  <si>
    <t>868.0799999999999</t>
  </si>
  <si>
    <t>AWLLKLILRYM</t>
  </si>
  <si>
    <t>0.5374722424028514</t>
  </si>
  <si>
    <t>WLVKLLLE</t>
  </si>
  <si>
    <t>0.4543291721736718</t>
  </si>
  <si>
    <t>WLFVLLTQLLK</t>
  </si>
  <si>
    <t>0.40501953476045394</t>
  </si>
  <si>
    <t>KFLLKLI</t>
  </si>
  <si>
    <t>0.7349102740095363</t>
  </si>
  <si>
    <t>ILWQLLK</t>
  </si>
  <si>
    <t>0.6178787897682124</t>
  </si>
  <si>
    <t>LYIILKKLLD</t>
  </si>
  <si>
    <t>0.5314942431038328</t>
  </si>
  <si>
    <t>FVLSLLKKV</t>
  </si>
  <si>
    <t>0.5783572336121511</t>
  </si>
  <si>
    <t>KKVLLLLWKTVLC</t>
  </si>
  <si>
    <t>0.35383568339920424</t>
  </si>
  <si>
    <t>IILKKLLDFI</t>
  </si>
  <si>
    <t>0.5810701440172394</t>
  </si>
  <si>
    <t>WLLKLILRYM</t>
  </si>
  <si>
    <t>0.6174357249545472</t>
  </si>
  <si>
    <t>HLWKLI</t>
  </si>
  <si>
    <t>0.7306577666284273</t>
  </si>
  <si>
    <t>LLWKLF</t>
  </si>
  <si>
    <t>0.6079027097261006</t>
  </si>
  <si>
    <t>818.0699999999999</t>
  </si>
  <si>
    <t>SLYIILKKLLD</t>
  </si>
  <si>
    <t>0.48722465417109045</t>
  </si>
  <si>
    <t>LWKIWL</t>
  </si>
  <si>
    <t>0.5234020302535278</t>
  </si>
  <si>
    <t>MSLLFRLLTKLWI</t>
  </si>
  <si>
    <t>0.4775017127279252</t>
  </si>
  <si>
    <t>MKKVLLLLWKTVL</t>
  </si>
  <si>
    <t>0.4207808523292579</t>
  </si>
  <si>
    <t>LLTFVWKLV</t>
  </si>
  <si>
    <t>0.5548934761962496</t>
  </si>
  <si>
    <t>LWLKWLL</t>
  </si>
  <si>
    <t>0.36508767697940014</t>
  </si>
  <si>
    <t>YLFYKLFTLL</t>
  </si>
  <si>
    <t>0.44834045179728116</t>
  </si>
  <si>
    <t>1319.6399999999999</t>
  </si>
  <si>
    <t>IWFFLLR</t>
  </si>
  <si>
    <t>0.5049934243184743</t>
  </si>
  <si>
    <t>GKFLLKLI</t>
  </si>
  <si>
    <t>0.6735804949165558</t>
  </si>
  <si>
    <t>FLKKLLL</t>
  </si>
  <si>
    <t>0.5054725083900261</t>
  </si>
  <si>
    <t>LKSIIYELLWFLK</t>
  </si>
  <si>
    <t>0.48614998431745166</t>
  </si>
  <si>
    <t>SLLKKLLL</t>
  </si>
  <si>
    <t>0.46084327376108813</t>
  </si>
  <si>
    <t>KFLKFLVW</t>
  </si>
  <si>
    <t>0.4969533939002803</t>
  </si>
  <si>
    <t>1079.3899999999999</t>
  </si>
  <si>
    <t>LLTFVWKL</t>
  </si>
  <si>
    <t>0.5240756199986875</t>
  </si>
  <si>
    <t>ILSKLYLLLAR</t>
  </si>
  <si>
    <t>0.5096350984630047</t>
  </si>
  <si>
    <t>YIILKKLLDFIL</t>
  </si>
  <si>
    <t>0.43418146513812195</t>
  </si>
  <si>
    <t>LWQFLKELLL</t>
  </si>
  <si>
    <t>0.49767970838959597</t>
  </si>
  <si>
    <t>1301.6299999999999</t>
  </si>
  <si>
    <t>SSLYIILKKLLDFILK</t>
  </si>
  <si>
    <t>0.4877545995562418</t>
  </si>
  <si>
    <t>AFLTKLWTLV</t>
  </si>
  <si>
    <t>0.4120580950809825</t>
  </si>
  <si>
    <t>LLLWKLI</t>
  </si>
  <si>
    <t>0.40299888056576594</t>
  </si>
  <si>
    <t>GLLWKLL</t>
  </si>
  <si>
    <t>0.44612630593204095</t>
  </si>
  <si>
    <t>LLFKKAFYLI</t>
  </si>
  <si>
    <t>0.4374553111628142</t>
  </si>
  <si>
    <t>ITKWLWYIKAVI</t>
  </si>
  <si>
    <t>0.4629383686634201</t>
  </si>
  <si>
    <t>MKKVLLLLWKTV</t>
  </si>
  <si>
    <t>0.5033353442296217</t>
  </si>
  <si>
    <t>LFLLLHYLIK</t>
  </si>
  <si>
    <t>0.43403643439697615</t>
  </si>
  <si>
    <t>1271.6399999999999</t>
  </si>
  <si>
    <t>LWLKWLLTL</t>
  </si>
  <si>
    <t>0.3799736555902068</t>
  </si>
  <si>
    <t>LLKALVLLAKKAGAL</t>
  </si>
  <si>
    <t>0.3905184101892194</t>
  </si>
  <si>
    <t>YIILKKLLDFI</t>
  </si>
  <si>
    <t>0.5220746268085428</t>
  </si>
  <si>
    <t>LLKALVLLAKKAG</t>
  </si>
  <si>
    <t>0.4739375721189919</t>
  </si>
  <si>
    <t>LLIWKLL</t>
  </si>
  <si>
    <t>0.4084814081028698</t>
  </si>
  <si>
    <t>LWLAWWLR</t>
  </si>
  <si>
    <t>0.3486700041214384</t>
  </si>
  <si>
    <t>KLLLWKLI</t>
  </si>
  <si>
    <t>0.2688698693694823</t>
  </si>
  <si>
    <t>1025.3799999999999</t>
  </si>
  <si>
    <t>LWKLFL</t>
  </si>
  <si>
    <t>0.5856077634330996</t>
  </si>
  <si>
    <t>TLLKKLAPPLVTLL</t>
  </si>
  <si>
    <t>0.4682725220093976</t>
  </si>
  <si>
    <t>HLVLKWLIE</t>
  </si>
  <si>
    <t>0.4004641248295583</t>
  </si>
  <si>
    <t>WFKRLLSLLL</t>
  </si>
  <si>
    <t>1287.6399999999999</t>
  </si>
  <si>
    <t>WIILLSKFLKLIKLAG</t>
  </si>
  <si>
    <t>0.4049946891453971</t>
  </si>
  <si>
    <t>LWKALALKL</t>
  </si>
  <si>
    <t>0.31425670027751645</t>
  </si>
  <si>
    <t>1054.3799999999999</t>
  </si>
  <si>
    <t>LLPLWLKWL</t>
  </si>
  <si>
    <t>0.4931884146937972</t>
  </si>
  <si>
    <t>ALLIWKLLIT</t>
  </si>
  <si>
    <t>0.27904434606215117</t>
  </si>
  <si>
    <t>WLAWTFLKLI</t>
  </si>
  <si>
    <t>0.39984711048777066</t>
  </si>
  <si>
    <t>IILSLLKK</t>
  </si>
  <si>
    <t>0.5536375378089048</t>
  </si>
  <si>
    <t>SLYIILKKLL</t>
  </si>
  <si>
    <t>0.4464018309406881</t>
  </si>
  <si>
    <t>VFVLSLLKKV</t>
  </si>
  <si>
    <t>0.4161799027503795</t>
  </si>
  <si>
    <t>MKLLLWKLI</t>
  </si>
  <si>
    <t>0.30689931108479784</t>
  </si>
  <si>
    <t>LFTLLLK</t>
  </si>
  <si>
    <t>0.5301037067142191</t>
  </si>
  <si>
    <t>VYLKLLVKLY</t>
  </si>
  <si>
    <t>0.4251948102376266</t>
  </si>
  <si>
    <t>LVFVLSLLKKV</t>
  </si>
  <si>
    <t>0.43795147599321405</t>
  </si>
  <si>
    <t>KIIKFLLT</t>
  </si>
  <si>
    <t>0.6405361920926674</t>
  </si>
  <si>
    <t>VYLKLLVK</t>
  </si>
  <si>
    <t>0.4305584661648837</t>
  </si>
  <si>
    <t>LLLKALVLLAKKAG</t>
  </si>
  <si>
    <t>0.3844710948517852</t>
  </si>
  <si>
    <t>YLLFKKAFYLI</t>
  </si>
  <si>
    <t>0.3950368252744505</t>
  </si>
  <si>
    <t>VELIKLLIK</t>
  </si>
  <si>
    <t>0.6127822340871206</t>
  </si>
  <si>
    <t>LLWKLL</t>
  </si>
  <si>
    <t>KVLLLLWKTV</t>
  </si>
  <si>
    <t>0.5182189132589472</t>
  </si>
  <si>
    <t>KKVLLLLWKTVL</t>
  </si>
  <si>
    <t>0.40263230348592827</t>
  </si>
  <si>
    <t>KFFKYLLLFL</t>
  </si>
  <si>
    <t>0.5415891550924015</t>
  </si>
  <si>
    <t>LCLLWKMLLE</t>
  </si>
  <si>
    <t>0.41978097437760387</t>
  </si>
  <si>
    <t>AFKILWLIQ</t>
  </si>
  <si>
    <t>0.37859540480871573</t>
  </si>
  <si>
    <t>LLTFVWKLVA</t>
  </si>
  <si>
    <t>0.4546578615283309</t>
  </si>
  <si>
    <t>KLTYLFYKLFTLL</t>
  </si>
  <si>
    <t>0.48324325909813337</t>
  </si>
  <si>
    <t>KFFKYLLLFLIT</t>
  </si>
  <si>
    <t>KWLFLILSLAK</t>
  </si>
  <si>
    <t>0.41513511023349065</t>
  </si>
  <si>
    <t>FLCLLWKMLLE</t>
  </si>
  <si>
    <t>0.41216738370759026</t>
  </si>
  <si>
    <t>LFWWFKMIL</t>
  </si>
  <si>
    <t>0.42120650547898886</t>
  </si>
  <si>
    <t>LYIILKKLLDF</t>
  </si>
  <si>
    <t>0.5074499597686979</t>
  </si>
  <si>
    <t>IASWLVKLLLE</t>
  </si>
  <si>
    <t>0.4434795800467246</t>
  </si>
  <si>
    <t>KILFKLV</t>
  </si>
  <si>
    <t>0.6971922411612242</t>
  </si>
  <si>
    <t>IWFFLLRRYI</t>
  </si>
  <si>
    <t>0.4390297859682949</t>
  </si>
  <si>
    <t>WLKWLLT</t>
  </si>
  <si>
    <t>QLVKKLLII</t>
  </si>
  <si>
    <t>0.46316134177491874</t>
  </si>
  <si>
    <t>SLYIILKKLLDFI</t>
  </si>
  <si>
    <t>0.5280113772487698</t>
  </si>
  <si>
    <t>LAKLLWLK</t>
  </si>
  <si>
    <t>0.19344249055429003</t>
  </si>
  <si>
    <t>LLWKMLLE</t>
  </si>
  <si>
    <t>0.41854023534208584</t>
  </si>
  <si>
    <t>VTQLVKKLLII</t>
  </si>
  <si>
    <t>0.47981266750976115</t>
  </si>
  <si>
    <t>CILWQLLK</t>
  </si>
  <si>
    <t>0.5043944495297036</t>
  </si>
  <si>
    <t>1015.3199999999999</t>
  </si>
  <si>
    <t>LLKKLLL</t>
  </si>
  <si>
    <t>0.5011398271821194</t>
  </si>
  <si>
    <t>LLDLVKWLL</t>
  </si>
  <si>
    <t>0.5688350390395389</t>
  </si>
  <si>
    <t>IYLLLGQLWYFWR</t>
  </si>
  <si>
    <t>1770.1299999999999</t>
  </si>
  <si>
    <t>MFVLAKLYRLI</t>
  </si>
  <si>
    <t>0.5086447194995342</t>
  </si>
  <si>
    <t>INKFFKYLLLFL</t>
  </si>
  <si>
    <t>0.5904440484550812</t>
  </si>
  <si>
    <t>LLWFLK</t>
  </si>
  <si>
    <t>0.46384067143376834</t>
  </si>
  <si>
    <t>IWKLLITI</t>
  </si>
  <si>
    <t>0.5739837909109149</t>
  </si>
  <si>
    <t>IVVLLELLKK</t>
  </si>
  <si>
    <t>0.47789209308893643</t>
  </si>
  <si>
    <t>YLWVLKIL</t>
  </si>
  <si>
    <t>0.36943953463412604</t>
  </si>
  <si>
    <t>GIYLLLGQLWYFWR</t>
  </si>
  <si>
    <t>0.38605814952937784</t>
  </si>
  <si>
    <t>KFLKFLV</t>
  </si>
  <si>
    <t>0.6797886347847967</t>
  </si>
  <si>
    <t>LLWKLLEI</t>
  </si>
  <si>
    <t>0.47969503390623175</t>
  </si>
  <si>
    <t>WKLLAKGLL</t>
  </si>
  <si>
    <t>0.49315957227246504</t>
  </si>
  <si>
    <t>AWLLLLKS</t>
  </si>
  <si>
    <t>0.2895589780770389</t>
  </si>
  <si>
    <t>KWLFLILSLAKY</t>
  </si>
  <si>
    <t>0.3687351393997129</t>
  </si>
  <si>
    <t>1493.8899999999999</t>
  </si>
  <si>
    <t>VVTTLVSLLIPLLTK</t>
  </si>
  <si>
    <t>0.37552382033372106</t>
  </si>
  <si>
    <t>LLWKLFM</t>
  </si>
  <si>
    <t>0.45569142023861814</t>
  </si>
  <si>
    <t>KWLFLILSLAKYY</t>
  </si>
  <si>
    <t>0.3590401182693487</t>
  </si>
  <si>
    <t>KVLLLLWKTVLCT</t>
  </si>
  <si>
    <t>0.3546448375338451</t>
  </si>
  <si>
    <t>LWKLFS</t>
  </si>
  <si>
    <t>0.6838706283974428</t>
  </si>
  <si>
    <t>FLKLVVLWKNI</t>
  </si>
  <si>
    <t>0.4030229751278369</t>
  </si>
  <si>
    <t>LKILTKLL</t>
  </si>
  <si>
    <t>0.7091613485309142</t>
  </si>
  <si>
    <t>QVIQWFWKAVLM</t>
  </si>
  <si>
    <t>0.4621394689314022</t>
  </si>
  <si>
    <t>FVLAKLYRLI</t>
  </si>
  <si>
    <t>0.5634384888496592</t>
  </si>
  <si>
    <t>LLIWKLLI</t>
  </si>
  <si>
    <t>LLLWKTVLCTL</t>
  </si>
  <si>
    <t>0.28343379464923424</t>
  </si>
  <si>
    <t>LTKLWTLV</t>
  </si>
  <si>
    <t>0.5519359414580512</t>
  </si>
  <si>
    <t>LYIILKKLLDFI</t>
  </si>
  <si>
    <t>0.5700582037117307</t>
  </si>
  <si>
    <t>YLWVLKI</t>
  </si>
  <si>
    <t>933.1999999999999</t>
  </si>
  <si>
    <t>LLKKLL</t>
  </si>
  <si>
    <t>0.7643438387836422</t>
  </si>
  <si>
    <t>KVLLLLWKTVL</t>
  </si>
  <si>
    <t>0.4462954141116333</t>
  </si>
  <si>
    <t>ALLTFVWKL</t>
  </si>
  <si>
    <t>0.42301908505615615</t>
  </si>
  <si>
    <t>1089.3799999999999</t>
  </si>
  <si>
    <t>LWKLIH</t>
  </si>
  <si>
    <t>0.7354617537596768</t>
  </si>
  <si>
    <t>VYLLLGQLWYFWR</t>
  </si>
  <si>
    <t>0.38526405019781884</t>
  </si>
  <si>
    <t>IIHELLWFLK</t>
  </si>
  <si>
    <t>0.5033477094267673</t>
  </si>
  <si>
    <t>1310.6399999999999</t>
  </si>
  <si>
    <t>WVWLLQRLL</t>
  </si>
  <si>
    <t>0.5824975990732034</t>
  </si>
  <si>
    <t>VYLKLLVKL</t>
  </si>
  <si>
    <t>0.45423722205613853</t>
  </si>
  <si>
    <t>ATLLKKLAPPLVTLL</t>
  </si>
  <si>
    <t>0.44342711384739675</t>
  </si>
  <si>
    <t>VWVWLLQRLL</t>
  </si>
  <si>
    <t>0.4557192300938908</t>
  </si>
  <si>
    <t>LLVTIKKLFI</t>
  </si>
  <si>
    <t>0.38580035987739275</t>
  </si>
  <si>
    <t>LWKLLI</t>
  </si>
  <si>
    <t>0.5550921662141178</t>
  </si>
  <si>
    <t>LLIKVIGGFLQK</t>
  </si>
  <si>
    <t>0.4773775577966976</t>
  </si>
  <si>
    <t>LLLKALVLLAKKAGAL</t>
  </si>
  <si>
    <t>0.32823221806851666</t>
  </si>
  <si>
    <t>KILFKLVI</t>
  </si>
  <si>
    <t>0.47691174191964086</t>
  </si>
  <si>
    <t>972.3199999999999</t>
  </si>
  <si>
    <t>FFQLVMKYLLQ</t>
  </si>
  <si>
    <t>0.4951067562414852</t>
  </si>
  <si>
    <t>IKLLKTIL</t>
  </si>
  <si>
    <t>0.6757297133727652</t>
  </si>
  <si>
    <t>LLLWKL</t>
  </si>
  <si>
    <t>0.2882959594775584</t>
  </si>
  <si>
    <t>IAWLLKLILRYM</t>
  </si>
  <si>
    <t>0.6071732645000097</t>
  </si>
  <si>
    <t>VLYLWVLK</t>
  </si>
  <si>
    <t>0.15928590697147826</t>
  </si>
  <si>
    <t>VAFVTQLVKKLLII</t>
  </si>
  <si>
    <t>0.35990461455407613</t>
  </si>
  <si>
    <t>FFKLWL</t>
  </si>
  <si>
    <t>852.0799999999999</t>
  </si>
  <si>
    <t>GLIWYLLAR</t>
  </si>
  <si>
    <t>0.3667891040259501</t>
  </si>
  <si>
    <t>WYIKLFIMIVGGLVK</t>
  </si>
  <si>
    <t>0.36768937133579865</t>
  </si>
  <si>
    <t>SLLVTIKKLFI</t>
  </si>
  <si>
    <t>0.36445930266257504</t>
  </si>
  <si>
    <t>LKTILKWL</t>
  </si>
  <si>
    <t>0.7747114728408623</t>
  </si>
  <si>
    <t>ALLIWKLL</t>
  </si>
  <si>
    <t>0.40895823377156615</t>
  </si>
  <si>
    <t>LWKLLE</t>
  </si>
  <si>
    <t>WLKWLLTL</t>
  </si>
  <si>
    <t>0.5015623939609879</t>
  </si>
  <si>
    <t>DWLLKLVLT</t>
  </si>
  <si>
    <t>0.4148646183820843</t>
  </si>
  <si>
    <t>LWSLLK</t>
  </si>
  <si>
    <t>0.6144836586423394</t>
  </si>
  <si>
    <t>KILFKLVISLL</t>
  </si>
  <si>
    <t>0.4791375763645265</t>
  </si>
  <si>
    <t>LFKILLS</t>
  </si>
  <si>
    <t>0.5300663401617679</t>
  </si>
  <si>
    <t>WLLKLVLT</t>
  </si>
  <si>
    <t>0.38073180778898263</t>
  </si>
  <si>
    <t>FLCLLWK</t>
  </si>
  <si>
    <t>0.4875172962328064</t>
  </si>
  <si>
    <t>VMQLLIKVIGGFLQK</t>
  </si>
  <si>
    <t>0.48982835195503127</t>
  </si>
  <si>
    <t>LLLLVYYWSK</t>
  </si>
  <si>
    <t>0.3169104608275712</t>
  </si>
  <si>
    <t>KFLLKLIAA</t>
  </si>
  <si>
    <t>0.4852017882567188</t>
  </si>
  <si>
    <t>LWKLVH</t>
  </si>
  <si>
    <t>0.6912380846514062</t>
  </si>
  <si>
    <t>LIWYLLAR</t>
  </si>
  <si>
    <t>0.4459467136188583</t>
  </si>
  <si>
    <t>AWLLLLKSF</t>
  </si>
  <si>
    <t>0.3904587694994153</t>
  </si>
  <si>
    <t>SVVTTLVSLLIPLLTK</t>
  </si>
  <si>
    <t>0.36320869933803646</t>
  </si>
  <si>
    <t>1696.1299999999999</t>
  </si>
  <si>
    <t>YATLLKKLAPPLVTLL</t>
  </si>
  <si>
    <t>0.4308715452976087</t>
  </si>
  <si>
    <t>IWKLLI</t>
  </si>
  <si>
    <t>0.5961922138856152</t>
  </si>
  <si>
    <t>LWKLFG</t>
  </si>
  <si>
    <t>0.6260926248970714</t>
  </si>
  <si>
    <t>LIWKLLI</t>
  </si>
  <si>
    <t>LLLLWKTVLCTL</t>
  </si>
  <si>
    <t>0.3506491334787185</t>
  </si>
  <si>
    <t>FLKKLI</t>
  </si>
  <si>
    <t>0.7877681593154234</t>
  </si>
  <si>
    <t>LLWKLI</t>
  </si>
  <si>
    <t>0.6340578254391441</t>
  </si>
  <si>
    <t>LFKLVISLLH</t>
  </si>
  <si>
    <t>WKLLAKGLLI</t>
  </si>
  <si>
    <t>0.3565433622137888</t>
  </si>
  <si>
    <t>WFFLLRRYIV</t>
  </si>
  <si>
    <t>0.4162349840390075</t>
  </si>
  <si>
    <t>ALLTFVWKLV</t>
  </si>
  <si>
    <t>0.4526927088596719</t>
  </si>
  <si>
    <t>LIWKLF</t>
  </si>
  <si>
    <t>0.6578990109066631</t>
  </si>
  <si>
    <t>HLVLKWLI</t>
  </si>
  <si>
    <t>0.37117960138273387</t>
  </si>
  <si>
    <t>1020.3199999999999</t>
  </si>
  <si>
    <t>ITRYLIKLLLL</t>
  </si>
  <si>
    <t>0.5141706171916031</t>
  </si>
  <si>
    <t>LWKLIS</t>
  </si>
  <si>
    <t>0.7140537232339219</t>
  </si>
  <si>
    <t>WVFRLCSLWL</t>
  </si>
  <si>
    <t>0.4417437527373669</t>
  </si>
  <si>
    <t>1321.6399999999999</t>
  </si>
  <si>
    <t>MKKVLLLLWKTVLCTL</t>
  </si>
  <si>
    <t>0.3663314661524231</t>
  </si>
  <si>
    <t>DKWLFLILSLAKYY</t>
  </si>
  <si>
    <t>0.36936686863398843</t>
  </si>
  <si>
    <t>VTTLVSLLIPLLTK</t>
  </si>
  <si>
    <t>KIIKFLL</t>
  </si>
  <si>
    <t>MKMLWKALI</t>
  </si>
  <si>
    <t>0.49384562544171917</t>
  </si>
  <si>
    <t>LLDLVKWLLA</t>
  </si>
  <si>
    <t>0.4499985827600302</t>
  </si>
  <si>
    <t>LLLHYLIK</t>
  </si>
  <si>
    <t>0.4142163368472565</t>
  </si>
  <si>
    <t>CLLWKMLLE</t>
  </si>
  <si>
    <t>0.35268157450126386</t>
  </si>
  <si>
    <t>WLYKVLLT</t>
  </si>
  <si>
    <t>0.36719855084785313</t>
  </si>
  <si>
    <t>YIILKKLL</t>
  </si>
  <si>
    <t>0.4150663370323399</t>
  </si>
  <si>
    <t>SLYIILKKL</t>
  </si>
  <si>
    <t>0.47633579518187324</t>
  </si>
  <si>
    <t>LKLLVKLY</t>
  </si>
  <si>
    <t>0.6048887775421302</t>
  </si>
  <si>
    <t>KILFKLVISL</t>
  </si>
  <si>
    <t>0.49171580264229886</t>
  </si>
  <si>
    <t>FFLLILK</t>
  </si>
  <si>
    <t>0.4477869596008782</t>
  </si>
  <si>
    <t>892.1899999999999</t>
  </si>
  <si>
    <t>VWRLLLWA</t>
  </si>
  <si>
    <t>0.5263749383556172</t>
  </si>
  <si>
    <t>SSLYIILKKLLDF</t>
  </si>
  <si>
    <t>0.4433659430081647</t>
  </si>
  <si>
    <t>FLLKKAL</t>
  </si>
  <si>
    <t>0.42696697523966737</t>
  </si>
  <si>
    <t>LKFLVWKI</t>
  </si>
  <si>
    <t>0.3963928637196873</t>
  </si>
  <si>
    <t>YWLYKL</t>
  </si>
  <si>
    <t>0.46278306686887954</t>
  </si>
  <si>
    <t>884.0799999999999</t>
  </si>
  <si>
    <t>LLKLFLS</t>
  </si>
  <si>
    <t>0.5421280935786608</t>
  </si>
  <si>
    <t>LLFELLKLV</t>
  </si>
  <si>
    <t>0.5480770201053863</t>
  </si>
  <si>
    <t>ILALWKI</t>
  </si>
  <si>
    <t>0.40563972650003716</t>
  </si>
  <si>
    <t>ASWLVKLLLE</t>
  </si>
  <si>
    <t>0.4294429904955204</t>
  </si>
  <si>
    <t>LVLKWLIE</t>
  </si>
  <si>
    <t>0.4217589417749278</t>
  </si>
  <si>
    <t>KILITSIVVLLELLKK</t>
  </si>
  <si>
    <t>0.42178560865866743</t>
  </si>
  <si>
    <t>1822.3799999999999</t>
  </si>
  <si>
    <t>FLQRLLWLLRLL</t>
  </si>
  <si>
    <t>0.5534507186568449</t>
  </si>
  <si>
    <t>LLQWLLK</t>
  </si>
  <si>
    <t>0.6333927994461409</t>
  </si>
  <si>
    <t>WAAFLELFLK</t>
  </si>
  <si>
    <t>0.44515484755923324</t>
  </si>
  <si>
    <t>LLPLWLKWLLTL</t>
  </si>
  <si>
    <t>0.3942029504661988</t>
  </si>
  <si>
    <t>KVLLLLWKTVLCTL</t>
  </si>
  <si>
    <t>0.39363748769392976</t>
  </si>
  <si>
    <t>LIWKLLITI</t>
  </si>
  <si>
    <t>0.46251292493244506</t>
  </si>
  <si>
    <t>LLIKVIGGFLQKML</t>
  </si>
  <si>
    <t>0.4588274144129914</t>
  </si>
  <si>
    <t>VVLQQVFQLIQKVL</t>
  </si>
  <si>
    <t>GGIYLLLGQLWYFWR</t>
  </si>
  <si>
    <t>0.32857238774269926</t>
  </si>
  <si>
    <t>LLLLWKTVLCT</t>
  </si>
  <si>
    <t>0.2861655579232839</t>
  </si>
  <si>
    <t>VWRLLLW</t>
  </si>
  <si>
    <t>NKFFKYLLLFLI</t>
  </si>
  <si>
    <t>0.3989636046505927</t>
  </si>
  <si>
    <t>LIIDLFKFL</t>
  </si>
  <si>
    <t>0.5825325263367598</t>
  </si>
  <si>
    <t>AFKILWLI</t>
  </si>
  <si>
    <t>LLIWKLLITI</t>
  </si>
  <si>
    <t>0.3212050833962148</t>
  </si>
  <si>
    <t>1224.6299999999999</t>
  </si>
  <si>
    <t>LYIILKKLL</t>
  </si>
  <si>
    <t>0.49075908728587375</t>
  </si>
  <si>
    <t>FLKFLVW</t>
  </si>
  <si>
    <t>0.41509179114266975</t>
  </si>
  <si>
    <t>LKFIKWL</t>
  </si>
  <si>
    <t>0.6721730789864717</t>
  </si>
  <si>
    <t>LYLWVLK</t>
  </si>
  <si>
    <t>AWLLKLI</t>
  </si>
  <si>
    <t>0.47961330602759983</t>
  </si>
  <si>
    <t>VWQLISKVL</t>
  </si>
  <si>
    <t>0.6915382752947716</t>
  </si>
  <si>
    <t>GLLWKL</t>
  </si>
  <si>
    <t>727.9399999999999</t>
  </si>
  <si>
    <t>LLFVWLTK</t>
  </si>
  <si>
    <t>0.2465187914298066</t>
  </si>
  <si>
    <t>LWARILTHFFSILL</t>
  </si>
  <si>
    <t>0.4960375227685378</t>
  </si>
  <si>
    <t>1729.1299999999999</t>
  </si>
  <si>
    <t>SSLYIILKKLLDFI</t>
  </si>
  <si>
    <t>0.5025241312532204</t>
  </si>
  <si>
    <t>VVTTFLKYLL</t>
  </si>
  <si>
    <t>0.5035536425801911</t>
  </si>
  <si>
    <t>WLLLLKS</t>
  </si>
  <si>
    <t>0.32057136718872875</t>
  </si>
  <si>
    <t>ALLIWKL</t>
  </si>
  <si>
    <t>0.3302661400589276</t>
  </si>
  <si>
    <t>LWKTVLCTL</t>
  </si>
  <si>
    <t>0.4788724611106833</t>
  </si>
  <si>
    <t>RLWIGLWSAFL</t>
  </si>
  <si>
    <t>0.4299479643045222</t>
  </si>
  <si>
    <t>KMLWKALI</t>
  </si>
  <si>
    <t>0.4933123120671306</t>
  </si>
  <si>
    <t>LAWTFLKLI</t>
  </si>
  <si>
    <t>0.5283691600270742</t>
  </si>
  <si>
    <t>LITSIVVLLELLKK</t>
  </si>
  <si>
    <t>0.42052754993948094</t>
  </si>
  <si>
    <t>VWQLISKVLA</t>
  </si>
  <si>
    <t>0.5684116920622146</t>
  </si>
  <si>
    <t>WLLLLK</t>
  </si>
  <si>
    <t>0.36427194548815867</t>
  </si>
  <si>
    <t>FLWNLLLLWPRV</t>
  </si>
  <si>
    <t>0.44092514690841234</t>
  </si>
  <si>
    <t>AIWKWLM</t>
  </si>
  <si>
    <t>0.5002257676880051</t>
  </si>
  <si>
    <t>LLFELLK</t>
  </si>
  <si>
    <t>0.5757322049261202</t>
  </si>
  <si>
    <t>LVKLWY</t>
  </si>
  <si>
    <t>0.5915125928724742</t>
  </si>
  <si>
    <t>LFLLLHYLIKA</t>
  </si>
  <si>
    <t>0.3942691281498392</t>
  </si>
  <si>
    <t>RYLIKLLLL</t>
  </si>
  <si>
    <t>0.5088529203879311</t>
  </si>
  <si>
    <t>SWLVKLLL</t>
  </si>
  <si>
    <t>0.39189561094511816</t>
  </si>
  <si>
    <t>LLEIFWK</t>
  </si>
  <si>
    <t>0.6163513184611523</t>
  </si>
  <si>
    <t>IIYELLWFLK</t>
  </si>
  <si>
    <t>0.4442552492550501</t>
  </si>
  <si>
    <t>FLCLLWKMLL</t>
  </si>
  <si>
    <t>0.3939669174091873</t>
  </si>
  <si>
    <t>WRLLLWAAD</t>
  </si>
  <si>
    <t>0.48221112522763604</t>
  </si>
  <si>
    <t>LLLLWKTVLC</t>
  </si>
  <si>
    <t>0.3155157865735644</t>
  </si>
  <si>
    <t>LWQFLVTLLD</t>
  </si>
  <si>
    <t>0.5021978925615322</t>
  </si>
  <si>
    <t>TYLFYKLFTLL</t>
  </si>
  <si>
    <t>0.4070705374490545</t>
  </si>
  <si>
    <t>LLLLWK</t>
  </si>
  <si>
    <t>0.3834192135919714</t>
  </si>
  <si>
    <t>QLLIKVIGGFLQKML</t>
  </si>
  <si>
    <t>0.46064396224295057</t>
  </si>
  <si>
    <t>LLTFVWK</t>
  </si>
  <si>
    <t>0.5168339893256115</t>
  </si>
  <si>
    <t>ILKKLL</t>
  </si>
  <si>
    <t>0.7828560549779263</t>
  </si>
  <si>
    <t>LYIILKKLLDFIL</t>
  </si>
  <si>
    <t>0.4849883412904671</t>
  </si>
  <si>
    <t>AFLLKWL</t>
  </si>
  <si>
    <t>0.40661187050273295</t>
  </si>
  <si>
    <t>WLKWLL</t>
  </si>
  <si>
    <t>0.5591013407405276</t>
  </si>
  <si>
    <t>LTAVMKLTKLFI</t>
  </si>
  <si>
    <t>0.44911077409179895</t>
  </si>
  <si>
    <t>LTYLFYKLFTLL</t>
  </si>
  <si>
    <t>0.4619029645719319</t>
  </si>
  <si>
    <t>VLLLLWKT</t>
  </si>
  <si>
    <t>0.33321407979834006</t>
  </si>
  <si>
    <t>TVLLKLLE</t>
  </si>
  <si>
    <t>0.5175192309912726</t>
  </si>
  <si>
    <t>927.1899999999999</t>
  </si>
  <si>
    <t>LCLLWKMLL</t>
  </si>
  <si>
    <t>0.3893407607646859</t>
  </si>
  <si>
    <t>LFKILLST</t>
  </si>
  <si>
    <t>0.4601251081219234</t>
  </si>
  <si>
    <t>LVVLKIIK</t>
  </si>
  <si>
    <t>0.5042538244784226</t>
  </si>
  <si>
    <t>FLCLLWKM</t>
  </si>
  <si>
    <t>ILFKLVISLLH</t>
  </si>
  <si>
    <t>0.40770640835889277</t>
  </si>
  <si>
    <t>LLIWKL</t>
  </si>
  <si>
    <t>0.3374186974673969</t>
  </si>
  <si>
    <t>GLIWTLILR</t>
  </si>
  <si>
    <t>0.4249868325270585</t>
  </si>
  <si>
    <t>1083.3799999999999</t>
  </si>
  <si>
    <t>ILFKLVIS</t>
  </si>
  <si>
    <t>0.3391337597136717</t>
  </si>
  <si>
    <t>LITSIVVLLELLKKC</t>
  </si>
  <si>
    <t>0.40292242209969653</t>
  </si>
  <si>
    <t>LLIDLLIK</t>
  </si>
  <si>
    <t>0.4541827085495384</t>
  </si>
  <si>
    <t>IYELLWFLK</t>
  </si>
  <si>
    <t>0.40701967284026025</t>
  </si>
  <si>
    <t>WLLLLKSF</t>
  </si>
  <si>
    <t>0.42866445892282834</t>
  </si>
  <si>
    <t>VLLLLWK</t>
  </si>
  <si>
    <t>0.38217482331208436</t>
  </si>
  <si>
    <t>ALLIWKLLI</t>
  </si>
  <si>
    <t>0.3047951952578687</t>
  </si>
  <si>
    <t>LVKKLLII</t>
  </si>
  <si>
    <t>0.4262001451474862</t>
  </si>
  <si>
    <t>LWQFLLQLLQ</t>
  </si>
  <si>
    <t>0.5660880684363241</t>
  </si>
  <si>
    <t>LFFFKLI</t>
  </si>
  <si>
    <t>0.41494984004698937</t>
  </si>
  <si>
    <t>926.1999999999999</t>
  </si>
  <si>
    <t>LLLWKTVLCT</t>
  </si>
  <si>
    <t>0.20488634291088265</t>
  </si>
  <si>
    <t>INKFFKYLLLFLI</t>
  </si>
  <si>
    <t>0.47531251229318455</t>
  </si>
  <si>
    <t>1671.1299999999999</t>
  </si>
  <si>
    <t>LTRLVKGFLILL</t>
  </si>
  <si>
    <t>0.5796294276027721</t>
  </si>
  <si>
    <t>LLIIDLFKFL</t>
  </si>
  <si>
    <t>0.41435786238724176</t>
  </si>
  <si>
    <t>SFLFKLI</t>
  </si>
  <si>
    <t>0.5578289150507084</t>
  </si>
  <si>
    <t>LIWKLL</t>
  </si>
  <si>
    <t>0.6450937066757256</t>
  </si>
  <si>
    <t>VIWFFLLR</t>
  </si>
  <si>
    <t>1092.3799999999999</t>
  </si>
  <si>
    <t>LVKKLL</t>
  </si>
  <si>
    <t>LLLHLLK</t>
  </si>
  <si>
    <t>0.5415121295879616</t>
  </si>
  <si>
    <t>LAWTFLKL</t>
  </si>
  <si>
    <t>0.43279470744625675</t>
  </si>
  <si>
    <t>SLYIILKKLLDFIL</t>
  </si>
  <si>
    <t>0.4538713218492618</t>
  </si>
  <si>
    <t>LWQFLLELLT</t>
  </si>
  <si>
    <t>0.48913331530605353</t>
  </si>
  <si>
    <t>LTFVWKLV</t>
  </si>
  <si>
    <t>0.5287705326781578</t>
  </si>
  <si>
    <t>HLVLKWL</t>
  </si>
  <si>
    <t>0.5386314851192391</t>
  </si>
  <si>
    <t>LLHYLIKA</t>
  </si>
  <si>
    <t>0.5582685615619982</t>
  </si>
  <si>
    <t>FLQRLLWLL</t>
  </si>
  <si>
    <t>0.5718370639151509</t>
  </si>
  <si>
    <t>VFRLCSLWL</t>
  </si>
  <si>
    <t>0.5181574777120704</t>
  </si>
  <si>
    <t>KLWFWL</t>
  </si>
  <si>
    <t>0.38341703281708356</t>
  </si>
  <si>
    <t>LLALIKK</t>
  </si>
  <si>
    <t>0.5738633950530762</t>
  </si>
  <si>
    <t>LLTILKKM</t>
  </si>
  <si>
    <t>0.6311745490196252</t>
  </si>
  <si>
    <t>LYKIWLI</t>
  </si>
  <si>
    <t>0.3261047178958454</t>
  </si>
  <si>
    <t>LFWIKLYL</t>
  </si>
  <si>
    <t>0.14928925770315005</t>
  </si>
  <si>
    <t>ILITSIVVLLELLKK</t>
  </si>
  <si>
    <t>0.3574442750705766</t>
  </si>
  <si>
    <t>FIASWLVKLL</t>
  </si>
  <si>
    <t>0.42517470215640685</t>
  </si>
  <si>
    <t>LLGQLWYFW</t>
  </si>
  <si>
    <t>0.37208008716031604</t>
  </si>
  <si>
    <t>ITLLKQLTFFLLE</t>
  </si>
  <si>
    <t>ALLTFVWKLVA</t>
  </si>
  <si>
    <t>0.36767640198165014</t>
  </si>
  <si>
    <t>SWLVKLL</t>
  </si>
  <si>
    <t>0.5388321059605867</t>
  </si>
  <si>
    <t>FWKTLLA</t>
  </si>
  <si>
    <t>0.4410519779853964</t>
  </si>
  <si>
    <t>VWRLLLWAA</t>
  </si>
  <si>
    <t>0.5024909831756048</t>
  </si>
  <si>
    <t>SSLYIILKKLL</t>
  </si>
  <si>
    <t>0.42055025638345245</t>
  </si>
  <si>
    <t>ILLLIKW</t>
  </si>
  <si>
    <t>0.3908074262902527</t>
  </si>
  <si>
    <t>KVLKYLI</t>
  </si>
  <si>
    <t>0.7283801976507133</t>
  </si>
  <si>
    <t>LLWFIK</t>
  </si>
  <si>
    <t>0.4973677785177703</t>
  </si>
  <si>
    <t>LLDLVKWL</t>
  </si>
  <si>
    <t>0.6257484710916549</t>
  </si>
  <si>
    <t>MLWKALI</t>
  </si>
  <si>
    <t>0.4172340062480297</t>
  </si>
  <si>
    <t>LLRVFWWL</t>
  </si>
  <si>
    <t>0.6106642417973508</t>
  </si>
  <si>
    <t>LWQFLLELLS</t>
  </si>
  <si>
    <t>0.49982754271412116</t>
  </si>
  <si>
    <t>ILLKILLT</t>
  </si>
  <si>
    <t>0.35479593210370436</t>
  </si>
  <si>
    <t>TLLKQLTFFL</t>
  </si>
  <si>
    <t>0.44158836269534724</t>
  </si>
  <si>
    <t>LILALWKI</t>
  </si>
  <si>
    <t>0.43622551677806715</t>
  </si>
  <si>
    <t>FRLWIGLWSAFL</t>
  </si>
  <si>
    <t>0.4326649804418435</t>
  </si>
  <si>
    <t>FLLKWL</t>
  </si>
  <si>
    <t>0.5639965123622268</t>
  </si>
  <si>
    <t>MVLKLLLE</t>
  </si>
  <si>
    <t>0.46868959460866777</t>
  </si>
  <si>
    <t>LWNLLLLWPRVL</t>
  </si>
  <si>
    <t>0.5171558025829326</t>
  </si>
  <si>
    <t>LFVWLTK</t>
  </si>
  <si>
    <t>WLVKLLL</t>
  </si>
  <si>
    <t>0.4292662335686373</t>
  </si>
  <si>
    <t>AAWLLLLK</t>
  </si>
  <si>
    <t>0.21200223257005715</t>
  </si>
  <si>
    <t>LLWLLR</t>
  </si>
  <si>
    <t>0.6017530412595166</t>
  </si>
  <si>
    <t>IFALMKFLQ</t>
  </si>
  <si>
    <t>0.46198582266855254</t>
  </si>
  <si>
    <t>LFKLVIS</t>
  </si>
  <si>
    <t>LVKKLLI</t>
  </si>
  <si>
    <t>0.4595046342235637</t>
  </si>
  <si>
    <t>FLFKLI</t>
  </si>
  <si>
    <t>0.6239419919512453</t>
  </si>
  <si>
    <t>IWALIFYLLR</t>
  </si>
  <si>
    <t>0.5285566185296076</t>
  </si>
  <si>
    <t>KLLKLMYVL</t>
  </si>
  <si>
    <t>0.45970678314524716</t>
  </si>
  <si>
    <t>FVAAWLLLLK</t>
  </si>
  <si>
    <t>0.29938697127607244</t>
  </si>
  <si>
    <t>LWVLKIL</t>
  </si>
  <si>
    <t>0.39557257615676306</t>
  </si>
  <si>
    <t>ILKLFLQ</t>
  </si>
  <si>
    <t>0.6645437415691882</t>
  </si>
  <si>
    <t>WIVIIAKYLAQWY</t>
  </si>
  <si>
    <t>0.39089251206399545</t>
  </si>
  <si>
    <t>WTFLKLI</t>
  </si>
  <si>
    <t>LVKWLLA</t>
  </si>
  <si>
    <t>0.4277424373040532</t>
  </si>
  <si>
    <t>LLWKMLL</t>
  </si>
  <si>
    <t>0.3891803908644376</t>
  </si>
  <si>
    <t>LWKLFM</t>
  </si>
  <si>
    <t>0.6142377722555366</t>
  </si>
  <si>
    <t>TLFKLL</t>
  </si>
  <si>
    <t>0.6657052941472622</t>
  </si>
  <si>
    <t>VWKLLV</t>
  </si>
  <si>
    <t>0.5691289623383488</t>
  </si>
  <si>
    <t>WLFLILSLAKYY</t>
  </si>
  <si>
    <t>0.3032293205335433</t>
  </si>
  <si>
    <t>1528.8899999999999</t>
  </si>
  <si>
    <t>TFLKYLL</t>
  </si>
  <si>
    <t>0.5453672795143827</t>
  </si>
  <si>
    <t>ILHLILWILDR</t>
  </si>
  <si>
    <t>0.5256601222084168</t>
  </si>
  <si>
    <t>RIAWLLKLI</t>
  </si>
  <si>
    <t>0.4750422654587406</t>
  </si>
  <si>
    <t>LWKMLLE</t>
  </si>
  <si>
    <t>0.5935207445041913</t>
  </si>
  <si>
    <t>931.1999999999999</t>
  </si>
  <si>
    <t>YFLWNLLLLWPRV</t>
  </si>
  <si>
    <t>0.38700854195889633</t>
  </si>
  <si>
    <t>1732.1299999999999</t>
  </si>
  <si>
    <t>ILSKLYLLLARVF</t>
  </si>
  <si>
    <t>0.5442556376510853</t>
  </si>
  <si>
    <t>AWKGLFLLF</t>
  </si>
  <si>
    <t>0.3926481772265624</t>
  </si>
  <si>
    <t>RWWFLLF</t>
  </si>
  <si>
    <t>0.48640550657336507</t>
  </si>
  <si>
    <t>LWLKWL</t>
  </si>
  <si>
    <t>0.5214079781310377</t>
  </si>
  <si>
    <t>LLALWK</t>
  </si>
  <si>
    <t>0.4495842493459649</t>
  </si>
  <si>
    <t>LLRVFWWLV</t>
  </si>
  <si>
    <t>0.6033378954910726</t>
  </si>
  <si>
    <t>YLIKLLL</t>
  </si>
  <si>
    <t>0.49648403693213833</t>
  </si>
  <si>
    <t>DKILFKLVISLL</t>
  </si>
  <si>
    <t>0.39031602776654434</t>
  </si>
  <si>
    <t>LLSLLLK</t>
  </si>
  <si>
    <t>0.5363678053223253</t>
  </si>
  <si>
    <t>798.0799999999999</t>
  </si>
  <si>
    <t>YLLKALF</t>
  </si>
  <si>
    <t>0.4842471238051614</t>
  </si>
  <si>
    <t>FWKTLL</t>
  </si>
  <si>
    <t>0.6154327761131541</t>
  </si>
  <si>
    <t>MWYLAKL</t>
  </si>
  <si>
    <t>0.3680041361822924</t>
  </si>
  <si>
    <t>FINALKLWL</t>
  </si>
  <si>
    <t>0.49443847643572053</t>
  </si>
  <si>
    <t>FLTKLW</t>
  </si>
  <si>
    <t>0.6108997682718105</t>
  </si>
  <si>
    <t>LLTKLW</t>
  </si>
  <si>
    <t>0.6087218408422553</t>
  </si>
  <si>
    <t>LTFVWKL</t>
  </si>
  <si>
    <t>0.4727687931097554</t>
  </si>
  <si>
    <t>ILHWLIK</t>
  </si>
  <si>
    <t>0.6065694478342215</t>
  </si>
  <si>
    <t>921.1899999999999</t>
  </si>
  <si>
    <t>LLGWVLKH</t>
  </si>
  <si>
    <t>0.4134569668243629</t>
  </si>
  <si>
    <t>YIFKLL</t>
  </si>
  <si>
    <t>0.6874999982242626</t>
  </si>
  <si>
    <t>AWLLKL</t>
  </si>
  <si>
    <t>0.3576744537331167</t>
  </si>
  <si>
    <t>WVVKLFL</t>
  </si>
  <si>
    <t>0.4430676603462711</t>
  </si>
  <si>
    <t>IKLLIK</t>
  </si>
  <si>
    <t>0.7413869196543108</t>
  </si>
  <si>
    <t>LLKKIL</t>
  </si>
  <si>
    <t>0.8080319437050676</t>
  </si>
  <si>
    <t>AWLLKLIL</t>
  </si>
  <si>
    <t>0.36257036920122093</t>
  </si>
  <si>
    <t>LFYKLLI</t>
  </si>
  <si>
    <t>0.38785063779275614</t>
  </si>
  <si>
    <t>908.1899999999999</t>
  </si>
  <si>
    <t>KLlRLLkkLlRLlLK</t>
  </si>
  <si>
    <t>0.6565776515135447</t>
  </si>
  <si>
    <t>CancerPPD</t>
  </si>
  <si>
    <t>KlllKLKlKlLK</t>
  </si>
  <si>
    <t>0.4109782599916536</t>
  </si>
  <si>
    <t>KLllKLKlKlLK</t>
  </si>
  <si>
    <t>0.39719248481803016</t>
  </si>
  <si>
    <t>FKRiVQRiKDFlRNLV</t>
  </si>
  <si>
    <t>FALALKALKKALkkLKKALKKAL</t>
  </si>
  <si>
    <t>0.5466534984687929</t>
  </si>
  <si>
    <t>KLlLKlLkkLLKlLKKK</t>
  </si>
  <si>
    <t>0.4772126388433056</t>
  </si>
  <si>
    <t>KQLIRFLKRLDRNGGGKLlLKlLkkLLKlLKKK</t>
  </si>
  <si>
    <t>0.1683765965338117</t>
  </si>
  <si>
    <t>LKlLKKLlkKLLkLL</t>
  </si>
  <si>
    <t>0.5426033401284781</t>
  </si>
  <si>
    <t>THRPPMWSPVWPGGGKLlLKlLkkLLKlLKKK</t>
  </si>
  <si>
    <t>0.2741627541864834</t>
  </si>
  <si>
    <t>KVKVKVKVpPTKVKVKVK</t>
  </si>
  <si>
    <t>0.18138389187064077</t>
  </si>
  <si>
    <t>kvkvkvkvPptkvkvkvk</t>
  </si>
  <si>
    <t>KWKSFLkTFKSLKKTVLHTLLKAISS</t>
  </si>
  <si>
    <t>0.3632101989987918</t>
  </si>
  <si>
    <t>KWKSFLKTFKSLKkTVLHTLLKAISS</t>
  </si>
  <si>
    <t>0.37703588404297095</t>
  </si>
  <si>
    <t>KWKSFLKTFKSLKKTVLHTLLkAISS</t>
  </si>
  <si>
    <t>0.3769093323624434</t>
  </si>
  <si>
    <t>KWKSFLkTFKSLKkTVLHTLLKAISS</t>
  </si>
  <si>
    <t>0.31712251297001337</t>
  </si>
  <si>
    <t>KWKSFLKTFKSLKkTVLHTLLkAISS</t>
  </si>
  <si>
    <t>0.32162695840573474</t>
  </si>
  <si>
    <t>KWKSFLkTFkSLKkTVLHTLLkAISS</t>
  </si>
  <si>
    <t>0.2616427037155528</t>
  </si>
  <si>
    <t>KWkSFLkTFkSLKkTVLHTLLkAISS</t>
  </si>
  <si>
    <t>0.25939912298848394</t>
  </si>
  <si>
    <t>kWkSFLkTFkSLKkTVLHTLLkAISS</t>
  </si>
  <si>
    <t>0.23773394251860516</t>
  </si>
  <si>
    <t>KWKSFlKTFKSLKKTVLHTLLKAISS</t>
  </si>
  <si>
    <t>0.41237656405179635</t>
  </si>
  <si>
    <t>KWKSFLKTFKSlKKTVLHTLLKAISS</t>
  </si>
  <si>
    <t>0.41244708882905695</t>
  </si>
  <si>
    <t>KWKSFLKTFKSLKKTVLHTlLKAISS</t>
  </si>
  <si>
    <t>0.39795849417487056</t>
  </si>
  <si>
    <t>KWKSFlKTFKSlKKTVLHTLLKAISS</t>
  </si>
  <si>
    <t>0.3959514546366849</t>
  </si>
  <si>
    <t>KWKSFLKTFKSlKKTVLHTlLKAISS</t>
  </si>
  <si>
    <t>0.3826247793286331</t>
  </si>
  <si>
    <t>KWKSFlKTFKSlKKTVLHTlLKAISS</t>
  </si>
  <si>
    <t>0.36681557021843597</t>
  </si>
  <si>
    <t>KWKSFlKTFKSlKKTVlHTlLKAISS</t>
  </si>
  <si>
    <t>0.3635624747931513</t>
  </si>
  <si>
    <t>KWKSFlKTFKSlKKTVlHTllKAISS</t>
  </si>
  <si>
    <t>0.38288962376981706</t>
  </si>
  <si>
    <t>rrrrrrrrGNLWAAQRYGRELRRMSDEFVDSFKK</t>
  </si>
  <si>
    <t>0.4261207820239026</t>
  </si>
  <si>
    <t>rrrrrrrrGEDIIRNIARHLAQVGDSMDR</t>
  </si>
  <si>
    <t>0.5472404683646966</t>
  </si>
  <si>
    <t>rrrrrrrrGEDIIRNIARHAAQVGASMDR</t>
  </si>
  <si>
    <t>0.48228075848035534</t>
  </si>
  <si>
    <t>lKKllKKllKKl</t>
  </si>
  <si>
    <t>0.5128867501805987</t>
  </si>
  <si>
    <t>lRRllRRllRRl</t>
  </si>
  <si>
    <t>0.7841526439637231</t>
  </si>
  <si>
    <t>DDAlRRllRRllRRl</t>
  </si>
  <si>
    <t>0.6370099915106208</t>
  </si>
  <si>
    <t>YHWYGYTPQNVIGGGKLlLKlLkkLLKlLKKK</t>
  </si>
  <si>
    <t>0.32577223811130546</t>
  </si>
  <si>
    <t>YRWYGYTPQNVIGGGKLlLKlLkkLLKlLKKK</t>
  </si>
  <si>
    <t>0.3913289203090304</t>
  </si>
  <si>
    <t>NYQWVPYQGRVPYPRGGLLkLLKklLKKLlKL</t>
  </si>
  <si>
    <t>GRVPYPRGGLLkLLKklLKKLlKL</t>
  </si>
  <si>
    <t>0.2733192976634587</t>
  </si>
  <si>
    <t>GLWSKIKEVGKEAAKAAAKAAGKAALGAVSEAV</t>
  </si>
  <si>
    <t>0.2774594853118652</t>
  </si>
  <si>
    <t>GLFDIIKKIAESI</t>
  </si>
  <si>
    <t>0.6893304784278844</t>
  </si>
  <si>
    <t>GLFDIIKKIAESF</t>
  </si>
  <si>
    <t>0.6741081329980378</t>
  </si>
  <si>
    <t>GLLDIVKKVVGAFGSL</t>
  </si>
  <si>
    <t>0.4942223886681905</t>
  </si>
  <si>
    <t>GLFDIVKKVVGALGSL</t>
  </si>
  <si>
    <t>0.4879022569098747</t>
  </si>
  <si>
    <t>GLFDIVKKVVGAIGSL</t>
  </si>
  <si>
    <t>0.5062847481403654</t>
  </si>
  <si>
    <t>GLFDIVKKVVGTLAGL</t>
  </si>
  <si>
    <t>0.44928748941321683</t>
  </si>
  <si>
    <t>GLFDIVKKVVGAFGSL</t>
  </si>
  <si>
    <t>0.4940266847701825</t>
  </si>
  <si>
    <t>GLFDIAKKVIGVIGSL</t>
  </si>
  <si>
    <t>0.48806178738858674</t>
  </si>
  <si>
    <t>GLFDIVKKIAGHIAGSI</t>
  </si>
  <si>
    <t>0.4669403105902714</t>
  </si>
  <si>
    <t>GLFDIVKKIAGHIASSI</t>
  </si>
  <si>
    <t>0.5046082884577622</t>
  </si>
  <si>
    <t>GLFDIVKKIAGHIVSSI</t>
  </si>
  <si>
    <t>0.5036883970558701</t>
  </si>
  <si>
    <t>AACARFIDDFCDTLTPNIYRPRDNGQRCYAVNGHRCDFTVFNTNNGGNPIRASTPNCKTVLRTAANRCPTGGRGKINPNAPFLFAIDPNDGDCSTNF</t>
  </si>
  <si>
    <t>0.2154087258482626</t>
  </si>
  <si>
    <t>10586.720000000001</t>
  </si>
  <si>
    <t>GVSGHGQHGVHG</t>
  </si>
  <si>
    <t>0.22854143733529733</t>
  </si>
  <si>
    <t>HGVSGHGQHGVHG</t>
  </si>
  <si>
    <t>0.23979843502296416</t>
  </si>
  <si>
    <t>FKCRRWQWRMKKLGAPSITCVRRAF</t>
  </si>
  <si>
    <t>0.4148659428820385</t>
  </si>
  <si>
    <t>KWKLFKKIKFLHSAKKF</t>
  </si>
  <si>
    <t>0.1336752433612987</t>
  </si>
  <si>
    <t>KSSAYSLQMGATAIKQVKKLFKKWGW</t>
  </si>
  <si>
    <t>0.42050172623243376</t>
  </si>
  <si>
    <t>GIGGALLSAGKSALKGLAKGLAEHFAN</t>
  </si>
  <si>
    <t>GIGTKILGGVKTALKGALKELASTYAN</t>
  </si>
  <si>
    <t>0.31929548629945326</t>
  </si>
  <si>
    <t>GIGGKILSGLKTALKGAAKELASTYLH</t>
  </si>
  <si>
    <t>0.30940024725427256</t>
  </si>
  <si>
    <t>GIGGVLLSAGKAALKGLAKVLAEKYAN</t>
  </si>
  <si>
    <t>0.21702306187227818</t>
  </si>
  <si>
    <t>SIGAKILGGVKTFFKGALKELASTYLQ</t>
  </si>
  <si>
    <t>0.3299344419094044</t>
  </si>
  <si>
    <t>FLPLLAGLAANFLPTIICKISYKC</t>
  </si>
  <si>
    <t>0.21076749332479502</t>
  </si>
  <si>
    <t>2609.2599999999998</t>
  </si>
  <si>
    <t>FLPLIGRVLSGIL</t>
  </si>
  <si>
    <t>0.5872424608996596</t>
  </si>
  <si>
    <t>FVQWFSKFLGRIL</t>
  </si>
  <si>
    <t>0.6823332724963809</t>
  </si>
  <si>
    <t>KWKIFKKIEKVGRNIRNGIIKAGPAVAVLGEAKAL</t>
  </si>
  <si>
    <t>0.33227495617039615</t>
  </si>
  <si>
    <t>GWLKKIGKKIERVGQHTRDATIQTIGVAQQAANVAATLK</t>
  </si>
  <si>
    <t>KWKLFKKIEKVGQNIRDGIIKAGPAVAVVGQATQIAK</t>
  </si>
  <si>
    <t>0.27694439596355835</t>
  </si>
  <si>
    <t>SQLGDLGSGAGQGGGGGGSIRAAGGAFGKLEAAREEEFFYKKQKEQLERLKNDQIHQAEFHHQQIKEHEEAIQRHKDFLNNLHK</t>
  </si>
  <si>
    <t>0.19214123548230658</t>
  </si>
  <si>
    <t>2.5703637064644643e-05</t>
  </si>
  <si>
    <t>GIGKFLHSAKKFGKAFVGEIMNS</t>
  </si>
  <si>
    <t>0.4586310607350617</t>
  </si>
  <si>
    <t>GIGAVLKVLTTGLPALISWIKRKRQQ</t>
  </si>
  <si>
    <t>0.3589698816442937</t>
  </si>
  <si>
    <t>ILPWKWPWWPWRR</t>
  </si>
  <si>
    <t>0.27231169140624456</t>
  </si>
  <si>
    <t>VRRFPWWWPFLRR</t>
  </si>
  <si>
    <t>0.5658654193014404</t>
  </si>
  <si>
    <t>ALWKNMLKGIGKLAGQAALGAVKTLVGA</t>
  </si>
  <si>
    <t>0.32289102137737596</t>
  </si>
  <si>
    <t>GWGSFFKKAAHVGKHVGKAALTHYL</t>
  </si>
  <si>
    <t>0.3620779141771523</t>
  </si>
  <si>
    <t>ACYCRIPACIAGERRYGTCIYQGRLWAFCC</t>
  </si>
  <si>
    <t>CYCRIPACIAGERRYGTCIYQGRLWAFCC</t>
  </si>
  <si>
    <t>DCYCRIPACIAGERRYGTCIYQGRLWAFCC</t>
  </si>
  <si>
    <t>0.11912009771682093</t>
  </si>
  <si>
    <t>QCRRLCYKQRCVTYCRGR</t>
  </si>
  <si>
    <t>0.22716046038391705</t>
  </si>
  <si>
    <t>2291.7599999999998</t>
  </si>
  <si>
    <t>ICIFCCGCCHRSKCGMCCKT</t>
  </si>
  <si>
    <t>LKLKSIVSWAKKVL</t>
  </si>
  <si>
    <t>0.3590566435729555</t>
  </si>
  <si>
    <t>ITSISLCTPGCKTGALMGCNMKTATCNCSIHVSK</t>
  </si>
  <si>
    <t>0.12230871588869488</t>
  </si>
  <si>
    <t>ITSISLCTPGCKTGALMGCNMKTATCHCSIHVSK</t>
  </si>
  <si>
    <t>0.1125090315734881</t>
  </si>
  <si>
    <t>KWCFRVCYRGICYRRCR</t>
  </si>
  <si>
    <t>0.18795022241574336</t>
  </si>
  <si>
    <t>KSCCRNTWARNCYNVCRLPGTISREICAKKCDCKIISGTTCPSDYPK</t>
  </si>
  <si>
    <t>5287.200000000001</t>
  </si>
  <si>
    <t>GLLSVLGSVAKHVLPHVVPVIAEHL</t>
  </si>
  <si>
    <t>0.28651765021427744</t>
  </si>
  <si>
    <t>GLLSVLGSVAQHVLPHVVPVIAEHL</t>
  </si>
  <si>
    <t>0.2765713241034844</t>
  </si>
  <si>
    <t>4.489025107581809e-05</t>
  </si>
  <si>
    <t>GLLSVLGSVVKHVIPHVVPVIAEHL</t>
  </si>
  <si>
    <t>0.3123171568411732</t>
  </si>
  <si>
    <t>GLFSVLGAVAKHVLPHVVPVIAEK</t>
  </si>
  <si>
    <t>0.21611220428107267</t>
  </si>
  <si>
    <t>2480.0099999999998</t>
  </si>
  <si>
    <t>GLFKVLGSVAKHLLPHVAPVIAEK</t>
  </si>
  <si>
    <t>0.30020346522496427</t>
  </si>
  <si>
    <t>GLFKVLGSVAKHLLPHVVPVIAEK</t>
  </si>
  <si>
    <t>GLFGVLGSIAKHVLPHVVPVIAEK</t>
  </si>
  <si>
    <t>0.2306046045936626</t>
  </si>
  <si>
    <t>GLFVGVLAKVAAHVVPAIAEHF</t>
  </si>
  <si>
    <t>0.30742761594480517</t>
  </si>
  <si>
    <t>GLFVGLAKVAAHNNPAIAEHFQA</t>
  </si>
  <si>
    <t>0.22580297575660496</t>
  </si>
  <si>
    <t>GFVDFLKKVAGTIANVVT</t>
  </si>
  <si>
    <t>0.5160770736050732</t>
  </si>
  <si>
    <t>GLLQTIKEKLESLESLAKGIVSGIQA</t>
  </si>
  <si>
    <t>0.42418087568398827</t>
  </si>
  <si>
    <t>GLLRKGGEKIGEKLKKIGQKIKNFFQKLVPQPEQ</t>
  </si>
  <si>
    <t>0.5538830647504199</t>
  </si>
  <si>
    <t>GIINTLQKYYCRVRGGRCAVLSCLPKEEQIGKCSTRGRKCCRRKK</t>
  </si>
  <si>
    <t>0.18997152715038992</t>
  </si>
  <si>
    <t>5160.1900000000005</t>
  </si>
  <si>
    <t>FCTMIPIPRCY</t>
  </si>
  <si>
    <t>TRSSRAGLQFPVGRVHRLLRK</t>
  </si>
  <si>
    <t>0.4662320267678134</t>
  </si>
  <si>
    <t>LLGDFFRKSKEKIGKEFKRIVQRIKDFLRNLVPRTES</t>
  </si>
  <si>
    <t>0.5624413407035735</t>
  </si>
  <si>
    <t>4492.290000000001</t>
  </si>
  <si>
    <t>FFGWLIKGAIHAGKAIHGLIHRRRH</t>
  </si>
  <si>
    <t>0.30510565290499236</t>
  </si>
  <si>
    <t>GLLSVLGSVAKHVLPHVVPVIAEKL</t>
  </si>
  <si>
    <t>0.24737186203243033</t>
  </si>
  <si>
    <t>GLFDVIKKVASVIGGL</t>
  </si>
  <si>
    <t>0.5153089915263588</t>
  </si>
  <si>
    <t>GLFDIIKKVASVVGGL</t>
  </si>
  <si>
    <t>0.5066586478523495</t>
  </si>
  <si>
    <t>GLFDIIKKVASVIGGL</t>
  </si>
  <si>
    <t>0.5242914137380943</t>
  </si>
  <si>
    <t>GRFKRFRKKFKKLFKKLSPVIPLLHLG</t>
  </si>
  <si>
    <t>0.4348299376955373</t>
  </si>
  <si>
    <t>GGLRSLGRKILRAWKKYGPIIVPIIRIG</t>
  </si>
  <si>
    <t>0.6294167809882232</t>
  </si>
  <si>
    <t>YRGGYTGPIPRPPPIGRPPFRPVCNACYRLSVSDARNCCIKFGSCCHLVK</t>
  </si>
  <si>
    <t>0.19101164334796053</t>
  </si>
  <si>
    <t>RRRPRPPYLPRPRPPPFFPPRLPPRIPPGFPPRFPPRFP</t>
  </si>
  <si>
    <t>4719.660000000001</t>
  </si>
  <si>
    <t>GLLGPLLKIAAKVGSNLL</t>
  </si>
  <si>
    <t>0.42048493885819194</t>
  </si>
  <si>
    <t>GLICESCRKIIQKLEDMVGPQPNEDTVTQAASRVCDKMKILRGVCKKIMRTFLRRISKDILTGKKPQAICVDIKICKE</t>
  </si>
  <si>
    <t>DHYNCVSSGGQCLYSACPIFTKIQGTCYRGKAKCCK</t>
  </si>
  <si>
    <t>0.3011279514921717</t>
  </si>
  <si>
    <t>FFHHIFRGIVHVGKTIHRLVTG</t>
  </si>
  <si>
    <t>0.6697596118193816</t>
  </si>
  <si>
    <t>GFGALFKFLAKKVAKTVAKQAAKQGAKYVVNKQME</t>
  </si>
  <si>
    <t>KWKLFKKIPKFLHLAKKF</t>
  </si>
  <si>
    <t>ILGPVLGLVSDTLDDVLGIL</t>
  </si>
  <si>
    <t>0.3835382006727691</t>
  </si>
  <si>
    <t>VGALAVVVWLWLWLW</t>
  </si>
  <si>
    <t>KLAKLAKKLAKLAK</t>
  </si>
  <si>
    <t>FLGGLIKIVPAMICAVTKKC</t>
  </si>
  <si>
    <t>0.36552965629478246</t>
  </si>
  <si>
    <t>KTCENLADTFRGPCFATSNC</t>
  </si>
  <si>
    <t>0.32738385361185923</t>
  </si>
  <si>
    <t>IDWKKLLDAAKQIL</t>
  </si>
  <si>
    <t>0.4740530027406926</t>
  </si>
  <si>
    <t>KTCENLADTY</t>
  </si>
  <si>
    <t>FLIGMTQGLICLITRKC</t>
  </si>
  <si>
    <t>0.2722451852258311</t>
  </si>
  <si>
    <t>GLFDVVKGVLKGVGKNVAGSLLEQLKCKLSGGC</t>
  </si>
  <si>
    <t>0.18687973643043415</t>
  </si>
  <si>
    <t>FLSLALAALPKFLCLVFKKC</t>
  </si>
  <si>
    <t>0.33746577792107163</t>
  </si>
  <si>
    <t>FLSLALAALPKLFCLIFKKC</t>
  </si>
  <si>
    <t>0.3530108848235883</t>
  </si>
  <si>
    <t>ILPILSLIGGLLGK</t>
  </si>
  <si>
    <t>GLLGLLGSVVSHVVPAIVGHF</t>
  </si>
  <si>
    <t>0.2663531832793621</t>
  </si>
  <si>
    <t>GFFALIPKIISSPLFKTLLSAVGSALSSSGGQE</t>
  </si>
  <si>
    <t>GFKRIVQRIKDFLRNLV</t>
  </si>
  <si>
    <t>0.8370290552244144</t>
  </si>
  <si>
    <t>SLLSLIRKLIT</t>
  </si>
  <si>
    <t>0.6367903567675529</t>
  </si>
  <si>
    <t>GLLGLLGSVVSHVLPAITQHL</t>
  </si>
  <si>
    <t>0.3328298763654114</t>
  </si>
  <si>
    <t>GRRKRKWLRRIGKGVKIIGGAALDHL</t>
  </si>
  <si>
    <t>0.5440441504422444</t>
  </si>
  <si>
    <t>GRRRRSVQWCAVSQPEATKCFQWQRNMRKVRGPPVSCIKRDSPIQCIQA</t>
  </si>
  <si>
    <t>5742.700000000001</t>
  </si>
  <si>
    <t>LIGPVLGLVGSALGGLLKKI</t>
  </si>
  <si>
    <t>0.3894771788505856</t>
  </si>
  <si>
    <t>GIKCRFCCGCCTPGICGVCCRF</t>
  </si>
  <si>
    <t>0.11146951283410829</t>
  </si>
  <si>
    <t>QSHLSLCRWCCNCCRSNKGC</t>
  </si>
  <si>
    <t>0.3101492391947477</t>
  </si>
  <si>
    <t>FLPLLASLFSRLF</t>
  </si>
  <si>
    <t>0.5299857967509962</t>
  </si>
  <si>
    <t>1522.8799999999999</t>
  </si>
  <si>
    <t>ILGPVISTIGGVLGGLLKNL</t>
  </si>
  <si>
    <t>0.40528228849020076</t>
  </si>
  <si>
    <t>1933.3899999999999</t>
  </si>
  <si>
    <t>FLPLAVSLAANFLPKLFCKITKKC</t>
  </si>
  <si>
    <t>0.3495198676046927</t>
  </si>
  <si>
    <t>FLPIVGKLLSGLSGLL</t>
  </si>
  <si>
    <t>0.4336231911152008</t>
  </si>
  <si>
    <t>FLPFLKSILGKIL</t>
  </si>
  <si>
    <t>FLPILASLAAKFGPKLFCLVTKKC</t>
  </si>
  <si>
    <t>0.3007123184344794</t>
  </si>
  <si>
    <t>GLWSKIKEAAKAAGKAALNAVTGLVNQGDQPS</t>
  </si>
  <si>
    <t>0.37876923909573884</t>
  </si>
  <si>
    <t>LLGMIPLAISAISALSKL</t>
  </si>
  <si>
    <t>RECKTESNTFPGICITKPPCRKACISEKFTDGHCSKILRRCLCTKPC</t>
  </si>
  <si>
    <t>5303.330000000001</t>
  </si>
  <si>
    <t>QICKAPSQTFPGLCFMDSSCRKYCIKEKFTGGHCSKLQRKCLCTKPC</t>
  </si>
  <si>
    <t>0.13476924847246188</t>
  </si>
  <si>
    <t>GLPVCGETCVGGTCNTPGCSCSWPVCTRN</t>
  </si>
  <si>
    <t>2.27481094942337e-05</t>
  </si>
  <si>
    <t>GVPICGETCTLGTCYTAGCSCSWPVCTRN</t>
  </si>
  <si>
    <t>0.1268522709352264</t>
  </si>
  <si>
    <t>2.145886770943352e-05</t>
  </si>
  <si>
    <t>GIPCGESCVWIPCISSAIGCSCKSKVCYRN</t>
  </si>
  <si>
    <t>GIPCAESCVWIPCTVTALIGCGCSNKVCYN</t>
  </si>
  <si>
    <t>2.061390794601733e-05</t>
  </si>
  <si>
    <t>GTFPCGESCVFIPCLTSAIGCSCKSKVCYKN</t>
  </si>
  <si>
    <t>GLLPCAESCVYIPCLTTVIGCSCKSKVCYKN</t>
  </si>
  <si>
    <t>GRDYRTCLTIVQKLKKMVDKPTQRSVSNAATRVCRTGRSRWRDVCRNFMRRYQSRVTQGLVAGETAQQICEDLR</t>
  </si>
  <si>
    <t>GETDPNTQLLNDLGNNMAWGAALGAPGGLGSAALGAAGGALQTVGQGLIDHGPVNVFIPVLIGPSWNGSGSGYNSATSSSGSGS</t>
  </si>
  <si>
    <t>GFKDLLKGAAKALVKTVLF</t>
  </si>
  <si>
    <t>0.41001485302954344</t>
  </si>
  <si>
    <t>KFFRKLKKSVKKRAKEFFKKPRVIGVSIPF</t>
  </si>
  <si>
    <t>0.4819983387064765</t>
  </si>
  <si>
    <t>FLPKTLRKFFCRIRGGRCAVLNCLGKEEQIGRCSNSGRKCCRKKK</t>
  </si>
  <si>
    <t>0.22153779522888187</t>
  </si>
  <si>
    <t>5189.280000000001</t>
  </si>
  <si>
    <t>RWKIFKKIEKVGQNIRDGIVKAGPAVAVVGQAATI</t>
  </si>
  <si>
    <t>0.32859052204257366</t>
  </si>
  <si>
    <t>KSCCPNTTGRNIYNACRLTGAPRPTCAKLSGCKIISGSTCPSDYPK</t>
  </si>
  <si>
    <t>0.13836717232597007</t>
  </si>
  <si>
    <t>4834.610000000001</t>
  </si>
  <si>
    <t>KSCCPNTTGRNIYNTCRFGGGSREVCARISGCKIISASTCPSDYPK</t>
  </si>
  <si>
    <t>0.16432649038670458</t>
  </si>
  <si>
    <t>KSCCPNTTGRNIYNTCRLTGSSRETCAKLSGCKIISASTCPSNYPK</t>
  </si>
  <si>
    <t>0.15718388681304243</t>
  </si>
  <si>
    <t>KSCCPNTTGRNIYNTCRFAGGSRERCAKLSGCKIISASTCPSDYPK</t>
  </si>
  <si>
    <t>0.19576732032576327</t>
  </si>
  <si>
    <t>4945.660000000001</t>
  </si>
  <si>
    <t>KSCCPNTTGRNIYNTCRFGGGSRQVCASLSGCKIISASTCPSDYPK</t>
  </si>
  <si>
    <t>0.1144859325026799</t>
  </si>
  <si>
    <t>KSCCPNTTGRNIYNTCRLGGGSRERCASLSGCKIISASTCPSDYPK</t>
  </si>
  <si>
    <t>0.16761262599118806</t>
  </si>
  <si>
    <t>4856.530000000001</t>
  </si>
  <si>
    <t>MRKEFHNVLSSGQLLADKRPARDYNRK</t>
  </si>
  <si>
    <t>KSCCKNTTGRNIYNTCRFAGGSRERCAKLSGCKIISASTCPSDYPK</t>
  </si>
  <si>
    <t>0.16302510827881284</t>
  </si>
  <si>
    <t>GFIFHIIKGLFHAGKMIHGLV</t>
  </si>
  <si>
    <t>0.4220707814204885</t>
  </si>
  <si>
    <t>SVAGRAQGM</t>
  </si>
  <si>
    <t>0.24040719667946706</t>
  </si>
  <si>
    <t>TESYFVFSVGM</t>
  </si>
  <si>
    <t>ACSAG</t>
  </si>
  <si>
    <t>FLPAIVGAAAKFLPKIFCAISKKC</t>
  </si>
  <si>
    <t>0.3866785757046207</t>
  </si>
  <si>
    <t>FLPIIAGVAAKVLPKIFCAISKKC</t>
  </si>
  <si>
    <t>0.33171565184196383</t>
  </si>
  <si>
    <t>FLPIIAGIAAKFLPKIFCTISKKC</t>
  </si>
  <si>
    <t>0.33002512021176883</t>
  </si>
  <si>
    <t>FLPVIAGVAANFLPKLFCAISKKC</t>
  </si>
  <si>
    <t>0.3039772546746435</t>
  </si>
  <si>
    <t>FLPIIAGAAAKVVQKIFCAISKKC</t>
  </si>
  <si>
    <t>0.36382522468683326</t>
  </si>
  <si>
    <t>FLPIIAGAAAKVVEKIFCAISKKC</t>
  </si>
  <si>
    <t>0.36102116131008755</t>
  </si>
  <si>
    <t>GLMDTIKGVAKTVAASWLDKLKCKITGC</t>
  </si>
  <si>
    <t>0.21470872654453724</t>
  </si>
  <si>
    <t>ILGKLLSTAAGLLSNL</t>
  </si>
  <si>
    <t>0.42778183637445616</t>
  </si>
  <si>
    <t>VNWKKVLGKIIKVAK</t>
  </si>
  <si>
    <t>0.5295796291832363</t>
  </si>
  <si>
    <t>VNWKKILGKIIKVAK</t>
  </si>
  <si>
    <t>VNWKKILGKIIKVVK</t>
  </si>
  <si>
    <t>0.5694607902730177</t>
  </si>
  <si>
    <t>PMPVSQECFETLRGHERILSILRHQNLLKELQDLALQGAKERAHQQ</t>
  </si>
  <si>
    <t>FFSLLPSLIGGLVSAIK</t>
  </si>
  <si>
    <t>0.4415705665227539</t>
  </si>
  <si>
    <t>AMVGT</t>
  </si>
  <si>
    <t>476.59999999999997</t>
  </si>
  <si>
    <t>RFRLPFRRPPIRIHPPPFYPPFRRFL</t>
  </si>
  <si>
    <t>0.15827403805653534</t>
  </si>
  <si>
    <t>ATCDLLSKWNWNHTACAGHCIAKGFKGGYCNDKAVCVCRN</t>
  </si>
  <si>
    <t>0.1279304221280375</t>
  </si>
  <si>
    <t>4359.030000000001</t>
  </si>
  <si>
    <t>YKQCHKKGGHCFPKEKICLPPSSDFGKMDCRWRWKCCKKGSG</t>
  </si>
  <si>
    <t>0.1905601809470215</t>
  </si>
  <si>
    <t>4888.820000000001</t>
  </si>
  <si>
    <t>GIPCGESCVFIPCITGAIGCSCKSKVCYRN</t>
  </si>
  <si>
    <t>GEFLKCGESCVQGECYTPGCSCDWPICKKN</t>
  </si>
  <si>
    <t>0.10338737520665338</t>
  </si>
  <si>
    <t>GLPTCGETCTLGTCYVPDCSCSWPICMKN</t>
  </si>
  <si>
    <t>0.16748789482560633</t>
  </si>
  <si>
    <t>GIPCGESCVFIPCITAAIGCSCKSKVCYRN</t>
  </si>
  <si>
    <t>3122.7599999999998</t>
  </si>
  <si>
    <t>GLPVCGETCAGGTCNTPGCSCSWPICTRN</t>
  </si>
  <si>
    <t>2.2858646975904908e-05</t>
  </si>
  <si>
    <t>GLPVCGETCFGGTCNTPGCTCDPWPVCTRN</t>
  </si>
  <si>
    <t>0.15336689741837634</t>
  </si>
  <si>
    <t>FVDLKKIANIINSIF</t>
  </si>
  <si>
    <t>0.47719484666258244</t>
  </si>
  <si>
    <t>AWKLFDDGV</t>
  </si>
  <si>
    <t>0.6233725752578684</t>
  </si>
  <si>
    <t>GLPVCGETCVGGTCNTPGCACSWPVCTRN</t>
  </si>
  <si>
    <t>2.2874253987398365e-05</t>
  </si>
  <si>
    <t>GLPVCGETCVGGTCNTPGCGCSWPVCTRN</t>
  </si>
  <si>
    <t>2.2986023800982828e-05</t>
  </si>
  <si>
    <t>GSIPCGESCVFIPCISSVIGCACKSKVCYKN</t>
  </si>
  <si>
    <t>GIPCGESCVFIPCISSVIGCSCSSKVCYRN</t>
  </si>
  <si>
    <t>GSIPCGESCVFIPCISAVIGCSCSNKVCYKN</t>
  </si>
  <si>
    <t>GSIPCGESCVFIPCISAIIGCSCSSKVCYKN</t>
  </si>
  <si>
    <t>GSIPCEGSCVFIPCISAIIGCSCSNKVCYKN</t>
  </si>
  <si>
    <t>GIPCGESCVFIPCLTSAIDCSCKSKVCYRN</t>
  </si>
  <si>
    <t>GMWSKILGHLIR</t>
  </si>
  <si>
    <t>GKWMSLLKHILK</t>
  </si>
  <si>
    <t>0.5626876474168332</t>
  </si>
  <si>
    <t>GFGMALKLLKKVL</t>
  </si>
  <si>
    <t>0.5587627844989237</t>
  </si>
  <si>
    <t>GTGLPMSERRKIMLMMR</t>
  </si>
  <si>
    <t>0.2929055437237022</t>
  </si>
  <si>
    <t>IKLSPETKDNLKKVLKGAIKGAIAVAKMV</t>
  </si>
  <si>
    <t>0.45125664538651594</t>
  </si>
  <si>
    <t>GIACGESCVFLGCFIPGCSCKSKVCYFN</t>
  </si>
  <si>
    <t>0.041928757622971206</t>
  </si>
  <si>
    <t>GVIPCGESCVFIPCISSVLGCSCKNKVCYRD</t>
  </si>
  <si>
    <t>KLCGETCFKFKCYTPGCSCSYPFCK</t>
  </si>
  <si>
    <t>0.1010583141843274</t>
  </si>
  <si>
    <t>GDACGETCFTGICFTAGCSCNPWPTCTRN</t>
  </si>
  <si>
    <t>0.19580711052239802</t>
  </si>
  <si>
    <t>GIPCAESCVWIPPCTITALMGCSCKNNVCYNN</t>
  </si>
  <si>
    <t>1.879566759861852e-05</t>
  </si>
  <si>
    <t>GASCGETCFTGICFTAGCSCNPWPTCTRN</t>
  </si>
  <si>
    <t>0.23248196800811946</t>
  </si>
  <si>
    <t>2.2092863670294138e-05</t>
  </si>
  <si>
    <t>IPCGESCVWIPCITAIAGCSCKNKVCYT</t>
  </si>
  <si>
    <t>0.016111803974935734</t>
  </si>
  <si>
    <t>AIPCGESCVWIPCISTVIGCSCSNKVCYR</t>
  </si>
  <si>
    <t>GEYCGESCYLIPCFTPGCYCVSRQCVNKN</t>
  </si>
  <si>
    <t>0.18980623621727705</t>
  </si>
  <si>
    <t>1.8846122950870322e-05</t>
  </si>
  <si>
    <t>IPCGESCVWIPCISGMFGCSCKDKVCYS</t>
  </si>
  <si>
    <t>0.029912035360840795</t>
  </si>
  <si>
    <t>2.122276273946074e-05</t>
  </si>
  <si>
    <t>SDGGAQDCCLKYSQRKIPAKVVRSYRKQEPSLGCSIPAILFLPRKRSQAELCADPKELWVQQLMQHLDKTPSPQKPAQGCRKDRGASKTGKKGKGSKGCKRTERSQTPKGP</t>
  </si>
  <si>
    <t>12250.140000000001</t>
  </si>
  <si>
    <t>GFSSIFRGVAKFASKGLGKDLAKLGVDLVACKISKQC</t>
  </si>
  <si>
    <t>0.15891400150788684</t>
  </si>
  <si>
    <t>FIHHIIGGLFSVGKHIHSLIHGH</t>
  </si>
  <si>
    <t>0.4105800472003287</t>
  </si>
  <si>
    <t>FIHHIIGGLFSAGKAIHRLIRRRRR</t>
  </si>
  <si>
    <t>0.5701243489132785</t>
  </si>
  <si>
    <t>FIHHIIGWISHGVRAIHRAIHG</t>
  </si>
  <si>
    <t>0.6153224914593264</t>
  </si>
  <si>
    <t>FLHHIVGLIHHGLSLFGDRAD</t>
  </si>
  <si>
    <t>0.3808694780218361</t>
  </si>
  <si>
    <t>6.670377152471226e-05</t>
  </si>
  <si>
    <t>LLRHVVKILEKYL</t>
  </si>
  <si>
    <t>0.7539963151030983</t>
  </si>
  <si>
    <t>GFLDIIKDTGKEFAVKILNNLKCKLAGGCPP</t>
  </si>
  <si>
    <t>0.22931457443636966</t>
  </si>
  <si>
    <t>FLGALWNVAKSVF</t>
  </si>
  <si>
    <t>0.4702853157307182</t>
  </si>
  <si>
    <t>RKGWFKAMKSIAKFIAKEKLKEHL</t>
  </si>
  <si>
    <t>0.2393909096070259</t>
  </si>
  <si>
    <t>FLSLIPKLVKKIIKAFK</t>
  </si>
  <si>
    <t>0.7411741742144727</t>
  </si>
  <si>
    <t>FLGMIPGLIGGLISAFK</t>
  </si>
  <si>
    <t>0.37464713014321677</t>
  </si>
  <si>
    <t>ILPIRSLIKKLL</t>
  </si>
  <si>
    <t>0.5329369529793818</t>
  </si>
  <si>
    <t>FLPLKKLRFGLL</t>
  </si>
  <si>
    <t>0.1287300684247267</t>
  </si>
  <si>
    <t>LKLSPKTKDTLKKVLKGAIKGAIAIASMA</t>
  </si>
  <si>
    <t>0.41610184675971884</t>
  </si>
  <si>
    <t>IKIPSFFRNILKKVGKEAVSLIAGALKQS</t>
  </si>
  <si>
    <t>0.4270768004353576</t>
  </si>
  <si>
    <t>GIFPIFAKLLGKVIKVASSLISKGRTE</t>
  </si>
  <si>
    <t>0.4306698459060595</t>
  </si>
  <si>
    <t>2872.5099999999998</t>
  </si>
  <si>
    <t>GIPCGESCVFIPCTVTALLGCSCKDKVCYKN</t>
  </si>
  <si>
    <t>0.027273005844638862</t>
  </si>
  <si>
    <t>GVPCAESCVWIPCTVTALLGCSCKDKVCYLN</t>
  </si>
  <si>
    <t>0.1260661345609572</t>
  </si>
  <si>
    <t>1.953637734512842e-05</t>
  </si>
  <si>
    <t>GIPCGESCVYIPCTVTALLGCSCKDKVCYKN</t>
  </si>
  <si>
    <t>0.057551495437119966</t>
  </si>
  <si>
    <t>GSVIKCGESCLLGKCYTPGCTCSRPICKKD</t>
  </si>
  <si>
    <t>0.17306673958923147</t>
  </si>
  <si>
    <t>SKWQHQQDSCRKQLQGVNLTPCEKHIMEKIQGRGDDDDDDDDD</t>
  </si>
  <si>
    <t>5027.360000000001</t>
  </si>
  <si>
    <t>CETPSKHFNGLCIRSSNCASVCHGEHFTDGRCQGVRRRCMCLKPC</t>
  </si>
  <si>
    <t>0.061710988208758415</t>
  </si>
  <si>
    <t>RLGDGCTR</t>
  </si>
  <si>
    <t>0.8183540299414482</t>
  </si>
  <si>
    <t>GLVGTLLGHIGKAILG</t>
  </si>
  <si>
    <t>0.3171451318030837</t>
  </si>
  <si>
    <t>GLVGTLLGHIGKAILS</t>
  </si>
  <si>
    <t>0.3519165412617075</t>
  </si>
  <si>
    <t>ELLVDLL</t>
  </si>
  <si>
    <t>0.5223859983291903</t>
  </si>
  <si>
    <t>KLKNFAKGVAQSLLNKASCKLSGQC</t>
  </si>
  <si>
    <t>0.19729563175683235</t>
  </si>
  <si>
    <t>KRFKKFFKKVKKSVKKRLKKIFKKPMVIGVTIPF</t>
  </si>
  <si>
    <t>0.4720595798066751</t>
  </si>
  <si>
    <t>RWKIFKKIEKMGRNIRDGIVKAGPAIEVLGSAKAIGK</t>
  </si>
  <si>
    <t>0.26312162911217013</t>
  </si>
  <si>
    <t>FLFSLIPSVIAGLVSAIRN</t>
  </si>
  <si>
    <t>0.4237606183710152</t>
  </si>
  <si>
    <t>FLFSLIPSAIAGLVSAIRN</t>
  </si>
  <si>
    <t>0.4051677115477815</t>
  </si>
  <si>
    <t>1988.3899999999999</t>
  </si>
  <si>
    <t>FFSLIPSLVGGLISAFK</t>
  </si>
  <si>
    <t>0.4373728175083794</t>
  </si>
  <si>
    <t>FCTCNVKGFNAKNKRGIIYP</t>
  </si>
  <si>
    <t>0.15267601881658918</t>
  </si>
  <si>
    <t>GLPLCGETCVGGTCNTPGCSCGWPVCVRN</t>
  </si>
  <si>
    <t>0.10376440003480836</t>
  </si>
  <si>
    <t>2.2889882325195867e-05</t>
  </si>
  <si>
    <t>GAFLKCGESCVYLPCLTTVVGCSCQNSVCYRD</t>
  </si>
  <si>
    <t>1.8133957297455398e-05</t>
  </si>
  <si>
    <t>GAVPCGETCVYLPCITPDIGCSCQNKVCYRD</t>
  </si>
  <si>
    <t>GTSCGETCVLLPCLSSVLGCTCQNKRCYKD</t>
  </si>
  <si>
    <t>0.11667277366838386</t>
  </si>
  <si>
    <t>RGSALTHLP</t>
  </si>
  <si>
    <t>GFGSKPLDSFGLNFF</t>
  </si>
  <si>
    <t>0.2585707308259151</t>
  </si>
  <si>
    <t>GFGSKPIDSFGLSWL</t>
  </si>
  <si>
    <t>0.24356242742846818</t>
  </si>
  <si>
    <t>IWSFLIKAATKLLPSLFGGGKKDS</t>
  </si>
  <si>
    <t>0.37540707816323154</t>
  </si>
  <si>
    <t>GVWDWIKKTAGKIWNSEPVKALKSQALNAAKNFVAEKIGATPS</t>
  </si>
  <si>
    <t>4653.360000000001</t>
  </si>
  <si>
    <t>CHTNGGYCVRAICPPSARRPGSCFPEKNPCCKYM</t>
  </si>
  <si>
    <t>0.1688842738324516</t>
  </si>
  <si>
    <t>ACVNQCPDAIDRFIVKDKGCHGVEKKYYKQVYVACMNGQHLYCRTEWGGPCQL</t>
  </si>
  <si>
    <t>0.19608565278858134</t>
  </si>
  <si>
    <t>GIGSAILSAGKSIIKGLAKGLAEHF</t>
  </si>
  <si>
    <t>0.39579106659895935</t>
  </si>
  <si>
    <t>IIGPVLGLVGKALGGLL</t>
  </si>
  <si>
    <t>ALWKEVLKNAGKAALNEINNLV</t>
  </si>
  <si>
    <t>0.4070531341252543</t>
  </si>
  <si>
    <t>ASVVNKLTGGVAGLLK</t>
  </si>
  <si>
    <t>0.41383904860071274</t>
  </si>
  <si>
    <t>NLVSALIEGRKYLKNVLKKLNRLKEKNKAKNSKENN</t>
  </si>
  <si>
    <t>0.3170357629025921</t>
  </si>
  <si>
    <t>FLPIVAKLLSGLL</t>
  </si>
  <si>
    <t>0.46394967345220917</t>
  </si>
  <si>
    <t>RRRQRRKKRGGGDTRLNTVWMW</t>
  </si>
  <si>
    <t>0.16426172341167547</t>
  </si>
  <si>
    <t>ALWKDILKNAGKAALNEINQIVQ</t>
  </si>
  <si>
    <t>0.4507497248488885</t>
  </si>
  <si>
    <t>ALWKSLLKNVGKAAGKAALNAVTDMVNQ</t>
  </si>
  <si>
    <t>0.27211310763590435</t>
  </si>
  <si>
    <t>ALWKTMLKKLGTVALHAGKAALGAVADTISQ</t>
  </si>
  <si>
    <t>0.28011309107883176</t>
  </si>
  <si>
    <t>GIMDTVKNAAKNLAGQLLDKLKCSITAC</t>
  </si>
  <si>
    <t>0.3310486296378648</t>
  </si>
  <si>
    <t>LNLKALLAVAKKIL</t>
  </si>
  <si>
    <t>0.3745020179147011</t>
  </si>
  <si>
    <t>VLLVTLTRLHQRGVIYRKWRHFSGRKYR</t>
  </si>
  <si>
    <t>0.10024290417983953</t>
  </si>
  <si>
    <t>FLSLIPAAISAVSALANHF</t>
  </si>
  <si>
    <t>0.38839445138515993</t>
  </si>
  <si>
    <t>SPRVRRRYGRPFGGRPFVGGQFGGRPGCVCIRSPCPCANYG</t>
  </si>
  <si>
    <t>0.2902278835365936</t>
  </si>
  <si>
    <t>GLFSVVKGVLKGVGKNVSGSLLDQLKCKISGGC</t>
  </si>
  <si>
    <t>0.17217885581821507</t>
  </si>
  <si>
    <t>GLWSKIKDAAKTAGKAALGFVNEMV</t>
  </si>
  <si>
    <t>0.4220436684846088</t>
  </si>
  <si>
    <t>GPKTKAACKMACKLATCGKKPGGWKCKLCELGCDAV</t>
  </si>
  <si>
    <t>0.2673270854390839</t>
  </si>
  <si>
    <t>GIKEMLCNMACAQTVCKKSGGPLCDTCQAACKALG</t>
  </si>
  <si>
    <t>0.29497446392320525</t>
  </si>
  <si>
    <t>FLGAILKIGHALAKTVLPMVTNAFKPKQ</t>
  </si>
  <si>
    <t>0.3762350023440746</t>
  </si>
  <si>
    <t>FLSLIPHIASGIASLVKNF</t>
  </si>
  <si>
    <t>0.5403923374565985</t>
  </si>
  <si>
    <t>FLSLLPHIASGIASLVSKF</t>
  </si>
  <si>
    <t>0.4909936316184472</t>
  </si>
  <si>
    <t>FIQHLIPLIPHAIQGIKDIF</t>
  </si>
  <si>
    <t>0.5752894613633912</t>
  </si>
  <si>
    <t>GMWSKIKETAMAAAKEAAKAAGKTISDMIKQ</t>
  </si>
  <si>
    <t>0.3799269469566254</t>
  </si>
  <si>
    <t>GMWSKIKNAGKAAAKAAAKAAGKAALDAVSEAI</t>
  </si>
  <si>
    <t>0.23300775568722942</t>
  </si>
  <si>
    <t>RWKLFKKIEKVGRNVRDGLIKAGPAIAVIGQAKSL</t>
  </si>
  <si>
    <t>0.3037824095130209</t>
  </si>
  <si>
    <t>FLSLIPKIAGGIAALAKHL</t>
  </si>
  <si>
    <t>0.47818858156289784</t>
  </si>
  <si>
    <t>FIGTLIPLALGALTKLFK</t>
  </si>
  <si>
    <t>0.42227154396837197</t>
  </si>
  <si>
    <t>HSDGIFTDSYSRYRKQMAVKKYLAAVLGRRYRQRFRNK</t>
  </si>
  <si>
    <t>0.17986872065968493</t>
  </si>
  <si>
    <t>SIFSLFKMGAKALGKTLLKQAGKAGAEYAACKATNQC</t>
  </si>
  <si>
    <t>0.1569754384324091</t>
  </si>
  <si>
    <t>SILSLFKMGAKALGKTLIKQAGKAGAEYVACKATNQC</t>
  </si>
  <si>
    <t>0.14055399059773693</t>
  </si>
  <si>
    <t>FLPLLISALTSLFPKLGK</t>
  </si>
  <si>
    <t>0.4427958446451197</t>
  </si>
  <si>
    <t>GLWSKIKNVAAAAGKAALGAL</t>
  </si>
  <si>
    <t>0.32911075777570126</t>
  </si>
  <si>
    <t>GVITDALKGAAKTVAAELLKKAHCKLTNSC</t>
  </si>
  <si>
    <t>GLLGKILGAGKKVLCGVSGLC</t>
  </si>
  <si>
    <t>0.3476455649503622</t>
  </si>
  <si>
    <t>AAKKWAKAKWAKAKKWAKAA</t>
  </si>
  <si>
    <t>0.36581538403527236</t>
  </si>
  <si>
    <t>AAVPIVNLKDELLFPSWEALFSGSE</t>
  </si>
  <si>
    <t>0.17366841904378244</t>
  </si>
  <si>
    <t>AAWKWAWAKKWAKAKKWAKAA</t>
  </si>
  <si>
    <t>0.1978024908642976</t>
  </si>
  <si>
    <t>AIGSILGALAKGLPTLISWIKNR</t>
  </si>
  <si>
    <t>0.37802301029561053</t>
  </si>
  <si>
    <t>AKRHHGYKRKFH</t>
  </si>
  <si>
    <t>0.3411154197983724</t>
  </si>
  <si>
    <t>ALSKALSKALSKALSKALSKALSK</t>
  </si>
  <si>
    <t>0.2583368345998335</t>
  </si>
  <si>
    <t>ALWKDILKNVGKAAGKAVLNTVTDMVNQ</t>
  </si>
  <si>
    <t>0.2913617711156225</t>
  </si>
  <si>
    <t>ALWKTMLKKLGTMALHAGKAALGAAADTISQGTQ</t>
  </si>
  <si>
    <t>0.28093514110138595</t>
  </si>
  <si>
    <t>AWKKWAKAWKWAKAKWWAKAA</t>
  </si>
  <si>
    <t>0.24159699591160044</t>
  </si>
  <si>
    <t>FAFAKIIAKIAKKII</t>
  </si>
  <si>
    <t>0.5770337807144169</t>
  </si>
  <si>
    <t>FAFGKGIGKIGKKGL</t>
  </si>
  <si>
    <t>0.5181007485692989</t>
  </si>
  <si>
    <t>1519.8899999999999</t>
  </si>
  <si>
    <t>FAKAIAKIAFGKGIGKVGKKLL</t>
  </si>
  <si>
    <t>0.13849749431166394</t>
  </si>
  <si>
    <t>FAKALAKLAKKLL</t>
  </si>
  <si>
    <t>FAKFLAKFLKKAL</t>
  </si>
  <si>
    <t>0.6882992608836195</t>
  </si>
  <si>
    <t>FAKIIAKIAKIAKKIL</t>
  </si>
  <si>
    <t>0.7424862799351125</t>
  </si>
  <si>
    <t>FAKKFAKKFKKFAKKFAKFAFAF</t>
  </si>
  <si>
    <t>0.6546208268490785</t>
  </si>
  <si>
    <t>FAKKLAKKAKLAKKL</t>
  </si>
  <si>
    <t>0.5148449651238115</t>
  </si>
  <si>
    <t>FAKKLAKKLKKLAKKLAKKWKL</t>
  </si>
  <si>
    <t>0.6526570489310181</t>
  </si>
  <si>
    <t>FAKKLAKKLKKLAKKLAKLALALKALALKAL</t>
  </si>
  <si>
    <t>0.5215132910732396</t>
  </si>
  <si>
    <t>FAKKLAKKLKKLAKKLIGAVLKV</t>
  </si>
  <si>
    <t>0.6343178898810873</t>
  </si>
  <si>
    <t>FAKKLAKLAKKALAL</t>
  </si>
  <si>
    <t>0.5791321280119752</t>
  </si>
  <si>
    <t>FAKKLAKLAKKLAKAL</t>
  </si>
  <si>
    <t>0.7574055077340602</t>
  </si>
  <si>
    <t>FAKKLAKLAKKLAKLALAL</t>
  </si>
  <si>
    <t>0.6046772737292629</t>
  </si>
  <si>
    <t>FAKKLAKLAKKLLAL</t>
  </si>
  <si>
    <t>0.6072084700185816</t>
  </si>
  <si>
    <t>FAKKLAKLALKLAKL</t>
  </si>
  <si>
    <t>0.6261788837795225</t>
  </si>
  <si>
    <t>FAKKLLAKALKL</t>
  </si>
  <si>
    <t>0.5233058500979804</t>
  </si>
  <si>
    <t>FAKLAKKALAKLL</t>
  </si>
  <si>
    <t>0.5687265324767867</t>
  </si>
  <si>
    <t>FAKLFAKLAKKFAL</t>
  </si>
  <si>
    <t>0.5744157135029234</t>
  </si>
  <si>
    <t>FAKLLAKAFKKAL</t>
  </si>
  <si>
    <t>0.6755595277692458</t>
  </si>
  <si>
    <t>FAKLLAKALKKAL</t>
  </si>
  <si>
    <t>0.6692892516125144</t>
  </si>
  <si>
    <t>FAKLLAKALKKFAL</t>
  </si>
  <si>
    <t>0.5740475098530925</t>
  </si>
  <si>
    <t>FAKLLAKALKLKL</t>
  </si>
  <si>
    <t>0.41928579342180444</t>
  </si>
  <si>
    <t>FAKLLAKFLKKAL</t>
  </si>
  <si>
    <t>0.6897343151003337</t>
  </si>
  <si>
    <t>FAKLLAKLAKAKA</t>
  </si>
  <si>
    <t>0.4349584853736031</t>
  </si>
  <si>
    <t>FAKLLAKLAKKAL</t>
  </si>
  <si>
    <t>FAKLLAKLAKKFAL</t>
  </si>
  <si>
    <t>FAKLLFKALKKAL</t>
  </si>
  <si>
    <t>0.6664246225881205</t>
  </si>
  <si>
    <t>FAKLLKLAAKKLL</t>
  </si>
  <si>
    <t>0.5568200530604908</t>
  </si>
  <si>
    <t>FAKLWAKLAFGKGIGKVGKKLL</t>
  </si>
  <si>
    <t>0.17696068478306928</t>
  </si>
  <si>
    <t>FAKLWAKLAKKL</t>
  </si>
  <si>
    <t>FALAAKALKKLAKKLKKLAKKAL</t>
  </si>
  <si>
    <t>2494.2599999999998</t>
  </si>
  <si>
    <t>FALAKALKKAL</t>
  </si>
  <si>
    <t>0.4996511438821221</t>
  </si>
  <si>
    <t>FALAKKALKKAKKAL</t>
  </si>
  <si>
    <t>0.5618532494972607</t>
  </si>
  <si>
    <t>FALAKLAKKAKAKLKKALKAL</t>
  </si>
  <si>
    <t>0.4710419895992131</t>
  </si>
  <si>
    <t>FALALKALKKALKKLKKALKKAL</t>
  </si>
  <si>
    <t>0.6393088461929213</t>
  </si>
  <si>
    <t>FALALKALKKLLKKLKKLAKKAL</t>
  </si>
  <si>
    <t>0.6437638814205566</t>
  </si>
  <si>
    <t>FALALKLAKKAL</t>
  </si>
  <si>
    <t>0.49014859578258485</t>
  </si>
  <si>
    <t>FALKALKKLKKALKKAL</t>
  </si>
  <si>
    <t>0.6506575029597205</t>
  </si>
  <si>
    <t>FALLKALKKAL</t>
  </si>
  <si>
    <t>0.5124901881544028</t>
  </si>
  <si>
    <t>FALLKALLKKAL</t>
  </si>
  <si>
    <t>0.3919271302263066</t>
  </si>
  <si>
    <t>FKLAFKLAKKAFL</t>
  </si>
  <si>
    <t>0.5025754469180348</t>
  </si>
  <si>
    <t>FKRLAKIKVLRLAKIKR</t>
  </si>
  <si>
    <t>0.41712741700841643</t>
  </si>
  <si>
    <t>FLGALFHALSKLL</t>
  </si>
  <si>
    <t>0.48238716534033765</t>
  </si>
  <si>
    <t>FLGALFKALSHLL</t>
  </si>
  <si>
    <t>0.4959455698523743</t>
  </si>
  <si>
    <t>FLGALFKALSKLL</t>
  </si>
  <si>
    <t>0.5659568803708914</t>
  </si>
  <si>
    <t>FLGMIPKLIKKLIKAFK</t>
  </si>
  <si>
    <t>0.7047108092279283</t>
  </si>
  <si>
    <t>1987.6399999999999</t>
  </si>
  <si>
    <t>FLGWLFKWAKK</t>
  </si>
  <si>
    <t>0.5538646754349942</t>
  </si>
  <si>
    <t>FLGWLFKWAWK</t>
  </si>
  <si>
    <t>FLKLLKKLAAKFLPTIICKISYKC</t>
  </si>
  <si>
    <t>0.2994180886172192</t>
  </si>
  <si>
    <t>FLKLLKKLAAKLF</t>
  </si>
  <si>
    <t>FLSLIPSLVGGSISAFK</t>
  </si>
  <si>
    <t>0.36102615640093394</t>
  </si>
  <si>
    <t>FLWWLFKWAWK</t>
  </si>
  <si>
    <t>0.43871242002172595</t>
  </si>
  <si>
    <t>GFKMALKLLKKVL</t>
  </si>
  <si>
    <t>0.6804222329200352</t>
  </si>
  <si>
    <t>GIGKFLHAAKKFAKAFVAEIMNS</t>
  </si>
  <si>
    <t>0.4479700526606609</t>
  </si>
  <si>
    <t>GIGKFLHSAKKWGKAFVGQIMNC</t>
  </si>
  <si>
    <t>0.46581371579229935</t>
  </si>
  <si>
    <t>GIGKFLKKAKKFAKAFVKIINN</t>
  </si>
  <si>
    <t>0.6839899685814352</t>
  </si>
  <si>
    <t>GKFMSLLKHILK</t>
  </si>
  <si>
    <t>0.5936999785086425</t>
  </si>
  <si>
    <t>GKWKKILGHLIR</t>
  </si>
  <si>
    <t>0.6385583539504402</t>
  </si>
  <si>
    <t>GKWKKILGKLIR</t>
  </si>
  <si>
    <t>0.7051275433016383</t>
  </si>
  <si>
    <t>GKWKSLLKHILK</t>
  </si>
  <si>
    <t>0.5664513120910456</t>
  </si>
  <si>
    <t>GKWLSLLKHILK</t>
  </si>
  <si>
    <t>0.5692182859906465</t>
  </si>
  <si>
    <t>GKWMKLLKHILK</t>
  </si>
  <si>
    <t>0.6726253226148099</t>
  </si>
  <si>
    <t>GKWMSFLKHILK</t>
  </si>
  <si>
    <t>0.5644945433575651</t>
  </si>
  <si>
    <t>1486.8799999999999</t>
  </si>
  <si>
    <t>GKWMSLLKHWLK</t>
  </si>
  <si>
    <t>0.5247558361448114</t>
  </si>
  <si>
    <t>GKWMSLLKKILK</t>
  </si>
  <si>
    <t>0.6336806667414477</t>
  </si>
  <si>
    <t>GKWMSLWKHILK</t>
  </si>
  <si>
    <t>0.5403745075564189</t>
  </si>
  <si>
    <t>GKWMTLLKHILK</t>
  </si>
  <si>
    <t>0.5518617957143578</t>
  </si>
  <si>
    <t>1466.8899999999999</t>
  </si>
  <si>
    <t>GKWSKILGKLIR</t>
  </si>
  <si>
    <t>0.7308156999662688</t>
  </si>
  <si>
    <t>GLFAVIKKVAAVIKKL</t>
  </si>
  <si>
    <t>0.5337684330905158</t>
  </si>
  <si>
    <t>GLFAVIKKVAAVIRRL</t>
  </si>
  <si>
    <t>0.6137653853350614</t>
  </si>
  <si>
    <t>GLFAVIKKVASVIKGL</t>
  </si>
  <si>
    <t>0.5018404394272568</t>
  </si>
  <si>
    <t>GLFDVIAKVASVIKKL</t>
  </si>
  <si>
    <t>0.5753965075966142</t>
  </si>
  <si>
    <t>1700.1299999999999</t>
  </si>
  <si>
    <t>GLFDVIKAVASVIGGL</t>
  </si>
  <si>
    <t>0.45842835696995654</t>
  </si>
  <si>
    <t>1557.8899999999999</t>
  </si>
  <si>
    <t>GLFDVIKKVAAVIGGL</t>
  </si>
  <si>
    <t>0.46535309041971357</t>
  </si>
  <si>
    <t>GLFDVIKKVASVIKKL</t>
  </si>
  <si>
    <t>GLFGKLIKKFARKAISYAVKKARGKH</t>
  </si>
  <si>
    <t>0.40077597875422044</t>
  </si>
  <si>
    <t>GMWSKILKHLIR</t>
  </si>
  <si>
    <t>0.6967384070641333</t>
  </si>
  <si>
    <t>GMWSKLLGHLLR</t>
  </si>
  <si>
    <t>0.5592562112214724</t>
  </si>
  <si>
    <t>GQVWEATATVNAIRGSVTPAVSQFNARTAD</t>
  </si>
  <si>
    <t>0.11802695864823484</t>
  </si>
  <si>
    <t>GSEGPLKPGARIFSFDGKDVLRHPT</t>
  </si>
  <si>
    <t>0.3728078489940241</t>
  </si>
  <si>
    <t>GVGSPYVSRLLGICL</t>
  </si>
  <si>
    <t>0.22251500343120528</t>
  </si>
  <si>
    <t>GWRTLLKKAEVKTVGKLALKHYL</t>
  </si>
  <si>
    <t>HHPHGHHPHGHHPHGHHPHG</t>
  </si>
  <si>
    <t>0.018478087658502167</t>
  </si>
  <si>
    <t>HPTWPQKSVWHGSDPNGRRLTESY</t>
  </si>
  <si>
    <t>HSHRDFQPVLHLVALNSPLSGGMRG</t>
  </si>
  <si>
    <t>ILRWPWWPWRRK</t>
  </si>
  <si>
    <t>0.4583742142300164</t>
  </si>
  <si>
    <t>KAAKKAAKAAKKAAKAAKKAA</t>
  </si>
  <si>
    <t>0.6732913254361325</t>
  </si>
  <si>
    <t>KIAKVALAKLGIGAVLKVLTTGL</t>
  </si>
  <si>
    <t>KILRGVAKKILRTFLRRISKDILTGKK</t>
  </si>
  <si>
    <t>0.4427550798799744</t>
  </si>
  <si>
    <t>KILRGVAKKIMRTFLRRISKKILTGKK</t>
  </si>
  <si>
    <t>KISKRILTGKK</t>
  </si>
  <si>
    <t>0.5004976055259205</t>
  </si>
  <si>
    <t>KKKFPWWWPFKKKCKKKFPWWWPFKKKC</t>
  </si>
  <si>
    <t>0.2199669999820566</t>
  </si>
  <si>
    <t>KLAKKLAKLAKLAKAL</t>
  </si>
  <si>
    <t>0.5147870615831972</t>
  </si>
  <si>
    <t>KNWKKILGKIIKVVK</t>
  </si>
  <si>
    <t>0.7337611607161932</t>
  </si>
  <si>
    <t>KNWKKILKKIIKVVK</t>
  </si>
  <si>
    <t>0.8437874596906471</t>
  </si>
  <si>
    <t>KTKLFKKFAKKLAKKLKKLAKKL</t>
  </si>
  <si>
    <t>0.6581165887363628</t>
  </si>
  <si>
    <t>KWFKKIPKFLHLLKKF</t>
  </si>
  <si>
    <t>0.6634547211134537</t>
  </si>
  <si>
    <t>KWKFKKIPKFLHLAKKF</t>
  </si>
  <si>
    <t>0.45477682951794357</t>
  </si>
  <si>
    <t>KWKKFLKIGIGKFLHLAKKF</t>
  </si>
  <si>
    <t>0.4994571168094083</t>
  </si>
  <si>
    <t>KWKKLLKKPPPLLKKLLKKL</t>
  </si>
  <si>
    <t>2440.2599999999998</t>
  </si>
  <si>
    <t>KWKLAKKALALL</t>
  </si>
  <si>
    <t>0.35503611122237544</t>
  </si>
  <si>
    <t>KWKLFAKIGIGKFLHLAKKF</t>
  </si>
  <si>
    <t>0.34749996839113323</t>
  </si>
  <si>
    <t>KWKLFKKALKKLKKALKKAL</t>
  </si>
  <si>
    <t>0.6466709033358555</t>
  </si>
  <si>
    <t>KWKLFKKIGIGAFLHLAKKF</t>
  </si>
  <si>
    <t>0.28197986427835126</t>
  </si>
  <si>
    <t>KWKLFKKIGIGAVLKVLKKG</t>
  </si>
  <si>
    <t>0.28561030267902193</t>
  </si>
  <si>
    <t>KWKLFKKIGIGKFKLAKKF</t>
  </si>
  <si>
    <t>0.37740143064661896</t>
  </si>
  <si>
    <t>KWKLFKKIGIGKFLHSAKKF</t>
  </si>
  <si>
    <t>0.2150980479726766</t>
  </si>
  <si>
    <t>2404.0099999999998</t>
  </si>
  <si>
    <t>KWKLFKKIPHLAKKF</t>
  </si>
  <si>
    <t>0.5673686277218589</t>
  </si>
  <si>
    <t>KWKLFKKIPLAKKF</t>
  </si>
  <si>
    <t>0.20189137613505265</t>
  </si>
  <si>
    <t>KWKLFKKIPLKKF</t>
  </si>
  <si>
    <t>0.25363334843554436</t>
  </si>
  <si>
    <t>KWKLFKKKTKLFKKFAKKLAKKL</t>
  </si>
  <si>
    <t>0.5547651606428573</t>
  </si>
  <si>
    <t>KWKSFAKTFKSAKKTVAHTALKAISS</t>
  </si>
  <si>
    <t>0.3888281036038744</t>
  </si>
  <si>
    <t>KWKSFLKTFKSAKKTVAHTAAKAISS</t>
  </si>
  <si>
    <t>0.40725615740882826</t>
  </si>
  <si>
    <t>KYKKALKKLAKLL</t>
  </si>
  <si>
    <t>0.7018851503821844</t>
  </si>
  <si>
    <t>LGGIVSAVKKIVDFLG</t>
  </si>
  <si>
    <t>0.5153089915263591</t>
  </si>
  <si>
    <t>LLGDFKRIVQRIKDF</t>
  </si>
  <si>
    <t>0.7067486172257355</t>
  </si>
  <si>
    <t>LPKWKVFKKIEKVGRNIRNGIVKAGPAIAVLGEAKALG</t>
  </si>
  <si>
    <t>0.2880770780198202</t>
  </si>
  <si>
    <t>MNFNKLFVFVALVLAVCIGQSEAGWLKKIGKKIERVGQHTRDATIQTIGVAQ</t>
  </si>
  <si>
    <t>0.24844076471679294</t>
  </si>
  <si>
    <t>MNFQQRLQSLWTLARPFCPPLLATASQMQMVVLPCLGFTLLLWSQVSGAQGQEFHFGPCQVKGVVPQ</t>
  </si>
  <si>
    <t>0.17355649105378199</t>
  </si>
  <si>
    <t>MPKEKVFLKIEKMGRNIRN</t>
  </si>
  <si>
    <t>MPRWRLFRRIDRVGKQIKQGILRAGPAIALVGDARAVG</t>
  </si>
  <si>
    <t>0.33599500777253893</t>
  </si>
  <si>
    <t>4242.070000000001</t>
  </si>
  <si>
    <t>MRKWFHNVLSSGQLLADKWPAWDYNRK</t>
  </si>
  <si>
    <t>0.22291231840071482</t>
  </si>
  <si>
    <t>MWKEFHNVLSSGQLLADKRWARWYNRW</t>
  </si>
  <si>
    <t>0.35407081453794703</t>
  </si>
  <si>
    <t>MWKWFHNVLSSGQLLADKWWAWWYNWW</t>
  </si>
  <si>
    <t>0.39448250842426225</t>
  </si>
  <si>
    <t>MWKWFHNVLSSWQLLADKRPARDYNRK</t>
  </si>
  <si>
    <t>0.15750939818789345</t>
  </si>
  <si>
    <t>NKWKKILGKIIKVVK</t>
  </si>
  <si>
    <t>0.6956370610606543</t>
  </si>
  <si>
    <t>NYHNRTVEVRTLKSFSTLANNFVLIVSQLQPSQENEMFSIRGDSAHRRFLLFRRAFKQLDVEAAL</t>
  </si>
  <si>
    <t>7610.610000000001</t>
  </si>
  <si>
    <t>PDEDAINDALNKVCSTGRRQRSICKQLLKK</t>
  </si>
  <si>
    <t>0.4353388433641939</t>
  </si>
  <si>
    <t>PEWFKCRRWQWRMKKLGA</t>
  </si>
  <si>
    <t>0.2538401305316897</t>
  </si>
  <si>
    <t>RGDLLRHVVKILEKYL</t>
  </si>
  <si>
    <t>0.5025183711960878</t>
  </si>
  <si>
    <t>RKAFRWAWRMLKKAAPSITCVR</t>
  </si>
  <si>
    <t>0.5907720849431993</t>
  </si>
  <si>
    <t>RWGKWFKKATHVGKHVGKAALTAYL</t>
  </si>
  <si>
    <t>0.44466454770048985</t>
  </si>
  <si>
    <t>SWLSKTAKKLENSAKKRISEGIAIAIQGGPR</t>
  </si>
  <si>
    <t>0.3597122304038024</t>
  </si>
  <si>
    <t>ALWKNMLKGIGKLAGQAALGAVKTLVGAE</t>
  </si>
  <si>
    <t>0.3104846462036025</t>
  </si>
  <si>
    <t>ECRRLCYKQRCVTYCRGR</t>
  </si>
  <si>
    <t>0.22946874484220134</t>
  </si>
  <si>
    <t>GLICESCRKIIQKLEDMVGPQPNEDTVTQAASQVCDKLKILRGLCKKIMRSFLRRISWDILTGKKPQAICVDIKICKEKTGLI</t>
  </si>
  <si>
    <t>GRDYRTCLTIVQKLKKMVDKPTQRSVSNAATRVCRTGRSRWRDVCRNFMRRYQSRVTQGLVAGETAQQICEDLRLCIPSTGPL</t>
  </si>
  <si>
    <t>0.21601775041714222</t>
  </si>
  <si>
    <t>FIFHIIKGLFHAGKMIHGLVTRRRH</t>
  </si>
  <si>
    <t>0.3333834963264693</t>
  </si>
  <si>
    <t>FVDLKKIANIINSIFGK</t>
  </si>
  <si>
    <t>0.4402545159172683</t>
  </si>
  <si>
    <t>FLGWLFKWASK</t>
  </si>
  <si>
    <t>0.48935076569394603</t>
  </si>
  <si>
    <t>FLKWLFKWAKK</t>
  </si>
  <si>
    <t>0.7128266034647883</t>
  </si>
  <si>
    <t>KWKSFLKTFKSAKKTVLHTALKAISS</t>
  </si>
  <si>
    <t>0.4006561814688358</t>
  </si>
  <si>
    <t>KWKSFLKTFKSLKKTVLHTLLKAISS</t>
  </si>
  <si>
    <t>0.4271052740293019</t>
  </si>
  <si>
    <t>MPFLFCNVNDVCNFASRNDYSCNYYSNSYSFWLASLNPER</t>
  </si>
  <si>
    <t>0.10939133470727964</t>
  </si>
  <si>
    <t>4752.2300000000005</t>
  </si>
  <si>
    <t>KWKLFKKIGAVLKVL</t>
  </si>
  <si>
    <t>0.4139307319247934</t>
  </si>
  <si>
    <t>GACFSIAHECGA</t>
  </si>
  <si>
    <t>0.1231691382233704</t>
  </si>
  <si>
    <t>TCCATGACGTTCCTGACGTT</t>
  </si>
  <si>
    <t>3.697354710766025e-05</t>
  </si>
  <si>
    <t>KRFKQDGGASHASPASS</t>
  </si>
  <si>
    <t>0.18851321484398556</t>
  </si>
  <si>
    <t>KRAKAAGGWSHWSPWSSC</t>
  </si>
  <si>
    <t>FLGALFKVASKVLPSVKCAITKKC</t>
  </si>
  <si>
    <t>0.3690812500176626</t>
  </si>
  <si>
    <t>GIGKFLKKAKKFGKAFVKILKK</t>
  </si>
  <si>
    <t>0.7088747699407729</t>
  </si>
  <si>
    <t>GIGKFLKKAKKGIGAVLKVLTTGL</t>
  </si>
  <si>
    <t>0.5636335289669467</t>
  </si>
  <si>
    <t>VECYGPNRPQF</t>
  </si>
  <si>
    <t>KRFKQDGGWSHWSPWSSC</t>
  </si>
  <si>
    <t>0.17977818302206242</t>
  </si>
  <si>
    <t>RQVFQVAYIIIKA</t>
  </si>
  <si>
    <t>1547.8899999999999</t>
  </si>
  <si>
    <t>KAFDITYVRLKF</t>
  </si>
  <si>
    <t>0.16305715459762246</t>
  </si>
  <si>
    <t>DFKLFAVTIKYR</t>
  </si>
  <si>
    <t>0.10431035909837237</t>
  </si>
  <si>
    <t>DFKLFAVYIKYR</t>
  </si>
  <si>
    <t>0.10135202807902083</t>
  </si>
  <si>
    <t>1561.8799999999999</t>
  </si>
  <si>
    <t>WHSDMEWWYLLG</t>
  </si>
  <si>
    <t>0.16959375298472332</t>
  </si>
  <si>
    <t>HTMYYHHYQHHL</t>
  </si>
  <si>
    <t>0.11347169126959285</t>
  </si>
  <si>
    <t>RLVSYNGIIFFLK</t>
  </si>
  <si>
    <t>0.10918994422833458</t>
  </si>
  <si>
    <t>GRENYHGCTTHWGFTLC</t>
  </si>
  <si>
    <t>0.10336817474245052</t>
  </si>
  <si>
    <t>ASSSYPLIHWRPWAR</t>
  </si>
  <si>
    <t>0.24920727895691838</t>
  </si>
  <si>
    <t>KSCCPSTTARNIYNTCRLTGASRSVCASLSGCKIISGSTCDSGWNH</t>
  </si>
  <si>
    <t>AAPTATVTPSSGLSDGTVVKVAGAGLQAGTAYDVGQCAWVDTGVLACNPADFSSVTADANGSASTSLTVRRSFEGFLFDGTRWGTVDCTTAACQVGLSDAAGNGPEGVAISFN</t>
  </si>
  <si>
    <t>RLFDKIRQVIRKF</t>
  </si>
  <si>
    <t>0.9625478699380732</t>
  </si>
  <si>
    <t>FKRIVQRIKDFLX</t>
  </si>
  <si>
    <t>0.8912009658471036</t>
  </si>
  <si>
    <t>IGKEFKRIVQRIKDFLRNLVPRTES</t>
  </si>
  <si>
    <t>0.6896509180782728</t>
  </si>
  <si>
    <t>VYINKLTPPCGTMYYACEAV</t>
  </si>
  <si>
    <t>0.1752564694370015</t>
  </si>
  <si>
    <t>EQCGRQAGGKLCPNNLCCSQWGWCGSTDEYCSPDHNCQSNCKD</t>
  </si>
  <si>
    <t>0.10366901761254167</t>
  </si>
  <si>
    <t>QAGGQTCPGGICCSQWGYCGTTADYCSPNNNCQSNCWASG</t>
  </si>
  <si>
    <t>ESEFDRQEYEECKRQCMQLETSGQMRRCVSQCDKRFEEDIDWSKYDNQD</t>
  </si>
  <si>
    <t>0.1675793367608325</t>
  </si>
  <si>
    <t>DPQTDCQQCQRRCRQQESGPRQQQYCQRRCKEICEEEEEYN</t>
  </si>
  <si>
    <t>0.17734317855574372</t>
  </si>
  <si>
    <t>YERDPRQQYEQCQRRCESEATEEREQEQCEQRCEREYKEQQRQQEEE</t>
  </si>
  <si>
    <t>0.27369406310511923</t>
  </si>
  <si>
    <t>LQRQYQQCQGRCQEQQQGQREQQQCQRKCWEQYKEQERGEHENYHNHKKNRSEEEEQQS</t>
  </si>
  <si>
    <t>0.13473295717166814</t>
  </si>
  <si>
    <t>GLPVCGETCFGGTCNTPGCSCTWPICTRD</t>
  </si>
  <si>
    <t>GVPCGESCVFIPCITGVIGCSCSSNVCYLN</t>
  </si>
  <si>
    <t>GIPCAESCVWIPCTVTALVGCSCSDKVCYN</t>
  </si>
  <si>
    <t>GLVTSLIKGAGKLLGGLFGSVTGGQS</t>
  </si>
  <si>
    <t>0.31008037517707854</t>
  </si>
  <si>
    <t>GLFSVLGAVAKHVLPHVVPVIAEKL</t>
  </si>
  <si>
    <t>0.21936606994700544</t>
  </si>
  <si>
    <t>GLFGVLAKVAAHVVPAIAEHF</t>
  </si>
  <si>
    <t>0.3541410558216475</t>
  </si>
  <si>
    <t>GLFGVLGSIAKHVLPHVVPVIAEKL</t>
  </si>
  <si>
    <t>0.23397903285935034</t>
  </si>
  <si>
    <t>KSCCKNTTGRNIYNTCRFAGGSRERCAKLSGCKIISASTCPSYPDK</t>
  </si>
  <si>
    <t>0.13725110831196996</t>
  </si>
  <si>
    <t>FLGALFKVASKVLPSVFCAITKKC</t>
  </si>
  <si>
    <t>0.38535059115709763</t>
  </si>
  <si>
    <t>LVRGCWTKSYPPKPCFVR</t>
  </si>
  <si>
    <t>0.30140893748886755</t>
  </si>
  <si>
    <t>GLFDIVKKVVGTIAGL</t>
  </si>
  <si>
    <t>0.46786429508774513</t>
  </si>
  <si>
    <t>GLFGVLAKVASHVVPAIAEHFQA</t>
  </si>
  <si>
    <t>0.35598309899539393</t>
  </si>
  <si>
    <t>AKWVGDLTLCRWR</t>
  </si>
  <si>
    <t>0.2651851254659769</t>
  </si>
  <si>
    <t>CAAGTACTCAGTGTGGA</t>
  </si>
  <si>
    <t>0.10088761480263653</t>
  </si>
  <si>
    <t>CAGAGTGGGAGAGGCAAGAC</t>
  </si>
  <si>
    <t>CCTAAGCCCTTGTGGTGTGT</t>
  </si>
  <si>
    <t>CIPMAWAVSWPHP</t>
  </si>
  <si>
    <t>CIWVSDGKKLWRH</t>
  </si>
  <si>
    <t>0.4669428156499441</t>
  </si>
  <si>
    <t>CTGAAGGTGCTGTCCCAGAT</t>
  </si>
  <si>
    <t>1664.8899999999999</t>
  </si>
  <si>
    <t>CYTQYRKCQELTA</t>
  </si>
  <si>
    <t>0.26828162548056705</t>
  </si>
  <si>
    <t>DILTFEHYWAQLTS</t>
  </si>
  <si>
    <t>0.2638886908532418</t>
  </si>
  <si>
    <t>EVWRLAEFLAMPP</t>
  </si>
  <si>
    <t>0.3911970363502911</t>
  </si>
  <si>
    <t>GIGDPVTCLKSGAICHPVFCPRRYKQIGTCGLPGTK</t>
  </si>
  <si>
    <t>0.2371375673927627</t>
  </si>
  <si>
    <t>GIGKFLKKAKKFAKAFVKMNN</t>
  </si>
  <si>
    <t>0.5869795717321227</t>
  </si>
  <si>
    <t>GLFDIVKKLVSDF</t>
  </si>
  <si>
    <t>0.6151458265697161</t>
  </si>
  <si>
    <t>GLFDKLKSLVSDF</t>
  </si>
  <si>
    <t>0.5247933386484246</t>
  </si>
  <si>
    <t>GSSSGRGDSPA</t>
  </si>
  <si>
    <t>0.2519469964097847</t>
  </si>
  <si>
    <t>IAAHDTPGPVWLS</t>
  </si>
  <si>
    <t>0.056562124425529575</t>
  </si>
  <si>
    <t>2.3485549048101342e-05</t>
  </si>
  <si>
    <t>KAYARIGNSYFK</t>
  </si>
  <si>
    <t>0.6261375220222295</t>
  </si>
  <si>
    <t>1416.6399999999999</t>
  </si>
  <si>
    <t>KWKVFKKIEKMGRNIRNGIVKAGPAIAVLGEAKAL</t>
  </si>
  <si>
    <t>0.33119751315302076</t>
  </si>
  <si>
    <t>LMMLILAMNRKDKKKEKK</t>
  </si>
  <si>
    <t>0.2805029627104797</t>
  </si>
  <si>
    <t>LTAEHYAAQATS</t>
  </si>
  <si>
    <t>0.13839819922072197</t>
  </si>
  <si>
    <t>2.3784040908550362e-05</t>
  </si>
  <si>
    <t>MPKWKVFKKIEKVGRNIRNGIVKAGPAIAVLGEAKALG</t>
  </si>
  <si>
    <t>0.30002378637883786</t>
  </si>
  <si>
    <t>PNEVNRLAHLRLH</t>
  </si>
  <si>
    <t>0.27884241042540087</t>
  </si>
  <si>
    <t>PRAWEYWLRLME</t>
  </si>
  <si>
    <t>0.6935113179329879</t>
  </si>
  <si>
    <t>PRFWEAWLRLME</t>
  </si>
  <si>
    <t>0.7094701108989566</t>
  </si>
  <si>
    <t>PRFWEYALRLME</t>
  </si>
  <si>
    <t>0.7056393762338304</t>
  </si>
  <si>
    <t>PRFWEYWLALME</t>
  </si>
  <si>
    <t>0.4634376245705846</t>
  </si>
  <si>
    <t>PRFWEYWLRAME</t>
  </si>
  <si>
    <t>0.7108405472135572</t>
  </si>
  <si>
    <t>PRFWEYWLRLAE</t>
  </si>
  <si>
    <t>0.7195162428515943</t>
  </si>
  <si>
    <t>PRFWEYWLRLME</t>
  </si>
  <si>
    <t>0.7210103741523776</t>
  </si>
  <si>
    <t>RQIKIWFQNRRMKWKK</t>
  </si>
  <si>
    <t>0.28881210212367425</t>
  </si>
  <si>
    <t>SPLGYGFAVRNSG</t>
  </si>
  <si>
    <t>SQETFSDLWKLLPEN</t>
  </si>
  <si>
    <t>0.4125744148387246</t>
  </si>
  <si>
    <t>TCGTCCTGAGGAGAGAGAGC</t>
  </si>
  <si>
    <t>THRPPMWSPVWPGGGKLLLKLLKKLLKLLKKK</t>
  </si>
  <si>
    <t>0.3795463900807527</t>
  </si>
  <si>
    <t>TILAEIKNINAD</t>
  </si>
  <si>
    <t>0.31229680229347684</t>
  </si>
  <si>
    <t>TTGGTCCTTCAAGAGCTG</t>
  </si>
  <si>
    <t>VCSCRLVFCRRTELRVGNCLIGGVSFTYCCTRV</t>
  </si>
  <si>
    <t>0.13953568683559883</t>
  </si>
  <si>
    <t>YAIDTILAEIKNINA</t>
  </si>
  <si>
    <t>0.36054196388043575</t>
  </si>
  <si>
    <t>YAIDTILLEIKNINAD</t>
  </si>
  <si>
    <t>0.31608955836770397</t>
  </si>
  <si>
    <t>YCAYYSPRHKTTF</t>
  </si>
  <si>
    <t>0.15645842293464263</t>
  </si>
  <si>
    <t>FDIVKKVVGTIAGL</t>
  </si>
  <si>
    <t>0.4734916056323088</t>
  </si>
  <si>
    <t>FKRIVQRIKDFLR</t>
  </si>
  <si>
    <t>0.9625478699380733</t>
  </si>
  <si>
    <t>GGLRSLGRKILRAWKKYGPIIVPIIRI</t>
  </si>
  <si>
    <t>0.6349876780996728</t>
  </si>
  <si>
    <t>GNFRYLAPP</t>
  </si>
  <si>
    <t>0.3264002451933869</t>
  </si>
  <si>
    <t>HTLLTPRR</t>
  </si>
  <si>
    <t>0.3371454897082208</t>
  </si>
  <si>
    <t>ICLRLPGC</t>
  </si>
  <si>
    <t>0.29357547779468096</t>
  </si>
  <si>
    <t>IFLLWQR</t>
  </si>
  <si>
    <t>0.5420938709307841</t>
  </si>
  <si>
    <t>KAFWGLQH</t>
  </si>
  <si>
    <t>0.3856920783320182</t>
  </si>
  <si>
    <t>KKKKKEGKKQ</t>
  </si>
  <si>
    <t>0.33335686854169827</t>
  </si>
  <si>
    <t>KLAKLAK</t>
  </si>
  <si>
    <t>0.7080053714920791</t>
  </si>
  <si>
    <t>KLLLKLLKKLLKLLKKK</t>
  </si>
  <si>
    <t>LALMLPGC</t>
  </si>
  <si>
    <t>0.13288929009112302</t>
  </si>
  <si>
    <t>LGFWGLPH</t>
  </si>
  <si>
    <t>LTFEHYWAQLTS</t>
  </si>
  <si>
    <t>0.22645215250444065</t>
  </si>
  <si>
    <t>2.0071454377584198e-05</t>
  </si>
  <si>
    <t>LVPCLPGC</t>
  </si>
  <si>
    <t>0.25305169917695153</t>
  </si>
  <si>
    <t>PGLGFY</t>
  </si>
  <si>
    <t>0.10339392389805109</t>
  </si>
  <si>
    <t>PGMGIYLPM</t>
  </si>
  <si>
    <t>PPKSQ</t>
  </si>
  <si>
    <t>0.16088514330883438</t>
  </si>
  <si>
    <t>QETFSDLWKLLP</t>
  </si>
  <si>
    <t>0.5170976571041398</t>
  </si>
  <si>
    <t>RALWGLQH</t>
  </si>
  <si>
    <t>0.49104071672160565</t>
  </si>
  <si>
    <t>RYPAGLPFL</t>
  </si>
  <si>
    <t>0.22335743071395578</t>
  </si>
  <si>
    <t>SPWPRPTY</t>
  </si>
  <si>
    <t>0.40208777421538877</t>
  </si>
  <si>
    <t>TILLEIKNINAD</t>
  </si>
  <si>
    <t>0.2728502691372036</t>
  </si>
  <si>
    <t>Mastoparan</t>
  </si>
  <si>
    <t>0.6042422279160852</t>
  </si>
  <si>
    <t>0.28090803029109573</t>
  </si>
  <si>
    <t>0.3098123381114897</t>
  </si>
  <si>
    <t>0.4259491205361538</t>
  </si>
  <si>
    <t>0.4615936621621202</t>
  </si>
  <si>
    <t>0.10273361792276021</t>
  </si>
  <si>
    <t>0.4468052203521023</t>
  </si>
  <si>
    <t>0.5754723110765416</t>
  </si>
  <si>
    <t>0.33108100772901466</t>
  </si>
  <si>
    <t>0.2274181494667746</t>
  </si>
  <si>
    <t>0.41457951353402184</t>
  </si>
  <si>
    <t>0.14706750601834165</t>
  </si>
  <si>
    <t>0.3940272976268367</t>
  </si>
  <si>
    <t>0.5382861536805795</t>
  </si>
  <si>
    <t>0.3229749228997349</t>
  </si>
  <si>
    <t>0.30309704709737817</t>
  </si>
  <si>
    <t>0.4186671454535849</t>
  </si>
  <si>
    <t>0.1736915221392346</t>
  </si>
  <si>
    <t>0.40762002046361884</t>
  </si>
  <si>
    <t>0.5054991509566441</t>
  </si>
  <si>
    <t>0.31892380612951704</t>
  </si>
  <si>
    <t>0.2562169589060853</t>
  </si>
  <si>
    <t>0.18532110767733542</t>
  </si>
  <si>
    <t>0.3669832347700869</t>
  </si>
  <si>
    <t>0.40465138836273346</t>
  </si>
  <si>
    <t>1435.8899999999999</t>
  </si>
  <si>
    <t>0.3418905163562013</t>
  </si>
  <si>
    <t>0.3248053674048951</t>
  </si>
  <si>
    <t>0.34453821996794043</t>
  </si>
  <si>
    <t>0.2675912416413126</t>
  </si>
  <si>
    <t>0.30580499441527903</t>
  </si>
  <si>
    <t>0.3082965818327863</t>
  </si>
  <si>
    <t>0.35325953919393316</t>
  </si>
  <si>
    <t>0.39330490860281303</t>
  </si>
  <si>
    <t>0.44945027798785225</t>
  </si>
  <si>
    <t>0.3483832463767339</t>
  </si>
  <si>
    <t>0.21594449240230054</t>
  </si>
  <si>
    <t>0.3563790230268098</t>
  </si>
  <si>
    <t>0.33836233011584843</t>
  </si>
  <si>
    <t>0.3699078138072737</t>
  </si>
  <si>
    <t>0.26212114214839627</t>
  </si>
  <si>
    <t>0.35516999081268646</t>
  </si>
  <si>
    <t>0.4265066095956304</t>
  </si>
  <si>
    <t>0.41690118485079236</t>
  </si>
  <si>
    <t>0.33076815328488374</t>
  </si>
  <si>
    <t>0.24756013810378738</t>
  </si>
  <si>
    <t>0.3654607487590265</t>
  </si>
  <si>
    <t>0.2991220886005418</t>
  </si>
  <si>
    <t>0.3836514617448935</t>
  </si>
  <si>
    <t>0.33554154132556296</t>
  </si>
  <si>
    <t>0.3390343440878009</t>
  </si>
  <si>
    <t>0.2794734821166037</t>
  </si>
  <si>
    <t>0.3103163027296825</t>
  </si>
  <si>
    <t>0.28549272298766143</t>
  </si>
  <si>
    <t>0.35105288878969837</t>
  </si>
  <si>
    <t>0.48547602674172874</t>
  </si>
  <si>
    <t>0.3709931177523726</t>
  </si>
  <si>
    <t>0.38046684148448007</t>
  </si>
  <si>
    <t>0.3560390056540689</t>
  </si>
  <si>
    <t>0.3063990936289905</t>
  </si>
  <si>
    <t>0.3694590383478208</t>
  </si>
  <si>
    <t>0.24911384075691764</t>
  </si>
  <si>
    <t>0.3033663640778405</t>
  </si>
  <si>
    <t>0.3642751815370845</t>
  </si>
  <si>
    <t>0.3762707797954396</t>
  </si>
  <si>
    <t>0.46702992318167263</t>
  </si>
  <si>
    <t>0.20037022572331392</t>
  </si>
  <si>
    <t>0.35617276862590197</t>
  </si>
  <si>
    <t>0.3868014114694954</t>
  </si>
  <si>
    <t>0.2549413187172592</t>
  </si>
  <si>
    <t>0.3393496356484707</t>
  </si>
  <si>
    <t>0.45376827404139364</t>
  </si>
  <si>
    <t>0.3917523239840396</t>
  </si>
  <si>
    <t>1451.8899999999999</t>
  </si>
  <si>
    <t>0.3194673193055659</t>
  </si>
  <si>
    <t>0.2742839213312026</t>
  </si>
  <si>
    <t>0.3755375460950238</t>
  </si>
  <si>
    <t>0.26773949806892783</t>
  </si>
  <si>
    <t>0.3709230154562915</t>
  </si>
  <si>
    <t>0.41389662437931857</t>
  </si>
  <si>
    <t>0.32696471933415516</t>
  </si>
  <si>
    <t>0.3156845451632567</t>
  </si>
  <si>
    <t>0.29638863578438934</t>
  </si>
  <si>
    <t>0.3185738671363545</t>
  </si>
  <si>
    <t>0.25836463397831444</t>
  </si>
  <si>
    <t>0.3509052669740808</t>
  </si>
  <si>
    <t>0.3795291061063396</t>
  </si>
  <si>
    <t>0.31484294953073194</t>
  </si>
  <si>
    <t>0.2880022735826569</t>
  </si>
  <si>
    <t>1487.8799999999999</t>
  </si>
  <si>
    <t>0.3814481742981406</t>
  </si>
  <si>
    <t>0.2520524997326103</t>
  </si>
  <si>
    <t>0.37564729352443454</t>
  </si>
  <si>
    <t>0.42908299638406316</t>
  </si>
  <si>
    <t>0.3237369995580635</t>
  </si>
  <si>
    <t>0.3045550380036527</t>
  </si>
  <si>
    <t>0.3057080925597781</t>
  </si>
  <si>
    <t>0.24518604165653146</t>
  </si>
  <si>
    <t>0.35188564981817727</t>
  </si>
  <si>
    <t>0.43511981424151985</t>
  </si>
  <si>
    <t>1462.8799999999999</t>
  </si>
  <si>
    <t>0.4088050139049346</t>
  </si>
  <si>
    <t>0.32688716842833554</t>
  </si>
  <si>
    <t>0.2559472362582283</t>
  </si>
  <si>
    <t>0.36840616402575943</t>
  </si>
  <si>
    <t>0.28913563539377624</t>
  </si>
  <si>
    <t>0.36547263712177863</t>
  </si>
  <si>
    <t>0.3932547916531042</t>
  </si>
  <si>
    <t>0.3325144629416052</t>
  </si>
  <si>
    <t>0.33146007134659117</t>
  </si>
  <si>
    <t>0.28458827407776377</t>
  </si>
  <si>
    <t>0.3126248108674864</t>
  </si>
  <si>
    <t>0.2767623797103505</t>
  </si>
  <si>
    <t>0.35070054695311154</t>
  </si>
  <si>
    <t>1464.8899999999999</t>
  </si>
  <si>
    <t>1449.8799999999999</t>
  </si>
  <si>
    <t>0.49174539766954883</t>
  </si>
  <si>
    <t>0.30858186043168423</t>
  </si>
  <si>
    <t>0.3121412101066273</t>
  </si>
  <si>
    <t>0.3929303300048027</t>
  </si>
  <si>
    <t>0.22496574674891084</t>
  </si>
  <si>
    <t>0.38518340470078216</t>
  </si>
  <si>
    <t>0.4553983824546896</t>
  </si>
  <si>
    <t>0.3199080320622109</t>
  </si>
  <si>
    <t>0.2863454913412092</t>
  </si>
  <si>
    <t>0.3342969993397906</t>
  </si>
  <si>
    <t>0.22319750148061482</t>
  </si>
  <si>
    <t>0.3552138425580371</t>
  </si>
  <si>
    <t>0.48918850263272934</t>
  </si>
  <si>
    <t>0.36117022983138947</t>
  </si>
  <si>
    <t>0.30913468333556615</t>
  </si>
  <si>
    <t>0.3095768374671196</t>
  </si>
  <si>
    <t>0.39164895694489393</t>
  </si>
  <si>
    <t>0.22781635499616013</t>
  </si>
  <si>
    <t>0.38410043576104014</t>
  </si>
  <si>
    <t>0.45262373957119373</t>
  </si>
  <si>
    <t>0.32020490602797963</t>
  </si>
  <si>
    <t>0.2881960920508564</t>
  </si>
  <si>
    <t>0.32109304458542864</t>
  </si>
  <si>
    <t>0.3331003648406045</t>
  </si>
  <si>
    <t>0.22545919715358828</t>
  </si>
  <si>
    <t>0.3547671965203575</t>
  </si>
  <si>
    <t>0.44565658017438486</t>
  </si>
  <si>
    <t>0.3990900222571171</t>
  </si>
  <si>
    <t>0.26628134051410535</t>
  </si>
  <si>
    <t>0.2770105419470238</t>
  </si>
  <si>
    <t>0.36841808655198116</t>
  </si>
  <si>
    <t>0.4049417949297787</t>
  </si>
  <si>
    <t>0.32920988252206307</t>
  </si>
  <si>
    <t>0.3224405328911963</t>
  </si>
  <si>
    <t>0.2911402559917525</t>
  </si>
  <si>
    <t>0.26628134051410546</t>
  </si>
  <si>
    <t>0.3506558290215204</t>
  </si>
  <si>
    <t>0.4130978396293271</t>
  </si>
  <si>
    <t>0.4297857274829802</t>
  </si>
  <si>
    <t>0.3373758869801263</t>
  </si>
  <si>
    <t>0.23463591912379772</t>
  </si>
  <si>
    <t>0.36134323072150815</t>
  </si>
  <si>
    <t>0.3148168241161128</t>
  </si>
  <si>
    <t>0.3605081573143351</t>
  </si>
  <si>
    <t>0.3686031397570069</t>
  </si>
  <si>
    <t>0.34083726529621267</t>
  </si>
  <si>
    <t>0.35118211800379673</t>
  </si>
  <si>
    <t>0.27198500955941374</t>
  </si>
  <si>
    <t>0.2993723711358829</t>
  </si>
  <si>
    <t>0.35218000968658564</t>
  </si>
  <si>
    <t>0.49622784648833196</t>
  </si>
  <si>
    <t>0.3553828937479168</t>
  </si>
  <si>
    <t>0.30767587906454075</t>
  </si>
  <si>
    <t>0.3166409245104245</t>
  </si>
  <si>
    <t>0.3952124400684694</t>
  </si>
  <si>
    <t>0.2199775903042362</t>
  </si>
  <si>
    <t>0.38712205356326185</t>
  </si>
  <si>
    <t>0.46025643658157706</t>
  </si>
  <si>
    <t>0.3194493342861721</t>
  </si>
  <si>
    <t>0.2831472121835505</t>
  </si>
  <si>
    <t>0.3263022942503427</t>
  </si>
  <si>
    <t>0.3364392563680716</t>
  </si>
  <si>
    <t>0.35604929790762513</t>
  </si>
  <si>
    <t>Feature</t>
  </si>
  <si>
    <t>Mean Absolute SHAP Value</t>
  </si>
  <si>
    <t>Length</t>
  </si>
  <si>
    <t>Cross Correlation</t>
  </si>
  <si>
    <t>Charge Density</t>
  </si>
  <si>
    <t>Auto Correlation</t>
  </si>
  <si>
    <t>Moment</t>
  </si>
  <si>
    <t>Mol. Wt.</t>
  </si>
  <si>
    <t>Peptide_Name</t>
  </si>
  <si>
    <t>True_Value</t>
  </si>
  <si>
    <t>Mean_Prediction</t>
  </si>
  <si>
    <t>Std_Deviation</t>
  </si>
  <si>
    <t>Run1_Prediction</t>
  </si>
  <si>
    <t>Run2_Prediction</t>
  </si>
  <si>
    <t>Run3_Prediction</t>
  </si>
  <si>
    <t>Run4_Prediction</t>
  </si>
  <si>
    <t>Run5_Prediction</t>
  </si>
  <si>
    <t>Rank_By_MeanPred</t>
  </si>
  <si>
    <t>Rank_By_TrueValue</t>
  </si>
  <si>
    <t>Average 6.5uM</t>
  </si>
  <si>
    <t>Stdev 6.5uM</t>
  </si>
  <si>
    <t>Threshold</t>
  </si>
  <si>
    <t>&gt;40%</t>
  </si>
  <si>
    <t>&gt;45%</t>
  </si>
  <si>
    <t>&gt;50%</t>
  </si>
  <si>
    <t>&gt;55%</t>
  </si>
  <si>
    <t>&gt;60%</t>
  </si>
  <si>
    <t>&gt;65%</t>
  </si>
  <si>
    <t>&gt;70%</t>
  </si>
  <si>
    <t>12-mer PDB Count (log)</t>
  </si>
  <si>
    <t>12-mer Investigated Count (log)</t>
  </si>
  <si>
    <t>Coverage (%age)</t>
  </si>
  <si>
    <t>Seq</t>
  </si>
  <si>
    <t>ParentPeptide</t>
  </si>
  <si>
    <t>PDBs</t>
  </si>
  <si>
    <t>name</t>
  </si>
  <si>
    <t>keywords</t>
  </si>
  <si>
    <t>['TQGIKLLKTILKWLMAS', 'IKLLKTILKWL']</t>
  </si>
  <si>
    <t>['6kwy', '6kwx', '6rey']</t>
  </si>
  <si>
    <t>['human pa200-20s complex', 'cryo-em structure of human pa200', 'human 20s-pa200 proteasome complex']</t>
  </si>
  <si>
    <t>['proteasome activator, hydrolase', 'proteasome activator, hydrolase', 'proteasome, pa200, activator, hydrolase']</t>
  </si>
  <si>
    <t>['KLLKLLKLL', 'LLKLLKLL']</t>
  </si>
  <si>
    <t>['7nef', '7nef']</t>
  </si>
  <si>
    <t>['fucosylated linear peptide fln65 bound to the fucose binding lectin lecb pa-iil from pseudomonas aeruginosa at 1.5 angstrom resolution', 'fucosylated linear peptide fln65 bound to the fucose binding lectin lecb pa-iil from pseudomonas aeruginosa at 1.5 angstrom resolution']</t>
  </si>
  <si>
    <t>['antimicrobial peptide, lectin, antibiotic', 'antimicrobial peptide, lectin, antibiotic']</t>
  </si>
  <si>
    <t>['RKYLLKALFKALKR', 'YLLKALFKALKRL', 'YLLKALFKALKR']</t>
  </si>
  <si>
    <t>['7lre', '7lrd', '7eg0', '7eg1', '7eg4']</t>
  </si>
  <si>
    <t>['cryo-em of the slfn12-pde3a complex: slfn12 body refinement', 'cryo-em of the slfn12-pde3a complex: consensus subset model', 'cryo-em structure of anagrelide-induced pde3a-slfn12 complex', 'cryo-em structure of dnmdp-induced pde3a-slfn12 complex', 'cryo-em structure of nauclefine-induced pde3a-slfn12 complex']</t>
  </si>
  <si>
    <t>['complex, velcrin, molecular glue, dnmdp, rna binding protein', 'complex, velcrin, molecular glue, dnmdp, rna binding protein', 'anagrelide, apoptosis', 'pde3a, slfn12, dnmdp, apoptosis', 'nauclefine, apoptosis']</t>
  </si>
  <si>
    <t>['NKLWKLLID']</t>
  </si>
  <si>
    <t>['3tys', '3tyr']</t>
  </si>
  <si>
    <t>['crystal structure of transcriptional regulator vanug, form ii', 'crystal structure of transcriptional regulator vanug, form i']</t>
  </si>
  <si>
    <t>['structural genomics, center for structural genomics of infectious diseases, csgid, helix-turn-helix, transcription regulator, vancomycin resistance, vang phenotype, dna, cytoplasmic, transcription', 'structural genomics, center for structural genomics of infectious diseases, csgid, helix-turn-helix, transcription regulator, vancomycin resistance, vang phenotype, dna, cytoplasmic, transcription']</t>
  </si>
  <si>
    <t>['ELLKILTKLLEV', 'KNYELLKILTKLLEV', 'KNYELLKILTKLLE', 'LLKILTKLLEV', 'ELLKILTKLLE']</t>
  </si>
  <si>
    <t>['6xby', '6wm4', '6wm3', '7khr', '7fdc', '7fdb', '7fda']</t>
  </si>
  <si>
    <t>['cryo-em structure of v-atpase from bovine brain, state 2', 'human v-atpase in state 3 with sidk and adp', 'human v-atpase in state 2 with sidk and adp', 'cryo-em structure of bafilomycin a1-bound intact v-atpase from bovine brain', 'cryoem structures of reconstituted v-atpase, state3', 'cryoem structures of reconstituted v-atpase,state2', 'cryoem structure of reconstituted v-atpase, state1']</t>
  </si>
  <si>
    <t>['proton transport', 'pump, membrane protein', 'v-atpase, proton pump, membrane protein', 'proton transport, bafilomycin a1', 'atpase, proton pump, rotary motor enzyme, membrane protein, motor protein', 'atpase, proton pump, rotary motor enzyme, membrane protein, motor protein', 'atpase, proton pump, rotary motor enzyme, membrane protein, motor protein']</t>
  </si>
  <si>
    <t>['ILKQIFKLLQAPF', 'ILKQIFKLLQ', 'ILKQIFKLLQAPFTDCG', 'ILKQIFKLL']</t>
  </si>
  <si>
    <t>['1n4k', '3jav', '3t8s', '6mu2', '7lhf', '6mu1', '5x9z', '3uj0', '5gug']</t>
  </si>
  <si>
    <t>['crystal structure of the inositol 1,4,5-trisphosphate receptor binding core in complex with ip3', 'structure of full-length ip3r1 channel in the apo-state determined by single particle cryo-em', 'apo and insp3-bound crystal structures of the ligand-binding domain of an insp3 receptor', 'structure of full-length ip3r1 channel in the apo-state', 'structure of full-length ip3r1 channel solubilized in lnmg &amp; lipid in the apo-state', 'structure of full-length ip3r1 channel bound with adenophostin a', 'crystal structure of inositol 1,4,5-trisphosphate receptor large cytosolic domain', 'crystal structure of the inositol 1,4,5-trisphosphate receptor with ligand bound form.', 'crystal structure of inositol 1,4,5-trisphosphate receptor large cytosolic domain with inositol 1,4,5-trisphosphate']</t>
  </si>
  <si>
    <t>['ip3 receptor, ip3-binding core, calcium channel,protein- ligand complex, b-trefoil fold, armadillo-like fold, membrane protein', 'inositol 1, 4, 5-trisphosphate receptor, calcium release channel, calcium signaling, transport protein', 'beta-trefoil fold, armadillo repeat fold, ligand-binding domain, ligand(ip3)-binding, ip3, endoplasmic reticulum, ligand gated channel, ca2+ release channel, transport protein, membrane protein', 'inositol 1, 4, 5-trisphosphate receptor, calcium release channel, neuronal type 1, membrane protein', 'calcium channel, lipids, membrane protein', 'inositol 1, 4, 5-trisphosphate receptor, calcium release channel, neuronal type 1, adenophostin a, membrane protein, ip3r-channel activator', 'receptor channel calcium, metal transport', 'inositol 1,4,5-trisphosphate, ip3-bound form, suppressor domain, ip3- binding core domain, signaling protein', 'receptor channel calcium, metal transport']</t>
  </si>
  <si>
    <t>['NLLKILLK']</t>
  </si>
  <si>
    <t>['3jwh']</t>
  </si>
  <si>
    <t>['crystal structure analysis of the methyltransferase domain of bacterial-avhen1-c']</t>
  </si>
  <si>
    <t>['methyltransferase, transferase']</t>
  </si>
  <si>
    <t>['SSLYIILKKLLDFILK']</t>
  </si>
  <si>
    <t>['5ijo', '7per', '5ijn']</t>
  </si>
  <si>
    <t>['alternative composite structure of the inner ring of the human nuclear pore complex (16 copies of nup188, 16 copies of nup205)', 'model of the inner ring of the human nuclear pore complex', 'composite structure of the inner ring of the human nuclear pore complex (32 copies of nup205)']</t>
  </si>
  <si>
    <t>['nuclear pore complex, nucleocytoplasmic transport, transport protein', 'nuclear pore complex, npc, transport protein', 'nuclear pore complex, nucleocytoplasmic transport, transport protein']</t>
  </si>
  <si>
    <t>['RSDWLLLKKLKVVF']</t>
  </si>
  <si>
    <t>['3wbi', '3wbk']</t>
  </si>
  <si>
    <t>['crystal structure analysis of eukaryotic translation initiation factor 5b structure i', 'crystal structure analysis of eukaryotic translation initiation factor 5b and 1a complex']</t>
  </si>
  <si>
    <t>['flexible, eukaryotic translation initiation, eif1a, biosynthetic protein', 'flexible, eukaryotic translation initiation, biosynthetic protein']</t>
  </si>
  <si>
    <t>['LVKLLLK', 'IELVKLLLKE', 'IELVKLLLK', 'ELVKLLLKED']</t>
  </si>
  <si>
    <t>['7tac', '7tad', '7tac', '7mk3', '7mk2']</t>
  </si>
  <si>
    <t>['cryo-em structure of the (tga3)2-(npr1)2-(tga3)2 complex', 'cryoem structure of the (npr1)2-(tga3)2 complex', 'cryo-em structure of the (tga3)2-(npr1)2-(tga3)2 complex', 'crystal structure of npr1', 'cryoem structure of npr1']</t>
  </si>
  <si>
    <t>['npr1, tga3, plant immunity complex, plant protein', 'npr1, tga3, plant immunity, plant protein', 'npr1, tga3, plant immunity complex, plant protein', 'npr1, sar, plant immunity, plant protein, immune system', 'npr1, sar, plant immunity, plant protein, immune system']</t>
  </si>
  <si>
    <t>['LLLKALVLLAKKAGAL', 'SLLLKALVLLAKKA', 'SLLLKALVLLAKKAGAL', 'SLLLKALVLLAKKAGALC', 'LLLKALVLLAKKA']</t>
  </si>
  <si>
    <t>['6qdm', '6qdl', '4i2w', '4i2z', '6qdm']</t>
  </si>
  <si>
    <t>['molecular features of the unc-45 chaperone critical for binding and folding muscle myosin', 'molecular features of the unc-45 chaperone critical for binding and folding muscle myosin', 'crystal structure of the myosin chaperone unc-45 from c.elegans in complex with a hsp70 peptide', 'crystal structure of the myosin chaperone unc-45 from c.elegans in complex with a hsp90 peptide', 'molecular features of the unc-45 chaperone critical for binding and folding muscle myosin']</t>
  </si>
  <si>
    <t>['chaperone, myosin folding, protein filaments, myofilament formation', 'chaperone, myosin folding, protein filaments, myofilament formation', 'chaperone, myosin folding, protein filaments, myofilament formation, tpr-peptide interaction, ucs domain containing protein, hsp70 and hsp90 co-chaperone, chaperone-protein binding complex', 'chaperone, myosin folding, protein filaments, myofilament formation, tpr-peptide interaction, ucs domain containing protein, hsp70 and hsp90 co-chaperone, chaperone-protein binding complex', 'chaperone, myosin folding, protein filaments, myofilament formation']</t>
  </si>
  <si>
    <t>['LLKALVLLAKKA', 'LLLKALVLLAKKAGAL', 'SLLLKALVLLAKKA', 'SLLLKALVLLAKKAGAL', 'SLLLKALVLLAKKAGALC', 'LLLKALVLLAKKA']</t>
  </si>
  <si>
    <t>['6qdk', '6qdm', '6qdl', '4i2w', '4i2z', '6qdm']</t>
  </si>
  <si>
    <t>['molecular features of the unc-45 chaperone critical for binding and folding muscle myosin', 'molecular features of the unc-45 chaperone critical for binding and folding muscle myosin', 'molecular features of the unc-45 chaperone critical for binding and folding muscle myosin', 'crystal structure of the myosin chaperone unc-45 from c.elegans in complex with a hsp70 peptide', 'crystal structure of the myosin chaperone unc-45 from c.elegans in complex with a hsp90 peptide', 'molecular features of the unc-45 chaperone critical for binding and folding muscle myosin']</t>
  </si>
  <si>
    <t>['chaperone, myosin folding, protein filaments, myofilament formation', 'chaperone, myosin folding, protein filaments, myofilament formation', 'chaperone, myosin folding, protein filaments, myofilament formation', 'chaperone, myosin folding, protein filaments, myofilament formation, tpr-peptide interaction, ucs domain containing protein, hsp70 and hsp90 co-chaperone, chaperone-protein binding complex', 'chaperone, myosin folding, protein filaments, myofilament formation, tpr-peptide interaction, ucs domain containing protein, hsp70 and hsp90 co-chaperone, chaperone-protein binding complex', 'chaperone, myosin folding, protein filaments, myofilament formation']</t>
  </si>
  <si>
    <t>['MKMLWKALIKIM']</t>
  </si>
  <si>
    <t>['4pii', '1xg7']</t>
  </si>
  <si>
    <t>['crystal structure of hypothetical protein pf0907 from pyrococcus furiosus solved by sulfur sad using swiss light source data', 'conserved hypothetical protein pfu-877259-001 from pyrococcus furiosus']</t>
  </si>
  <si>
    <t>['sulfur sad, southeast collaboratory for structural genomics, structural genomics, unknown function, secsg', 'conserved hypothetical protein, southeast collaboratory for structural genomics, secsg, hyperthermophile, pyrococcus furiosus, protein structure initiative, psi, structural genomics, unknown function']</t>
  </si>
  <si>
    <t>['WIILLSKFLKLIKLAG']</t>
  </si>
  <si>
    <t>['6pzk', '6uen']</t>
  </si>
  <si>
    <t>['cryo-em structure of the respiratory syncytial virus polymerase (l) protein bound by the tetrameric phosphoprotein (p)', 'cryo-em structure of the respiratory syncytial virus rna polymerase']</t>
  </si>
  <si>
    <t>['rna-binding protein, rsv, rdrp, rna-dependent rna polymerase, prntase, polyribonucleotidyl transferase, rna capping, viral replication, viral protein', 'viral protein complexes, viral protein, viral protein-transferase complex']</t>
  </si>
  <si>
    <t>['LLKWIIK']</t>
  </si>
  <si>
    <t>['1wbp', '7pqs', '2x7g', '1wak', '6fad', '4wua', '5mxx', '7dd1', '3beg', '5my8', '5xv7']</t>
  </si>
  <si>
    <t>['srpk1 bound to 9mer docking motif peptide', 'srpk1 in complex with msc2711186', 'structure of human serine-arginine-rich protein-specific kinase 2 (srpk2) bound to purvalanol b', 'x-ray structure of srpk1', 'sr protein kinase 1 (srpk1) in complex with the rgg-box of hsv1 icp27', 'crystal structure of human srpk1 complexed to an inhibitor srpin340', 'crystal structure of human sr protein kinase 1 (srpk1) in complex with compound 1', 'crystal structure of srpk1 in complex with a peptide inhibitor', 'crystal structure of sr protein kinase 1 complexed to its substrate asf/sf2', 'crystal structure of srpk1 in complex with sphinx31', 'srpk1 in complex with alectinib']</t>
  </si>
  <si>
    <t>['srpk, kinase, serine/threonine-protein kinase, transferase, atp-binding, chromosome partition, differentiation, mrna processing, mrna splicing, nuclear protein, nucleotide-binding, phosphorylation', 'kinase, inhibitor, complex, structural genomics, structural genomics consortium, sgc, transferase', 'serine/threonine-protein kinase, mrna splicing, phosphoprotein, mrna processing, differentiation, nucleotide-binding, spliceasome assembly, atp competitive inhibitor, kinase, nucleus, transferase, atp-binding, splice factor trafficking', 'srpk, kinase, serine/threonine-protein kinase, transferase, alternative splicing, atp-binding, chromosome partition, differentiation, mrna processing, mrna splicing, nuclear protein, nucleotide-binding, phosphorylation', 'complex, phosphorylation, inhibition, splicing', 'protein kinase, kinase-inhibitor complex, pre-mrna splicing, atp- binding, transferase-transferase inhibitor complex', 'splicing, phosphorylation, structural genomics, structural genomics consortium, sgc', 'rna splicing, kinase inhibitor, peptide drug, transferase', 'kinase, sr protein kinase, sr protein, pre-mrna splicing, atp- binding, chromosome partition, differentiation, mrna processing, nucleotide-binding, nucleus, phosphoprotein, serine/threonine- protein kinase, transferase, methylation, rna-binding, spliceosome, transferase-splicing complex', 'transferase, splicing kinase, inhibitor, structural genomics, structural genomics consortium, sgc', 'srpk1, alectinib, srpkin-1, transferase-inhibitor complex']</t>
  </si>
  <si>
    <t>['TFAWYLSGLVFKWLKA', 'TFAWYLSGLVFKWLKE', 'AWYLSGLVFKWLKA', 'TFAWYLSGLVFKWLKEQ', 'AWYLSGLVFKWLKAQ', 'TFAWYLAGLVFKWLKQQ', 'TFAWYLAGLVFKWLKQ']</t>
  </si>
  <si>
    <t>['1bjo', '1bjn', '3qbo', '3qm2', '3qbo', '3qm2', '7t7j', '7t7j']</t>
  </si>
  <si>
    <t>['the structure of phosphoserine aminotransferase from e. coli in complex with alpha-methyl-l-glutamate', 'structure of phosphoserine aminotransferase from escherichia coli', 'crystal structure of phosphoserine aminotransferase from yersinia pestis co92', '2.25 angstrom crystal structure of phosphoserine aminotransferase (serc) from salmonella enterica subsp. enterica serovar typhimurium', 'crystal structure of phosphoserine aminotransferase from yersinia pestis co92', '2.25 angstrom crystal structure of phosphoserine aminotransferase (serc) from salmonella enterica subsp. enterica serovar typhimurium', 'crystal structure of phosphoserine aminotransferase from klebsiella pneumoniae subsp. pneumoniae in complex with pyridoxal phosphate', 'crystal structure of phosphoserine aminotransferase from klebsiella pneumoniae subsp. pneumoniae in complex with pyridoxal phosphate']</t>
  </si>
  <si>
    <t>['aminotransferase, l-serine biosynthesis', 'aminotransferase, l-serine biosynthesis', "serc, 3-phosphoserine aminotransferase, psat, plp binding, csgid, structural genomics, center for structural genomics of infectious diseases, biosynthesis of the coenzyme pyridoxal 5'-phosphate, phosphorylated pathway of serine biosynthesis, transferase", 'structural genomics, center for structural genomics of infectious diseases, csgid, transferase', "serc, 3-phosphoserine aminotransferase, psat, plp binding, csgid, structural genomics, center for structural genomics of infectious diseases, biosynthesis of the coenzyme pyridoxal 5'-phosphate, phosphorylated pathway of serine biosynthesis, transferase", 'structural genomics, center for structural genomics of infectious diseases, csgid, transferase', "ssgcid, phosphoserine aminotransferase, klebsiella pneumoniae, pyridoxal 5'-phosphate, l-serine biosynthesis, structural genomics, seattle structural genomics center for infectious disease, transferase", "ssgcid, phosphoserine aminotransferase, klebsiella pneumoniae, pyridoxal 5'-phosphate, l-serine biosynthesis, structural genomics, seattle structural genomics center for infectious disease, transferase"]</t>
  </si>
  <si>
    <t>['GGLIKLLK']</t>
  </si>
  <si>
    <t>['2php']</t>
  </si>
  <si>
    <t>['crystal structure of the c-terminal domain of protein mj0236 (y236_metja)']</t>
  </si>
  <si>
    <t>['chlorine ion, psi-2, 10417a, nysgxrc, structural genomics, protein structure initiative, new york sgx research center for structural genomics, unknown function']</t>
  </si>
  <si>
    <t>['SMSLLFRLLTKLWICC', 'SMSLLFRLLTKLWI']</t>
  </si>
  <si>
    <t>['7emf', '6w1s']</t>
  </si>
  <si>
    <t>['human mediator (deletion of med1-idr) in a tail-extended conformation', 'atomic model of the mammalian mediator complex']</t>
  </si>
  <si>
    <t>['mediator complex, transcription', 'mouse mediator, complex, gene regulation']</t>
  </si>
  <si>
    <t>['VELIKLLIK']</t>
  </si>
  <si>
    <t>['7dsu']</t>
  </si>
  <si>
    <t>['structure of mod subunit of the type iii restriction-modification enzyme mboiii']</t>
  </si>
  <si>
    <t>['methyltransferase, type iii restriction-modification enzyme, sinefungin, beta-class of adomet-dependent methyltransferase, dna binding protein']</t>
  </si>
  <si>
    <t>['ERIAWLLKLILRYM', 'EERIAWLLKLILRYME', 'EERIAWLLKLILRYM', 'EERIAWLLKLILRYMEM']</t>
  </si>
  <si>
    <t>['6c9k', '6c9k', '6c9i', '4nwp', '6c9k', '4nwq', '6nht', '6nhv', '4nwp']</t>
  </si>
  <si>
    <t>['single-particle reconstruction of darp14 - a designed protein scaffold displaying ~17kda darpin proteins', 'single-particle reconstruction of darp14 - a designed protein scaffold displaying ~17kda darpin proteins', 'single-particle reconstruction of darp14 - a designed protein scaffold displaying ~17kda darpin proteins - scaffold', 'computationally designed two-component self-assembling tetrahedral cage, t33-21, crystallized in space group r32', 'single-particle reconstruction of darp14 - a designed protein scaffold displaying ~17kda darpin proteins', 'computationally designed two-component self-assembling tetrahedral cage, t33-21, crystallized in space group f4132', 'single particle reconstruction of the symmetric core an engineered protein scaffold', 'single particle reconstruction of darpin and its bound gfp on a symmetric scaffold', 'computationally designed two-component self-assembling tetrahedral cage, t33-21, crystallized in space group r32']</t>
  </si>
  <si>
    <t>['designed complex, darpin, scaffold, single-particle cryo-em, de novo protein', 'designed complex, darpin, scaffold, single-particle cryo-em, de novo protein', 'designed complex, darpin, scaffold, single-particle cryo-em, de novo protein', 'two-component, self-assembling, tetrahedron, designed protein cage, computational design, computational biology, protein engineering, multimerization, nanomaterial, nanostructure, protein binding', 'designed complex, darpin, scaffold, single-particle cryo-em, de novo protein', 'two-component, self-assembling, tetrahedron, designed protein cage, computational design, protein engineering, multimerization, nanomaterial, nanostructure, transferase, isomerase, protein binding', 'protein engineering, symmetric scaffold, small protein cryo-em, display platform, biosynthetic protein', 'protein engineering, symmetric scaffold, small protein cryo-em, display platform, biosynthetic protein', 'two-component, self-assembling, tetrahedron, designed protein cage, computational design, computational biology, protein engineering, multimerization, nanomaterial, nanostructure, protein binding']</t>
  </si>
  <si>
    <t>['VYLKLLVKLYTFLARRT', 'VYLKLLVKLYTFLARR']</t>
  </si>
  <si>
    <t>['5z3g', '6em3', '6c0f', '6em4', '6em5', '6cb1']</t>
  </si>
  <si>
    <t>['cryo-em structure of a nucleolar pre-60s ribosome (rpf1-tap)', 'state a architectural model (nsa1-tap flag-ytm1) - visualizing the assembly pathway of nucleolar pre-60s ribosomes', 'yeast nucleolar pre-60s ribosomal subunit (state 2)', 'state b architectural model (nsa1-tap flag-ytm1) - visualizing the assembly pathway of nucleolar pre-60s ribosomes', 'state d architectural model (nsa1-tap flag-ytm1) - visualizing the assembly pathway of nucleolar pre-60s ribosomes', 'yeast nucleolar pre-60s ribosomal subunit (state 3)']</t>
  </si>
  <si>
    <t>['ribosome, pre-60s, pre-ribosome, protein-rna complex', 'large subunit biogenesis nucleolus, ribosome', 'pre-60s, ribosome biogenesis, lsu processome, ribosome', 'large subunit biogenesis nucleolus, ribosome', 'large subunit biogenesis nucleolus, ribosome', 'pre-60s, ribosome biogenesis, lsu processome, ribosome']</t>
  </si>
  <si>
    <t>['KNYELLKILTKL', 'ELLKILTKLLEV', 'KNYELLKILTKLLEV', 'KNYELLKILTKLLE', 'LLKILTKLLEV', 'ELLKILTKLLE']</t>
  </si>
  <si>
    <t>['6wm2', '6xby', '6wm4', '6wm3', '7khr', '7fdc', '7fdb', '7fda']</t>
  </si>
  <si>
    <t>['human v-atpase in state 1 with sidk and adp', 'cryo-em structure of v-atpase from bovine brain, state 2', 'human v-atpase in state 3 with sidk and adp', 'human v-atpase in state 2 with sidk and adp', 'cryo-em structure of bafilomycin a1-bound intact v-atpase from bovine brain', 'cryoem structures of reconstituted v-atpase, state3', 'cryoem structures of reconstituted v-atpase,state2', 'cryoem structure of reconstituted v-atpase, state1']</t>
  </si>
  <si>
    <t>['v-atpase, proton pump, membrane protein', 'proton transport', 'pump, membrane protein', 'v-atpase, proton pump, membrane protein', 'proton transport, bafilomycin a1', 'atpase, proton pump, rotary motor enzyme, membrane protein, motor protein', 'atpase, proton pump, rotary motor enzyme, membrane protein, motor protein', 'atpase, proton pump, rotary motor enzyme, membrane protein, motor protein']</t>
  </si>
  <si>
    <t>['SLLLKALVLLAKKA', 'SLLLKALVLLAKKAGAL', 'SLLLKALVLLAKKAGALC']</t>
  </si>
  <si>
    <t>['6qdl', '4i2w', '4i2z']</t>
  </si>
  <si>
    <t>['molecular features of the unc-45 chaperone critical for binding and folding muscle myosin', 'crystal structure of the myosin chaperone unc-45 from c.elegans in complex with a hsp70 peptide', 'crystal structure of the myosin chaperone unc-45 from c.elegans in complex with a hsp90 peptide']</t>
  </si>
  <si>
    <t>['chaperone, myosin folding, protein filaments, myofilament formation', 'chaperone, myosin folding, protein filaments, myofilament formation, tpr-peptide interaction, ucs domain containing protein, hsp70 and hsp90 co-chaperone, chaperone-protein binding complex', 'chaperone, myosin folding, protein filaments, myofilament formation, tpr-peptide interaction, ucs domain containing protein, hsp70 and hsp90 co-chaperone, chaperone-protein binding complex']</t>
  </si>
  <si>
    <t>['ELLKILTKLLEV', 'KNYELLKILTKLLEV', 'LLKILTKLLEV']</t>
  </si>
  <si>
    <t>['6xby', '6wm4', '7khr', '7fdc']</t>
  </si>
  <si>
    <t>['cryo-em structure of v-atpase from bovine brain, state 2', 'human v-atpase in state 3 with sidk and adp', 'cryo-em structure of bafilomycin a1-bound intact v-atpase from bovine brain', 'cryoem structures of reconstituted v-atpase, state3']</t>
  </si>
  <si>
    <t>['proton transport', 'pump, membrane protein', 'proton transport, bafilomycin a1', 'atpase, proton pump, rotary motor enzyme, membrane protein, motor protein']</t>
  </si>
  <si>
    <t>['LLKWIKTL']</t>
  </si>
  <si>
    <t>['2mjr']</t>
  </si>
  <si>
    <t>['anoplin r5w structure in dpc micelles']</t>
  </si>
  <si>
    <t>['amphipathic helix, antimicrobial protein']</t>
  </si>
  <si>
    <t>['RKLFKILLST', 'RKLFKILL']</t>
  </si>
  <si>
    <t>['3upu', '3upu']</t>
  </si>
  <si>
    <t>['crystal structure of the t4 phage sf1b helicase dda', 'crystal structure of the t4 phage sf1b helicase dda']</t>
  </si>
  <si>
    <t>['reca-like domain, sh3 domain, pin-tower interface, coupling atp hydrolysis to dna unwinding, ssdna, hydrolase-dna complex', 'reca-like domain, sh3 domain, pin-tower interface, coupling atp hydrolysis to dna unwinding, ssdna, hydrolase-dna complex']</t>
  </si>
  <si>
    <t>['QLLKALEFLLKELL']</t>
  </si>
  <si>
    <t>['1pef']</t>
  </si>
  <si>
    <t>['peptide f (eqllkalefllkellekl), amphiphilic octadecapeptide']</t>
  </si>
  <si>
    <t>['alpha-helical bundle, synthetic protein']</t>
  </si>
  <si>
    <t>['LLKALVLLAKKA', 'LLLKALVLLAKKAGAL', 'SLLLKALVLLAKKA', 'SLLLKALVLLAKKAGAL', 'SLLLKALVLLAK', 'SLLLKALVLLAKKAGALC', 'LLLKALVLLAKKA']</t>
  </si>
  <si>
    <t>['6qdk', '6qdm', '6qdl', '4i2w', '5mzu', '4i2z', '6qdm']</t>
  </si>
  <si>
    <t>['molecular features of the unc-45 chaperone critical for binding and folding muscle myosin', 'molecular features of the unc-45 chaperone critical for binding and folding muscle myosin', 'molecular features of the unc-45 chaperone critical for binding and folding muscle myosin', 'crystal structure of the myosin chaperone unc-45 from c.elegans in complex with a hsp70 peptide', 'crystal structure of the myosin chaperone unc-45 from c. elegans (alternative conformation)', 'crystal structure of the myosin chaperone unc-45 from c.elegans in complex with a hsp90 peptide', 'molecular features of the unc-45 chaperone critical for binding and folding muscle myosin']</t>
  </si>
  <si>
    <t>['chaperone, myosin folding, protein filaments, myofilament formation', 'chaperone, myosin folding, protein filaments, myofilament formation', 'chaperone, myosin folding, protein filaments, myofilament formation', 'chaperone, myosin folding, protein filaments, myofilament formation, tpr-peptide interaction, ucs domain containing protein, hsp70 and hsp90 co-chaperone, chaperone-protein binding complex', 'chaperone, myosin folding, protein filament, ucs domain, arm repeats', 'chaperone, myosin folding, protein filaments, myofilament formation, tpr-peptide interaction, ucs domain containing protein, hsp70 and hsp90 co-chaperone, chaperone-protein binding complex', 'chaperone, myosin folding, protein filaments, myofilament formation']</t>
  </si>
  <si>
    <t>['YDVLLTLLKK']</t>
  </si>
  <si>
    <t>['1v73', '2z72', '2zbm']</t>
  </si>
  <si>
    <t>['crystal structure of cold-active protein-tyrosine phosphatase of a psychrophile shewanella sp.', 'new structure of cold-active protein tyrosine phosphatase at 1.1 angstrom', 'crystal structure of i115m mutant cold-active protein tyrosine phosphatase']</t>
  </si>
  <si>
    <t>['cold-active enzyme, psychrophile, protein-tyrosine phosphatase, shewanella sp, hydrolase', 'cold-active enzyme, psychrophile, protein tyrosine phosphatase, shewanella sp., hydrolase', 'hydrase, protein-tyrosine-phosphatase, metallophosphoesterase, hydrolase']</t>
  </si>
  <si>
    <t>['MKKVLLLLWKTVLCTL']</t>
  </si>
  <si>
    <t>['7k36']</t>
  </si>
  <si>
    <t>['cryo-em structure of stripak complex']</t>
  </si>
  <si>
    <t>['phosphorylation, complex, pp2a, signaling protein']</t>
  </si>
  <si>
    <t>['YFWKLLNQLVL', 'QYFWKLLNQLVL']</t>
  </si>
  <si>
    <t>['7n84', '3f3f', '3f3g', '3ewe', '4xmm', '3f3f', '3f3p']</t>
  </si>
  <si>
    <t>['double nuclear outer ring from the isolated yeast npc', 'crystal structure of the nucleoporin pair nup85-seh1, space group p21', 'crystal structure of the nucleoporin pair nup85-seh1, space group p212121', 'crystal structure of the nup85/seh1 complex', 'structure of the yeast coat nucleoporin complex, space group c2', 'crystal structure of the nucleoporin pair nup85-seh1, space group p21', 'crystal structure of the nucleoporin pair nup85-seh1, space group p21212']</t>
  </si>
  <si>
    <t>['nuclear pore complex, outer ring, nup84 complex, translocase', 'structural protein, protein complex, nucleoporin, nucleoporin complex, nuclear pore complex, macromolecular assembly, membrane coat, nucleocytoplasmic transport, beta-propeller, solenoid domain, mrna transport, nucleus, protein transport, translocation, wd repeat', 'structural protein, protein complex, nucleoporin, nucleoporin complex, nuclear pore complex, macromolecular assembly, membrane coat, nucleocytoplasmic transport, beta-propeller, solenoid domain, mrna transport, nucleus, protein transport, translocation, wd repeat', 'nucleoporin, nuclear pore complex, mrna transport, nucleus, protein transport, translocation, cell membrane, membrane, phosphoprotein, transport, wd repeat, membrane protein, protein transport,structural protein', 'structural protein, immune system, transport protein-immune system complex', 'structural protein, protein complex, nucleoporin, nucleoporin complex, nuclear pore complex, macromolecular assembly, membrane coat, nucleocytoplasmic transport, beta-propeller, solenoid domain, mrna transport, nucleus, protein transport, translocation, wd repeat', 'structural protein, protein complex, nucleoporin, nucleoporin complex, nuclear pore complex, macromolecular assembly, membrane coat, nucleocytoplasmic transport, beta-propeller, solenoid domain, mrna transport, nucleus, protein transport, translocation, wd repeat']</t>
  </si>
  <si>
    <t>['LLLKALVLLAKKAGAL', 'SLLLKALVLLAKKA', 'SLLLKALVLLAKKAGAL', 'SLLLKALVLLAK', 'SLLLKALVLLAKKAGALC', 'LLLKALVLLAKKA']</t>
  </si>
  <si>
    <t>['6qdm', '6qdl', '4i2w', '5mzu', '4i2z', '6qdm']</t>
  </si>
  <si>
    <t>['molecular features of the unc-45 chaperone critical for binding and folding muscle myosin', 'molecular features of the unc-45 chaperone critical for binding and folding muscle myosin', 'crystal structure of the myosin chaperone unc-45 from c.elegans in complex with a hsp70 peptide', 'crystal structure of the myosin chaperone unc-45 from c. elegans (alternative conformation)', 'crystal structure of the myosin chaperone unc-45 from c.elegans in complex with a hsp90 peptide', 'molecular features of the unc-45 chaperone critical for binding and folding muscle myosin']</t>
  </si>
  <si>
    <t>['chaperone, myosin folding, protein filaments, myofilament formation', 'chaperone, myosin folding, protein filaments, myofilament formation', 'chaperone, myosin folding, protein filaments, myofilament formation, tpr-peptide interaction, ucs domain containing protein, hsp70 and hsp90 co-chaperone, chaperone-protein binding complex', 'chaperone, myosin folding, protein filament, ucs domain, arm repeats', 'chaperone, myosin folding, protein filaments, myofilament formation, tpr-peptide interaction, ucs domain containing protein, hsp70 and hsp90 co-chaperone, chaperone-protein binding complex', 'chaperone, myosin folding, protein filaments, myofilament formation']</t>
  </si>
  <si>
    <t>['DILVVLLSVMGAILLIGLAALLIWKLLITIHDR', 'ILVVLLSVMGAILLIGLAALLIWKLLITIH', 'PDILVVLLSVMGAILLIGLAALLIWKLLITIHDR', 'ILVVLLSVMGAILLIGLAALLIWKLLIT', 'LVVLLSVMGAILLIGLAALLIWKLLITIHDRKEFAKFEEERARAKW', 'ILVVLLSVMGAILLIGLAPLLIWKLLITIHDR']</t>
  </si>
  <si>
    <t>['2k9j', '2rmz', '7kn0', '2rn0', '2knc', '2n9y']</t>
  </si>
  <si>
    <t>['integrin alphaiib-beta3 transmembrane complex', 'bicelle-embedded integrin beta3 transmembrane segment', 'structure of the integrin aiib(w968v)b3 transmembrane complex', 'micelle-embedded integrin beta3 transmembrane segment', 'platelet integrin alfaiib-beta3 transmembrane-cytoplasmic heterocomplex', 'structure of the integrin alphaiib-beta3(a711p) transmembrane complex']</t>
  </si>
  <si>
    <t>['integrin, transmembrane complex, cell adhesion, cleavage on pair of basic residues, disease mutation, glycoprotein, pyrrolidone carboxylic acid, receptor, host-virus interaction, phosphoprotein, membrane protein', 'transmembrane helix, alternative splicing, cell adhesion, disease mutation, glycoprotein, host-virus interaction, integrin, phosphoprotein, polymorphism, receptor', 'safeguarding motif, transmembrane complex, cell adhesion', 'transmembrane helix, alternative splicing, cell adhesion, disease mutation, glycoprotein, host-virus interaction, integrin, phosphoprotein, polymorphism, receptor', 'integrin, transmembrane signaling, protein structure, cell adhesion, cleavage on pair of basic residues, disease mutation, disulfide bond, glycoprotein, membrane, pyrrolidone carboxylic acid, receptor, transmembrane, host-virus interaction, phosphoprotein', 'transmembrane complex, integrin receptor, cell adhesion, helix kink, membrane protein-cell adhesion complex']</t>
  </si>
  <si>
    <t>['VFVKLLKA']</t>
  </si>
  <si>
    <t>['3s4w']</t>
  </si>
  <si>
    <t>['structure of the fanci-fancd2 complex']</t>
  </si>
  <si>
    <t>['dna repair, dna binding protein']</t>
  </si>
  <si>
    <t>['WGKFLLKLIAALIVMVAVLLLLLN']</t>
  </si>
  <si>
    <t>['7waw', '7wax']</t>
  </si>
  <si>
    <t>['murj inward closed form', 'murj inward occluded form']</t>
  </si>
  <si>
    <t>['14 transmembrane helices, inner membrane, lipid ii, mop superfamily, lipid transport', '14 transmembrane helices, inner membrane, lipid ii, mop superfamily, lipid transport']</t>
  </si>
  <si>
    <t>['VAFVTQLVKKLLII']</t>
  </si>
  <si>
    <t>['2m9x']</t>
  </si>
  <si>
    <t>['solution nmr structure of microtubule-associated serine/threonine- protein kinase 1 from homo sapiens, northeast structural genomics consortium (nesg) target hr9151a']</t>
  </si>
  <si>
    <t>['structural genomics, northeast structural genomics consortium (nesg), psi-biology, protein structure initiative, transferase']</t>
  </si>
  <si>
    <t>['KGLLWKLLEIRELYV', 'LLWKLLEIRELYVR', 'KGLLWKLLEIRELY', 'GLLWKLLEIRELYV', 'GLLWKLLEI', 'KGLLWKLLEIRELYVR', 'GLLWKLLEIRELYVR']</t>
  </si>
  <si>
    <t>['6o79', '6iqw', '6mut', '6o74', '6o7d', '6o7i', '4uw2', '6mua', '6muu', '6mur', '6o7e', '6mus', '6o75', '6o7h', '6o7b', '6o73', '6o78']</t>
  </si>
  <si>
    <t>['crystal structure of csm1-csm4 cassette in complex with ca3', 'cryo-em structure of csm effector complex', 'cryo-em structure of ternary csm-crrna-target rna with anti-tag sequence complex in type iii-a crispr-cas system', 'crystal structure of csm1-csm4 cassette in complex with amppnp', 'crystal structure of csm1-csm4 cassette in complex with one atp', 'cryo-em structure of csm-crrna-target rna ternary bigger complex in complex with ca4 in type iii-a crispr-cas system', 'crystal structure of csm1 in t.onnurineus', 'crystal structure of csm1-csm4 subcomplex in the type iii-a crispr-csm interference complex', 'cryo-em structure of csm-crrna binary complex in type iii-a crispr-cas system', 'cryo-em structure of csm-crrna-target rna ternary complex in type iii- a crispr-cas system', 'cryo-em structure of csm-crrna-target rna ternary complex in complex with amppnp in type iii-a crispr-cas system', 'cryo-em structure of larger csm-crrna-target rna ternary complex in type iii-a crispr-cas system', 'crystal structure of csm1-csm4 cassette in complex with pppapa', 'cryo-em structure of csm-crrna-target rna ternary complex in complex with ca4 in type iii-a crispr-cas system', 'crystal structure of csm1-csm4 cassette in complex with ca4', 'crystal structure of apo csm1-csm4 cassette', 'crystal structure of csm1-csm4 cassette in complex with pppapapa']</t>
  </si>
  <si>
    <t>['type iii-a crispr-cas system, csm1-csm4 cassette in complex with ca3, immune system, immune system-dna complex, immune sytem-rna complex', 'cryo-em structure, crispr, csm, rna binding protein, rna binding protein-rna complex', 'cryo-em structure, ternary csm-crrna-target rna with anti-tag sequence complex, type iii crispr-cas system, rna binding protein- rna complex', 'type iii-a crispr-cas system, acsm1-csm4 cassette in complex with amppnp, immune system', 'type iii-a crispr-cas system, csm1-csm4 cassette in complex with one atp, immune system', 'cryo-em structure, csm-crrna-target rna ternary bigger complex in complex with ca4, type iii crispr-cas systerm, immune system, immune system-rna-dna complex, immune system-rna complex', 'immune system, bacterial immunity, crispr, csm interference csm1, hd domain', 'type iii-a crispr-cas system, csm1-csm4 subcomplex, immune system', 'cryo-em structure, csm-crrna binary complex, type iii crispr-cas system, rna binding protein-rna complex', 'cryo-em structure, csm-crrna-target rna ternary complex, type iii crispr-cas systerm, rna binding protein-rna complex', 'cryo-em structure, csm-crrna-target rna ternary complex in complex with amppnp, type iii crispr-cas systerm, immune system, immune system-rna complex', 'cryo-em structure, larger csm-crrna-target rna ternary complex, type iii crispr-cas systerm, rna binding protein-rna complex', 'type iii-a crispr-cas system, csm1-csm4 cassette in complex with pppapa, immune system, immune system-dna complex, immune system-rna complex', 'cryo-em structure, csm-crrna-target rna ternary complex in complex with ca4, type iii crispr-cas systerm, immune system, immune system- rna-dna complex, immune system-rna complex', 'type iii-a crispr-cas system, csm1-csm4 cassette in complex with ca4, immune system, immune system-dna complex, immune system-rna complex', 'type iii-a crispr-cas system, apo csm1-csm4 cassette, immune system', 'type iii-a crispr-cas system, csm1-csm4 cassette in complex with pppapapa, immune system, immune system-dna complex, immune system- rna complex']</t>
  </si>
  <si>
    <t>['LLPLWLKWLLTL']</t>
  </si>
  <si>
    <t>['6nd4']</t>
  </si>
  <si>
    <t>['conformational switches control early maturation of the eukaryotic small ribosomal subunit']</t>
  </si>
  <si>
    <t>['ribosome assembly, ribosome']</t>
  </si>
  <si>
    <t>['LLAWKGLFLLFRT']</t>
  </si>
  <si>
    <t>['4buj']</t>
  </si>
  <si>
    <t>['crystal structure of the s. cerevisiae ski2-3-8 complex']</t>
  </si>
  <si>
    <t>['hydrolase, dexh box helicase, rna degradation, tpr, protein complex']</t>
  </si>
  <si>
    <t>['VKLLKLFL', 'VKLLKLFLS']</t>
  </si>
  <si>
    <t>['4oav', '4oau', '4g8k', '4g8l', '1wdy']</t>
  </si>
  <si>
    <t>["complete human rnase l in complex with 2-5a (5'-ppp heptamer), amppcp and rna substrate.", 'complete human rnase l in complex with biological activators.', 'intact sensor domain of human rnase l in the inactive signaling state', 'active state of intact sensor domain of human rnase l with 2-5a bound', 'crystal structure of ribonuclease']</t>
  </si>
  <si>
    <t>["hpc1, 2-5a, 2',5'-oligoadenylate, interferon, dsrna, kinase, rnase, ridd, ire1, rna decay, rnase l protein kinase, pseudokinase, ken- domain containing, regulated rna decay, innate immune response, antiviral response, dsrna response, 2',5'-linked oligoadenylates; rna, hydrolase-rna complex", "rnase l, rnasel, 2-5a, 2',5'-oligoadenylate, interferon, ken, pseudokinase, kinase, inflammation, ire1, ridd, regulated rna decay, splicing cleavage, hpc1, hereditary prostate cancer 1, rnase l kinase-homology and ken domain-containing, innate immunity, interferon response, antiviral response, 2-5a (2',5'-linked oligoadenylate)and rna, hydrolase-rna complex", 'ankyrin-repeat domain, single-stranded rna, hydrolase', 'ankyrin-repeat domain, single-stranded rna, hydrolase', 'hydrolase, nuclease, rna-binding']</t>
  </si>
  <si>
    <t>[]</t>
  </si>
  <si>
    <t>['VLQKMKLLLWKLISY']</t>
  </si>
  <si>
    <t>['6hnd', '6hnv']</t>
  </si>
  <si>
    <t>['crystal structure of the aromatic aminotransferase aro9 from c. albicans', 'crystal structure of aminotransferase aro9 from c. albicans with ligands']</t>
  </si>
  <si>
    <t>['aro9 from c. albicans, transferase', 'aro9 from c. albicans, transferase']</t>
  </si>
  <si>
    <t>['LELVKLLVK']</t>
  </si>
  <si>
    <t>['6py8']</t>
  </si>
  <si>
    <t>['crystal structure of the rbpj-notch1-nrarp ternary complex bound to dna']</t>
  </si>
  <si>
    <t>['notch1, nrarp, rbpj, dna binding protein, dna binding protein-dna complex']</t>
  </si>
  <si>
    <t>['ALLTFVWKLVANF', 'ALLTFVWKLVANFR']</t>
  </si>
  <si>
    <t>['7wrb', '7wrf', '7wre', '7wrc', '7wrd', '7wra']</t>
  </si>
  <si>
    <t>['mouse trpm8 in lmng in the presence of calcium', 'mouse trpm8 in lipid nanodiscs in the presence of calcium, icilin and pi(4,5)p2', 'mouse trpm8 in lipid nanodiscs in the presence of calcium and icilin', 'mouse trpm8 in lmng in the presence of calcium, icilin and pi(4,5)p2', 'mouse trpm8 in lmng in the presence of calcium and icilin', 'mouse trpm8 in lmng in ligand-free state']</t>
  </si>
  <si>
    <t>['trpm8, transport protein', 'trpm8, transport protein', 'trpm8, transport protein', 'trpm8, transport protein', 'trpm8, transport protein', 'trpm8, transport protein']</t>
  </si>
  <si>
    <t>['PLVFVLSLLKKV']</t>
  </si>
  <si>
    <t>['2ewf', '5liz', '5lhc', '6qnz', '5liq']</t>
  </si>
  <si>
    <t>['crystal structure of the site-specific dna nickase n.bspd6i', 'the structure of nt.bspd6i nicking endonuclease with all cysteines mutated by serine residues at 0.19 nm resolution .', 'the structure of d456a mutant of nt.bspd6i nicking endonuclease at 0.24 nm resolution .', 'crystal structure of the site-specific dna nickase n.bspd6i e418a mutant', 'the structure of c160s,c508s,c578s mutant of nt.bspd6i nicking endonuclease at 0.185 nm resolution .']</t>
  </si>
  <si>
    <t>['helix-turn-helix, beta-alpha-barrel, hydrolase', "hydrolase, nicking endonuclease, restriction enzyme hydrolase activity's mutant", "hydrolase, nicking endonuclease, restriction enzyme hydrolase activity's mutant", 'nickase, endonuclease, nt.bspd6i, nicking, dna, hydrolase', "hydrolase, nicking endonuclease, restriction enzyme hydrolase activity's mutant"]</t>
  </si>
  <si>
    <t>['VLQKMKLLLWKLIS', 'VLQKMKLLLWKLISY']</t>
  </si>
  <si>
    <t>['6hnd', '6hnv', '6hnd', '6hnv']</t>
  </si>
  <si>
    <t>['crystal structure of the aromatic aminotransferase aro9 from c. albicans', 'crystal structure of aminotransferase aro9 from c. albicans with ligands', 'crystal structure of the aromatic aminotransferase aro9 from c. albicans', 'crystal structure of aminotransferase aro9 from c. albicans with ligands']</t>
  </si>
  <si>
    <t>['aro9 from c. albicans, transferase', 'aro9 from c. albicans, transferase', 'aro9 from c. albicans, transferase', 'aro9 from c. albicans, transferase']</t>
  </si>
  <si>
    <t>['MKILLKAWRKLI', 'TMKILLKAWRKL', 'TMKILLKAWRKLI']</t>
  </si>
  <si>
    <t>['7qpa', '7qp9', '7qpc']</t>
  </si>
  <si>
    <t>['outward-facing auxin bound form of auxin transporter pin8', 'outward-facing apo-form of auxin transporter pin8', 'inward-facing npa bound form of auxin transporter pin8']</t>
  </si>
  <si>
    <t>['auxin transport, aec family, bart superfamily, membrane protein', 'auxin transport, aec family, bart superfamily, membrane protein', 'auxin transport, aec family, bart superfamily, membrane protein']</t>
  </si>
  <si>
    <t>['AFLTKLWTLV', 'AFLTKLWTLVS']</t>
  </si>
  <si>
    <t>['5d5u', '7dcj', '7dct', '7dcs', '5hdg', '2ldu', '5hdn', '5d5v']</t>
  </si>
  <si>
    <t>['crystal structure of human hsf1 with hse dna', 'crystal structure of hsf1 dna-binding domain in complex with 2-site hse dna in the head-to-head orientation', 'crystal structure of hsf1 dna-binding domain in complex with 3-site hse dna (24 bp)', 'crystal structure of hsf1 dna-binding domain in complex with 3-site hse dna (23 bp)', 'crystal structure of heat shock factor 1-dbd', 'solution nmr structure of heat shock factor protein 1 dna binding domain from homo sapiens, northeast structural genomics consortium target hr3023c', 'crystal structure of heat shock factor1-dbd complex with ds-dna and ttt', 'crystal structure of human hsf1 with satellite iii repeat dna']</t>
  </si>
  <si>
    <t>['protein-dna complex, double helix, helix-turn-helix, transcription- dna complex', 'dna binding protein-dna complex', 'dna binding protein-dna complex', 'dna binding protein-dna complex', 'sf1-dbd, transcription', 'structural genomics, northeast structural genomics consortium (nesg), dna-binding, psi-biology, protein structure initiative, chaperone', 'hsf1-dbd, ttt, transcription', 'protein-dna complex, double helix, helix-turn-helix, transcription- dna complex']</t>
  </si>
  <si>
    <t>['LFWKLWNG']</t>
  </si>
  <si>
    <t>['2a2o', '2a2m']</t>
  </si>
  <si>
    <t>['crystal structure of a putativetena family transcriptional regulator (bt_3146) from bacteroides thetaiotaomicron vpi-5482 at 2.16 a resolution', 'crystal structure of a putativetena family transcriptional regulator (bt_3146) from bacteroides thetaiotaomicron vpi-5482 at 1.88 a resolution']</t>
  </si>
  <si>
    <t>['putative tena family transcriptional regulator, structural genomics, joint center for structural genomics, jcsg, protein structure initiative, psi, transcription', 'putative tena family transcriptional regulator, structural genomics, joint center for structural genomics, jcsg, protein structure initiative, psi, transcription']</t>
  </si>
  <si>
    <t>['RIIWKALKPLLV']</t>
  </si>
  <si>
    <t>['7roq']</t>
  </si>
  <si>
    <t>['alternative structure of human abca1']</t>
  </si>
  <si>
    <t>['abca1 atherosclerosis lipid export protein modeling transport mechanism, lipid transport']</t>
  </si>
  <si>
    <t>['QDWLFVLLTQLLKK']</t>
  </si>
  <si>
    <t>['3woz']</t>
  </si>
  <si>
    <t>['crystal structure of clasp2 tog domain (tog3)']</t>
  </si>
  <si>
    <t>['heat repeat, microtubule binding, tubulin, unknown, microtubule, structural protein']</t>
  </si>
  <si>
    <t>['RLLMLKWIIR']</t>
  </si>
  <si>
    <t>['6s8f']</t>
  </si>
  <si>
    <t>['structure of nucleotide-bound tel1/atm']</t>
  </si>
  <si>
    <t>['kinase, dna damage response, cryoem, phosphatidylinositol-3-kinase- like kinase, hydrolase']</t>
  </si>
  <si>
    <t>['LWKLFLETFK']</t>
  </si>
  <si>
    <t>['6zhh', '6zhg']</t>
  </si>
  <si>
    <t>['ca2+-atpase from listeria monocytogenes with g4 insertion.', 'ca2+-atpase from listeria monocytogenes in complex with alf']</t>
  </si>
  <si>
    <t>['p-type atpase calcium pump, listeria monocytogenes, transport protein', 'transport protein p-type atpase ca2+ pump, transport protein']</t>
  </si>
  <si>
    <t>['AGPLLAQLFKTLFKKLTKDI', 'AGPLLAQLFKTLFKKLTKDIFRYMQRTVEE', 'AGPLLAQLFKTLF', 'AGPLLAQLFKTLFKKLTKDIFRYMQRTV', 'AGPLLAQLFKTLFKKL', 'AGPLLAQLFKTLFKKLTKDIFRYMQRTVE', 'AGPLLAQLFKTLFKKLT', 'AGPLLAQLFKTLFKKLTKDIFRYMQR', 'AGPLLAQLFKTLFKKLTKDIF', 'GPLLAQLFKTLFKKLTKDIFRYMQR', 'AGPLLAQLFKTLFKKLTKDIFRYMQ', 'AGPLLAQLFKTLFKKLTKD', 'AGPLLAQLFKTLFKKLTKDIFRYM', 'AGPLLAQLFKTLFKKLTKDIFRYMQRT']</t>
  </si>
  <si>
    <t>['1sfo', '1k83', '6gym', '6gyl', '7ml1', '5oqm', '6gyk', '7o73', '5fz5', '7o72', '7o75', '5fyw', '4bbr', '7o4i', '5oqj', '1r9t', '2ja7', '1twg', '1twa', '1twc', '4v1n', '5fmf', '7o4j', '5sva', '4v1m', '4v1o', '4bbs', '7ml2', '7ml0', '1y1w', '3gtm', '2yu9', '3i4n', '3i4m', '2b8k', '3j1n', '1y77', '1wcm', '3cqz', '2vum', '3m4o', '4a3l', '7nky', '7ml4', '5ip7', '6upz', '4y52', '4a3i', '3rzd', '4a93', '4a3m', '7nkx', '3m3y', '5ot2', '4a3e', '7rip', '6bqf', '4a3f', '5c44', '4bxx', '6upy', '7rix', '6uq2', '6bm4', '4by7', '4a3d', '4a3k', '7riq', '4a3c', '2nvq', '6uq1', '5ip9', '5w4u', '5c3e', '6blo', '4a3b', '2nvt', '6o6c', '5vvs', '6blp', '4a3g', '5w51', '5vvr', '6upx', '7riw', '7rim', '6bm2', '7riy', '3s16', '7ked', '4a3j', '3s14', '3s1r', '6uq3', '3rzo', '4by1', '3po3', '7mei', '7mka', '1i50', '7mk9', '6uq0', '1twf', '1r9s', '3gto', '3s1n', '3gtp', '3gtl', '4x67', '3s1q', '3s15', '3s2h', '3s17', '1nik', '7kef', '1i6h', '7kee', '4y7n', '3s2d', '3k1f', '1i3q', '1r5u', '3gtq', '5c4j', '5u5q', '3po2', '2e2j', '4x6a', '2nvy', '4bxz', '2b63', '3hox', '3k7a', '1y1v', '3j0k', '3gtk', '2r7z', '3gtg', '3fki', '3gtj', '3hoy', '3hou', '3qt1', '5c4a', '6i84', '5c4x', '2e2i', '3s1m', '3hoz', '3hov', '3h3v', '3how', '2r93', '2nvz', '2ja6', '2ja5', '2nvx', '2r92', '2ja7', '2e2h', '2ja8']</t>
  </si>
  <si>
    <t>['rna polymerase ii strand separated elongation complex', 'crystal structure of yeast rna polymerase ii complexed with the inhibitor alpha amanitin', 'structure of a yeast closed complex with distorted dna (ccdist)', 'structure of a yeast closed complex with distorted dna (core ccdist)', 'rna polymerase ii pre-initiation complex (pic2)', 'structure of yeast transcription pre-initiation complex with tfiih and core mediator', 'structure of a yeast closed complex (core cc1)', 'yeast rna polymerase ii transcription pre-initiation complex with closed distorted promoter dna', 'transcription initiation complex structures elucidate dna opening (cc)', 'yeast rna polymerase ii transcription pre-initiation complex with closed promoter dna', 'yeast rna polymerase ii transcription pre-initiation complex with open promoter dna', 'transcription initiation complex structures elucidate dna opening (oc)', 'structure of rna polymerase ii-tfiib complex', 'yeast rna polymerase ii transcription pre-initiation complex with initial transcription bubble', 'structure of yeast transcription pre-initiation complex with tfiih', 'rna polymerase ii strand separated elongation complex, mismatched nucleotide', 'cpd lesion containing rna polymerase ii elongation complex c', 'rna polymerase ii complexed with ctp', 'rna polymerase ii complexed with atp', 'rna polymerase ii complexed with gtp', 'architecture of the rna polymerase ii-mediator core transcription initiation complex', 'the p-lobe of rna polymerase ii pre-initiation complex', 'yeast rna polymerase ii transcription pre-initiation complex (consensus)', 'mediator-rna polymerase ii pre-initiation complex', 'architecture of the rna polymerase ii-mediator core transcription initiation complex', 'architecture of the rna polymerase ii-mediator core transcription initiation complex', 'structure of an initially transcribing rna polymerase ii- tfiib complex', 'rna polymerase ii pre-initiation complex (pic3)', 'rna polymerase ii pre-initiation complex (pic1)', 'complete rna polymerase ii elongation complex', 'co-complex of backtracked rna polymerase ii with tfiis', 'rna polymerase ii elongation complex in 150 mm mg+2 with utp', '8-oxoguanine containing rna polymerase ii elongation complex e', '8-oxoguanine containing rna polymerase ii elongation complex d', '12-subunit rna polymerase ii', 'cryo-em map of a yeast minimal preinitiation complex interacting with the mediator head module', 'complete rna polymerase ii elongation complex with substrate analogue gmpcpp', 'complete 12-subunit rna polymerase ii at 3.8 ang', 'crystal structure of 10 subunit rna polymerase ii in complex with the inhibitor alpha-amanitin', 'alpha-amanitin inhibited complete rna polymerase ii elongation complex', 'rna polymerase ii elongation complex b', 'rna polymerase ii initial transcribing complex with a 7nt dna-rna hybrid and soaked with ampcpp', 'rna polymerase ii-spt4/5-nucleosome-fact structure', 'rna polymerase ii initially transcribing complex (itc)', 'structure of rna polymerase ii-tfg1 peptide complex', 'rna polymerase ii elongation complex with 5-guanidinohydantoin lesion in state 3', 'crystal structure of 5-carboxycytosine recognition by rna polymerase ii during transcription elongation.', 'rna polymerase ii binary complex with dna', 'rna polymerase ii initiation complex with a 5-nt rna', 'rna polymerase ii elongation complex containing a cpd lesion', 'rna polymerase ii initial transcribing complex with a 4nt dna-rna hybrid and soaked with ampcpp', 'rna polymerase ii-spt4/5-nucleosome-chd1 structure', 'rna polymerase ii elongation complex c', 'rna polymerase ii elongation complex in the presence of 3d-napht-a', 'rna polymerase ii initial transcribing complex with a 5nt dna-rna hybrid and soaked with ampcpp', 'rna polymerase ii elongation complex with hairpin polyamide py-im 1, scaffold 1 soaked with ctp', "pol ii elongation complex with 'dt-ap' at i+1, i-1 position", 'rna polymerase ii initial transcribing complex with a 6nt dna-rna hybrid and soaked with ampcpp', 'crystal structure of a transcribing rna polymerase ii complex reveals a complete transcription bubble', 'arrested rna polymerase ii-bye1 complex', 'rna polymerase ii elongation complex with 5-guanidinohydantoin lesion in state 2e', 'rna polymerase ii elongation complex with hairpin polyamide py-im 1, scaffold 2', 'rna polymerase ii elongation complex with dg in state 1', 'pol ii elongation complex with an abasic lesion at i-1 position, soaking umpnpp', 'elongating rna polymerase ii-bye1 tld complex', 'rna polymerase ii initial transcribing complex with a 6nt dna-rna hybrid', 'rna polymerase ii initial transcribing complex with a 7nt dna-rna hybrid', 'rna polymerase ii elongation complex scaffold 1 without polyamide', 'rna polymerase ii initial transcribing complex with a 5nt dna-rna hybrid', "rna polymerase ii elongation complex in 150 mm mg+2 with 2'dutp", 'rna polymerase ii elongation complex with 5-guanidinohydantoin lesion in state 6', 'structure of rna polymerase ii-tfiif complex', 'pol ii elongation complex with an n6-methyladenine-containing template', 'crystal structure of a transcribing rna polymerase ii complex reveals a complete transcription bubble', 'pol ii elongation complex with an abasic lesion at i+1 position', 'rna polymerase ii initial transcribing complex with a 4nt dna-rna hybrid', 'rna polymerase ii elongation complex in 150 mm mg+2 with gmpcpp', 'rna polymerase ii elongation complex arrested at a cpd lesion', 'rna pol ii elongation complex', 'pol ii elongation complex with an abasic lesion at i+1 position, soaking ampcpp', 'rna polymerase ii initial transcribing complex with a 2nt dna-rna hybrid', 'pol ii elongation complex with an n6-methyladenine-containing template and a matched umpnpp', 'ternary complex of rna pol ii, transcription scaffold and rad26', 'rna polymerase ii elongation complex with 5-guanidinohydantoin lesion in state 1', 'rna polymerase ii elongation complex scaffold 2, without polyamide', 'rna polymerase ii elongation complex with hairpin polyamide py-im 1, scaffold 1', 'pol ii elongation complex with an abasic lesion at i-1 position', 'rna polymerase ii elongation complex with hairpin polyamide py-im 1, scaffold 2 soaked with utp', 'rna polymerase ii initiation complex with an 8-nt rna', 'rna polymerase ii elongation complex with unnatural base dtpt3', 'rna polymerase ii initial transcribing complex with a 2nt dna-rna hybrid and soaked with gmpcpp', 'rna polymerase ii initiation complex with a 6-nt rna', "rna polymerase ii initiation complex with a 5-nt 3'-deoxy rna soaked with gtp", 'rna polymerase ii elongation complex with 5-guanidinohydantoin lesion in state 5', 'rna polymerase ii initiation complex with a 4-nt rna', 'elongating rna polymerase ii-bye1 tld complex soaked with ampcpp', 'arrested rna polymerase ii reactivation intermediate', 'composite structure of ec+ec', 'structure of ec+ec (leading ec-focused)', 'rna polymerase ii crystal form ii at 2.8 a resolution', 'complex structure of trailing ec of ec+ec (trailing ec-focused)', 'rna polymerase ii elongation complex with 5-guanidinohydantoin lesion in state 4', 'rna polymerase ii complexed with utp at 2.3 a resolution', 'rna polymerase ii strand separated elongation complex, matched nucleotide', 'backtracked rna polymerase ii complex with 15mer rna', 'rna polymerase ii initiation complex with a 5-nt rna (variant 2)', 'backtracked rna polymerase ii complex with 24mer rna', 'backtracked rna polymerase ii complex with 13mer with g&lt;&gt;u mismatch', 'crystal structure of elongating yeast rna polymerase ii stalled at oxidative cyclopurine dna lesions.', "rna polymerase ii initiation complex with a 5-nt 3'-deoxy rna soaked with atp", 'rna polymerase ii initiation complex with a 7-nt rna', 'rna polymerase ii initiation complex with a 6-nt rna containing a 2[prime]-iodo atp', 'rna polymerase ii initiation complex with a 9-nt rna', 'wild type rna polymerase ii', 'rna polymerase ii elongation complex with unnatural base dtpt3, rnam in swing state', 'rna polymerase ii elongation complex', 'rna polymerase ii elongation complex with unnatural base dtpt3, rnamtp bound to e-site', 'the structure insight into 5-carboxycytosine recognition by rna polymerase ii during transcription elongation.', 'rna polymerase ii initiation complex with a 5-nt rna containing a 5br- u', 'crystal structure of rna polymerase ii in complex with tfiib', 'rna polymerase ii crystal form i at 3.1 a resolution', 'rna polymerase ii tfiib complex', 'backtracked rna polymerase ii complex induced by damage', 'crystal structure of a transcribing rna polymerase ii complex reveals a complete transcription bubble', '12 subunit rna polymerase ii at room temperature collected using sfx', 'arrested rna polymerase ii elongation complex', 'rna polymerase ii elongation complex in 5 mm mg+2 with gmpcpp', 'crystal structure of yeast rna polymerase ii encountering oxidative cyclopurine dna lesions', 'rna polymerase ii form ii in 150 mm mn+2', 'rna polymerase ii-bye1 complex', 'complete rna polymerase ii-rna inhibitor complex', 'complete rna polymerase ii elongation complex v', 'crystal structure of an rna polymerase ii-tfiib complex', 'refined rna polymerase ii-tfiis complex', 'orientation of rna polymerase ii within the human vp16-mediator-pol ii-tfiif assembly', 'backtracked rna polymerase ii complex with 18mer rna', 'cisplatin lesion containing rna polymerase ii elongation complex', 'backtracked rna polymerase ii complex with 12mer rna', '12-subunit rna polymerase ii refined with zn-sad data', 'backtracked rna polymerase ii complex with 13mer rna', 'complete rna polymerase ii elongation complex vi', 'complete rna polymerase ii elongation complex i with a t-u mismatch', 'rna polymerase ii variant containing a chimeric rpb9-c11 subunit', 'crystal structure of a transcribing rna polymerase ii complex reveals a complete transcription bubble', 'structure of transcribing rna polymerase ii-nucleosome complex', 'crystal structure of a transcribing rna polymerase ii complex reveals a complete transcription bubble', "rna polymerase ii elongation complex in 5 mm mg+2 with 2'- dgtp", 'rna polymerase ii initiation complex with a 5-nt rna (variant 1)', "complete rna polymerase ii elongation complex iv with a t-u mismatch and a frayed rna 3'-guanine", 'complete rna polymerase ii elongation complex ii', 'yeast rnap ii containing poly(a)-signal sequence in the active site', "complete rna polymerase ii elongation complex iii with a t-u mismatch and a frayed rna 3'-uridine", 'elongation complex of rna polymerase ii with a hepatitis delta virus- derived rna stem loop', 'rna polymerase ii elongation complex with utp, updated 11/2006', 'cpd lesion containing rna polymerase ii elongation complex b', 'cpd lesion containing rna polymerase ii elongation complex a', "rna polymerase ii elongation complex in 5 mm mg+2 with 2'- dutp", 'elongation complex of rna polymerase ii with artificial rdrp scaffold', 'cpd lesion containing rna polymerase ii elongation complex c', 'rna polymerase ii elongation complex at 5 mm mg2+ with gtp', 'cpd lesion containing rna polymerase ii elongation complex d']</t>
  </si>
  <si>
    <t>['transcription, mrna, multiprotein complex, molecular machine, dna, transcription/dna-rna hybrid complex', 'transcription-toxin complex, alpha amanitin, toxin, inhibitor, polymerase, transferase, dna binding, zinc-finger, phosphoprotein, transcription, ubl transcription-toxin complex', 'rna polymerase ii, transcription initiation, promoter opening, transcription', 'rna polymerase ii, transcription initiation, promoter dna opening, transcription', 'pic, tfiih, transcription, itc, rna polymerase ii', 'transcription initiation, transcription, macromolecular complex', 'rna polymerase ii, transcription initiation, promoter opening, transcription', 'pre-initiation complex, transcription', 'transcription, gene expression, transcription initiation', 'pre-initiation complex, transcription', 'pre-initiation complex, transcription', 'gene expression, transcription initiation, transcription', 'transcription, rna polymerase, tfiib', 'pre-initiation complex, transcription', 'transcription initiation, transcription, macromolecular complex', 'transcription, mrna, multiprotein complex, molecular machine, dna, transcription/dna/rna complex, transcription/dna-rna hybrid complex', 'dna-directed rna polymerase, lesion recognition, transferase/dna/rna, dna damage, zinc-finger, dna-binding, photolesion, phosphorylation, misincorporation, rna polymerase ii, transcription-coupled repair, cyclobutane pyrimidine dimer, tcr, cpd, arrest, stalling, dna lesion, metal-binding, nuclear protein, transcription bubble, nucleotidyltransferase, damage recognition, elongation complex, transferase, thymine dimer, transcription', 'transcription, mrna, multiprotein complex, molecular machine, zinc motifs', 'transcription, mrna, multiprotein complex, molecular machine, zinc motifs', 'transcription, mrna, multiprotein complex, molecular machine, zinc motifs', 'transcription, transcription initiation, rna polymerase ii, general transcription factors', 'transcription, pre-initiation complex, rna polymerase, tfiie, tfiih, tfiib, tbp, tfiif, protein', 'pre-initiation complex, transcription', 'transcriptional initiation, mediator, pre-initiation complex, carboxy-terminal domain (ctd), transcription, transferase-dna complex', 'transcription, transcription initiation, rna polymerase ii, general transcription factors', 'transcription, transcription initiation, rna polymerase ii, general transcription factors', 'transcription', 'pic, tfiih, transcription, itc, rna polymerase ii', 'pic, tfiih, transcription, itc, rna polymerase ii', 'rna polymerase ii, transcription bubble, transcription, elongation complex, transcription,transferase/dna-rna hybrid complex', 'transcription, transferase, dna-rna hybrid, backtrack, dna-directed rna polymerase, dna binding, isopeptide bond, magnesium, metal binding, nucleotidyltransferase, nucleus, phosphoprotein, ubl conjugation, zinc, zinc-finger, polymorphism, cytoplasm, dna damage, dna repair, transcription regulation, transferase-dna-rna hybrid complex', 'transcription, mrna, multiprotein complex, molecular machine, dna, transferase-dna-rna hybrid complex', 'rna polymerase ii, metal-binding, transcription bubble, elongation complex, transcription, 8-oxoguanine, dna damage, oxidative damage, dna-binding, dna-directed rna polymerase, isopeptide bond, magnesium, nucleotidyltransferase, nucleus, phosphoprotein, transferase, zinc-finger, dna repair, mrna processing, transcription,transferase-dna-rna hybrid complex', 'rna polymerase ii, metal-binding, transcription bubble, elongation complex, transcription, 8-oxoguanine, oxidative damage, dna damage, dna-binding, dna-directed rna polymerase, isopeptide bond, magnesium, nucleotidyltransferase, nucleus, phosphoprotein, transferase, zinc-finger, dna repair, mrna processing, transcription,transferase-dna-rna hybrid complex', 'dna-directed rna polymerase, dna-dependent rna polymerase, cellular rna polymerase, metal-binding, nuclear protein, transcription, transferase', 'transcription, mediator head module, preinitiation complex, transferase', 'transcription, substrate, ntp, elongation, transcription,transferase- dna-rna hybrid complex', 'dna-binding, dna-directed rna polymerase, dna-dependent rna polymerase, cellular rna polymerase, multisubunit co, metal- binding, nuclear protein, repeat, transcription, phosphorylation, transferase, zinc, zinc-finger', 'transcription-toxin complex, alpha amanitin, toxin, inhibitor, polymerase, transferase, dna binding, zinc-finger, phosphoprotein, transcription', 'transferase, dna-directed rna polymerase, alpha-amanitin, ubl conjugation, nuclear protein, rna polymerase ii, elongation complex, mrna processing, phosphorylation, enzyme inhibition, dna damage, dna repair, zinc-finger, dna-binding, transferase/dna/rna, transcription bubble, zinc, nucleus, cytoplasm, inhibitor, magnesium, transcription inhibition, translocation intermediate, transcription, metal-binding, phosphoprotein, intermediate, fungal toxin, polymorphism, nucleotidyltransferase, transcription mechanism', 'transcription, mrna, multiprotein complex, molecular machine, dna, dna damage, cancer, platinum drug, dna-binding, dna-directed rna polymerase, isopeptide bond, magnesium, metal-binding, nucleotidyltransferase, nucleus, phosphoprotein, transferase, ubl conjugation, zinc, zinc-finger, polymorphism, cytoplasm, dna repair, transferase-dna-rna hybrid complex', 'transcription, transcription initiation', 'chromatin, nucleosome, elongation, histone chaperone, transcription', 'pic, tfiih, transcription, itc, rna polymerase ii', 'transcription', 'rna polymerase ii, 5-guanidinohydantoin, elongation complex, dna lesion, transcription, transcription-rna-dna complex', 'rna polymerase ii, 5-carboxycytosine, transcription elongation, dna demethylation, transcription-dna-rna complex', 'transcription, transcription initiation', 'rna polymerase ii, initiation complex, transcription-rna-dna complex', 'transcription, transcription fidelity, transcription coupled dna repair, dna damage, dna repair, pyrimidine dimers', 'transcription, transcription initiation', 'chromatin remodelling, transcription, nucleosome, chromatin', 'transcription, mrna, multiprotein complex, molecular machine, dna, dna damage, cancer, platinum drug, dna-binding, dna-directed rna polymerase, isopeptide bond, magnesium, metal-binding, nucleotidyltransferase, nucleus, phosphoprotein, transferase, ubl conjugation, zinc, zinc-finger, polymorphism, cytoplasm, dna repair, transferase-dna-rna hybrid complex', 'inhibitor, complex, polymerase, transcription', 'transcription, transcription initiation', 'rna polymerase ii, elongation complex, polyamide, small molecule, transcription, dna binding protein-dna-rna complex', 'complex, dna binding protein, dna-rna hybrid, transcription, transferase-transcription complex', 'transcription, transcription initiation', 'protein-dna complex, rna polyermase ii, transcribing complex, transferase-dna-rna complex', 'transferase, transcription', 'rna polymerase ii, 5-guanidinohydantoin, elongation complex, dna lesion, transcription, transcription-rna-dna complex', 'rna polymerase ii, elongation complex, polyamide, small molecule, transcription, dna binding protein-dna-rna complex', 'rna polymerase ii, elongation complex, transcription, transcription coupled repair, transcription-rna-dna complex', 'complex, dna binding protein, dna-rna hybrid, transcription', 'rna polymerase ii, bye1, transcription', 'transcription, transcription initiation', 'transcription, transcription initiation', 'rna polymerase ii, elongation complex, unnatural base, tpt3, nam, transcription, dna binding protein-dna-rna complex', 'transcription, transcription initiation', 'transcription, mrna, multiprotein complex, molecular machine, dna, transcription,transferase-dna-rna hybrid complex', 'rna polymerase ii, 5-guanidinohydantoin, elongation complex, dna lesion, transcription, transcription-dna-rna complex', 'transcription', 'complex, dna binding protein, dna binding protein-rna-dna complex', 'protein-dna complex, rna polyermase ii, transcribing complex, transferase-dna-rna complex', 'complex, dna binding protein, dna-rna hybrid, transcription', 'transcription, transcription initiation', 'transcription, mrna, multiprotein complex, molecular machine, dna, transcription,transferase/dna-rna hybrid complex', 'rna polymerase, cpd, elongation complex, streptavidin grids, transcription, transferase-dna-rna complex', 'complex, rna polymerase, csb, transcription, transcription-rna-dna complex', 'complex, dna binding protein, dna-rna hybrid, transcription', 'transcription, transcription initiation', 'complex, dna binding protein, dna binding protein-rna-dna complex', 'complex, rna polymerase, csb, transcription, transcription-rna-dna complex', 'rna polymerase ii, 5-guanidinohydantoin, elongation complex, dna lesion, transcription, transcription-rna-dna complex', 'rna polymerase ii, elongation complex, polyamide, small molecule, transcription, dna binding protein-dna-rna complex', 'rna polymerase ii, elongation complex, polyamide, small molecule, transcription, dna binding protein-dna-rna complex', 'complex, dna binding protein, dna-rna hybrid, transcription', 'rna polymerase ii, elongation complex, polyamide, small molecule, transcription, dna binding protein-dna-rna complex', 'rna polymerase ii, initiation complex, transcription-rna-dna complex', 'rna polymerase ii, elongation complex, unnatural base, tpt3, nam, transcription, transcription-dna-rna complex', 'transcription, transcription initiation', 'rna polymerase ii, initiation complex, transcription-rna-dna complex', 'rna polymerase ii, initiation complex, transcription-rna-dna complex', 'rna polymerase ii, 5-guanidinohydantoin, elongation complex, dna lesion, transcription, transcription-rna-dna complex', 'rna polymerase ii, initiation complex, transcription-rna-dna complex', 'transcription', 'rna polymerase ii, mrna, transcription, arrest, backtracking, cleavage, transferase-dna-rna complex', 'pol ii, transcription', 'pol ii, transcription', 'transcription, mrna, multiprotein complex, molecular machine, zinc motifs', 'pol ii, transcription', 'rna polymerase ii, 5-guanidinohydantoin, elongation complex, dna lesion, transcription, transcription-rna-dna complex', 'transcription, mrna, multiprotein complex, molecular machine, zinc motifs', 'transcription, mrna, multiprotein complex, molecular machine, dna, transcription/dna/rna complex, transcription/dna-rna hybrid complex', 'transcription, transferase, dna-rna hybrid, backtrack, dna-directed rna polymerase, dna binding, isopeptide bond, magnesium, metal binding, nucleotidyltransferase, nucleus, phosphoprotein, zinc- finger, dna damage, dna repair, transferase-dna-rna hybrid complex', 'rna polymerase ii, initiation complex, transcription-rna-dna complex', 'transcription, transferase, dna-rna hybrid, backtrack, dna-directed rna polymerase, dna binding, isopeptide bond, magnesium, metal binding, nucleotidyltransferase, nucleus, phosphoprotein, ubl conjugation, zinc, zinc-finger, polymorphism, cytoplasm, dna damage, dna repair, transferase-dna-rna hybrid complex', 'transcription, transferase, dna-rna hybrid, backtrack, dna-directed rna polymerase, dna binding, isopeptide bond, magnesium, metal binding, nucleotidyltransferase, nucleus, phosphoprotein, zinc- finger, dna damage, dna repair, transferase-dna-rna hybrid complex', 'pol ii elongation complex oxidative cyclopurine dna lesions, transcription-dna complex', 'rna polymerase ii, initiation complex, transcription-rna-dna complex', 'rna polymerase ii, initiation complex, transcription-rna-dna complex', 'rna polymerase ii, initiation complex, transcription-rna-dna complex', 'rna polymerase ii, initiation complex, transcription-rna-dna hybrid complex, transcription-rna-dna complex', 'transferase, transcription', 'rna polymerase ii, elongation complex, unnatural base, tpt3, nam, swing state, transcription, transcription-dna-rna complex', 'transcription, mrna, multiprotein complex, molecular machine, dna, transcription-dna-rna complex, transcription-dna-rna hybrid complex', 'rna polymerase ii, elongation complex, unnatural base, tpt3, nam, transcription, transcription-dna-rna complex', 'rna polymerase ii, 5-carboxycytosine, transcription elongation, dna demethylation, transcription-dna-rna complex', 'rna polymerase ii, initiation complex, transcription-rna-dna complex', 'rna polymerase ii, tfiib, transcription factor, transcription initiation, dna-binding, dna-directed rna polymerase, isopeptide bond, magnesium, metal-binding, nucleotidyltransferase, nucleus, phosphoprotein, transcription, transferase, zinc-finger, dna damage, dna repair, mrna processing, initiation factor', 'transcription, mrna, multiprotein complex, molecular machine, zinc motifs', 'zinc ribbon, transcription', 'transcription, transferase, dna-rna hybrid, backtrack, dna-directed rna polymerase, dna binding, isopeptide bond, magnesium, metal binding, nucleotidyltransferase, nucleus, phosphoprotein, zinc- finger, dna damage, dna repair, transferase-dna-rna hybrid complex', 'protein-dna complex, rna polymerase ii, transcribing complex, transcription bubble, transferase-dna-rna complex', 'dna-directed rna polymerase, transcription, transferase, serial femtosecond crystallography', 'rna polymerase ii, mrna, transcription, arrest, backtracking, cleavage, transferase-dna-rna complex', 'transcription, mrna, multiprotein complex, molecular machine, dna, transcription-dna-rna complex, transferase-dna-rna hybrid complex', 'pol ii elongation complex oxidative cyclopurine dna lesions, transcription-dna complex', 'transcription, mrna, multiprotein complex, molecular machine, dna', 'transcription', 'rna polymerase ii, rna, aptamer, protein-rna complex, inhibitor, transferase/rna complex', 'rna polymerase ii, metal-binding, transcription bubble, elongation complex, transcription, dna-rna mismatch, dna- binding, dna-directed rna polymerase, isopeptide bond, magnesium, nucleotidyltransferase, nucleus, phosphoprotein, transferase, ubl conjugation, zinc, zinc-finger, polymorphism, cytoplasm, dna damage, dna repair, mrna processing, transcription,transferase/dna/rna hybrid complex', 'rna polymerase ii, tfiib, transcription, dna-binding, dna-directed rna polymerase, isopeptide bond, magnesium, metal-binding, nucleotidyltransferase, nucleus, phosphoprotein, transferase, zinc- finger, dna damage, dna repair, transcription regulation', 'rna polymerase ii, tfiis, transcription, elongation, transferase- transcription complex', 'transferase-transcription complex', 'transcription, transferase/dna-rna hybrid, dna-directed rna polymerase, dna binding, isopeptide bond, magnesium, metal binding, nucleotidyltransferase, nucleus, phosphoprotein, transferase, ubl conjugation, zinc, zinc-finger, polymorphism, cytoplasm, dna damage, dna repair, transferase-dna-rna hybrid complex', 'transferase/dna/rna, dna damage, zinc-finger, dna-binding, phosphorylation, cisplatin lesion, misincorporation, rna polymerase ii, transcription- coupled repair, tcr, arrest, stalling, dna lesion, metal-binding, nuclear protein, transcription bubble, damage recognition, elongation complex, transferase, transcription, transferase-dna-rna complex, transcription-dna-rna hybrid complex', 'transcription, transferase/dna-rna hybrid, dna-directed rna polymerase, dna binding, isopeptide bond, magnesium, metal binding, nucleotidyltransferase, nucleus, phosphoprotein, transferase, ubl conjugation, zinc, zinc-finger, polymorphism, cytoplasm, dna damage, dna repair, transferase-dna-rna hybrid complex', 'dna-directed rna polymerase, dna-dependent rna polymerase, cellular rna polymerase, metal-binding, nuclear protein, transcription, zinc, dna-binding, magnesium, nucleotidyltransferase, nucleus, phosphoprotein, transferase, ubl conjugation, zinc-finger, polymorphism, cytoplasm, dna damage, dna repair, mrna processing', 'transcription, transferase/dna-rna hybrid, dna-directed rna polymerase, dna binding, isopeptide bond, magnesium, metal binding, nucleotidyltransferase, nucleus, phosphoprotein, transferase, ubl conjugation, zinc, zinc-finger, polymorphism, cytoplasm, dna damage, dna repair, transferase-dna-rna hybrid complex', 'rna polymerase ii, metal-binding, transcription bubble, elongation complex, transcription, dna-rna mismatch, rna fraying, dna-binding, dna-directed rna polymerase, isopeptide bond, magnesium, nucleotidyltransferase, nucleus, phosphoprotein, transferase, ubl conjugation, zinc, zinc-finger, polymorphism, cytoplasm, dna damage, dna repair, mrna processing, transcription,transferase/dna/rna hybrid complex', 'rna polymerase ii, metal-binding, transcription bubble, elongation complex, transcription, dna-rna mismatch, dna- binding, dna-directed rna polymerase, isopeptide bond, magnesium, nucleotidyltransferase, nucleus, phosphoprotein, transferase, ubl conjugation, zinc, zinc-finger, polymorphism, cytoplasm, dna damage, dna repair, mrna processing, transcription,transferase/dna/rna hybrid complex', 'transferase-transcription complex, rna polymerase ii, transcription, elongation, mrna cleavage, transferase', 'protein-dna complex, rna polymerase ii, transcribing complex, transcription bubble, transferase-rna-dna complex', 'nucleosome, elongation, chromatin, rna polymerase ii, transcription', 'protein-dna complex, rna polymerase ii, transcribing complex, transcription bubble, transferase-rna-dna complex', 'transcription, mrna, multiprotein complex, molecular machine, dna, transcription,transferase/dna-rna hybrid complex', 'rna polymerase ii, initiation complex, transcription-rna-dna complex', 'rna-fraying, rna polymerase ii, metal binding, transcription bubble, elongation complex, transcription, dna-rna mismatch, rna fraying, dna-binding, dna-directed rna polymerase, isopeptide bond, magnesium, nucleotidyltransferase, nucleus, phosphoprotein, transferase, ubl conjugation, zinc, zinc-finger, polymorphism, cytoplasm, dna damage, dna repair, mrna processing, transcription,transferase/dna/rna hybrid complex', 'rna polymerase ii, metal-binding, transcription bubble, elongation complex, transcription, dna-rna mismatch, dna- binding, dna-directed rna polymerase, isopeptide bond, magnesium, nucleotidyltransferase, nucleus, phosphoprotein, transferase, ubl conjugation, zinc, zinc-finger, polymorphism, cytoplasm, dna damage, dna repair, mrna processing, transferase/dna/rna hybrid complex, transferase/dna/rna complex', 'transferase/dna/rna, dna-binding, phosphorylation, rna polymerase ii, metal-binding, nuclear protein, transcription bubble, elongation complex, transferase, transcription, polyadenylation, termination, dna-directed rna polymerase, isopeptide bond, magnesium, nucleotidyltransferase, nucleus, phosphoprotein, zinc-finger, dna damage, dna repair, mrna processing, transferase-dna-rna complex', 'rna polymerase ii, metal-binding, transcription bubble, elongation complex, transcription, dna-rna mismatch, rna fraying, dna-binding, dna-directed rna polymerase, isopeptide bond, magnesium, nucleotidyltransferase, nucleus, phosphoprotein, transferase, ubl conjugation, zinc, zinc-finger, polymorphism, cytoplasm, dna damage, dna repair, mrna processing, transcription,transferase/dna/rna hybrid complex', 'transferase/dna/rna, dna-binding, phosphorylation, rna polymerase ii, metal-binding, nuclear protein, transcription bubble, elongation complex, transferase, transcription, rna-dependent, rna-dependent rna synthesis, rdrp, ddrp, rna-binding, hepatitis delta virus, hdv, dna-directed rna polymerase, magnesium, nucleotidyltransferase, nucleus, ubl conjugation, zinc, zinc-finger, polymorphism, cytoplasm, dna damage, dna repair, mrna processing, transferase-rna complex', 'transcription, mrna, multiprotein complex, molecular machine, dna, transferase-dna-rna hybrid complex', 'dna-directed rna polymerase, lesion recognition, transferase/dna/rna, dna damage, zinc-finger, dna-binding, photolesion, phosphorylation, misincorporation, rna polymerase ii, transcription- coupled repair, tcr, cpd, zinc, arrest, stalling, dna lesion, metal-binding, nuclear protein, transcription bubble, nucleotidyltransferase, damage recognition, elongation complex, transferase, thymine dimer, transcription, cyclobutane pyrimidine dimer', 'dna-directed rna polymerase, lesion recognition, transferase/dna/rna, dna damage, zinc-finger, dna-binding, photolesion, phosphorylation, misincorporation, rna polymerase ii, transcription- coupled repair, cyclobutane pyrimidine dimer, tcr, cpd, zinc, arrest, stalling, dna lesion, metal-binding, nuclear protein, transcription bubble, nucleotidyltransferase, damage recognition, elongation complex, transferase, thymine dimer, transcription', 'transcription, mrna, multiprotein complex, molecular machine, dna, transcription,transferase/dna-rna hybrid complex', 'transferase/dna/rna, dna-binding, phosphorylation, rna polymerase ii, metal-binding, nuclear protein, transcription bubble, elongation complex, transferase, transcription, rna-dependent, rna-dependent rna synthesis, rdrp, ddrp, rna-binding, dna-directed rna polymerase, magnesium, nucleotidyltransferase, nucleus, ubl conjugation, zinc, zinc-finger, polymorphism, cytoplasm, dna damage, dna repair, mrna processing, transferase-rna complex', 'dna-directed rna polymerase, lesion recognition, transferase/dna/rna, dna damage, zinc-finger, dna-binding, photolesion, phosphorylation, misincorporation, rna polymerase ii, transcription-coupled repair, cyclobutane pyrimidine dimer, tcr, cpd, arrest, stalling, dna lesion, metal-binding, nuclear protein, transcription bubble, nucleotidyltransferase, damage recognition, elongation complex, transferase, thymine dimer, transcription', 'transcription, mrna, multiprotein complex, molecular machine, dna, transcription,transferase/dna-rna hybrid complex', 'dna-directed rna polymerase, lesion recognition, transferase/dna/rna, dna damage, zinc-finger, dna-binding, photolesion, phosphorylation, misincorporation, rna polymerase ii, transcription-coupled repair, cyclobutane pyrimidine dimer tcr, cpd, arrest, stalling, dna lesion, metal-binding, nuclear protein, transcription bubble, nucleotidyltransferase, damage recognition, elongation complex, transferase, thymine dimer, transcription']</t>
  </si>
  <si>
    <t>['DILVVLLSVMGAILLIGLAALLIWKLLITIHDR', 'PECLIWKLLITIHD', 'ILVVLLSVMGAILLIGLAALLIWKLLITIH', 'PDILVVLLSVMGAILLIGLAALLIWKLLITIHDR', 'ILVVLLSVMGAILLIGLAALLIWKLLIT', 'LVVLLSVMGAILLIGLAALLIWKLLITIHDRKEFAKFEEERARAKW', 'ILVVLLSVMGAILLIGLAPLLIWKLLITIHDR']</t>
  </si>
  <si>
    <t>['2k9j', '2kv9', '2rmz', '7kn0', '2rn0', '2knc', '2n9y']</t>
  </si>
  <si>
    <t>['integrin alphaiib-beta3 transmembrane complex', 'integrin beta3 subunit in a disulfide linked alphaiib-beta3 cytosolic domain', 'bicelle-embedded integrin beta3 transmembrane segment', 'structure of the integrin aiib(w968v)b3 transmembrane complex', 'micelle-embedded integrin beta3 transmembrane segment', 'platelet integrin alfaiib-beta3 transmembrane-cytoplasmic heterocomplex', 'structure of the integrin alphaiib-beta3(a711p) transmembrane complex']</t>
  </si>
  <si>
    <t>['integrin, transmembrane complex, cell adhesion, cleavage on pair of basic residues, disease mutation, glycoprotein, pyrrolidone carboxylic acid, receptor, host-virus interaction, phosphoprotein, membrane protein', 'integrin beta3, beta3, platelet glycoprotein iiia, gpiiia, cd61, cell adhesion', 'transmembrane helix, alternative splicing, cell adhesion, disease mutation, glycoprotein, host-virus interaction, integrin, phosphoprotein, polymorphism, receptor', 'safeguarding motif, transmembrane complex, cell adhesion', 'transmembrane helix, alternative splicing, cell adhesion, disease mutation, glycoprotein, host-virus interaction, integrin, phosphoprotein, polymorphism, receptor', 'integrin, transmembrane signaling, protein structure, cell adhesion, cleavage on pair of basic residues, disease mutation, disulfide bond, glycoprotein, membrane, pyrrolidone carboxylic acid, receptor, transmembrane, host-virus interaction, phosphoprotein', 'transmembrane complex, integrin receptor, cell adhesion, helix kink, membrane protein-cell adhesion complex']</t>
  </si>
  <si>
    <t>['LLAWKGLFLLFRT', 'LAWKGLFLLFRT']</t>
  </si>
  <si>
    <t>['4buj', '4buj']</t>
  </si>
  <si>
    <t>['crystal structure of the s. cerevisiae ski2-3-8 complex', 'crystal structure of the s. cerevisiae ski2-3-8 complex']</t>
  </si>
  <si>
    <t>['hydrolase, dexh box helicase, rna degradation, tpr, protein complex', 'hydrolase, dexh box helicase, rna degradation, tpr, protein complex']</t>
  </si>
  <si>
    <t>['DKILFKLVISLLH']</t>
  </si>
  <si>
    <t>['1f6f']</t>
  </si>
  <si>
    <t>['crystal structure of the ternary complex between ovine placental lactogen and the extracellular domain of the rat prolactin receptor']</t>
  </si>
  <si>
    <t>['4-helical bundle, alpha helical bundle, ternary complex, fn iii domains, beta sheet domains, cytokine-receptor complex, hormone/growth factor/hormone receptor complex']</t>
  </si>
  <si>
    <t>['PVIQWFWKAVLL']</t>
  </si>
  <si>
    <t>['3jw0', '3jvz', '5hpk', '2oni']</t>
  </si>
  <si>
    <t>['e2~ubiquitin-hect', 'e2~ubiquitin-hect', 'system-wide modulation of hect e3 ligases with selective ubiquitin variant probes: nedd4l and ubv nl.1', 'catalytic domain of the human nedd4-like e3 ligase']</t>
  </si>
  <si>
    <t>['ubiquitin, hect, e3, ubiquitin ligase, ubch5b, nedd4l, nedd4-2, ligase, ubl conjugation pathway, isopeptide bond, nucleus, host- virus interaction, ligase-signaling protein complex', 'ubiquitin, hect, e3, ubiquitin ligase, ubch5b, nedd4l, nedd4-2, ligase, ubl conjugation pathway, host-virus interaction, ligase- signaling protein complex', 'hect, e3 ligase, nedd4l, ubiquitin, ubv, ligase', 'alpha and beta protein (a + b), e3 ligase, hect domain, ubl- conjugation pathway, structural genomics consortium, sgc, ligase']</t>
  </si>
  <si>
    <t>['SLLLKALVLLAKKA', 'SLLLKALVLLAKKAGAL', 'SLLLKALVLLAK', 'SLLLKALVLLAKKAGALC']</t>
  </si>
  <si>
    <t>['6qdl', '4i2w', '5mzu', '4i2z']</t>
  </si>
  <si>
    <t>['molecular features of the unc-45 chaperone critical for binding and folding muscle myosin', 'crystal structure of the myosin chaperone unc-45 from c.elegans in complex with a hsp70 peptide', 'crystal structure of the myosin chaperone unc-45 from c. elegans (alternative conformation)', 'crystal structure of the myosin chaperone unc-45 from c.elegans in complex with a hsp90 peptide']</t>
  </si>
  <si>
    <t>['chaperone, myosin folding, protein filaments, myofilament formation', 'chaperone, myosin folding, protein filaments, myofilament formation, tpr-peptide interaction, ucs domain containing protein, hsp70 and hsp90 co-chaperone, chaperone-protein binding complex', 'chaperone, myosin folding, protein filament, ucs domain, arm repeats', 'chaperone, myosin folding, protein filaments, myofilament formation, tpr-peptide interaction, ucs domain containing protein, hsp70 and hsp90 co-chaperone, chaperone-protein binding complex']</t>
  </si>
  <si>
    <t>['VIRHFLKLVVLWKNIYVW']</t>
  </si>
  <si>
    <t>['6orb', '6or5']</t>
  </si>
  <si>
    <t>['full-length s. pombe mdn1 in the presence of atp and rbin-1', 'full-length s. pombe mdn1 in the presence of amppnp (ring region)']</t>
  </si>
  <si>
    <t>['ribosome biogenesis, aaa protein, mechanochemical enzyme, ribosome assembly factor, motor protein', 'ribosome biogenesis, aaa protein, mechanochemical enzyme, ribosome assembly factor, motor protein']</t>
  </si>
  <si>
    <t>['FIASWLVKLLLE']</t>
  </si>
  <si>
    <t>['4r1u']</t>
  </si>
  <si>
    <t>['crystal structure of medicago truncatula cinnamoyl-coa reductase']</t>
  </si>
  <si>
    <t>['cinnamoyl-coa reductase, short-chain dehydrogenase/reductase, oxidoreductase']</t>
  </si>
  <si>
    <t>['HSVWRLLLWAADY', 'HSVWRLLLWAADYY', 'VWRLLLWAADY']</t>
  </si>
  <si>
    <t>['2dwl', '2d7e', '2dwm', '2d7h', '6dcr', '2d7g', '2dwn', '2dwm', '6dcr', '2dwn']</t>
  </si>
  <si>
    <t>['crystal structure of the pria protein complexed with oligonucleotides', 'crystal structure of n-terminal domain of pria from e.coli', 'crystal structure of the pria protein complexed with oligonucleotides', 'crystal structure of the ccc complex of the n-terminal domain of pria', 'e. coli pria helicase winged helix domain deletion protein', 'crystal structure of the aa complex of the n-terminal domain of pria', 'crystal structure of the pria protein complexed with oligonucleotides', 'crystal structure of the pria protein complexed with oligonucleotides', 'e. coli pria helicase winged helix domain deletion protein', 'crystal structure of the pria protein complexed with oligonucleotides']</t>
  </si>
  <si>
    <t>['protein-dna complex, hydrolase-dna complex', 'inter-twined, hydrolase', 'protein-dna complex, hydrolase-dna complex', 'protein-dna complex, hydrolase', 'pria, helicase, dna replication restart, dna binding protein', 'protein-dna complex, hydrolase', 'protein-dna complex, hydrolase-dna complex', 'protein-dna complex, hydrolase-dna complex', 'pria, helicase, dna replication restart, dna binding protein', 'protein-dna complex, hydrolase-dna complex']</t>
  </si>
  <si>
    <t>['QYFWKLLNQLV', 'YFWKLLNQLVL', 'QYFWKLLNQLVL']</t>
  </si>
  <si>
    <t>['6x08', '7n84', '3f3f', '3f3g', '3ewe', '4xmm', '3f3f', '3f3p']</t>
  </si>
  <si>
    <t>['nup85-seh1 from s. cerevisiae bound by vhh-san2', 'double nuclear outer ring from the isolated yeast npc', 'crystal structure of the nucleoporin pair nup85-seh1, space group p21', 'crystal structure of the nucleoporin pair nup85-seh1, space group p212121', 'crystal structure of the nup85/seh1 complex', 'structure of the yeast coat nucleoporin complex, space group c2', 'crystal structure of the nucleoporin pair nup85-seh1, space group p21', 'crystal structure of the nucleoporin pair nup85-seh1, space group p21212']</t>
  </si>
  <si>
    <t>['nucleoporin, nanobody, structural protein', 'nuclear pore complex, outer ring, nup84 complex, translocase', 'structural protein, protein complex, nucleoporin, nucleoporin complex, nuclear pore complex, macromolecular assembly, membrane coat, nucleocytoplasmic transport, beta-propeller, solenoid domain, mrna transport, nucleus, protein transport, translocation, wd repeat', 'structural protein, protein complex, nucleoporin, nucleoporin complex, nuclear pore complex, macromolecular assembly, membrane coat, nucleocytoplasmic transport, beta-propeller, solenoid domain, mrna transport, nucleus, protein transport, translocation, wd repeat', 'nucleoporin, nuclear pore complex, mrna transport, nucleus, protein transport, translocation, cell membrane, membrane, phosphoprotein, transport, wd repeat, membrane protein, protein transport,structural protein', 'structural protein, immune system, transport protein-immune system complex', 'structural protein, protein complex, nucleoporin, nucleoporin complex, nuclear pore complex, macromolecular assembly, membrane coat, nucleocytoplasmic transport, beta-propeller, solenoid domain, mrna transport, nucleus, protein transport, translocation, wd repeat', 'structural protein, protein complex, nucleoporin, nucleoporin complex, nuclear pore complex, macromolecular assembly, membrane coat, nucleocytoplasmic transport, beta-propeller, solenoid domain, mrna transport, nucleus, protein transport, translocation, wd repeat']</t>
  </si>
  <si>
    <t>['KSVILRCILWQLLK', 'VILRCILWQLLK']</t>
  </si>
  <si>
    <t>['6o1w', '6o1x', '6o1y', '6o1z']</t>
  </si>
  <si>
    <t>['structure of pcw3 conjugation coupling protein tcpa monomer orthorhombic crystal form', 'structure of pcw3 conjugation coupling protein tcpa monomer form with atpgs', 'structure of pcw3 conjugation coupling protein tcpa monomeric form with atp', 'structure of pcw3 conjugation coupling protein tcpa hexagonal crystal form']</t>
  </si>
  <si>
    <t>['atpase, conjugation, translocase', 'atpase, conjugation, translocase', 'atpase, conjugation, translocase', 'atpase, conjugation, translocase']</t>
  </si>
  <si>
    <t>['REHLWKLIH', 'REHLWKLIE', 'VQHLLKRDREHLWKLIH', 'REHLWKLI', 'REHLWKLIEG', 'HLLKRDREHLWKLIH', 'REHLWKLIHE']</t>
  </si>
  <si>
    <t>['6njr', '4yaw', '6j7a', '6j7i', '5uri', '5ure', '5urh', '1ja0', '5urd', '5urg', '4y9r', '4yao', '1ja1', '4y7c', '4yal', '3ojx', '4yau', '3qe2', '3qfr', '5emn', '3qft', '3fjo', '5fa6', '3qfc', '3qfs', '3wkt', '1j9z', '3es9', '3qe2', '3qfr', '5emn', '3qfc', '3es9', '6j79', '3es9']</t>
  </si>
  <si>
    <t>['spin-labeled t177c/a637c mutant of rat cypor', 'reduced cypor mutant - g141del', 'fusion protein of heme oxygenase-1 and nadph cytochrome p450 reductase (17aa)', 'fusion protein of heme oxygenase-1 and nadph cytochrome p450 reductase (15aa)', "rat cypor/d632a with 2'-amp", 'wild type rat cypor bound with nadp+ - reduced form', 'cypor/d632a with nadp+', 'cypor-w677x', 'wild type rat cypor bound with nadp+ - oxidized form', 'rat cypor d632f mutant', 'rat cypor mutant - g141del', 'reduced cypor mutant - g143del', 'cypor-triple mutant', 'rat cypor mutant - g141del/e142n', "reduced cypor with 2'-amp", 'disulfide crosslinked cytochrome p450 reductase inactive', 'reduced cypor mutant - g141del/e142n', 'crystal structure of human nadph-cytochrome p450 reductase', 'crystal structure of human nadph-cytochrome p450 reductase (r457h mutant)', 'crystal structure of human nadph-cytochrome p450 reductase(a287p mutant)', 'crystal structure of nadph-cytochrome p450 reductase (fad/nadph domain and r457h mutant)', 'structure of chimeric yh cpr', 'wild type human cypor', 'crystal structure of human nadph-cytochrome p450 (v492e mutant)', 'crystal structure of nadph-cytochrome p450 reductase (fad/nadph domain)', 'complex structure of an open form of nadph-cytochrome p450 reductase and heme oxygenase-1', 'cypor-w677g', 'nadph-cytochrome p450 reductase in an open conformation', 'crystal structure of human nadph-cytochrome p450 reductase', 'crystal structure of human nadph-cytochrome p450 reductase (r457h mutant)', 'crystal structure of human nadph-cytochrome p450 reductase(a287p mutant)', 'crystal structure of human nadph-cytochrome p450 (v492e mutant)', 'nadph-cytochrome p450 reductase in an open conformation', 'fusion protein of heme oxygenase-1 and nadph-cytochrome p450 reductase (13aa)', 'nadph-cytochrome p450 reductase in an open conformation']</t>
  </si>
  <si>
    <t>['oxidoreductase, cypor, cysless, sdsl, site-directed spin-labeling, flavoprotein', 'cytochrome p450 reductase, fmn binding, semiquinone, oxidoreductase', 'fusion protein, redox complex, oxidoreductase', 'fusion protein, redox complex, oxidoreductase', 'flavoprotein, oxidoreductase', 'hydroquinone, reductase, oxidoreductase', 'flavoprotein, oxidoreductase', 'nadph-cytochrome p450 reductase, oxidoreductase', 'oxidoreductase, flavoprotein', 'flavoprotein, oxidoreductase', 'cytochrome p450 reductase, fmn binding, semiquinone, oxidoreductase', 'cytochrome p450 reductase, fmn binding, semiquinone, oxidoreductase', 'nadph-cytochrome p450 reductase, oxidoreductase', 'cytochrome p450 reductase, fmn binding, semiquinone, oxidoreductase', 'cytochrome p450 reductase, fmn binding, semiquinone, oxidoreductase', 'cytochrome p450 reductase, cypor, disulfide crosslinked, inactive, oxidoreductase', 'cytochrome p450 reductase, fmn binding, semiquinone, oxidoreductase', 'cypor, cytochrome p450 reductase, antley-bixler syndrome, flavoprotein, fmn, fad, nadph, oxidoreductase', 'nadph-cytochrome p450 reductase, flavoprotein, antley-bixler syndrome, fad, fmn, nadph, oxidoreductase', 'human cypor, abs-like phenotype, flavoprotein, cytochrome p450 reductase, oxidoreductase', 'nadph-cytochrome p450 reductase, flavoprotein, antley-bixler syndrome, fad, nadph, oxidoreductase', 'fmn and fad domains of cpr, oxidoreductase, endoplasmic reticulum, flavoprotein, membrane, nadp, phosphoprotein, transmembrane, congenital adrenal hyperplasia, disease mutation', 'cypor, cytochrome p450 reductase, flavoprotein, abs-like phenotype, oxidoreductase', 'human cypor, cytochrome p450 reductase, flavoprotein, fad, fmn, nadph, oxidoreductase', 'nadph-cytochrome p450 reductase, flavoprotein, fad, nadph, oxidoreductase', 'heme degradation, microsomal membrane, oxidoreductase', 'nadph-cytochrome p450 reductase, oxidoreductase', 'cytochrome p450 reductase, oxidoreductase, open conformation, acetylation, endoplasmic reticulum, fad, flavoprotein, fmn, membrane, nadp, phosphoprotein', 'cypor, cytochrome p450 reductase, antley-bixler syndrome, flavoprotein, fmn, fad, nadph, oxidoreductase', 'nadph-cytochrome p450 reductase, flavoprotein, antley-bixler syndrome, fad, fmn, nadph, oxidoreductase', 'human cypor, abs-like phenotype, flavoprotein, cytochrome p450 reductase, oxidoreductase', 'human cypor, cytochrome p450 reductase, flavoprotein, fad, fmn, nadph, oxidoreductase', 'cytochrome p450 reductase, oxidoreductase, open conformation, acetylation, endoplasmic reticulum, fad, flavoprotein, fmn, membrane, nadp, phosphoprotein', 'fusion protein, redox complex, oxidoreductase', 'cytochrome p450 reductase, oxidoreductase, open conformation, acetylation, endoplasmic reticulum, fad, flavoprotein, fmn, membrane, nadp, phosphoprotein']</t>
  </si>
  <si>
    <t>['LLWKLFX', 'LLWKLFXS', 'LLWKLFM']</t>
  </si>
  <si>
    <t>['4qt9', '3eu8', '4qt9', '5gzk', '5gzh']</t>
  </si>
  <si>
    <t>['crystal structure of a putative glucoamylase (baccac_03554) from bacteroides caccae atcc 43185 at 2.05 a resolution', 'crystal structure of putative glucoamylase (yp_210071.1) from bacteroides fragilis nctc 9343 at 2.12 a resolution', 'crystal structure of a putative glucoamylase (baccac_03554) from bacteroides caccae atcc 43185 at 2.05 a resolution', 'endo-beta-1,2-glucanase from chitinophaga pinensis - sophorotriose and glucose complex', 'endo-beta-1,2-glucanase from chitinophaga pinensis - ligand free form']</t>
  </si>
  <si>
    <t>['pf10091 family, alpha/alpha toroid fold, structural genomics, joint center for structural genomics, jcsg, protein structure initiative, psi-biology, hydrolase', 'yp_210071.1, putative glucoamylase, structural genomics, joint center for structural genomics, jcsg, protein structure initiative, psi-2, unknown function, hydrolase', 'pf10091 family, alpha/alpha toroid fold, structural genomics, joint center for structural genomics, jcsg, protein structure initiative, psi-biology, hydrolase', 'hydrolase, (alpha/alpha)6-barrel', 'hydrolase, (alpha/alpha)6-barrel']</t>
  </si>
  <si>
    <t>['PDLWKIWL', 'LWKIWL']</t>
  </si>
  <si>
    <t>['7vrj', '7vrj']</t>
  </si>
  <si>
    <t>['structure of photosynthetic lh1-rc super-complex of allochromatium tepidum', 'structure of photosynthetic lh1-rc super-complex of allochromatium tepidum']</t>
  </si>
  <si>
    <t>['lh1-rc complex, photosynthesis, purple bacteria', 'lh1-rc complex, photosynthesis, purple bacteria']</t>
  </si>
  <si>
    <t>['PKLTYLFYKLFTLLSWMLSVVLLLFV', 'FWPKLTYLFYKLFTLLSWMLSVVLLLFV']</t>
  </si>
  <si>
    <t>['7p14', '7p16']</t>
  </si>
  <si>
    <t>['structure of full-length rxkr9 in complex with a sybody at 3.66a', 'structure of caspase-3 cleaved rxkr9 in complex with a sybody at 4.3a']</t>
  </si>
  <si>
    <t>['small membrane protein, in complex with sybody, apoptotic lipid scrambling, membrane protein', 'small membrane protein, in complex with sybody, apoptotic lipid scrambling, membrane protein']</t>
  </si>
  <si>
    <t>['VGLVVLSLVAFTLVYAVLAVIWFFLLRRYIVQ']</t>
  </si>
  <si>
    <t>['7d5i']</t>
  </si>
  <si>
    <t>['structure of mycobacterium smegmatis bd complex in the apo-form.']</t>
  </si>
  <si>
    <t>['mycobacterium smegmatis, electron transfer chain, oxidoreductase']</t>
  </si>
  <si>
    <t>['FKFLKKLLLVHGSWSYQRISVAILYSF', 'FKFLKKLLL', 'FKFLKKLLLVHGSWSYQ', 'FLKKLLL']</t>
  </si>
  <si>
    <t>['7oh6', '6roj', '6roh', '6roi', '6psy']</t>
  </si>
  <si>
    <t>['cryo-em structure of drs2p-cdc50p in the [ps]e2-alfx state', 'cryo-em structure of the activated drs2p-cdc50p', 'cryo-em structure of the autoinhibited drs2p-cdc50p', 'cryo-em structure of the partially activated drs2p-cdc50p', 'cryo-em structure of s. cerevisiae drs2p-cdc50p in the autoinhibited apo form']</t>
  </si>
  <si>
    <t>['lipid flippase, p4 atpase, trans-golgi network, phosphatidylserine transport, membrane protein', 'lipid flippase, lipid transport, p-type atpase, ps transport.', 'lipid flippase, lipid transport, p-type atpase, ps transport.', 'lipid flippase, lipid transport, p-type atpase, ps transport.', 'complex, phospholipid flippase, p-type atpase, translocase']</t>
  </si>
  <si>
    <t>['LKSIIYELLWFLK']</t>
  </si>
  <si>
    <t>['6auj']</t>
  </si>
  <si>
    <t>['crystal structure of thymidylate synthase from elizabethkingia anophelis nuhp1']</t>
  </si>
  <si>
    <t>['ssgcid, structural genomics, elizabethkingia anophelis, seattle structural genomics center for infectious disease, transferase']</t>
  </si>
  <si>
    <t>['SLLKKLLL']</t>
  </si>
  <si>
    <t>['3cs8']</t>
  </si>
  <si>
    <t>['structural and biochemical basis for the binding selectivity of pparg to pgc-1a']</t>
  </si>
  <si>
    <t>['coactivator, nuclear receptor, alternative splicing, diabetes mellitus, disease mutation, dna-binding, metal- binding, nucleus, obesity, phosphoprotein, polymorphism, transcription, transcription regulation, zinc, zinc-finger, rna-binding, nuclear protein']</t>
  </si>
  <si>
    <t>['KFLKFLVWKI', 'KFLKFLVWKIV']</t>
  </si>
  <si>
    <t>['6hb3', '6hb2', '6hb1', '6hb2']</t>
  </si>
  <si>
    <t>['structure of hgh1, crystal form ii', 'structure of hgh1, crystal form i, selenomethionine derivative', 'structure of hgh1, crystal form i', 'structure of hgh1, crystal form i, selenomethionine derivative']</t>
  </si>
  <si>
    <t>['solenoid protein, armadillo repeat, chaperone', 'solenoid protein, armadillo repeat, chaperone', 'solenoid protein, armadillo repeat, chaperone', 'solenoid protein, armadillo repeat, chaperone']</t>
  </si>
  <si>
    <t>['ILSKLYLLLARVFEI']</t>
  </si>
  <si>
    <t>['7vrc']</t>
  </si>
  <si>
    <t>['structure of the yeast snf11/snf2 complex']</t>
  </si>
  <si>
    <t>['helix bundle, nuclear protein']</t>
  </si>
  <si>
    <t>['LWQFLKELLL']</t>
  </si>
  <si>
    <t>['1yo5']</t>
  </si>
  <si>
    <t>['analysis of the 2.0a crystal structure of the protein-dna complex of human pdef ets domain bound to the prostate specific antigen regulatory site']</t>
  </si>
  <si>
    <t>['ets; protein-dna complex; double helix, transcription/dna complex']</t>
  </si>
  <si>
    <t>['KGLLWKLLEIRELYV', 'KGLLWKLLEIRELY', 'GLLWKLLEIRELYV', 'GLLWKLLEI', 'KGLLWKLLEIRELYVR', 'GLLWKLLEIRELYVR']</t>
  </si>
  <si>
    <t>['6o79', '6mut', '6o74', '6o7d', '6o7i', '4uw2', '6mua', '6muu', '6mur', '6o7e', '6mus', '6o75', '6o7h', '6o7b', '6o73', '6o78']</t>
  </si>
  <si>
    <t>['crystal structure of csm1-csm4 cassette in complex with ca3', 'cryo-em structure of ternary csm-crrna-target rna with anti-tag sequence complex in type iii-a crispr-cas system', 'crystal structure of csm1-csm4 cassette in complex with amppnp', 'crystal structure of csm1-csm4 cassette in complex with one atp', 'cryo-em structure of csm-crrna-target rna ternary bigger complex in complex with ca4 in type iii-a crispr-cas system', 'crystal structure of csm1 in t.onnurineus', 'crystal structure of csm1-csm4 subcomplex in the type iii-a crispr-csm interference complex', 'cryo-em structure of csm-crrna binary complex in type iii-a crispr-cas system', 'cryo-em structure of csm-crrna-target rna ternary complex in type iii- a crispr-cas system', 'cryo-em structure of csm-crrna-target rna ternary complex in complex with amppnp in type iii-a crispr-cas system', 'cryo-em structure of larger csm-crrna-target rna ternary complex in type iii-a crispr-cas system', 'crystal structure of csm1-csm4 cassette in complex with pppapa', 'cryo-em structure of csm-crrna-target rna ternary complex in complex with ca4 in type iii-a crispr-cas system', 'crystal structure of csm1-csm4 cassette in complex with ca4', 'crystal structure of apo csm1-csm4 cassette', 'crystal structure of csm1-csm4 cassette in complex with pppapapa']</t>
  </si>
  <si>
    <t>['type iii-a crispr-cas system, csm1-csm4 cassette in complex with ca3, immune system, immune system-dna complex, immune sytem-rna complex', 'cryo-em structure, ternary csm-crrna-target rna with anti-tag sequence complex, type iii crispr-cas system, rna binding protein- rna complex', 'type iii-a crispr-cas system, acsm1-csm4 cassette in complex with amppnp, immune system', 'type iii-a crispr-cas system, csm1-csm4 cassette in complex with one atp, immune system', 'cryo-em structure, csm-crrna-target rna ternary bigger complex in complex with ca4, type iii crispr-cas systerm, immune system, immune system-rna-dna complex, immune system-rna complex', 'immune system, bacterial immunity, crispr, csm interference csm1, hd domain', 'type iii-a crispr-cas system, csm1-csm4 subcomplex, immune system', 'cryo-em structure, csm-crrna binary complex, type iii crispr-cas system, rna binding protein-rna complex', 'cryo-em structure, csm-crrna-target rna ternary complex, type iii crispr-cas systerm, rna binding protein-rna complex', 'cryo-em structure, csm-crrna-target rna ternary complex in complex with amppnp, type iii crispr-cas systerm, immune system, immune system-rna complex', 'cryo-em structure, larger csm-crrna-target rna ternary complex, type iii crispr-cas systerm, rna binding protein-rna complex', 'type iii-a crispr-cas system, csm1-csm4 cassette in complex with pppapa, immune system, immune system-dna complex, immune system-rna complex', 'cryo-em structure, csm-crrna-target rna ternary complex in complex with ca4, type iii crispr-cas systerm, immune system, immune system- rna-dna complex, immune system-rna complex', 'type iii-a crispr-cas system, csm1-csm4 cassette in complex with ca4, immune system, immune system-dna complex, immune system-rna complex', 'type iii-a crispr-cas system, apo csm1-csm4 cassette, immune system', 'type iii-a crispr-cas system, csm1-csm4 cassette in complex with pppapapa, immune system, immune system-dna complex, immune system- rna complex']</t>
  </si>
  <si>
    <t>['YLLFKKAFYLIK', 'KRADYLLFKKAFYLIK']</t>
  </si>
  <si>
    <t>['6bcg', '6bcg', '3r7p', '6bci', '6bcn', '6bct', '6bcf', '6bch', '6bce']</t>
  </si>
  <si>
    <t>['i-ltri a28g bound to cognate substrate (pre-cleavage complex)', 'i-ltri a28g bound to cognate substrate (pre-cleavage complex)', 'the crystal structure of i-ltri', 'wild-type i-ltri bound to non-cognate c4 substrate (pre-cleavage complex)', 'i-ltri e184d bound to cognate substrate (pre-cleavage complex)', 'i-ltri e184d bound to non-cognate c4 substrate (pre-cleavage complex)', 'i-ltri g183a bound to cognate substrate (pre-cleavage complex)', 'i-ltri e29d bound to cognate substrate (nicked complex)', 'wild-type i-ltri bound to cognate substrate (pre-cleavage complex)']</t>
  </si>
  <si>
    <t>['nucleic acd, hydrolase, hydrolase-dna complex', 'nucleic acd, hydrolase, hydrolase-dna complex', 'homing endonuclease, gene therapy, hydrolase-dna complex', 'nucleic acid, hydrolase, hydrolase-dna complex', 'nucleic acid, hydrolase, hydrolase-dna complex', 'nucleic acid, hydrolase, hydrolase-dna complex', 'nucleic acid, hydrolase, hydrolase-dna complex', 'nucleid acid, hydrolase, hydrolase-dna complex', 'nucleic acid, hydrolase, hydrolase-dna complex']</t>
  </si>
  <si>
    <t>['WFDITKWLWYIKAVI', 'ITKWLWYIKAVIQ']</t>
  </si>
  <si>
    <t>['6mtq', '6mto']</t>
  </si>
  <si>
    <t>['crystal structure of vrc42.n1 fab in complex with t117-f mper scaffold', 'crystal structure of vrc42.01 fab in complex with t117-f mper scaffold']</t>
  </si>
  <si>
    <t>['anti-hiv-1 human antibody, mper, gp41, immune system', 'anti-hiv-1 human antibody, mper, gp41, immune system']</t>
  </si>
  <si>
    <t>['PLFLLLHYLIKADKE', 'LFLLLHYLIKADK', 'PLFLLLHYLIKAD', 'PLFLLLHYLIKADK']</t>
  </si>
  <si>
    <t>['3puf', '3puf', '3puf', '3puf']</t>
  </si>
  <si>
    <t>['crystal structure of human rnase h2 complex', 'crystal structure of human rnase h2 complex', 'crystal structure of human rnase h2 complex', 'crystal structure of human rnase h2 complex']</t>
  </si>
  <si>
    <t>['rnase h fold, triple barrel fold, hydrolase, rnase h', 'rnase h fold, triple barrel fold, hydrolase, rnase h', 'rnase h fold, triple barrel fold, hydrolase, rnase h', 'rnase h fold, triple barrel fold, hydrolase, rnase h']</t>
  </si>
  <si>
    <t>['LLLKALVLLAKKAGAL', 'SLLLKALVLLAKKAGAL', 'SLLLKALVLLAKKAGALC']</t>
  </si>
  <si>
    <t>['6qdm', '4i2w', '4i2z']</t>
  </si>
  <si>
    <t>['LWLAWWLREY']</t>
  </si>
  <si>
    <t>['3zyi']</t>
  </si>
  <si>
    <t>['netring2 in complex with ngl2']</t>
  </si>
  <si>
    <t>['cell adhesion, lrrc4 complex, synapse']</t>
  </si>
  <si>
    <t>['DYYGTLLKKLAPPLVTLLS', 'YYGTLLKKLAPPLVTLLS', 'YATLLKKLAPPLVTLL']</t>
  </si>
  <si>
    <t>['4p6z', '6d84', '6d83', '1w63']</t>
  </si>
  <si>
    <t>['crystal structure of the human bst2 cytoplasmic domain and the hiv-1 vpu cytoplasmic domain bound to the clathrin adaptor protein complex 1 (ap1) core', 'structure of the cargo bound ap-1:arf1:tetherin-nef (l164a, l165a) dileucine mutant dimer', 'structure of the cargo bound ap-1:arf1:tetherin-nef (l164a, l165a) dileucine mutant dimer monomeric subunit', 'ap1 clathrin adaptor core']</t>
  </si>
  <si>
    <t>['bst2, tetherin, vpu, hiv, clathrin, ap1, antiviral, restriction factor, antagonism, protein transport', 'ap, hiv, nef, trafficking, protein transport', 'ap, hiv, nef, trafficking, protein transport', 'endocytosis, clathrin adaptor, transport, coated pits']</t>
  </si>
  <si>
    <t>['GHLVLKWLIEQDKKMKE', 'GHLVLKWLIE']</t>
  </si>
  <si>
    <t>['4wzr', '4wzw']</t>
  </si>
  <si>
    <t>['crystal structure of human puf-a', 'crystal structure of human puf-a in complex with dna']</t>
  </si>
  <si>
    <t>['pumilio repeat protein, rna binding protein', 'pumilio repeat protein, dna binding protein, rna binding protein-dna complex']</t>
  </si>
  <si>
    <t>['SWFKRLLSLLL', 'SWFKRLLSLLLKPL']</t>
  </si>
  <si>
    <t>['3oj8', '2wj2', '3qkv', '4hbp', '3qj8', '2vya', '3ppm', '4j5p', '1mt5', '3k84', '3k83', '4do3', '3pr0', '2wj1', '3k7f', '3qk5', '6mrg', '3qj9', '3lj7', '2wap', '3lj6', '2vya', '6mrg']</t>
  </si>
  <si>
    <t>['alpha-ketoheterocycle inhibitors of fatty acid amide hydrolase containing additional conformational contraints in the acyl side chain', '3d-crystal structure of humanized-rat fatty acid amide hydrolase (faah) conjugated with 7-phenyl-1-(5-(pyridin-2- yl)oxazol-2-yl)heptan-1-one, an alpha-ketooxazole', 'crystal structure of fatty acid amide hydrolase with small molecule compound', 'crystal structure of faah in complex with inhibitor', 'crystal structure of fatty acid amide hydrolase', 'crystal structure of fatty acid amide hydrolase conjugated with the drug-like inhibitor pf-750', 'crystal structure of a noncovalently bound alpha-ketoheterocycle inhibitor (phenhexyl/oxadiazole/pyridine) to a humanized variant of fatty acid amide hydrolase', 'crystal structure of a covalently bound alpha-ketoheterocycle inhibitor (phenhexyl/oxadiazole/pyridine) to a humanized variant of fatty acid amide hydrolase', 'crystal structure of fatty acid amide hydrolase', 'crystal structure analysis of a oleyl/oxadiazole/pyridine inhibitor bound to a humanized variant of fatty acid amide hydrolase', 'crystal structure analysis of a biphenyl/oxazole/carboxypyridine alpha-ketoheterocycle inhibitor bound to a humanized variant of fatty acid amide hydrolase', 'structure of faah with a non-steroidal anti-inflammatory drug', 'crystal structure of a covalently bound alpha-ketoheterocycle inhibitor (phenhexyl/oxadiazole/pyridine) to a humanized variant of fatty acid amide hydrolase', '3d-crystal structure of humanized-rat fatty acid amide hydrolase (faah) conjugated with 7-phenyl-1-(4-(pyridin-2- yl)oxazol-2-yl)heptan-1-one, an alpha-ketooxazole', "crystal structure analysis of a phenhexyl/oxazole/carboxypyridine alpha-ketoheterocycle inhibitor bound to a humanized variant of fatty acid amide hydrolase'", 'crystal structure of fatty acid amide hydrolase with small molecule inhibitor', 'faah bound to non covalent inhibitor', 'crystal structure of fatty acid amide hydrolase with small molecule inhibitor', '3d-crystal structure of humanized-rat fatty acid amide hydrolase (faah) conjugated with carbamate inhibitor urb597', '3d-crystal structure of humanized-rat fatty acid amide hydrolase (faah) conjugated with the drug-like urea inhibitor pf-3845', '3d-crystal structure of humanized-rat fatty acid amide hydrolase (faah) conjugated with the drug-like urea inhibitor pf-3845 at 2.42a resolution', 'crystal structure of fatty acid amide hydrolase conjugated with the drug-like inhibitor pf-750', 'faah bound to non covalent inhibitor']</t>
  </si>
  <si>
    <t>['protein-inhibitor complex, faah, oxazole, enantiomer, serine hydrolase, membrane, hydrolase-hydrolase inhibitor complex', 'endoplasmic reticulum, monotopic membrane protein, membrane, hydrolase, transmembrane, phosphoprotein, covalent reversible inhibitors, fatty acid amide hydrolase, golgi apparatus, alpha-ketooxazole', 'protein-inhibitor complex, faah, fatty-acid amide hydrolase, hydrolase-hydrolase inhibitor complex', 'fatty acid amide hydrolase, amidase activity, hydrolase-hydrolase inhibitor complex', 'faah, fatty-acid amide hydrolase, apo structure, hydrolase', 'hydrolase, fatty acid amide hydrolyse, golgi apparatus, endoplasmic reticulum, inhibitor, drug- like, transmembrane, faah, chimera, membrane, covalent, humanized', 'protein-inhibitor complex, faah, oxazole, oxadiazole, endocannabinoid degradation, membrane protein, hydrolase-hydrolase inhibitor complex', 'hydrolase-hydrolase inhibitor complex', 'amidase signature, hydrolase', 'faah, oxazole, conjugate, covalent modification, hydrolase, membrane, transmembrane, oxadiazole, alpha-ketoheterocycle, monotopic, fatty acid, serine hydrolase, endocannabinoid, reversible inhibitor.', 'faah, oxazole, conjugate, covalent modification, hydrolase, membrane, transmembrane, monotopic, fatty acid, serine hydrolase, endocannabinoid, reversible inhibitor.', 'amidase, hydrolase, anandamide, nsaid, drug, cox, inhibitor, inflammation, pain, hydrolase-hydrolase inhibitor complex', 'protein-inhibitor complex, faah, oxadiazole, alpha-ketoheterocycle, endocannabinoid degradation, membrane protein, hydrolase-hydrolase inhibitor complex', 'monotopic membrane protein, fatty acid amide hydrolase, golgi apparatus, endoplasmic reticulum, membrane, hydrolase, transmembrane, phosphoprotein, covalent reversible inhibitor', 'protein-inhibitor complex, faah, oxazole, hydrolase, membrane, transmembrane', 'protein-inhibitor complex, faah, fatty-acid amide hydrolase, hydrolase-hydrolase inhibitor complex', 'complex, hydrolase-inhibitor complex', 'protein-inhibitor complex, faah, fatty-acid amide hydrolase, hydrolase-hydrolase inhibitor complex', 'protein-inhibitor complex, faah, fatty acid amide hydrolase, carbamate, inhibitor, covalent, endoplasmic reticulum, golgi apparatus, membrane, transmembrane, hydrolase', 'fatty acid amide hydrolase, urea inhibitor, golgi apparatus, endoplasmic reticulum, acyl- enzyme, transmembrane, phosphoprotein, faah, drug, membrane, hydrolase, inhibitor', 'protein-inhibitor complex, faah, fatty acid amide hydrolase, urea, inhibitor, covalent, endoplasmic reticulum, golgi apparatus, membrane, transmembrane, hydrolase', 'hydrolase, fatty acid amide hydrolyse, golgi apparatus, endoplasmic reticulum, inhibitor, drug- like, transmembrane, faah, chimera, membrane, covalent, humanized', 'complex, hydrolase-inhibitor complex']</t>
  </si>
  <si>
    <t>['LWKALALKL']</t>
  </si>
  <si>
    <t>['2l9a']</t>
  </si>
  <si>
    <t>['solution structure of lak160-p12']</t>
  </si>
  <si>
    <t>['cationic, proline, ampiphatic, de novo protein, antimicrobial protein']</t>
  </si>
  <si>
    <t>['DILVVLLSVMGAILLIGLAALLIWKLLITIHDR', 'ILVVLLSVMGAILLIGLAALLIWKLLITIH', 'PDILVVLLSVMGAILLIGLAALLIWKLLITIHDR', 'ILVVLLSVMGAILLIGLAALLIWKLLIT', 'LVVLLSVMGAILLIGLAALLIWKLLITIHDRKEFAKFEEERARAKW']</t>
  </si>
  <si>
    <t>['2k9j', '2rmz', '7kn0', '2rn0', '2knc']</t>
  </si>
  <si>
    <t>['integrin alphaiib-beta3 transmembrane complex', 'bicelle-embedded integrin beta3 transmembrane segment', 'structure of the integrin aiib(w968v)b3 transmembrane complex', 'micelle-embedded integrin beta3 transmembrane segment', 'platelet integrin alfaiib-beta3 transmembrane-cytoplasmic heterocomplex']</t>
  </si>
  <si>
    <t>['integrin, transmembrane complex, cell adhesion, cleavage on pair of basic residues, disease mutation, glycoprotein, pyrrolidone carboxylic acid, receptor, host-virus interaction, phosphoprotein, membrane protein', 'transmembrane helix, alternative splicing, cell adhesion, disease mutation, glycoprotein, host-virus interaction, integrin, phosphoprotein, polymorphism, receptor', 'safeguarding motif, transmembrane complex, cell adhesion', 'transmembrane helix, alternative splicing, cell adhesion, disease mutation, glycoprotein, host-virus interaction, integrin, phosphoprotein, polymorphism, receptor', 'integrin, transmembrane signaling, protein structure, cell adhesion, cleavage on pair of basic residues, disease mutation, disulfide bond, glycoprotein, membrane, pyrrolidone carboxylic acid, receptor, transmembrane, host-virus interaction, phosphoprotein']</t>
  </si>
  <si>
    <t>['WLAWTFLKLIHPF']</t>
  </si>
  <si>
    <t>['4j7p', '4m8z', '4fmm', '4j7q']</t>
  </si>
  <si>
    <t>['crystal structure of saccharomyces cerevisiae sfh3', 'crystal structure of sfh3, a phosphatidylinositol transfer protein that integrates phosphoinositide signaling with lipid droplet metabolism', 'dimeric sec14 family homolog 3 from saccharomyces cerevisiae presents some novel features of structure that lead to a surprising "dimer- monomer" state change induced by substrate binding', 'crystal structure of saccharomyces cerevisiae sfh3 complexed with phosphatidylinositol']</t>
  </si>
  <si>
    <t>['sec14 scaffold, lipid transport, phosphatidylinositol', 'lipid droplets, phosphoinositides, meiosis, cral trio, sec14, phospholipid signaling, signaling protein', 'sec14 domain, phosphatidylinositol binding, signaling protein, lipid binding protein', 'sec14 scaffold, lipid transport, phosphatidylinositol']</t>
  </si>
  <si>
    <t>['NIILSLLKK']</t>
  </si>
  <si>
    <t>['PGLFTLLLK', 'PGLFTLLLKD']</t>
  </si>
  <si>
    <t>['6cga', '6hgc']</t>
  </si>
  <si>
    <t>['structure of the pr-dub complex', 'structure of calypso in complex with deubad of asx']</t>
  </si>
  <si>
    <t>['dub complex, nucleosome binding protein, hetero-tetramer, hydrolase', 'deubiquitinase, polycomb group proteins, transcription, gene repression, hydrolase']</t>
  </si>
  <si>
    <t>['KIIKFLLT', 'KESFKKIIKFLLTF']</t>
  </si>
  <si>
    <t>['6yvv', '6yvu', '7q2y']</t>
  </si>
  <si>
    <t>['condensin complex from s.cerevisiae atp-free apo bridged state', 'condensin complex from s.cerevisiae atp-free apo non-engaged state', 'cryo-em structure of clamped s.cerevisiae condensin-dna complex (form ii)']</t>
  </si>
  <si>
    <t>['essential for the functional organization of genomes, cell cycle', 'essential for the functional organization of genomes, cell cycle', 'condensin, smc, cell cycle']</t>
  </si>
  <si>
    <t>['INKFFKYLLLFLITMLILV', 'INKFFKYLLLFLITMLILVT']</t>
  </si>
  <si>
    <t>['7dh0', '5ldx', '5lc5', '7qsd', '5ldw', '7qsk', '7qsn', '7qsm', '7qsl', '7qso', '7dgz', '5o31']</t>
  </si>
  <si>
    <t>['activity optimized complex i (open form)', 'structure of mammalian respiratory complex i, class3.', 'structure of mammalian respiratory complex i, class2', 'bovine complex i in the active state at 3.1 a', 'structure of mammalian respiratory complex i, class1', 'bovine complex i in lipid nanodisc, active-q10', 'bovine complex i in lipid nanodisc, deactive-apo', 'bovine complex i in lipid nanodisc, deactive-ligand (composite)', 'bovine complex i in lipid nanodisc, active-apo', 'bovine complex i in lipid nanodisc, state 3 (slack)', 'activity optimized complex i (closed form)', 'mitochondrial complex i in the deactive state']</t>
  </si>
  <si>
    <t>['respiratory, electron transport, oxidoreductase', 'nadh:ubiquinone oxidoreductase, multienzyme complexes, complex i, mitochondria, oxidoreductase', 'nadh:ubiquinone oxidoreductase, multienzyme complexes, complex i, mitochondria, oxidoreductase', 'complex i, oxidoreductase', 'nadh:ubiquinone oxidoreductase, multienzyme complexes, complex i, mitochondria, oxidoreductase', 'mitochondrial complex i, respiratory complex i, nadh:ubiquinone oxidoreductase, ubiquinone, nanodisc, oxidoreductase', 'mitochondrial complex i, respiratory complex i, nadh:ubiquinone oxidoreductase, nanodisc, oxidoreductase', 'mitochondrial complex i, respiratory complex i, nadh:ubiquinone oxidoreductase, nanodisc, electron transport, oxidoreductase', 'mitochondrial complex i, respiratory complex i, nadh:ubiquinone oxidoreductase, nanodisc, electron transport, oxidoreductase', 'mitochondrial complex i, respiratory complex i, nadh:ubiquinone oxidoreductase, nanodisc, electron transport', 'respiratory, electron transport, oxidoreductase', 'complex i, redox enzyme, proton pump, membrane protein, oxidoreductase']</t>
  </si>
  <si>
    <t>['FLCLLWKMLLE']</t>
  </si>
  <si>
    <t>['6h02', '7enj', '7emf']</t>
  </si>
  <si>
    <t>['crystal structure of human mediator subunit med23', 'human mediator (deletion of med1-idr) in a tail-bent conformation (med-b)', 'human mediator (deletion of med1-idr) in a tail-extended conformation']</t>
  </si>
  <si>
    <t>['human, mediator, complex, subunit, transcription', 'mediator complex, transcription', 'mediator complex, transcription']</t>
  </si>
  <si>
    <t>['SAFKILWLIQN', 'AFKILWLIQ', 'AFKILWLIQN']</t>
  </si>
  <si>
    <t>['2w40', '2w41', '2w40']</t>
  </si>
  <si>
    <t>['crystal structure of plasmodium falciparum glycerol kinase with bound glycerol', 'crystal structure of plasmodium falciparum glycerol kinase with adp', 'crystal structure of plasmodium falciparum glycerol kinase with bound glycerol']</t>
  </si>
  <si>
    <t>['closed conformation, kinase, malaria, plasmodium, transferase, sugar kinase/hsp70/actin superfamily, glycerol kinase, open conformation', 'closed conformation, kinase, malaria, plasmodium, transferase, sugar kinase/hsp70/actin superfamily, glycerol kinase, open conformation', 'closed conformation, kinase, malaria, plasmodium, transferase, sugar kinase/hsp70/actin superfamily, glycerol kinase, open conformation']</t>
  </si>
  <si>
    <t>['KWLFLILSLAKY', 'KWLFLILSLAKYY', 'DKWLFLILSLAKYY']</t>
  </si>
  <si>
    <t>['6bk8', '5lj5', '5mq0', '6exn', '5lj3']</t>
  </si>
  <si>
    <t>['s. cerevisiae spliceosomal post-catalytic p complex', 'overall structure of the yeast spliceosome immediately after branching.', 'structure of a spliceosome remodeled for exon ligation', "post-catalytic p complex spliceosome with 3' splice site docked", 'structure of the core of the yeast spliceosome immediately after branching']</t>
  </si>
  <si>
    <t>['pre-mrna splicing, spliceosome, post-catalytic, p complex, rna binding protein', 'spliceosome, snrnp, pre-mrna splicing, trans-esterification, lariat intermediate, complex c, splicing', 'pre-mrna splicing, trans-esterification, lariat intermediate, complex c-star, splicing', 'spliceosome, p-complex, exon ligation, splicing', 'spliceosome, snrnp, pre-mrna splicing, trans-esterification, lariat intermediate, complex c, splicing']</t>
  </si>
  <si>
    <t>['LFWWFKMILDW', 'LFWWFKMIL']</t>
  </si>
  <si>
    <t>['2jha', '2jhc', '2jh8', '2jhp']</t>
  </si>
  <si>
    <t>['the structure of bluetongue virus vp4 reveals a multifunctional rna-capping production-line', 'the structure of bluetongue virus vp4 reveals a multifunctional rna-capping production-line', 'the structure of bluetongue virus vp4 reveals a multifunctional rna- capping production-line', 'the structure of bluetongue virus vp4 reveals a multifunctional rna- capping production-line']</t>
  </si>
  <si>
    <t>['guanylyltransferase, viral capping enzyme, core protein, virion protein, methyltransferase, viral protein', 'guanylyltransferase, viral capping enzyme, core protein, virion protein, methyltransferase, viral protein', 'guanylyltransferase, viral capping enzyme, core protein, virion protein, methyltransferase, viral protein', 'viral protein, viral capping enzyme, core protein, virion protein viral protein']</t>
  </si>
  <si>
    <t>['LAKLLWLK', 'DLAKLLWLK']</t>
  </si>
  <si>
    <t>['4jsx', '4jt6', '3jbz', '4jsv', '4jt5', '4jsp', '7pec', '5wbu', '4jt6', '5h64', '5wby', '5flc', '7peb', '4jsn', '7owg', '7pea']</t>
  </si>
  <si>
    <t>['structure of mtordeltan-mlst8-torin2 complex', 'structure of mtordeltan-mlst8-pi-103 complex', 'crystal structure of mtor docked into em map of dimeric atm kinase', 'mtor kinase structure, mechanism and regulation.', 'mtordeltan-mlst8-pp242 complex', 'structure of mtordeltan-mlst8-atpgammas-mg complex', 'cryo-em structure of deptor bound to human mtor complex 1, dept-bound subset local refinement', 'crystal structure of mtor(deltan)-mlst8-pras40(alpha-helix &amp; beta- strand) complex', 'structure of mtordeltan-mlst8-pi-103 complex', 'cryo-em structure of mtorc1', 'crystal structure of mtor(deltan)-mlst8-pras40(beta-strand) complex', 'architecture of human mtor complex 1 - 5.9 angstrom reconstruction', 'cryo-em structure of deptor bound to human mtor complex 1, focussed on one protomer', 'structure of mtordeltan-mlst8 complex', 'human deptor in a complex with mutant human mtorc1 a1459p', 'cryo-em structure of deptor bound to human mtor complex 1, overall refinement']</t>
  </si>
  <si>
    <t>['kinase, transferase', 'kinase, transferase, transferase-transferase inhibitor complex', 'mtor, pikk, transferase', 'kinase, transferase', 'kinase, transferase-transferase inhibitor complex', 'kinase, transferase', 'deptor, mtor, regulator, inhibitor, mtorc1, dep-domain, pdz-domain, signaling protein', 'complex, frb, wd40, pras40, transferase', 'kinase, transferase, transferase-transferase inhibitor complex', 'cryo structure mtor complex, transferase', 'wd40, pras40 beta, complex, transferase', 'transferase, rapamycin, mtorc1', 'deptor, mtor, regulator, inhibitor, mtorc1, dep-domain, pdz-domain, signaling protein', 'helical repeat, kinase, wd40 repeat, protein kinase, raptor, transferase', 'kinase, pikk, mtor, cancer-associated mutation, deptor, partial inhibitor, cancer, pdz, non-canonical pdz binding, signaling protein', 'deptor, mtor, regulator, inhibitor, mtorc1, dep-domain, pdz-domain, signaling protein']</t>
  </si>
  <si>
    <t>['SLLKKLLL', 'LLKKLLL']</t>
  </si>
  <si>
    <t>['3cs8', '5unj', '6izm', '6k0t', '6fzf', '3v9t', '6nwk', '6ad9', '6w9l', '6ms7', '5z6s', '6w9k', '3b1m', '3u9q', '5z5s', '6fzj', '3f7d', '6izn', '5q0i', '6nwl', '3v9v']</t>
  </si>
  <si>
    <t>['structural and biochemical basis for the binding selectivity of pparg to pgc-1a', 'structure of human liver receptor homolog 1 in complex with pgc1a and rjw100', 'crystal structure of the ppargamma-lbd complexed with compound 1l', 'crystal structure of ppargamma ligand binding domain in complex with dibenzooxepine derivative compound-17', 'ppar mutant complex', 'crystal structure of the ppargamma-lbd complexed with a cercosporamide derivative modulator', 'structure of the ancestral glucocorticoid receptor 2 ligand binding domain in complex with dexamethasone and pgc1a coregulator fragment', 'crystal structure of ppargamma ligand binding domain in complex with dibenzooxepine derivative compound-9', 'structure of the ancestral glucocorticoid receptor 2 ligand binding domain in complex with deacetylated deflazacort and pgc1a coregulator fragment', 'peroxisome proliferator-activated receptor gamma ligand binding domain in complex with a novel selective ppar-gamma modulator vsp-77', 'crystal structure of the ppargamma-lbd complexed with compound ds-6930', 'structure of the ancestral glucocorticoid receptor 2 ligand binding domain in complex with prednisolone and pgc1a coregulator fragment', 'crystal structure of the ppargamma-lbd complexed with a cercosporamide derivative modulator cerco-a', 'ligand binding domain of ppargamma complexed with decanoic acid and pgc-1a peptide', 'crystal structure of the ppargamma-lbd complexed with compound 13ab', 'ppar gamma mutant complex', 'sf-1 lbd bound by phosphatidylcholine', 'crystal structure of the ppargamma-lbd complexed with compound 3g', 'ligand binding to farnesoid-x-receptor', 'structure of the ancestral glucocorticoid receptor 2 ligand binding domain in complex with hydrocortisone and pgc1a coregulator fragment', 'crystal structure of the ppargamma-lbd complexed with a cercosporamide derivative modulator']</t>
  </si>
  <si>
    <t>['coactivator, nuclear receptor, alternative splicing, diabetes mellitus, disease mutation, dna-binding, metal- binding, nucleus, obesity, phosphoprotein, polymorphism, transcription, transcription regulation, zinc, zinc-finger, rna-binding, nuclear protein', 'nuclear receptor, agonist, coregulator, nuclear protein', 'transcription', 'ppargamma, ligand binding domain, pparg modulator, cancer, nuclear protein', 'nuclear receptor, transcription', 'three-layered alpha-helical sandwich, transcription regulation, transcription-transcription regulator complex', 'glucocorticoid receptor; agonist; coactivator, hormone', 'ppargamma ligand binding domain agonist, nuclear protein', 'glucocorticoid receptor, anti-inflammation drug, hormone', 'peroxisome proliferator-activated receptor gamma, lignad binding domain, selective ppar gamma modulator, vsp-77, dna binding protein, transcription', 'transcription', 'glucocorticoid receptor, anti-inflammation drug, hormone', 'transcription', 'nuclear receptor, adipogenesis, rxra, nucleus, transcription', 'transcription', 'nuclear receptor, transcription', 'nuclear receptor, coactivator peptide, ligand, phospholipid, phosphatidylcholine, transcriptional regulation, dna-binding, metal- binding, nucleus, receptor, transcription, transcription regulation, zinc-finger, activator, rna-binding', 'transcription', 'd3r, fxr, docking, transcription', 'glucocorticoid receptor; agonist; coactivator, hormone', 'three-layered alpha-helical sandwich, transcription regulation, transcription-transcription regulator complex']</t>
  </si>
  <si>
    <t>['LLDLVKWLLAH', 'LLDLVKWLLA', 'LLDLVKWLL', 'LLDLVKWLLAHCG']</t>
  </si>
  <si>
    <t>['6zhe', '7nfe', '6zh6', '6zhe', '7k17', '7lt3', '7nfc', '7otw', '7otv', '6zfp', '7sud', '7sgl', '6zh4', '7otp', '6zh2', '7otm', '6zha', '6zh8', '7oty', '7tyr']</t>
  </si>
  <si>
    <t>['cryo-em structure of dna-pk dimer', 'cryo-em structure of nhej super-complex (monomer)', 'cryo-em structure of dna-pkcs:ku80ct194', 'cryo-em structure of dna-pk dimer', 're-refined crystal structure of dna-dependent protein kinase catalytic subunit complexed with ku80 c-terminal helix', 'nhej long-range synaptic complex', 'cryo-em structure of nhej super-complex (dimer)', 'dna-pkcs in complex with azd7648', 'dna-pkcs in complex with wortmannin', 'cryo-em structure of dna-pkcs (state 2)', 'cryoem structure of dna-pk complex viii', 'dna-pk complex of dna end processing', 'cryo-em structure of dna-pkcs (state 3)', 'dna-pkcs in complex with atpgammas-mg', 'cryo-em structure of dna-pkcs (state 1)', 'cryo-em structure of dna-pkcs in complex with nu7441', 'cryo-em structure of dna-pk monomer', 'cryo-em structure of dna-pkcs:dna', 'dna-pkcs in complex with m3814', 'cryo-em structure of the basal state of the artemis:dna-pkcs complex (see compnd 13/14)']</t>
  </si>
  <si>
    <t>['kinase, dna-pkcs, nhej, dna-repair, dna-pk, dna binding protein, ku70/80', 'nhej, dna-pkcs, ku70/80, xlf, xrcc4, dna-ligaseiv, dna binding protein', 'kinase, dna-pkcs, nhej, dna-repair, dna-pk, dna binding protein, ku80', 'kinase, dna-pkcs, nhej, dna-repair, dna-pk, dna binding protein, ku70/80', 'nhej, v(d)j recombination, dna repair, dna binding protein', 'nhej, dna binding protein, dna binding protein-dna complex', 'nhej, dna-pkcs, ku70/80, xlf, xrcc4, dna-ligaseiv, dna binding protein', 'complex, inhibitor, dna repair, dna binding protein', 'complex, inhibitor, dna repair, dna binding protein', 'kinase, dna-pkcs, nhej, dna-repair, dna-pk, dna binding protein', 'nhej, kinase, dna repair, dna-pk, dna binding protein', 'endonuclease, kinase, complex, dna binding protein, transferase, dna binding protein-dna complex', 'kinase, dna-pkcs, nhej, dna-repair, dna-pk, dna binding protein', 'complex, inhibitor, dna repair, dna binding protein', 'kinase, dna-pkcs, nhej, dna-repair, dna-pk, dna binding protein', 'complex, inhibitor, dna repair, dna binding protein', 'kinase, dna-pkcs, nhej, dna-repair, dna-pk, dna binding protein, ku70/80', 'kinase, dna-pkcs, nhej, dna-repair, dna-pk, dna binding protein', 'complex, inhibitor, dna repair, dna binding protein', 'kinase, nuclease, dna binding protein']</t>
  </si>
  <si>
    <t>['GESMLLLGHILILLGGIYLLLGQLWYFWR', 'SMLLLGHILILLGGIYLLLGQLWYFWR', 'FGESMLLLGHILILLGGIYLLLGQLWYFWRR']</t>
  </si>
  <si>
    <t>['6u8a', '6wkn', '6u86', '6u88', '7t38', '7n0m', '6u84', '7n0n', '7t37', '5hi9', '6bo5', '6bo4']</t>
  </si>
  <si>
    <t>['cbd-bound full-length rat trpv2 in nanodiscs, state 1', 'pl-bound rat trpv2 in nanodiscs', 'apo full-length rat trpv2 in nanodiscs, state 2', 'cbd-bound full-length rat trpv2 in nanodiscs, state 2', 'inactivated state of 2-apb and cbd-bound wildtype rat trpv2 in nanodiscs', 'inactivated state of 2-apb-bound wildtype rat trpv2 in nanodiscs', 'apo full-length rat trpv2 in nanodiscs, state 1', 'activated state of 2-apb-bound wildtype rat trpv2 in nanodiscs', 'activated state of 2-apb and cbd-bound wildtype rat trpv2 in nanodiscs', 'structure of the full-length trpv2 channel by cryo-electron microscopy', 'trpv2 ion channel in partially closed state', 'open state structure of the full-length trpv2 cation channel with a resolved pore turret domain']</t>
  </si>
  <si>
    <t>['ion channel, trpv2, trp channel, cannabidiol, transport protein', 'trp channel, trpv2, piperlongumine, ion channel, transport protein', 'ion channel, trpv2, trp channel, cannabidiol, transport protein', 'ion channel, trpv2, trp channel, cannabidiol, transport protein', 'trp channel, ion channel, trpv, transport protein', 'trp channel, ion channel, trpv, transport protein', 'ion channel, trpv2, trp channel, cannabidiol, transport protein', 'trp channel, ion channel, trpv, transport protein', 'trp channel, ion channel, trpv, transport protein', 'trpv2 ion channel, transport protein', 'trp, channel, cation, closed, membrane protein', 'channel, trp, cation, open, membrane protein']</t>
  </si>
  <si>
    <t>['MFVLAKLYRLI']</t>
  </si>
  <si>
    <t>['3wqp', '3kdn', '3a12', '1geh', '3kdo', '3a13']</t>
  </si>
  <si>
    <t>['crystal structure of rubisco t289d mutant from thermococcus kodakarensis', 'crystal structure of type iii rubisco sp4 mutant complexed with 2-cabp', 'crystal structure of type iii rubisco complexed with 2-cabp', 'crystal structure of archaeal rubisco (ribulose 1,5-bisphosphate carboxylase/oxygenase)', 'crystal structure of type iii rubisco sp6 mutant complexed with 2-cabp', 'crystal structure of type iii rubisco sp4 mutant complexed with 2-cabp and activated with ca']</t>
  </si>
  <si>
    <t>['decamer, protein-ligand complex, lyase', 'ribulose-1, 5-bisphosphate carboxylase/oxygenase, rubisco, carbon dioxide fixation, lyase, magnesium, metal-binding, monooxygenase', 'ribulose-1, 5-bisphosphate carboxylase/oxygenase, rubisco, lyase, carbon dioxide fixation, magnesium, metal-binding, monooxygenase, oxidoreductase', 'pentagonal toroid decamer, rubisco, lyase', 'ribulose-1, 5-bisphosphate carboxylase/oxygenase, rubisco, carbon dioxide fixation, lyase, magnesium, metal-binding, monooxygenase', 'ribulose-1, 2-bisphosphate carboxylase/oxygenase, rubisco, lyase, carbon dioxide fixation, magnesium, metal-binding, monooxygenase, oxidoreductase']</t>
  </si>
  <si>
    <t>['KVHFRSIVIELLWFLK', 'LRSIIHELLWFLK', 'WRGVVQELLWFLK', 'KSIIYELLWFLK', 'LKSIIYELLWFLK']</t>
  </si>
  <si>
    <t>['7ta9', '3ix6', '5h3a', '6auj', '6auj']</t>
  </si>
  <si>
    <t>['crystal structure of thymidylate synthase from acinetobacter baumannii', 'crystal structure of thymidylate synthase thya from brucella melitensis', 'structural analysis of kshv thymidylate synthase', 'crystal structure of thymidylate synthase from elizabethkingia anophelis nuhp1', 'crystal structure of thymidylate synthase from elizabethkingia anophelis nuhp1']</t>
  </si>
  <si>
    <t>['ssgcid, thymidylate synthase, deoxycytidylate hydroxymethylase, polypeptide binding, structural genomics, seattle structural genomics center for infectious disease, transferase', 'niaid, ssgcid, seattle structural center for infectious disease, brucellosis, orchitis, epididymitis, mastitis, thymidylate, methyltransferase, nucleotide biosynthesis, transferase, structural genomics, seattle structural genomics center for infectious disease', 'thymidylate synthase, inhibitor, raltitrexed, dump, transferase', 'ssgcid, structural genomics, elizabethkingia anophelis, seattle structural genomics center for infectious disease, transferase', 'ssgcid, structural genomics, elizabethkingia anophelis, seattle structural genomics center for infectious disease, transferase']</t>
  </si>
  <si>
    <t>['DILVVLLSVMGAILLIGLAALLIWKLLITIHDR', 'PECLIWKLLITIHD', 'ILVVLLSVMGAILLIGLAALLIWKLLITIH', 'PDILVVLLSVMGAILLIGLAALLIWKLLITIHDR', 'LVVLLSVMGAILLIGLAALLIWKLLITIHDRKEFAKFEEERARAKW', 'ILVVLLSVMGAILLIGLAPLLIWKLLITIHDR']</t>
  </si>
  <si>
    <t>['2k9j', '2kv9', '2rmz', '7kn0', '2knc', '2n9y']</t>
  </si>
  <si>
    <t>['integrin alphaiib-beta3 transmembrane complex', 'integrin beta3 subunit in a disulfide linked alphaiib-beta3 cytosolic domain', 'bicelle-embedded integrin beta3 transmembrane segment', 'structure of the integrin aiib(w968v)b3 transmembrane complex', 'platelet integrin alfaiib-beta3 transmembrane-cytoplasmic heterocomplex', 'structure of the integrin alphaiib-beta3(a711p) transmembrane complex']</t>
  </si>
  <si>
    <t>['integrin, transmembrane complex, cell adhesion, cleavage on pair of basic residues, disease mutation, glycoprotein, pyrrolidone carboxylic acid, receptor, host-virus interaction, phosphoprotein, membrane protein', 'integrin beta3, beta3, platelet glycoprotein iiia, gpiiia, cd61, cell adhesion', 'transmembrane helix, alternative splicing, cell adhesion, disease mutation, glycoprotein, host-virus interaction, integrin, phosphoprotein, polymorphism, receptor', 'safeguarding motif, transmembrane complex, cell adhesion', 'integrin, transmembrane signaling, protein structure, cell adhesion, cleavage on pair of basic residues, disease mutation, disulfide bond, glycoprotein, membrane, pyrrolidone carboxylic acid, receptor, transmembrane, host-virus interaction, phosphoprotein', 'transmembrane complex, integrin receptor, cell adhesion, helix kink, membrane protein-cell adhesion complex']</t>
  </si>
  <si>
    <t>['XKILITSIVVLLELLKKC', 'MKILITSIVVLLELLKKC']</t>
  </si>
  <si>
    <t>['5nvr', '5nw5']</t>
  </si>
  <si>
    <t>['crystal structure of the rif1 n-terminal domain (rif1-ntd) from saccharomyces cerevisiae', 'crystal structure of the rif1 n-terminal domain (rif1-ntd) from saccharomyces cerevisiae in complex with dna']</t>
  </si>
  <si>
    <t>['telomere maintenance, dna double-strand break repair, irregular helical repeat, all-alpha fold, structural protein', 'telomere maintenance, dna double-strand break repair, irregular helical repeat, all-alpha fold, dna binding protein']</t>
  </si>
  <si>
    <t>['SIECVLYLWVLKIL']</t>
  </si>
  <si>
    <t>['4or9', '4orc', '4ora']</t>
  </si>
  <si>
    <t>['crystal structure of human calcineurin', 'crystal structure of mammalian calcineurin', 'crystal structure of a human calcineurin mutant']</t>
  </si>
  <si>
    <t>['calmodulin-binding, hydrolase-metal binding protein complex', 'calmodulin-binding, hydrolase-metal binding protein complex', 'calmodulin-binding,, hydrolase-metal binding protein complex']</t>
  </si>
  <si>
    <t>['WKLLAKGLLI', 'WKLLAKGLL', 'WKLLAKGLLIRERL', 'WKLLAKGLLIRERLK']</t>
  </si>
  <si>
    <t>['2ggm', '2a4j', '2obh', '2ggm']</t>
  </si>
  <si>
    <t>['human centrin 2 xeroderma pigmentosum group c protein complex', 'solution structure of the c-terminal domain (t94-y172) of the human centrin 2 in complex with a 17 residues peptide (p1-xpc) from xeroderma pigmentosum group c protein', 'centrin-xpc peptide', 'human centrin 2 xeroderma pigmentosum group c protein complex']</t>
  </si>
  <si>
    <t>['ef-hand superfamily, dna repair complex, cell cycle', 'ef-hand, structural protein', 'dna repair complex ef hand superfamily protein-peptide complex, cell cycle', 'ef-hand superfamily, dna repair complex, cell cycle']</t>
  </si>
  <si>
    <t>['HDFVAAWLLLLKSFS', 'HDFVAAWLLLLKSF']</t>
  </si>
  <si>
    <t>['7wug', '6swy']</t>
  </si>
  <si>
    <t>['gid subcomplex: gid12 bound substrate receptor scaffolding module', 'structure of active gid e3 ubiquitin ligase complex minus gid2 and delta gid9 ring domain']</t>
  </si>
  <si>
    <t>['e3 ubiquitin ligase, beta-propellor, ligase', 'suppressed, suppreseed, ligase']</t>
  </si>
  <si>
    <t>['NPSYGKLAFALALSVVTTLVSLLIPLLTKQLVDGF', 'SYGKLAFALALSVVTTLVSLLIPLLTKQLVDGF', 'LAFALALSVVTTLVSLLIPLLTKQLVD', 'SYGKLAFALALSVVTTLVSLLIPLLTKQLVDGFSM']</t>
  </si>
  <si>
    <t>['7bg4', '6r81', '7bg4', '6r81']</t>
  </si>
  <si>
    <t>['multidrug resistance transporter bmra mutant e504a bound with atp, mg, and rhodamine 6g solved by cryo-em', 'multidrug resistance transporter bmra mutant e504a bound with atp and mg solved by cryo-em', 'multidrug resistance transporter bmra mutant e504a bound with atp, mg, and rhodamine 6g solved by cryo-em', 'multidrug resistance transporter bmra mutant e504a bound with atp and mg solved by cryo-em']</t>
  </si>
  <si>
    <t>['membrane protein, abc transporter, multidrug resistance, transport protein', 'membrane protein, abc transporter, multidrug resistance, transport protein', 'membrane protein, abc transporter, multidrug resistance, transport protein', 'membrane protein, abc transporter, multidrug resistance, transport protein']</t>
  </si>
  <si>
    <t>['LLWKLFM']</t>
  </si>
  <si>
    <t>['5gzk', '5gzh']</t>
  </si>
  <si>
    <t>['endo-beta-1,2-glucanase from chitinophaga pinensis - sophorotriose and glucose complex', 'endo-beta-1,2-glucanase from chitinophaga pinensis - ligand free form']</t>
  </si>
  <si>
    <t>['hydrolase, (alpha/alpha)6-barrel', 'hydrolase, (alpha/alpha)6-barrel']</t>
  </si>
  <si>
    <t>['KWLFLILSLAKYY', 'DKWLFLILSLAKYY']</t>
  </si>
  <si>
    <t>['5lj5', '5mq0', '6exn', '5lj3']</t>
  </si>
  <si>
    <t>['overall structure of the yeast spliceosome immediately after branching.', 'structure of a spliceosome remodeled for exon ligation', "post-catalytic p complex spliceosome with 3' splice site docked", 'structure of the core of the yeast spliceosome immediately after branching']</t>
  </si>
  <si>
    <t>['spliceosome, snrnp, pre-mrna splicing, trans-esterification, lariat intermediate, complex c, splicing', 'pre-mrna splicing, trans-esterification, lariat intermediate, complex c-star, splicing', 'spliceosome, p-complex, exon ligation, splicing', 'spliceosome, snrnp, pre-mrna splicing, trans-esterification, lariat intermediate, complex c, splicing']</t>
  </si>
  <si>
    <t>['QVIQWFWKAVLM']</t>
  </si>
  <si>
    <t>['4bbn', '2xbf', '5c91', '5c7j', '4be8']</t>
  </si>
  <si>
    <t>['nedd4 hect-ub:ub complex', 'nedd4 hect structure', 'nedd4 hect with covalently bound indole-based inhibitor', 'crystal structure of nedd4 with a ub variant', 'nedd4 hect a889f structure']</t>
  </si>
  <si>
    <t>['ligase-signaling protein complex, ligase, ubiquitination', 'ligase', 'nedd4, hect, ligase, inhibitor, ligase-ligase inhibitor complex', 'ligase, ubiquitin-protein ligase, ubiquitin variant, structural genomics consortium, sgc, structural genomics, ligase-signaling protein complex', 'ligase']</t>
  </si>
  <si>
    <t>['NQIYEYSAQYYKAIQLLKKLL', 'LLKKLLEELK', 'SDLILARLLKKLL', 'TDCENLLKKLL', 'PDLLKKLLEAMAEELKR', 'RQQFQQLLKKLLDKYK', 'SLLKKLLL', 'ALLKKLLDAIK', 'LLKKLL', 'LLKKLLEE', 'LLKKLLL']</t>
  </si>
  <si>
    <t>['7uy6', '7uy5', '7lmb', '7lma', '1byz', '3al1', '5me3', '2hak', '7bqn', '1lw7', '3cs8', '6qh1', '4wlb', '6fzp', '6t1v', '4qk4', '6kxx', '6k0t', '6hng', '5two', '6kxy', '4qjr', '1al1', '5unj', '6izm', '6k0t', '6fzf', '3v9t', '6nwk', '6ad9', '6w9l', '6ms7', '5z6s', '6w9k', '3b1m', '3u9q', '5z5s', '6fzj', '3f7d', '6izn', '5q0i', '6nwl', '3v9v']</t>
  </si>
  <si>
    <t>['tetrahymena telomerase at 2.9 angstrom resolution', 'tetrahymena telomerase with cst', 'tetrahymena telomerase t5d5 structure at 3.8 angstrom', 'tetrahymena telomerase t3d2 structure at 3.3 angstrom', 'designed peptide alpha-1, p1 form', 'designed peptide alpha-1, racemic p1bar form', 'structure of the scc2 c-terminus', 'catalytic and ubiqutin-associated domains of mark1/par-1', 'solution nmr structure of fold-c rei; de novo designed protein with an asymmetric all-alpha topology', 'nadr protein from haemophilus influenzae', 'structural and biochemical basis for the binding selectivity of pparg to pgc-1a', 'the structure of schizosaccharomyces pombe pcna in complex with an spd1 derived peptide', 'crystal structure of rorc in complex with a partial inverse agonist compound', 'ppar gamma complex.', 'pparg mutant', 'crystal structure of human nuclear receptor sf-1 (nr5a1) bound to pip2 at 2.8 a resolution', 'human ppar alpha ligand binding domain in complex with a synthetic agonist (compound a)', 'crystal structure of ppargamma ligand binding domain in complex with dibenzooxepine derivative compound-17', 'peptide-membrane interaction between targeting and lysis', 'peroxisome proliferator-activated receptor gamma ligand binding domain in complex with a novel selectively ppar gamma-modulating ligand vsp- 51', 'human ppar alpha ligand binding domain in complex with a synthetic agonist (compound b)', 'crystal structure of human nuclear receptor sf-1 (nr5a1) bound to its hormone pip3 at 2.4 a resolution', 'crystal structure of alpha1: implications for protein design', 'structure of human liver receptor homolog 1 in complex with pgc1a and rjw100', 'crystal structure of the ppargamma-lbd complexed with compound 1l', 'crystal structure of ppargamma ligand binding domain in complex with dibenzooxepine derivative compound-17', 'ppar mutant complex', 'crystal structure of the ppargamma-lbd complexed with a cercosporamide derivative modulator', 'structure of the ancestral glucocorticoid receptor 2 ligand binding domain in complex with dexamethasone and pgc1a coregulator fragment', 'crystal structure of ppargamma ligand binding domain in complex with dibenzooxepine derivative compound-9', 'structure of the ancestral glucocorticoid receptor 2 ligand binding domain in complex with deacetylated deflazacort and pgc1a coregulator fragment', 'peroxisome proliferator-activated receptor gamma ligand binding domain in complex with a novel selective ppar-gamma modulator vsp-77', 'crystal structure of the ppargamma-lbd complexed with compound ds-6930', 'structure of the ancestral glucocorticoid receptor 2 ligand binding domain in complex with prednisolone and pgc1a coregulator fragment', 'crystal structure of the ppargamma-lbd complexed with a cercosporamide derivative modulator cerco-a', 'ligand binding domain of ppargamma complexed with decanoic acid and pgc-1a peptide', 'crystal structure of the ppargamma-lbd complexed with compound 13ab', 'ppar gamma mutant complex', 'sf-1 lbd bound by phosphatidylcholine', 'crystal structure of the ppargamma-lbd complexed with compound 3g', 'ligand binding to farnesoid-x-receptor', 'structure of the ancestral glucocorticoid receptor 2 ligand binding domain in complex with hydrocortisone and pgc1a coregulator fragment', 'crystal structure of the ppargamma-lbd complexed with a cercosporamide derivative modulator']</t>
  </si>
  <si>
    <t>['telomerase, rnp, reverse transcriptase, replication', 'telomerase, rnp, cst, replication', 'telomerase, polymerase, reverse transcriptase, ribonucleoprotein, replication, replication-rna-dna complex', 'telomerase, polymerase, reverse transcriptase, ribonucleoprotein, replication, replication-rna-dna complex', 'helical bilayer; biomaterial, de novo protein', 'helical bilayer, biomaterial, centric, racemic, structural protein', 'cohesin loader, heat repeat, scc2, cell cycle', 'serine/threonine protein kinase; mark; par-1; kin1; uba domain, signaling protein, transferase', 'de novo designed protein, de novo protein', 'nad, nmn, nmn adenylyl transferase, ribosylnicotinamide kinase, transferase', 'coactivator, nuclear receptor, alternative splicing, diabetes mellitus, disease mutation, dna-binding, metal- binding, nucleus, obesity, phosphoprotein, polymorphism, transcription, transcription regulation, zinc, zinc-finger, rna-binding, nuclear protein', 'dna repair, dna replication, cell cycle regulation, pcna-spd1 complex, dna binding protein', 'nuclear receptor ligand binding domain, transcription', 'nuclear receptor, transcription', 'nuclear receptor, complex, transcription', 'nuclear hormone receptor, nr5a1, sf-1 ligand binding domain, regulatory ligands, transcription, transcription regulation, structural genomics, joint center for structural genomics, jcsg, protein structure initiative, psi-biology, partnership for stem cell biology, pip3, pip2, nucleus, nuclear phosphatidylinositol phosphates, transcription factor-hormone complex, stemcell', 'agonist, complex, nuclear receptor, transcription', 'ppargamma, ligand binding domain, pparg modulator, cancer, nuclear protein', 'protein, cell cycle', 'peroxisome proliferator-activated receptor gamma, lignad binding domain, selective ppar gamma ligand, vsp-51, dna binding protein, transcription', 'agonist, complex, nuclear receptor, transcription', 'nuclear hormone receptor, nr5a1, sf-1 ligand bindingnuclear domain, regulatory ligands, transcription, transcription regulation, structural genomics, joint center for structural genomics, jcsg, protein structure initiative, psi-biology, partnership for stem cell biology, pip3, pip2, nucleus, nuclear phosphatidylinositol phosphates, transcription factor-hormone complex, stemcell', 'synthetic protein model', 'nuclear receptor, agonist, coregulator, nuclear protein', 'transcription', 'ppargamma, ligand binding domain, pparg modulator, cancer, nuclear protein', 'nuclear receptor, transcription', 'three-layered alpha-helical sandwich, transcription regulation, transcription-transcription regulator complex', 'glucocorticoid receptor; agonist; coactivator, hormone', 'ppargamma ligand binding domain agonist, nuclear protein', 'glucocorticoid receptor, anti-inflammation drug, hormone', 'peroxisome proliferator-activated receptor gamma, lignad binding domain, selective ppar gamma modulator, vsp-77, dna binding protein, transcription', 'transcription', 'glucocorticoid receptor, anti-inflammation drug, hormone', 'transcription', 'nuclear receptor, adipogenesis, rxra, nucleus, transcription', 'transcription', 'nuclear receptor, transcription', 'nuclear receptor, coactivator peptide, ligand, phospholipid, phosphatidylcholine, transcriptional regulation, dna-binding, metal- binding, nucleus, receptor, transcription, transcription regulation, zinc-finger, activator, rna-binding', 'transcription', 'd3r, fxr, docking, transcription', 'glucocorticoid receptor; agonist; coactivator, hormone', 'three-layered alpha-helical sandwich, transcription regulation, transcription-transcription regulator complex']</t>
  </si>
  <si>
    <t>['SLAEMGANRLWKLIHE', 'REHLWKLIH', 'VQHLLKRDREHLWKLIH', 'HLLKRDREHLWKLIH', 'REHLWKLIHE']</t>
  </si>
  <si>
    <t>['3oq8', '3e5b', '7rbx', '3p0x', '3eol', '6njr', '4yaw', '6j7a', '6j7i', '5uri', '5ure', '5urh', '1ja0', '5urd', '5urg', '4y9r', '4yao', '1ja1', '4y7c', '4yal', '3ojx', '4yau', '3wkt', '3es9', '6j79', '3es9']</t>
  </si>
  <si>
    <t>['crystal structure of isocitrate lyase from brucella melitensis, bound to the product mimic malonate', '2.4 a crystal structure of isocitrate lyase from brucella melitensis', 'crystal structure of isocitrate lyase and phosphorylmutase:isocitrate lyase from brucella melitensis biovar abortus 2308 bound to itaconic acid', 'crystal structure of isocitrate lyase from brucella melitensis, bound to magnesium isocitrate', '2.0a crystal structure of isocitrate lyase from brucella melitensis (p43212)', 'spin-labeled t177c/a637c mutant of rat cypor', 'reduced cypor mutant - g141del', 'fusion protein of heme oxygenase-1 and nadph cytochrome p450 reductase (17aa)', 'fusion protein of heme oxygenase-1 and nadph cytochrome p450 reductase (15aa)', "rat cypor/d632a with 2'-amp", 'wild type rat cypor bound with nadp+ - reduced form', 'cypor/d632a with nadp+', 'cypor-w677x', 'wild type rat cypor bound with nadp+ - oxidized form', 'rat cypor d632f mutant', 'rat cypor mutant - g141del', 'reduced cypor mutant - g143del', 'cypor-triple mutant', 'rat cypor mutant - g141del/e142n', "reduced cypor with 2'-amp", 'disulfide crosslinked cytochrome p450 reductase inactive', 'reduced cypor mutant - g141del/e142n', 'complex structure of an open form of nadph-cytochrome p450 reductase and heme oxygenase-1', 'nadph-cytochrome p450 reductase in an open conformation', 'fusion protein of heme oxygenase-1 and nadph-cytochrome p450 reductase (13aa)', 'nadph-cytochrome p450 reductase in an open conformation']</t>
  </si>
  <si>
    <t>['ssgcid, lyase, structural genomics, seattle structural genomics center for infectious disease', 'brucella, melitensis, isocitrate, lyase, seattle structural genomics center for infectious disease, ssgcid', 'structural genomics, niaid, brucellosis, brucellaceae, covalent inhibitor, itn, substrate analog, icl, glyoxylate cycle, isocitrate, succinate, tca cycle bypass, seattle structural genomics center for infectious disease, ssgcid, lyase-lyase inhibitor complex', 'ssgcid, lyase, structural genomics, seattle structural genomics center for infectious disease', 'brucella, melitensis, isocitrate, lyase, seattle structural genomics center for infectious disease, ssgcid', 'oxidoreductase, cypor, cysless, sdsl, site-directed spin-labeling, flavoprotein', 'cytochrome p450 reductase, fmn binding, semiquinone, oxidoreductase', 'fusion protein, redox complex, oxidoreductase', 'fusion protein, redox complex, oxidoreductase', 'flavoprotein, oxidoreductase', 'hydroquinone, reductase, oxidoreductase', 'flavoprotein, oxidoreductase', 'nadph-cytochrome p450 reductase, oxidoreductase', 'oxidoreductase, flavoprotein', 'flavoprotein, oxidoreductase', 'cytochrome p450 reductase, fmn binding, semiquinone, oxidoreductase', 'cytochrome p450 reductase, fmn binding, semiquinone, oxidoreductase', 'nadph-cytochrome p450 reductase, oxidoreductase', 'cytochrome p450 reductase, fmn binding, semiquinone, oxidoreductase', 'cytochrome p450 reductase, fmn binding, semiquinone, oxidoreductase', 'cytochrome p450 reductase, cypor, disulfide crosslinked, inactive, oxidoreductase', 'cytochrome p450 reductase, fmn binding, semiquinone, oxidoreductase', 'heme degradation, microsomal membrane, oxidoreductase', 'cytochrome p450 reductase, oxidoreductase, open conformation, acetylation, endoplasmic reticulum, fad, flavoprotein, fmn, membrane, nadp, phosphoprotein', 'fusion protein, redox complex, oxidoreductase', 'cytochrome p450 reductase, oxidoreductase, open conformation, acetylation, endoplasmic reticulum, fad, flavoprotein, fmn, membrane, nadp, phosphoprotein']</t>
  </si>
  <si>
    <t>['GNSMLLLGHILILLGGVYLLLGQLWYFWRR', 'GNSMLLLGHILILLGGVYLLLGQLWYFWR', 'LLLGHILILLGGVYLLLGQLWYFWR']</t>
  </si>
  <si>
    <t>['6bwj', '5an8', '6oo5', '6oo4', '6bwj', '6oo7', '6bwm', '6oo7']</t>
  </si>
  <si>
    <t>['crystal structure of the trpv2 ion channel in complex with rtx', 'cryo-electron microscopy structure of rabbit trpv2 ion channel', 'cryo-em structure of the c2-symmetric trpv2/rtx complex in amphipol resolved to 4.2 a', 'cryo-em structure of the c2-symmetric trpv2/rtx complex in amphipol resolved to 3.3 a', 'crystal structure of the trpv2 ion channel in complex with rtx', 'cryo-em structure of the c2-symmetric trpv2/rtx complex in nanodiscs', 'crystal structure of the trpv2 ion channel', 'cryo-em structure of the c2-symmetric trpv2/rtx complex in nanodiscs']</t>
  </si>
  <si>
    <t>['ion channel, trpv channel, membrane protein, heat sensor, temperature sensing ion channel, ca2+ channel', 'transport protein, trp channel', 'ion channel, calcium channel, trp channel, metal transport', 'ion channel, calcium channel, trp channel, metal transport', 'ion channel, trpv channel, membrane protein, heat sensor, temperature sensing ion channel, ca2+ channel', 'ion channel, calcium channel, trp channel, metal transport', 'ion channel, trpv channel, membrane protein, ca2+ channel, temperature sensing ion channel, heat sensor, somatosensation.', 'ion channel, calcium channel, trp channel, metal transport']</t>
  </si>
  <si>
    <t>['LRSIIHELLWFLK']</t>
  </si>
  <si>
    <t>['3ix6']</t>
  </si>
  <si>
    <t>['crystal structure of thymidylate synthase thya from brucella melitensis']</t>
  </si>
  <si>
    <t>['niaid, ssgcid, seattle structural center for infectious disease, brucellosis, orchitis, epididymitis, mastitis, thymidylate, methyltransferase, nucleotide biosynthesis, transferase, structural genomics, seattle structural genomics center for infectious disease']</t>
  </si>
  <si>
    <t>['VWVWLLQRLL']</t>
  </si>
  <si>
    <t>['2wol', '2wop', '2wok']</t>
  </si>
  <si>
    <t>['clavulanic acid biosynthesis oligopeptide binding protein 2', 'clavulanic acid biosynthesis oligopeptide binding protein 2 complexed with arginine', 'clavulanic acid biosynthesis oligopeptide binding protein 2 complexed with bradykinin']</t>
  </si>
  <si>
    <t>['peptide binding protein, solute-binding protein, clavulanic acid biosynthesis, oligopeptide binding protein', 'peptide binding protein, peptide binding protein-peptide complex, solute-binding protein, clavulanic acid biosynthesis, oligopeptide binding protein', 'peptide binding protein-peptide complex, solute-binding protein, clavulanic acid biosynthesis, oligopeptide binding protein, oligopeptide, bradykinin']</t>
  </si>
  <si>
    <t>['YATLLKKLAPPLVTLL']</t>
  </si>
  <si>
    <t>['1w63']</t>
  </si>
  <si>
    <t>['ap1 clathrin adaptor core']</t>
  </si>
  <si>
    <t>['endocytosis, clathrin adaptor, transport, coated pits']</t>
  </si>
  <si>
    <t>['SLLVTIKKLFIQYPVLVR', 'SLLVTIKKLFIQ', 'SLLVTIKKLFI', 'WTSLLVTIKKLFIQ']</t>
  </si>
  <si>
    <t>['6ces', '7t3c', '6cet', '7t3b', '7t3a']</t>
  </si>
  <si>
    <t>['cryo-em structure of gator1-rag', 'gator1-rag-ragulator - dual complex', 'cryo-em structure of gator1', 'gator1-rag-ragulator - gap complex', 'gator1-rag-ragulator - inhibitory complex']</t>
  </si>
  <si>
    <t>['mtorc1 amino-acid sensing lysosome growth control, signaling protein', 'complex, gtpase activating protein, nutrient sensing, metabolism, hydrolase', 'mtorc1 amino-acid sensing lysosome growth control, signaling protein', 'complex, gtpase activating protein, nutrient sensing, metabolism, hydrolase', 'complex, gtpase activating protein, nutrient sensing, metabolism, hydrolase']</t>
  </si>
  <si>
    <t>['VMQLLIKVIGGFLQKM', 'VMQLLIKVIGGFLQKML']</t>
  </si>
  <si>
    <t>['5l26', '5l2b', '5l27', '5l2a', '5l24', '5l26', '5l27', '5u9w']</t>
  </si>
  <si>
    <t>['structure of cntnw in an inward-facing substrate-bound state', 'structure of cntnw n149s, e332a in an outward-facing state', 'structure of cntnw n149l in the intermediate 1 state', 'structure of cntnw n149s,f366a in an outward-facing state', 'structure of cntnw n149l in the intermediate 2 state', 'structure of cntnw in an inward-facing substrate-bound state', 'structure of cntnw n149l in the intermediate 1 state', 'structure of cntnw n149l in the intermediate 3 state']</t>
  </si>
  <si>
    <t>['transporter, nucleoside, elevator-type alternate access, transport protein', 'transporter, nucleoside, elevator-type alternate access, transport protein', 'transporter, nucleoside, elevator-type alternate access, transport protein', 'transporter, elevator-type alternate access, transport protein', 'transporter, nucleoside, elevator-type alternate access, transport protein', 'transporter, nucleoside, elevator-type alternate access, transport protein', 'transporter, nucleoside, elevator-type alternate access, transport protein', 'transporter, nucleoside, elevator-type alternate access, transport protein']</t>
  </si>
  <si>
    <t>['FFQLVMKYLLQRRQF', 'FFQLVMKYLLQ']</t>
  </si>
  <si>
    <t>['3bi5', '4gdp', '1z6l', '3cns', '3cnt', '3bnm', '3bi2', '3cn8', '3bnu', '3bi4', '3cnp', '1yy5', '1xpq', '3cnd', '4ech', '3cns', '3cnt', '1xpq']</t>
  </si>
  <si>
    <t>['crystal structures of fms1 in complex with its inhibitors', 'yeast polyamine oxidase fms1, n195a mutant', 'crystal structure of fms1 in complex with its substrate', 'crystal structure of fms1 in complex with s-bz-mespermidine', 'crystal structure of fms1 in complex with r-bz-mespermidine', "crystal structure of polyamine oxidase fms1 from saccharomyces cerevisiae in complex with bis-(3r,3'r)- methylated spermine", 'crystal structures of fms1 in complex with its inhibitors', 'crystal structure of fms1 in complex with spermidine', "crystal structure of polyamine oxidase fms1 from saccharomyces cerevisiae in complex with bis-(3s,3's)- methylated spermine", 'crystal structures of fms1 in complex with its inhibitors', 'crystal structure of fms1 in complex with s-n1-acmespermidine', 'crystal structure of fms1, a polyamine oxidase from yeast', 'crystal structure of fms1, a polyamine oxidase from yeast', 'crystal structure of fms1 in complex with n1-acspermine', 'yeast polyamine oxidase fms1, h67q mutant', 'crystal structure of fms1 in complex with s-bz-mespermidine', 'crystal structure of fms1 in complex with r-bz-mespermidine', 'crystal structure of fms1, a polyamine oxidase from yeast']</t>
  </si>
  <si>
    <t>['enzyme-inhibitor complex, polyamine oxidase, oxidoreductase', 'fad cofactor, oxidase, flavoenzyme, mutant, oxidoreductase', 'fms1, bis(hexamethylene)triamine, crystal structure, polyamine oxidase, oxidoreductase', 'fms1, polyamine oxidase, n1-benzoyl-1-methylspermidine, complex, crystal structure, oxidoreductase', 'fms1, polyamine oxidase, n1-benzoyl-1-methylspermidine, complex, crystal structure, oxidoreductase', 'polyamine oxidase, fms1, crystal structure, stereospecificity, fad, flavoprotein, oxidoreductase', 'enzyme-inhibitor complex, polyamine oxidase, oxidoreductase', 'fms1, crystal structure, complex, spermidine, fad, flavoprotein, oxidoreductase', 'polyamine oxidase, fms1, crystal structure, stereospecificity, fad, flavoprotein, oxidoreductase', 'enzyme-inhibitor complex, polyamine oxidase, oxidoreductase', 'fms1, n1-acetyl-a-methylspermidine, complex, oxidoreductase', 'crystal structure, polyamine oxidase, fms1, oxidoreductase', 'polyamine oxidase, complex, oxidoreductase', 'fms1, n1-acetylspermine, complex, fad, flavoprotein, oxidoreductase', 'fad cofactor, oxidase, flavoenzyme, mutant, oxidoreductase', 'fms1, polyamine oxidase, n1-benzoyl-1-methylspermidine, complex, crystal structure, oxidoreductase', 'fms1, polyamine oxidase, n1-benzoyl-1-methylspermidine, complex, crystal structure, oxidoreductase', 'polyamine oxidase, complex, oxidoreductase']</t>
  </si>
  <si>
    <t>['GFFKLWLT', 'GFFKLWL']</t>
  </si>
  <si>
    <t>['7bf0', '7bez', '3uk8', '7bf0', '7bez', '3uk8']</t>
  </si>
  <si>
    <t>['zn-bound domain 3 of cdca1 in complex with carbon dioxide', 'zinc bound domain 3 of carbonic anhydrase from marine diatom thalassiosira weissflogii', 'the crystal structure of the cd-bound domain 3 of the cadmium carbonic anhydrase from marine diatom thalassiosira weissflogii', 'zn-bound domain 3 of cdca1 in complex with carbon dioxide', 'zinc bound domain 3 of carbonic anhydrase from marine diatom thalassiosira weissflogii', 'the crystal structure of the cd-bound domain 3 of the cadmium carbonic anhydrase from marine diatom thalassiosira weissflogii']</t>
  </si>
  <si>
    <t>['carbon dioxide, carbonic anhydrase, zinc-bound, marine diatom, lyase', 'marine diatom, carbonic anhydrase, zinc-bound, lyase', 'marine diatom, carbonic anhydrase, lyase, cadmium-bound, acetate- bound', 'carbon dioxide, carbonic anhydrase, zinc-bound, marine diatom, lyase', 'marine diatom, carbonic anhydrase, zinc-bound, lyase', 'marine diatom, carbonic anhydrase, lyase, cadmium-bound, acetate- bound']</t>
  </si>
  <si>
    <t>['HSIGLIWYLLAREVLR', 'KHSIGLIWYLLAREVLR', 'IGLIWYLLAREVLR', 'SIGLIWYLLAREVLRLR', 'SIGLIWYLLAREVL', 'KHSIGLIWYLLAREVLRLR', 'KHSIGLIWYLLAREVLRL', 'SIGLIWYLLAREVLR', 'HSIGLIWYLLAREVLRLR']</t>
  </si>
  <si>
    <t>['3j80', '6zvi', '5ll6', '3j81', '6eml', '3jap', '6zce', '4uer', '6rbd', '6fai', '6zu9', '7a1g', '6y7c', '6rbe', '5it9', '6wdr', '3jaq', '3jam']</t>
  </si>
  <si>
    <t>['cryoem structure of 40s-eif1-eif1a preinitiation complex', 'mbf1-ribosome complex', 'structure of the 40s abce1 post-splitting complex in ribosome recycling and translation initiation', 'cryoem structure of a partial yeast 48s preinitiation complex', 'cryo-em structure of a late pre-40s ribosomal subunit from saccharomyces cerevisiae', 'structure of a partial yeast 48s preinitiation complex in closed conformation', 'structure of a yeast abce1-bound 43s pre-initiation complex', '40s-eif1-eif1a-eif3-eif3j translation initiation complex from lachancea kluyveri', 'state 1 of yeast tsr1-tap rps20-deltaloop pre-40s particles', 'structure of a eukaryotic cytoplasmic pre-40s ribosomal subunit', 'structure of a yeast abce1-bound 48s initiation complex', 'structure of a crosslinked yeast abce1-bound 43s pre-initiation complex', 'early cytoplasmic yeast pre-40s particle (purified with tsr1 as bait)', 'state 2 of yeast tsr1-tap rps20-deltaloop pre-40s particles', 'structure of the yeast kluyveromyces lactis small ribosomal subunit in complex with the cricket paralysis virus ires.', 'subunit joining exposes nascent pre-40s rrna for processing and quality control', 'structure of a partial yeast 48s preinitiation complex in open conformation', 'cryoem structure of 40s-eif1a-eif1 complex from yeast']</t>
  </si>
  <si>
    <t>['small ribosome subunit, eukaryotic translation initiation, ribosome', 'translation, frameshifting, collision, ribosome', 'abce1, ribosome, recycling, 40s', 'eukaryotic translation initiation, 48s, small ribosome subunit, ribosome', 'ribosome, biogenesis, small subunit, 40s', 'eukaryotic translation initiation, 48s, small ribosome subunit, 40s, 43s, translation', 'translation, initiation, ribosome recycling, abc proteins, ribosome', 'eif3, translation initiation, translation', 'pre-40s, yeast, cytoplasmic, mutant rps20, ribosome', 'pre-40s ribosme, cryo-em, ribosome assembly, ribosomes, ribosome biogenesis, ribosome', 'translation, initiation, ribosome recycling, abc proteins, ribosome', 'translation, initiation, ribosome recycling, abc proteins, ribosome', 'yeast pre-ribosomal particle - small ribosomal subunit, ribosome', 'pre-40s, yeast, cytoplasmic, mutant rps20, ribosome', 'ires, ribosome, small, subunit', '80s-like, tsr1, structural heterogeneity, ribosome', 'eukaryotic translation initiation, 48s, small ribosome subunit, 40s, 43s, translation', 'eukaryotic translation initiation, 48s, small ribosome subunit, 40s, 43s, translation']</t>
  </si>
  <si>
    <t>['LWYIKLFIMIVGGLVK']</t>
  </si>
  <si>
    <t>['2mg3']</t>
  </si>
  <si>
    <t>['nmr assignment and structure of a peptide derived from the membrane proximal external region of hiv-1 gp41 in the presence of dodecylphosphocholine micelles']</t>
  </si>
  <si>
    <t>['hiv-1 gp41 protein, neutralizing epitope, peptide vaccine, mper, viral protein']</t>
  </si>
  <si>
    <t>['LWKLLECS', 'KGLLWKLLEIRELYV', 'LLWKLLEIRELYVR', 'KGLLWKLLEIRELY', 'GLLWKLLEIRELYV', 'GLLWKLLEI', 'KGLLWKLLEIRELYVR', 'GLLWKLLEIRELYVR']</t>
  </si>
  <si>
    <t>['6tus', '6vbh', '6tux', '6o79', '6iqw', '6mut', '6o74', '6o7d', '6o7i', '4uw2', '6mua', '6muu', '6mur', '6o7e', '6mus', '6o75', '6o7h', '6o7b', '6o73', '6o78']</t>
  </si>
  <si>
    <t>['human xpg, apo2 form', 'human xpg endonuclease catalytic domain', 'human xpg-dna, complex 2', 'crystal structure of csm1-csm4 cassette in complex with ca3', 'cryo-em structure of csm effector complex', 'cryo-em structure of ternary csm-crrna-target rna with anti-tag sequence complex in type iii-a crispr-cas system', 'crystal structure of csm1-csm4 cassette in complex with amppnp', 'crystal structure of csm1-csm4 cassette in complex with one atp', 'cryo-em structure of csm-crrna-target rna ternary bigger complex in complex with ca4 in type iii-a crispr-cas system', 'crystal structure of csm1 in t.onnurineus', 'crystal structure of csm1-csm4 subcomplex in the type iii-a crispr-csm interference complex', 'cryo-em structure of csm-crrna binary complex in type iii-a crispr-cas system', 'cryo-em structure of csm-crrna-target rna ternary complex in type iii- a crispr-cas system', 'cryo-em structure of csm-crrna-target rna ternary complex in complex with amppnp in type iii-a crispr-cas system', 'cryo-em structure of larger csm-crrna-target rna ternary complex in type iii-a crispr-cas system', 'crystal structure of csm1-csm4 cassette in complex with pppapa', 'cryo-em structure of csm-crrna-target rna ternary complex in complex with ca4 in type iii-a crispr-cas system', 'crystal structure of csm1-csm4 cassette in complex with ca4', 'crystal structure of apo csm1-csm4 cassette', 'crystal structure of csm1-csm4 cassette in complex with pppapapa']</t>
  </si>
  <si>
    <t>['xpg nuclease domain, dna binding protein', "metalloprotein, replication, dna damage, dna repair, nucloetide excision repair, xpg, xeroderma pigmentosum, 5' nuclease, hydrolase- dna complex, dna binding protein", 'xpg nuclease domain bound to dna, dna binding protein', 'type iii-a crispr-cas system, csm1-csm4 cassette in complex with ca3, immune system, immune system-dna complex, immune sytem-rna complex', 'cryo-em structure, crispr, csm, rna binding protein, rna binding protein-rna complex', 'cryo-em structure, ternary csm-crrna-target rna with anti-tag sequence complex, type iii crispr-cas system, rna binding protein- rna complex', 'type iii-a crispr-cas system, acsm1-csm4 cassette in complex with amppnp, immune system', 'type iii-a crispr-cas system, csm1-csm4 cassette in complex with one atp, immune system', 'cryo-em structure, csm-crrna-target rna ternary bigger complex in complex with ca4, type iii crispr-cas systerm, immune system, immune system-rna-dna complex, immune system-rna complex', 'immune system, bacterial immunity, crispr, csm interference csm1, hd domain', 'type iii-a crispr-cas system, csm1-csm4 subcomplex, immune system', 'cryo-em structure, csm-crrna binary complex, type iii crispr-cas system, rna binding protein-rna complex', 'cryo-em structure, csm-crrna-target rna ternary complex, type iii crispr-cas systerm, rna binding protein-rna complex', 'cryo-em structure, csm-crrna-target rna ternary complex in complex with amppnp, type iii crispr-cas systerm, immune system, immune system-rna complex', 'cryo-em structure, larger csm-crrna-target rna ternary complex, type iii crispr-cas systerm, rna binding protein-rna complex', 'type iii-a crispr-cas system, csm1-csm4 cassette in complex with pppapa, immune system, immune system-dna complex, immune system-rna complex', 'cryo-em structure, csm-crrna-target rna ternary complex in complex with ca4, type iii crispr-cas systerm, immune system, immune system- rna-dna complex, immune system-rna complex', 'type iii-a crispr-cas system, csm1-csm4 cassette in complex with ca4, immune system, immune system-dna complex, immune system-rna complex', 'type iii-a crispr-cas system, apo csm1-csm4 cassette, immune system', 'type iii-a crispr-cas system, csm1-csm4 cassette in complex with pppapapa, immune system, immune system-dna complex, immune system- rna complex']</t>
  </si>
  <si>
    <t>['DWLLKLVLTVLTIS']</t>
  </si>
  <si>
    <t>['6d0n', '6d0k', '6d0j']</t>
  </si>
  <si>
    <t>['crystal structure of a clc-type fluoride/proton antiporter, v319g mutant', 'crystal structure of a clc-type fluoride/proton antiporter, e118q mutant', 'crystal structure of a clc-type fluoride/proton antiporter']</t>
  </si>
  <si>
    <t>['fluoride/proton antiporter, clc membrane protein, transport protein', 'fluoride/proton antiporter, clc membrane protein, transport protein', 'fluoride/proton antiporter clc membrane protein, transport protein']</t>
  </si>
  <si>
    <t>['ALWSLLK', 'KDELETLWSLLKKXY']</t>
  </si>
  <si>
    <t>['4ycz', '3nqo']</t>
  </si>
  <si>
    <t>['y-complex hub (nup85-nup120-nup145c-sec13 complex) from m. thermophila (a.k.a. t. heterothallica)', 'crystal structure of a marr family transcriptional regulator (cd1569) from clostridium difficile 630 at 2.20 a resolution']</t>
  </si>
  <si>
    <t>['structural protein complex, nuclear pore complex, macromolecular assemblies, structural protein', 'structural genomics, joint center for structural genomics, jcsg, protein structure initiative, psi-2, transcription']</t>
  </si>
  <si>
    <t>['RKLFKILLST']</t>
  </si>
  <si>
    <t>['3upu']</t>
  </si>
  <si>
    <t>['crystal structure of the t4 phage sf1b helicase dda']</t>
  </si>
  <si>
    <t>['reca-like domain, sh3 domain, pin-tower interface, coupling atp hydrolysis to dna unwinding, ssdna, hydrolase-dna complex']</t>
  </si>
  <si>
    <t>['SVATIVIVDICITGGLLLLVYYWSKN', 'SVATIVIVDICITGGLLLLVYYWSK', 'LLLLVYYWSK', 'VMSVATIVIVDICITGGLLLLVYYWSK', 'MSVATIVIVDICITGGLLLLVYYWSK']</t>
  </si>
  <si>
    <t>['6jxr', '7fjf', '7fje', '7fjd', '7fjd', '6jxr', '7fjf', '7fje']</t>
  </si>
  <si>
    <t>['structure of human t cell receptor-cd3 complex', 'cryo-em structure of a membrane protein(cs)', 'cryo-em structure of a membrane protein(ll)', 'cryo-em structure of a membrane protein(wt)', 'cryo-em structure of a membrane protein(wt)', 'structure of human t cell receptor-cd3 complex', 'cryo-em structure of a membrane protein(cs)', 'cryo-em structure of a membrane protein(ll)']</t>
  </si>
  <si>
    <t>['immune system', 'membrane, immune, immune system', 'membrane, immune, immune system', 'membrane, immune, immune system', 'membrane, immune, immune system', 'immune system', 'membrane, immune, immune system', 'membrane, immune, immune system']</t>
  </si>
  <si>
    <t>['LWKLVHS', 'KELWKLVH']</t>
  </si>
  <si>
    <t>['2gd9', '2gd9']</t>
  </si>
  <si>
    <t>['crystal structure of a putative dihydrofolate reductase (bsu40760, yyap) from bacillus subtilis at 2.30 a resolution', 'crystal structure of a putative dihydrofolate reductase (bsu40760, yyap) from bacillus subtilis at 2.30 a resolution']</t>
  </si>
  <si>
    <t>['structural genomics, joint center for structural genomics, jcsg, protein structure initiative, psi-2, oxidoreductase', 'structural genomics, joint center for structural genomics, jcsg, protein structure initiative, psi-2, oxidoreductase']</t>
  </si>
  <si>
    <t>['DILVVLLSVMGAILLIGLAALLIWKLLITIHDR', 'PECLIWKLLITIHD', 'ILVVLLSVMGAILLIGLAALLIWKLLITIH', 'PDILVVLLSVMGAILLIGLAALLIWKLLITIHDR', 'ILVVLLSVMGAILLIGLAALLIWKLLIT', 'LVVLLSVMGAILLIGLAALLIWKLLITIHDRKEFAKFEEERARAKW', 'SAFVSVIWKLLIFYVLTSAASFIYSILFTQVVGKSTNRMRIGLFNKL', 'ILVVLLSVMGAILLIGLAPLLIWKLLITIHDR']</t>
  </si>
  <si>
    <t>['2k9j', '2kv9', '2rmz', '7kn0', '2rn0', '2knc', '7ocy', '2n9y']</t>
  </si>
  <si>
    <t>['integrin alphaiib-beta3 transmembrane complex', 'integrin beta3 subunit in a disulfide linked alphaiib-beta3 cytosolic domain', 'bicelle-embedded integrin beta3 transmembrane segment', 'structure of the integrin aiib(w968v)b3 transmembrane complex', 'micelle-embedded integrin beta3 transmembrane segment', 'platelet integrin alfaiib-beta3 transmembrane-cytoplasmic heterocomplex', 'enterococcus faecalis efrcd in complex with a nanobody', 'structure of the integrin alphaiib-beta3(a711p) transmembrane complex']</t>
  </si>
  <si>
    <t>['integrin, transmembrane complex, cell adhesion, cleavage on pair of basic residues, disease mutation, glycoprotein, pyrrolidone carboxylic acid, receptor, host-virus interaction, phosphoprotein, membrane protein', 'integrin beta3, beta3, platelet glycoprotein iiia, gpiiia, cd61, cell adhesion', 'transmembrane helix, alternative splicing, cell adhesion, disease mutation, glycoprotein, host-virus interaction, integrin, phosphoprotein, polymorphism, receptor', 'safeguarding motif, transmembrane complex, cell adhesion', 'transmembrane helix, alternative splicing, cell adhesion, disease mutation, glycoprotein, host-virus interaction, integrin, phosphoprotein, polymorphism, receptor', 'integrin, transmembrane signaling, protein structure, cell adhesion, cleavage on pair of basic residues, disease mutation, disulfide bond, glycoprotein, membrane, pyrrolidone carboxylic acid, receptor, transmembrane, host-virus interaction, phosphoprotein', 'abc transporter, nanobody, enterococcus faecalis, membrane protein', 'transmembrane complex, integrin receptor, cell adhesion, helix kink, membrane protein-cell adhesion complex']</t>
  </si>
  <si>
    <t>['LWKLFG']</t>
  </si>
  <si>
    <t>['3ck5']</t>
  </si>
  <si>
    <t>['crystal structure of a racemase from streptomyces coelicolor a3(2) with bound magnesium']</t>
  </si>
  <si>
    <t>['racemase, magnesium, streptomyces coelicolor a3(2), 9301a, structural genomics, psi-2, protein structure initiative, new york sgx research center for structural genomics, nysgxrc, isomerase']</t>
  </si>
  <si>
    <t>['EDQLEAFLKKLI', 'FLKKLI', 'KVVRILSIHLVEFLKKLI', 'FLKKLIE']</t>
  </si>
  <si>
    <t>['1uvz', '1w89', '1w4v', '7xlo', '2hek', '7xlo']</t>
  </si>
  <si>
    <t>['structure of human thioredoxin 2', 'structure of the reduced form of human thioredoxin 2', 'structure of the oxidised form of human thioredoxin 2', 'crystal structure of the catalytic domain of inosine monophosphate dehydrogenase (impdh) from methanocaldococcus jannaschii', 'crystal structure of o67745, a hypothetical protein from aquifex aeolicus at 2.0 a resolution.', 'crystal structure of the catalytic domain of inosine monophosphate dehydrogenase (impdh) from methanocaldococcus jannaschii']</t>
  </si>
  <si>
    <t>['thioredoxin, mitochondrion, oxidoreductase', 'antioxidant enzyme, mitochondrion, electron transport', 'thioredoxin, antioxidant enzyme, mitochondrion, electron transport, oxidoreductase', 'impdh tim, catalytic domain, alpha and beta proteins (a/b), tim beta/alpha-barrel, oxidoreductase', 'predominantly alpha helical protein with gdp binding site and active site being far from each other, structural genomics, psi, protein structure initiative, berkeley structural genomics center, bsgc, unknown function', 'impdh tim, catalytic domain, alpha and beta proteins (a/b), tim beta/alpha-barrel, oxidoreductase']</t>
  </si>
  <si>
    <t>['VLQKMKLLLWKLIS', 'QDDVELLWKLIEQ', 'VLQKMKLLLWKLISY']</t>
  </si>
  <si>
    <t>['6hnd', '6hnv', '3h5h', '3h5j', '6hnd', '6hnv']</t>
  </si>
  <si>
    <t>['crystal structure of the aromatic aminotransferase aro9 from c. albicans', 'crystal structure of aminotransferase aro9 from c. albicans with ligands', 'leud_1-186 small subunit of isopropylmalate isomerase (rv2987c) from mycobacterium tuberculosis', 'leud_1-168 small subunit of isopropylmalate isomerase (rv2987c) from mycobacterium tuberculosis', 'crystal structure of the aromatic aminotransferase aro9 from c. albicans', 'crystal structure of aminotransferase aro9 from c. albicans with ligands']</t>
  </si>
  <si>
    <t>['aro9 from c. albicans, transferase', 'aro9 from c. albicans, transferase', 'leucine biosynthesis, isopropylmalate isomerase, leud, m.tuberculosis, amino-acid biosynthesis, branched-chain amino acid biosynthesis, lyase', 'leucine biosynthesis, isopropylmalate isomerase, leud, m.tuberculosis, amino-acid biosynthesis, branched-chain amino acid biosynthesis, lyase', 'aro9 from c. albicans, transferase', 'aro9 from c. albicans, transferase']</t>
  </si>
  <si>
    <t>['WKLLAKGLLI', 'WKLLAKGLLIRERL', 'WKLLAKGLLIRERLK']</t>
  </si>
  <si>
    <t>['2ggm', '2obh', '2ggm']</t>
  </si>
  <si>
    <t>['human centrin 2 xeroderma pigmentosum group c protein complex', 'centrin-xpc peptide', 'human centrin 2 xeroderma pigmentosum group c protein complex']</t>
  </si>
  <si>
    <t>['ef-hand superfamily, dna repair complex, cell cycle', 'dna repair complex ef hand superfamily protein-peptide complex, cell cycle', 'ef-hand superfamily, dna repair complex, cell cycle']</t>
  </si>
  <si>
    <t>['LIWKLFX']</t>
  </si>
  <si>
    <t>['4gl3']</t>
  </si>
  <si>
    <t>['crystal structure of a putative glucoamylase (bacuni_03963) from bacteroides uniformis atcc 8492 at 2.01 a resolution']</t>
  </si>
  <si>
    <t>['pf10091 family protein, structural genomics, joint center for structural genomics, jcsg, protein structure initiative, psi- biology, hydrolase']</t>
  </si>
  <si>
    <t>['RDITRYLIKLLLLR', 'RDITRYLIKLLLL', 'GRDITRYLIKLLLL', 'GRDITRYLIKLLLLR']</t>
  </si>
  <si>
    <t>['6yw6', '4xei', '3dxm', '4jd2', '7aqk', '2p9p', '2p9u', '2p9k', '3rse', '7jpn', '6uhc', '2p9n', '4xf2', '2p9l', '1k8k', '1tyq', '6dec', '2p9i', '7tpt']</t>
  </si>
  <si>
    <t>['cryo-em structure of the arp2/3 1b5cl isoform complex.', 'orthorhombic isomorph of bovine arp2/3 complex', 'structure of bos taurus arp2/3 complex with bound inhibitor ck0993548', 'crystal structure of bos taurus arp2/3 complex binding with mus musculus gmf', 'model of the actin filament arp2/3 complex branch junction in cells', 'crystal structure of bovine arp2/3 complex co-crystallized with adp', 'crystal structure of bovine arp2/3 complex co-crystallized with amp- pnp and calcium', 'crystal structure of bovine arp2/3 complex co-crystallized with atp and crosslinked with glutaraldehyde', 'structural and biochemical characterization of two binding sites for nucleation promoting factor wasp-vca on arp2/3 complex', 'cryo-em structure of arpin-bound arp2/3 complex', 'cryoem structure of human arp2/3 complex with bound npfs', 'crystal structure of bovine arp2/3 complex co-crystallized with adp', 'tetragonal structure of arp2/3 complex', 'crystal structure of bovine arp2/3 complex', 'crystal structure of arp2/3 complex', 'crystal structure of arp2/3 complex with bound atp and calcium', 'crystal structure of bos taurus arp2/3 complex binding with c-terminus of homo sapiens spin90', 'crystal structure of bovine arp2/3 complex co-crystallized with adp and crosslinked with gluteraldehyde', 'single-particle cryo-em structure of arp2/3 complex at branched-actin junction.']</t>
  </si>
  <si>
    <t>['cytoskeleton, structural protein', 'structural protein', 'beta-propeller, structural protein', 'actin filament polymerization and branching, structural protein', 'actin, arp2-3 complex, cytoskeleton, structural protein', 'actin, wd repeat, complex, structural protein', 'actin, wd repeat, complex, structural protein', 'complex, actin, wd repeat, structural protein', 'heteroheptamer, heptameric heterocomplex, f-actin branch initiation, actin, cytosol, structural protein', 'actin, atpase, actin related protein, arp, cytoskeleton, arp2-3 complex, actin nucleation, actin branching, contractile protein, arpin', 'actin, atpase, actin related protein, arp, cytoskeleton, arp2-3 complex, actin nucleation, actin branching, contractile protein', 'actin, wd repeat, complex, structural protein', 'structural protein', 'actin, wd repeat, complex, structural protein', 'beta-propeller, structural protein', 'structural protein', 'spin90 arp2-3 complex, actin filament binding interface, linear filament nucleation activation, endocytosis', 'complex, wd repeat, actin, structural protein', 'arp2/3, actin, cytoskeletal protein, actin regulator, structural protein']</t>
  </si>
  <si>
    <t>['DMWVFRLCSLWLEN', 'DMWVFRLCSLWLE', 'DMWVFRLCSLWL']</t>
  </si>
  <si>
    <t>['5np1', '5np0', '6k9k', '7ni5', '7ni6', '7ni4', '7sid', '7sic']</t>
  </si>
  <si>
    <t>['open protomer of human atm (ataxia telangiectasia mutated)', 'closed dimer of human atm (ataxia telangiectasia mutated)', 'monomeric human atm (ataxia telangiectasia mutated) kinase', 'human atm kinase with bound inhibitor ku-55933', 'human atm kinase with bound atpys', 'human atm kinase domain with bound m4076 inhibitor', 'human atm dimer bound to nbs1', 'human atm dimer']</t>
  </si>
  <si>
    <t>['fat, mrn, dna-repair, heat-repeats, transferase', 'pikk, kinase, dna-repair, heat-repeats, signaling protein', 'dsb, kinease, activity, cell cycle', 'kinase, inhibitor, dna damage response, cancer research, signaling protein', 'kinase, inhibitor, dna damage response, cancer research, signaling protein', 'kinase, inhibitor, dna damage response, cancer research, signaling protein', 'kinase, signaling protein', 'kinase, signaling protein']</t>
  </si>
  <si>
    <t>['DKWLFLILSLAKYY']</t>
  </si>
  <si>
    <t>['5lj3']</t>
  </si>
  <si>
    <t>['structure of the core of the yeast spliceosome immediately after branching']</t>
  </si>
  <si>
    <t>['spliceosome, snrnp, pre-mrna splicing, trans-esterification, lariat intermediate, complex c, splicing']</t>
  </si>
  <si>
    <t>['KIIKFLLT', 'KESFKKIIKFLLTF', 'KESFKKIIKFLL']</t>
  </si>
  <si>
    <t>['6yvv', '6yvu', '7q2y', '7q2x']</t>
  </si>
  <si>
    <t>['condensin complex from s.cerevisiae atp-free apo bridged state', 'condensin complex from s.cerevisiae atp-free apo non-engaged state', 'cryo-em structure of clamped s.cerevisiae condensin-dna complex (form ii)', 'cryo-em structure of clamped s.cerevisiae condensin-dna complex (form i)']</t>
  </si>
  <si>
    <t>['essential for the functional organization of genomes, cell cycle', 'essential for the functional organization of genomes, cell cycle', 'condensin, smc, cell cycle', 'condensin, smc, cell cycle']</t>
  </si>
  <si>
    <t>['LLDLVKWLLAH', 'LLDLVKWLLA', 'LLDLVKWLLAHCG']</t>
  </si>
  <si>
    <t>['6zhe', '7nfe', '6zh6', '6zhe', '7k17', '7lt3', '7nfc', '7otw', '7otv', '6zfp', '7sud', '7sgl', '6zh4', '7otp', '6zh2', '7otm', '6zha', '7oty', '7tyr']</t>
  </si>
  <si>
    <t>['cryo-em structure of dna-pk dimer', 'cryo-em structure of nhej super-complex (monomer)', 'cryo-em structure of dna-pkcs:ku80ct194', 'cryo-em structure of dna-pk dimer', 're-refined crystal structure of dna-dependent protein kinase catalytic subunit complexed with ku80 c-terminal helix', 'nhej long-range synaptic complex', 'cryo-em structure of nhej super-complex (dimer)', 'dna-pkcs in complex with azd7648', 'dna-pkcs in complex with wortmannin', 'cryo-em structure of dna-pkcs (state 2)', 'cryoem structure of dna-pk complex viii', 'dna-pk complex of dna end processing', 'cryo-em structure of dna-pkcs (state 3)', 'dna-pkcs in complex with atpgammas-mg', 'cryo-em structure of dna-pkcs (state 1)', 'cryo-em structure of dna-pkcs in complex with nu7441', 'cryo-em structure of dna-pk monomer', 'dna-pkcs in complex with m3814', 'cryo-em structure of the basal state of the artemis:dna-pkcs complex (see compnd 13/14)']</t>
  </si>
  <si>
    <t>['kinase, dna-pkcs, nhej, dna-repair, dna-pk, dna binding protein, ku70/80', 'nhej, dna-pkcs, ku70/80, xlf, xrcc4, dna-ligaseiv, dna binding protein', 'kinase, dna-pkcs, nhej, dna-repair, dna-pk, dna binding protein, ku80', 'kinase, dna-pkcs, nhej, dna-repair, dna-pk, dna binding protein, ku70/80', 'nhej, v(d)j recombination, dna repair, dna binding protein', 'nhej, dna binding protein, dna binding protein-dna complex', 'nhej, dna-pkcs, ku70/80, xlf, xrcc4, dna-ligaseiv, dna binding protein', 'complex, inhibitor, dna repair, dna binding protein', 'complex, inhibitor, dna repair, dna binding protein', 'kinase, dna-pkcs, nhej, dna-repair, dna-pk, dna binding protein', 'nhej, kinase, dna repair, dna-pk, dna binding protein', 'endonuclease, kinase, complex, dna binding protein, transferase, dna binding protein-dna complex', 'kinase, dna-pkcs, nhej, dna-repair, dna-pk, dna binding protein', 'complex, inhibitor, dna repair, dna binding protein', 'kinase, dna-pkcs, nhej, dna-repair, dna-pk, dna binding protein', 'complex, inhibitor, dna repair, dna binding protein', 'kinase, dna-pkcs, nhej, dna-repair, dna-pk, dna binding protein, ku70/80', 'complex, inhibitor, dna repair, dna binding protein', 'kinase, nuclease, dna binding protein']</t>
  </si>
  <si>
    <t>['WLYKVLLT']</t>
  </si>
  <si>
    <t>['6k9c', '6k9e', '6lrb']</t>
  </si>
  <si>
    <t>['the apo structure of nrs-1 c terminal region (305-718)', 'the a form apo structure of nrs-1 c terminal region-ctr(305-718)', 'the a form apo structure of nrs-1 c terminal region-ctr']</t>
  </si>
  <si>
    <t>['primase, helicase, ssdna-binding protein, transferase', 'primase, helicase, ssdna-binding prorein, transferase', 'primase, helicase, ssdna-binding prorein, hydrolase']</t>
  </si>
  <si>
    <t>['SFFLLILKR']</t>
  </si>
  <si>
    <t>['5wfb', '5wf9']</t>
  </si>
  <si>
    <t>['tepsin tenth domain 1-136.', 'tepsin tenth domain 1-153']</t>
  </si>
  <si>
    <t>['protein trafficking, protein transport', 'protein trafficking, protein transport']</t>
  </si>
  <si>
    <t>['LLVRFLLKKALT']</t>
  </si>
  <si>
    <t>['4l23', '6oac', '5dxt', '5sxf', '5sxa', '5swp', '5swt', '6nct', '5sxj', '5sw8', '5sxi', '5swo', '3zim', '7r9v', '6pys', '4ykn', '5sxb', '5sx9', '5sxk', '5xgi', '6gvg', '7tz7', '4a55', '7r9y', '5ul1', '5ukj', '3hiz', '4l2y', '5xgh', '5sxe', '7jiu', '5sxd', '5swr', '5sx8', '5xgj', '6gvf', '5sxc', '4ovv', '5swg']</t>
  </si>
  <si>
    <t>['crystal structure of p110alpha complexed with nish2 of p85alpha and pi-103', 'pqr530 [(s)-4-(difluoromethyl)-5-(4-(3-methylmorpholino)-6-morpholino- 1,3,5-triazin-2-yl)pyridin-2-amine] bound to the pi3ka catalytic subunit p110alpha', 'p110alpha with gdc-0326', 'crystal structure of pi3kalpha in complex with fragment 9', 'crystal structure of pi3kalpha in complex with fragment 10', 'crystal structure of pi3kalpha in complex with fragments 6 and 24', 'crystal structure of pi3kalpha in complex with fragments 17 and 27', 'structure of p110alpha/nish2 - vector data collection', 'crystal structure of pi3kalpha in complex with fragment 29', 'crystal structure of pi3kalpha in complex with fragments 7 and 11', 'crystal structure of pi3kalpha in complex with fragment 13', 'crystal structure of pi3kalpha in complex with fragments 4 and 19', 'discovery of a potent and isoform-selective targeted covalent inhibitor of the lipid kinase pi3kalpha', 'structure of pik3ca with covalent inhibitor 19', 'human pi3kalpha in complex with compound 2-10 ((3s)-3-benzyl-3-methyl- 5-[5-(2-methylpyrimidin-5-yl)pyrazolo[1,5-a]pyrimidin-3-yl]-1,3- dihydro-2h-indol-2-one)', 'pi3k alpha lipid kinase with active site inhibitor', 'crystal structure of pi3kalpha in complex with fragment 23', 'crystal structure of pi3kalpha in complex with fragment 14', 'crystal structure of pi3kalpha in complex with fragment 18', 'crystal structure of pi3k complex with an inhibitor', 'crystal structure of pi3k alpha in complex with 3-(2-amino- benzooxazol-5-yl)-1-isopropyl-4-methyl-1h-pyrazolo[3,4-d]pyrimidin-6- ylamine', 'pi3k alpha in complex with an inhibitor', 'crystal structure of p110alpha in complex with ish2 of p85alpha and the inhibitor pik-108', 'structure of pik3ca with covalent inhibitor 22', 'the co-structure of 3-amino-6-(4-((1-(dimethylamino)propan-2-yl) sulfonyl)phenyl)-n-phenylpyrazine-2-carboxamide and a rationally designed pi3k-alpha mutant that mimics atr', 'the co-structure of n,n-dimethyl-4-[(6r)-6-methyl-5-(1h-pyrrolo[2,3- b]pyridin-4-yl)-4,5,6,7-tetrahydropyrazolo[1,5- a]pyrazin-3- yl]benzenesulfonamide and a rationally designed pi3k-alpha mutant that mimics atr', 'crystal structure of p110alpha h1047r mutant in complex with nish2 of p85alpha', 'crystal structure of p110alpha complexed with nish2 of p85alpha and compound 9d', 'crystal structure of pi3k complex with an inhibitor', 'crystal structure of pi3kalpha in complex with fragments 19 and 28', 'human pi3kdelta in complex with compound 2f', 'crystal structure of pi3kalpha in complex with fragment 22', 'crystal structure of pi3kalpha in complex with fragments 20 and 26', 'crystal structure of pi3kalpha in complex with fragments 12 and 15', 'crystal structure of pi3k complex with an inhibitor', 'crystal structure of pi3k alpha in complex with 3-(2-amino- benzooxazol-5-yl)-1-isopropyl-1h-pyrazolo[3,4-d]pyrimidin-4-ylamine', 'crystal structure of pi3kalpha in complex with fragment 8', 'crystal structure of pi3kalpha in complex with dic4-pip2', 'crystal structure of pi3kalpha in complex with fragments 5 and 21']</t>
  </si>
  <si>
    <t>['atp binding, pi-103, signaling protein-transferase-inhibitor complex', 'pik3ca, mtor, phosphoinositide, pip3, pi3k, p110, signaling protein, transferase', 'lipid kinase, transferase-inhibitor complex', 'lipid kinase, phosphoinositide, 3-kinase, signaling, transferase, transferase-transferase inhibitor complex', 'lipid kinase, phosphoinositide, 3-kinase, signaling, transferase- transferase inhibitor complex', 'lipid kinase, phosphoinositide, 3-kinase, signaling, transferase- transferase inhibitor complex', 'lipid kinase, phosphoinositide, 3-kinase, signaling, transferase- transferase inhibitor complex', 'pi3k, kinase, phosphatidylinositol 4, 5-bisphosphate 3-kinase alpha isoform, p110, p85, transferase', 'lipid kinase, phosphoinositide, 3-kinase, signaling, transferase, transferase-transferase inhibitor complex', 'lipid kinase, phosphoinositide, 3-kinase, signaling, transferase- transferase inhibitor complex', 'lipid kinase, phosphoinositide, 3-kinase, signaling, transferase, transferase-transferase inhibitor complex', 'lipid kinase, phosphoinositide, 3-kinase, signaling, transferase- transferase inhibitor complex', 'transferase', 'pi3k, p110, pik3ca, pip3, transferase, transferase-transferase inhibitor complex', 'pi3kalpha kinase, transferase, transferase-transferase inhibitor complex', '"lipid kinase", inhibitor, complex, pi3k, pi3k alpha, transferase- transferase inhibitor complex', 'lipid kinase, phosphoinositide, 3-kinase, signaling, transferase, transferase-transferase inhibitor complex', 'lipid kinase, phosphoinositide, 3-kinase, signaling, transferase, transferase-transferase inhibitor complex', 'lipid kinase, phosphoinositide, 3-kinase, signaling, transferase, transferase-transferase inhibitor complex', 'pi3k, inhibitor, transferase-inhibitor complex', 'lipid kinase, inhibitor, pi3k alpha, transferase-transferase inhibitor complex, transferase-transferase regulator complex, transferase', 'inhibitor, heterodimer, transferase, transferase-inhibitor complex', 'transferase, oncogene, lipid kinase, membrane binding, cancer mutations, tumours, growth factor signalling, pi3-kinase inhibitor, non-atp competitive ligand binding site, structure-activity relationship, enzyme regulation', 'pi3k, p110, pik3ca, pip3, transferase, transferase-transferase inhibitor complex', 'inhibitor, lipid kinase, mutation, atr, transferase-signaling protein-inhibitor complex', 'inhibitor, lipid kinase, mutation, atr, transferase-signaling protein-inhibitor complex', 'p110, p85, pi3kca, pi3k, pik3r1, phosphatidilynositol 3, 4, 5- triphosphate, h1047r, atp-binding, disease mutation, kinase, nucleotide-binding, oncogene, polymorphism, transferase, alternative splicing, host-virus interaction, phosphoprotein, sh2 domain, sh3 domain, ubl conjugation, transferase-oncoprotein complex', 'atp binding, signaling protein-transferase-inhibitor complex', 'pi3k, inhibitor, transferase-inhibitor complex', 'lipid kinase, phosphoinositide, 3-kinase, signaling, transferase, transferase-transferase inhibitor complex', 'pi3kalpha kinase, transferase, transferase-transferase inhibitor complex', 'lipid kinase, phosphoinositide, 3-kinase, signaling, transferase, transferase-transferase inhibitor complex', 'lipid kinase, phosphoinositide, 3-kinase, signaling, transferase- transferase inhibitor complex', 'lipid kinase, phosphoinositide, 3-kinase, signaling, transferase, transferase-transferase inhibitor complex', 'pi3k, inhibitor, transferase-inhibitor complex', 'lipid kinase, inhibitor, pi3k alpha, transferase-transferase inhibitor complex, transferase-transferase regulator complex, transferase', 'lipid kinase, phosphoinositide, 3-kinase, signaling, transferase, transferase-transferase inhibitor complex', 'p110, p85, pi3kca, pi3k, pik3r1, phosphatidilynositol 3, 4, 5 triphosphate, pip2, phosphatidylinositol 4, 5 bisphosphate, lipid kinase, phosphoinositide, 3-kinase, signaling, phosphatidylinositol 3-kinase, transferase-transferase regulator complex', 'lipid kinase, phosphoinositide, 3-kinase, signaling, transferase- transferase inhibitor complex']</t>
  </si>
  <si>
    <t>['YWLYKL', 'YWLYKLH']</t>
  </si>
  <si>
    <t>['7q4p', '7evo', '7abh', '6ff7', '5zwo', '7abi', '6ah0', '6y5q', '6g90', '7onb', '5z58', '6y50']</t>
  </si>
  <si>
    <t>['u2 snrnp after atp-dependent remodelling', 'the cryo-em structure of the human 17s u2 snrnp', 'human pre-bact-2 spliceosome (sf3b/u2 snrnp portion)', 'human bact spliceosome core structure', 'cryo-em structure of the yeast b complex at average resolution of 3.9 angstrom', 'human pre-bact-2 spliceosome', 'the cryo-em structure of the precusor of human pre-catalytic spliceosome (pre-b complex)', 'human 17s u2 snrnp', 'prespliceosome structure provides insight into spliceosome assembly and regulation (map a2)', "structure of the u2 5' module of the a3'-ssa complex", 'cryo-em structure of a human activated spliceosome (early bact) at 4.9 angstrom.', "5'domain of human 17s u2 snrnp"]</t>
  </si>
  <si>
    <t>['snrnp, spliceosome, u2 snrnp, splicing, nuclear protein', 'u2 snrnp, prp5, sf3b1, splicing', 'complex, spliceosome, catalytic activation, splicing', 'spliceosome, human, hela, bact, dynamics, splicing', 'spliceosome, assembly, b complex, splicing', 'complex, spliceosome, catalytic activation, splicing', 'spliceosome, splicing', '17s u2 snrnp, splicing', 'spliceosome, a complex, rna processing, rna-protein complex, splicing', 'spliceosome, spliceostatin a, splicing inhibitor, splicing', 'spliceosome, cryo-em structure, activated spliceosome, early bact complex, pre-mrna splicing, splicing', '17s u2 snrnp, splicing']</t>
  </si>
  <si>
    <t>['VKLLKLFLS']</t>
  </si>
  <si>
    <t>['4g8l', '1wdy']</t>
  </si>
  <si>
    <t>['active state of intact sensor domain of human rnase l with 2-5a bound', 'crystal structure of ribonuclease']</t>
  </si>
  <si>
    <t>['ankyrin-repeat domain, single-stranded rna, hydrolase', 'hydrolase, nuclease, rna-binding']</t>
  </si>
  <si>
    <t>['LLFELLKLV']</t>
  </si>
  <si>
    <t>['7cun']</t>
  </si>
  <si>
    <t>['the structure of human integrator-pp2a complex']</t>
  </si>
  <si>
    <t>['integrator-pp2a complex, phosphatase, transcription']</t>
  </si>
  <si>
    <t>['WVILLSAFAGLLLLMLLILALWKIGF']</t>
  </si>
  <si>
    <t>['2l8s']</t>
  </si>
  <si>
    <t>['solution nmr structure of transmembrane and cytosolic regions of integrin alpha1 in detergent micelles']</t>
  </si>
  <si>
    <t>['integrin alpha1, transmembrane region, detergent micelle, cell adhesion']</t>
  </si>
  <si>
    <t>['FLQRLLWLLRLL', 'NRVFLQRLLWLLRLL', 'RVFLQRLLWLLRLL']</t>
  </si>
  <si>
    <t>['7vwc', '7rra', '7shm', '7vx8', '7vwc', '7rr9', '7shn']</t>
  </si>
  <si>
    <t>['cryo-em structure of human very long-chain fatty acid abc transporter abcd1', 'cryo-em structure of nanodisc reconstituted abcd1 in inward open conformation', 'cryo-em structure of atp-bound human peroxisomal fatty acid transporter abcd1', 'cryo-em structure of atp-bound human very long-chain fatty acid abc transporter abcd1', 'cryo-em structure of human very long-chain fatty acid abc transporter abcd1', 'cryo-em structure of nanodisc reconstituted abcd1 in nucleotide bound outward open conformation', 'cryo-em structure of oleoyl-coa-bound human peroxisomal fatty acid transporter abcd1']</t>
  </si>
  <si>
    <t>['very long-chain fatty, peroxisome, abc transporter, transport protein', 'vlcfa abc transporter abcd1, transport protein', 'abc transporter, abcd, acyl-coa transport, lipid transport', 'very long-chain fatty, peroxisome, abc transporter, transport protein', 'very long-chain fatty, peroxisome, abc transporter, transport protein', 'vlcfa abc transporter abcd1, transport protein', 'abc transporter, abcd, acyl-coa transport, lipid transport']</t>
  </si>
  <si>
    <t>['LLQWLLKRLK']</t>
  </si>
  <si>
    <t>['4cba']</t>
  </si>
  <si>
    <t>['structural of delta 1-76 ctnnbl1 in space group i222']</t>
  </si>
  <si>
    <t>['apoptosis, import, aid, deaminase']</t>
  </si>
  <si>
    <t>['WAAFLELFLK']</t>
  </si>
  <si>
    <t>['5x2b']</t>
  </si>
  <si>
    <t>['crystal structure of mouse sulfotransferase sult7a1 complexed with pap']</t>
  </si>
  <si>
    <t>['transferase']</t>
  </si>
  <si>
    <t>['VMQLLIKVIGGFLQKML']</t>
  </si>
  <si>
    <t>['5l26', '5l27', '5u9w']</t>
  </si>
  <si>
    <t>['structure of cntnw in an inward-facing substrate-bound state', 'structure of cntnw n149l in the intermediate 1 state', 'structure of cntnw n149l in the intermediate 3 state']</t>
  </si>
  <si>
    <t>['transporter, nucleoside, elevator-type alternate access, transport protein', 'transporter, nucleoside, elevator-type alternate access, transport protein', 'transporter, nucleoside, elevator-type alternate access, transport protein']</t>
  </si>
  <si>
    <t>['PVVVVLQQVFQLIQKVLSK', 'PVVVVLQQVFQLIQKVLSKW']</t>
  </si>
  <si>
    <t>['3zjy', '2x19', '2xwu']</t>
  </si>
  <si>
    <t>['crystal structure of importin 13 - rangtp - eif1a complex', 'crystal structure of importin13 - rangtp complex', 'crystal structure of importin 13 - ubc9 complex']</t>
  </si>
  <si>
    <t>['translation, active transport, cell nucleus, nucleocytoplasmic transport, multiprotein complex, rna-binding protein, ran gtp-binding protein', 'nuclear transport, protein transport', 'ligase-nuclear protein complex, nuclear import']</t>
  </si>
  <si>
    <t>['WEKLMLLIIDLFKFL', 'WEKLMLLIIDLFKFLDQ']</t>
  </si>
  <si>
    <t>['5ajd', '4by6']</t>
  </si>
  <si>
    <t>['not1 c-terminal domain in complex with not4', 'yeast not1-not2-not5 complex']</t>
  </si>
  <si>
    <t>['transcription, ccr4-not, not1, not4', 'transcription, cterminal components of the ccr4_not complex']</t>
  </si>
  <si>
    <t>['DILVVLLSVMGAILLIGLAALLIWKLLITIHDR', 'ILVVLLSVMGAILLIGLAALLIWKLLITIH', 'PDILVVLLSVMGAILLIGLAALLIWKLLITIHDR', 'LVVLLSVMGAILLIGLAALLIWKLLITIHDRKEFAKFEEERARAKW', 'ILVVLLSVMGAILLIGLAPLLIWKLLITIHDR']</t>
  </si>
  <si>
    <t>['2k9j', '2rmz', '7kn0', '2knc', '2n9y']</t>
  </si>
  <si>
    <t>['integrin alphaiib-beta3 transmembrane complex', 'bicelle-embedded integrin beta3 transmembrane segment', 'structure of the integrin aiib(w968v)b3 transmembrane complex', 'platelet integrin alfaiib-beta3 transmembrane-cytoplasmic heterocomplex', 'structure of the integrin alphaiib-beta3(a711p) transmembrane complex']</t>
  </si>
  <si>
    <t>['integrin, transmembrane complex, cell adhesion, cleavage on pair of basic residues, disease mutation, glycoprotein, pyrrolidone carboxylic acid, receptor, host-virus interaction, phosphoprotein, membrane protein', 'transmembrane helix, alternative splicing, cell adhesion, disease mutation, glycoprotein, host-virus interaction, integrin, phosphoprotein, polymorphism, receptor', 'safeguarding motif, transmembrane complex, cell adhesion', 'integrin, transmembrane signaling, protein structure, cell adhesion, cleavage on pair of basic residues, disease mutation, disulfide bond, glycoprotein, membrane, pyrrolidone carboxylic acid, receptor, transmembrane, host-virus interaction, phosphoprotein', 'transmembrane complex, integrin receptor, cell adhesion, helix kink, membrane protein-cell adhesion complex']</t>
  </si>
  <si>
    <t>['LKFIKWL']</t>
  </si>
  <si>
    <t>['2mjt']</t>
  </si>
  <si>
    <t>['anoplin r5f t8w in dpc micelles']</t>
  </si>
  <si>
    <t>['VWQLISKVL', 'VWQLISKVLARH']</t>
  </si>
  <si>
    <t>['7rua', '4wwr', '7ruc', '4x86', '4wwr', '7ru9']</t>
  </si>
  <si>
    <t>['metazoan pre-targeting get complex (cbugg-out)', 'crystal structure of bag6-ubl4a dimerization domain', 'metazoan pre-targeting get complex with sgta (cbuggs)', 'crystal structure of bag6-ubl4a complex', 'crystal structure of bag6-ubl4a dimerization domain', 'metazoan pre-targeting get complex (cbugg-in)']</t>
  </si>
  <si>
    <t>['atpase, complex, membrane protein chaperone, chaperone', 'endoplasmic reticulum, recombinant proteins, human, transport protein', 'atpase, complex, membrane protein chaperone, chaperone', 'tail-anchored transmembrane protein biogenesis, quality control of proteins, protein binding', 'endoplasmic reticulum, recombinant proteins, human, transport protein', 'atpase, complex, membrane protein chaperone, chaperone']</t>
  </si>
  <si>
    <t>['IPPIVLLFVWLTKKGNPLFRKIQESTDEVNRVVRENLL', 'IPPIVLLFVWLTK', 'LSSVLIFLIPPIVLLFVWLTKKGNPLFRKIQESTDEVNRVVRENL', 'KLSSVLIFLIPPIVLLFVWLTKKGNPLFRKIQESTDEVNRVVRENLL', 'LSSVLIFLIPPIVLLFVWLTK', 'SVLIFLIPPIVLLFVWLTKKGNPLFRKIQESTDEVNRVVRENLL', 'IPPIVLLFVWLTKKGNPLFRKIQESTDEVNRVVRENL']</t>
  </si>
  <si>
    <t>['4q4j', '6qv1', '6qv0', '6quz', '4q4a', '6qv0', '3qf4', '4q4h', '6qv2', '6quz']</t>
  </si>
  <si>
    <t>['structure of crosslinked tm287/288_s498c_s520c mutant', 'structure of atpgs-bound outward-facing tm287/288 in complex with nanobody nb_tm1', 'structure of atp-bound outward-facing tm287/288 in complex with sybody sb_tm35', 'structure of atpgs-bound outward-facing tm287/288 in complex with sybody sb_tm35', 'improved model of amp-pnp bound tm287/288', 'structure of atp-bound outward-facing tm287/288 in complex with sybody sb_tm35', 'crystal structure of a heterodimeric abc transporter in its inward- facing conformation', 'tm287/288 in its apo state', 'structure of atpgs-bound outward-facing tm287/288 in complex with nanobody nb_tm#2', 'structure of atpgs-bound outward-facing tm287/288 in complex with sybody sb_tm35']</t>
  </si>
  <si>
    <t>['abc exporter, multidrug efflux, abc transporter, membrane transporter, hydrolase-transport protein complex', 'abc exporter, abc transporter, membrane transporter, membrane protein, nanobody', 'abc exporter, abc transporter, membrane transporter, membrane protein, sybody, nanobody', 'abc exporter, abc transporter, membrane transporter, membrane protein, sybody, nanobody', 'abc exporter, multidrug transport, abc transporter, membrane transporter, hydrolase-transport protein complex', 'abc exporter, abc transporter, membrane transporter, membrane protein, sybody, nanobody', 'multidrug transporter, transport protein', 'abc exporter, multidrug efflux, abc transporter, membrane transporter, hydrolase-transport protein complex', 'abc exporter, abc transporter, membrane transporter, membrane protein, nanobody', 'abc exporter, abc transporter, membrane transporter, membrane protein, sybody, nanobody']</t>
  </si>
  <si>
    <t>['VVTTFLKYLLK']</t>
  </si>
  <si>
    <t>['7npa']</t>
  </si>
  <si>
    <t>['crystal structure of the coenzyme f420-dependent sulfite reductase from methanothermococcus thermolithotrophicus at 1.55-a resolution']</t>
  </si>
  <si>
    <t>['sulfite detoxification, sulfur metabolism, sulfide, hydrogenotrophic methanogens, iron-sulfur cluster, sulfite-reductase evolution, sulfite/nitrite reductase, siroheme, flavin, oxidoreductase, ferredoxin, f420, thermophile']</t>
  </si>
  <si>
    <t>['LEFRLWIGLWSAFLCLILVAT']</t>
  </si>
  <si>
    <t>['6caa']</t>
  </si>
  <si>
    <t>['cryoem structure of human slc4a4 sodium-coupled acid-base transporter nbce1']</t>
  </si>
  <si>
    <t>['slc4a4, electrogenic sodium-coupled bicarbonate cotransporters, transport protein, nbce1']</t>
  </si>
  <si>
    <t>['VWQLISKVLARH']</t>
  </si>
  <si>
    <t>['7ruc', '4x86', '4wwr', '7ru9']</t>
  </si>
  <si>
    <t>['metazoan pre-targeting get complex with sgta (cbuggs)', 'crystal structure of bag6-ubl4a complex', 'crystal structure of bag6-ubl4a dimerization domain', 'metazoan pre-targeting get complex (cbugg-in)']</t>
  </si>
  <si>
    <t>['atpase, complex, membrane protein chaperone, chaperone', 'tail-anchored transmembrane protein biogenesis, quality control of proteins, protein binding', 'endoplasmic reticulum, recombinant proteins, human, transport protein', 'atpase, complex, membrane protein chaperone, chaperone']</t>
  </si>
  <si>
    <t>['GLGSSVIYFLWNLLLLWPRVLAVALFSAL']</t>
  </si>
  <si>
    <t>['7dce']</t>
  </si>
  <si>
    <t>['cryo-em structure of human xkr8-basigin complex bound to fab fragment']</t>
  </si>
  <si>
    <t>['xkr8, basigin, scramblase, phospholipid, transport protein']</t>
  </si>
  <si>
    <t>['AIWKWLMRA']</t>
  </si>
  <si>
    <t>['7lvp']</t>
  </si>
  <si>
    <t>['cryptococcus neoformans air synthetase']</t>
  </si>
  <si>
    <t>['air synthetase, phosphoribosyl-aminoimidazole synthetase, phosphoribosylaminoimidazole synthetase, biosynthetic protein, ligase']</t>
  </si>
  <si>
    <t>['ERLLFELLKLSLSILS', 'LLFELLKLV']</t>
  </si>
  <si>
    <t>['5mv0', '7cun']</t>
  </si>
  <si>
    <t>['structure of an n-terminal domain of a reptarenavirus l protein', 'the structure of human integrator-pp2a complex']</t>
  </si>
  <si>
    <t>['arenavirus, polymerase, endonuclease, cap-snatching, viral protein', 'integrator-pp2a complex, phosphatase, transcription']</t>
  </si>
  <si>
    <t>['PLVKLWYQ', 'PLVKLWY', 'LVKLWY']</t>
  </si>
  <si>
    <t>['1s1v', '1rt2', '1rt4', '1rti', '1rth', '1klm', '1dtt', '6bsj', '3dle', '1jlb', '1jla', '1fkp', '6aoc', '1rt7', '1s1x', '3dlg', '3kk2', '1jlg', '6wph', '6otz', '3dok', '1rtj', '3dm2', '1jlc', '1s1t', '1jle', '2wom', '1c1c', '2ops', '6uis', '2won', '1jkh', '1c0u', '1tkx', '1fko', '2opr', '6bsi', '6wpf', '6oun', '6wpj', '6bsh', '1c1b', '6bsg', '6p1x', '6p2g', '3dmj', '6ujz', '1lwf', '6p1i', '1rt1', '1rt5', '3dol', '1rt6', '6ecl', '7snz', '6x4e', '5vqx', '5vqw', '5vqz', '5vqu', '5vqr', '3qo9', '4i2p', '5vqt', '6cgf', '5vqv', '5vqq', '6c0j', '4kko', '1lwe', '6x4f', '4ko0', '4h4o', '3qlh', '3bgr', '3dlk', '5c24', '5vqy', '4o4g']</t>
  </si>
  <si>
    <t>['crystal structure of l100i mutant hiv-1 reverse transcriptase in complex with tnk-651', 'crystal structure of hiv-1 reverse transcriptase complexed with tnk- 651', 'hiv-1 reverse transcriptase complexed with uc781', 'high resolution structures of hiv-1 rt from four rt- inhibitor complexes', 'high resolution structures of hiv-1 rt from four rt- inhibitor complexes', 'hiv-1 reverse transcriptase complexed with bhap u-90152', 'crystal structure of hiv-1 reverse transcriptase in complex with pett- 2 (pett130a94)', 'structure of hiv-1 rt complexed with an rna/dna hybrid sequence non- preferred for rna hydrolysis', 'crystal structure of hiv-1 reverse transcriptase in complex with gf128590.', 'crystal structure of y181c mutant hiv-1 reverse transcriptase in complex with nevirapine', 'crystal structure of y181c mutant hiv-1 reverse transcriptase in complex with tnk-651', 'crystal structure of nnrti resistant k103n mutant hiv-1 reverse transcriptase in complex with nevirapine', 'crystal structure of an n-hydroxythienopyrimidine-2,4-dione rnase h active site inhibitor with multiple binding modes to hiv reverse transcriptase', 'hiv-1 reverse transcriptase complexed with uc84', 'crystal structure of v108i mutant hiv-1 reverse transcriptase in complex with nevirapine', 'crystal structure of hiv-1 reverse transcriptase in complex with gw564511.', 'hiv-1 reverse transcriptase-dna complex with datp bound in the nucleotide binding site', 'crystal structure of y188c mutant hiv-1 reverse transcriptase in complex with uc-781', 'structure of hiv-1 reverse transcriptase (rt) in complex with dsdna and (-)-ftc', 'structure of hiv-1 reverse transcriptase (rt) in complex with dsdna and (+)ftc-tp', 'crystal structure of k103n mutant hiv-1 reverse transcriptase in complex with gw678248.', 'mechanism of inhibition of hiv-1 reverse transcriptase by non-nucleoside inhibitors', 'crystal structure of hiv-1 k103n mutant reverse transcriptase in complex with gw564511.', 'crystal structure of y181c mutant hiv-1 reverse transcriptase in complex with pett-2', 'crystal structure of l100i mutant hiv-1 reverse transcriptase in complex with uc-781', 'crystal structure of y188c mutant hiv-1 reverse transcriptase', 'crystal structure of uk-453061 bound to hiv-1 reverse transcriptase (k103n).', 'crystal structure of hiv-1 reverse transcriptase in complex with tnk- 6123', 'crystal structure of y188c mutant hiv-1 reverse transcriptase in complex with gw420867x.', 'hiv-1 m184v reverse transcriptase-dna complex with dctp', 'crystal structure of uk-453061 bound to hiv-1 reverse transcriptase (wild-type).', 'crystal structure of y181c mutant hiv-1 reverse transcriptase in complex with dmp-266(efavirenz)', 'crystal structure of hiv-1 reverse transcriptase in complex with bm+50.0934', 'crystal structure of hiv-1 reverse transcriptase in complex with gw490745', 'crystal structure of nnrti resistant k103n mutant hiv-1 reverse transcriptase in complex with dmp-266(efavirenz)', 'crystal structure of k101e mutant hiv-1 reverse transcriptase in complex with gw420867x.', 'structure of hiv-1 rt complexed with an rna/dna hybrid containing the polypurine-tract sequence', 'structure of hiv-1 reverse transcriptase (rt) in complex with dsdna and d4t', 'structure of hiv-1 reverse transcriptase (rt) in complex with dsdna and (-)3tc-tp', 'structure of hiv-1 reverse transcriptase (rt) in complex with dsdna and d4t', 'structure of hiv-1 rt complexed with rna/dna hybrid in the rna hydrolysis mode', 'crystal structure of hiv-1 reverse transcriptase in complex with gca- 186', 'structure of hiv-1 rt complexed with rna/dna hybrid in an rna hydrolysis-off mode', 'structure of hiv-1 reverse transcriptase (rt) in complex with dsdna and l-ddctp', 'structure of hiv-1 reverse transcriptase (rt) in complex with dsdna and d-ddctp', 'crystal structure of hiv-1 v106a and y181c mutant reverse transcriptase in complex with gw564511.', 'hiv-1 wild-type reverse transcriptase-dna complex with (+)-ftc-tp', 'crystal structure of a mutant hiv-1 reverse transcriptase (rtmq+m184v: m41l/d67n/k70r/m184v/t215y) in complex with nevirapine', 'structure of hiv-1 reverse transcriptase (rt) in complex with dsdna and dctp', 'crystal structure of hiv-1 reverse transcriptase complexed with mkc-442', 'hiv-1 reverse transcriptase complexed with uc10', 'crystal structure of l100i mutant hiv-1 reverse transcriptase in complex with gw695634.', 'hiv-1 reverse transcriptase complexed with uc38', 'crystal structure of a 1,2,4-triazole allosteric rnase h inhibitor in complex with hiv reverse transcriptase', 'crystal structure of hiv-1 reverse transcriptase in complex with 6- ((2-((4-cyanophenyl)amino)pyrimidin-4-yl)amino)-5,7- dimethylindolizine-2-carbonitrile (jlj604)', 'crystal structure of hiv-1 reverse transcriptase in complex with methyl 2-(6-cyano-3-(2-(2-(2,4-dioxo-3,4-dihydropyrimidin-1(2h)-yl) ethoxy)phenoxy)-4-methylnaphthalen-1-yl)acetate (jlj681), a non- nucleoside inhibitor', 'crystal structure of hiv-1 reverse transcriptase (y181c) variant in complex with 2-chloro-n-(6-cyano-3-(2-(2-(2,4-dioxo-3,4- dihydropyrimidin-1(2h)-yl)ethoxy)phenoxy)-4-methylnaphthalen-1-yl)-n- methylacetamide (jlj686), a non-nucleoside inhibitor', 'crystal structure of hiv-1 reverse transcriptase (y181c) variant in complex with n-(6-cyano-3-(2-(2-(2,4-dioxo-3,4-dihydropyrimidin- 1(2h)-yl)ethoxy)phenoxy)-4-methylnaphthalen-1-yl)acrylamide (jlj685), a non-nucleoside inhibitor', 'crystal structure of hiv-1 reverse transcriptase (k103n, y181c) variant in complex with 2-chloro-n-(6-cyano-3-(2-(2-(2,4-dioxo-3,4- dihydropyrimidin-1(2h)-yl)ethoxy)phenoxy)-4-methylnaphthalen-1-yl)-n- methylacetamide (jlj686), a non-nucleoside inhibitor', 'crystal structure of hiv-1 reverse transcriptase (y181c) variant in complex with n-(6-cyano-3-(2-(2-(2,4-dioxo-3,4-dihydropyrimidin- 1(2h)-yl)ethoxy)phenoxy)-4-methylnaphthalen-1-yl)-2-fluoro-n- methylacetamide (jlj683), a non-nucleoside inhibitor', 'crystal structure of hiv-1 reverse transcriptase in complex with n-(6- cyano-3-(2-(2-(2,4-dioxo-3,4-dihydropyrimidin-1(2h)-yl)ethoxy) phenoxy)-4-methylnaphthalen-1-yl)-n-methylacrylamide (jlj684), a non- nucleoside inhibitor', 'crystal structure of hiv-1 reverse transcriptase (rt) in complex with tsao-t, a non-nucleoside rt inhibitor (nnrti)', 'crystal structure of hiv-1 reverse transcriptase in complex with rilpivirine (tmc278) based analogue', 'crystal structure of hiv-1 reverse transcriptase in complex with 2- chloro-n-(6-cyano-3-(2-(2-(2,4-dioxo-3,4-dihydropyrimidin-1(2h)-yl) ethoxy)phenoxy)-4-methylnaphthalen-1-yl)-n-methylacetamide (jlj686), a non-nucleoside inhibitor', 'crystal structure of hiv-1 y188l mutant reverse transcriptase in complex with non-nucleoside inhibitor k-5a2', 'crystal structure of hiv-1 reverse transcriptase (y181c) variant in complex with n-(6-cyano-3-(2-(2-(2,4-dioxo-3,4-dihydropyrimidin- 1(2h)-yl)ethoxy)phenoxy)-4-methylnaphthalen-1-yl)-n-methylacrylamide (jlj684), a non-nucleoside inhibitor', 'crystal structure of hiv-1 reverse transcriptase in complex with n-(6- cyano-3-(2-(2-(2,4-dioxo-3,4-dihydropyrimidin-1(2h)-yl)ethoxy) phenoxy)-4-methylnaphthalen-1-yl)-2-fluoro-n-methylacetamide (jlj683), a non-nucleoside inhibitor', 'crystal structure of hiv-1 reverse transcriptase in complex with non- nucleoside inhibitor k-5a2', 'crystal structure of hiv-1 reverse transcriptase in complex with 4- ((4-methoxy-6-(2-morpholinoethoxy)-1,3,5-triazin-2-yl)amino)-2-((3- methylbut-2-en-1-yl)oxy)benzonitrile (jlj513), a non-nucleoside inhibitor', 'crystal structure of m41l/t215y mutant hiv-1 reverse transcriptase (rtmn) in complex with nevirapine', 'crystal structure of hiv-1 reverse transcriptase (y181c) variant in complex with methyl 2-(6-cyano-3-(2-(2-(2,4-dioxo-3,4- dihydropyrimidin-1(2h)-yl)ethoxy)phenoxy)-4-methylnaphthalen-1-yl) acetate (jlj681), a non-nucleoside inhibitor', 'crystal structure of hiv-1 reverse transcriptase (rt) in complex with an anilinylpyrimidine derivative (jlj-135)', 'crystal structure of hiv-1 reverse transcriptase (rt) in complex with (e)-3-(3-(2-(2-(2,4-dioxo-3,4-dihydropyrimidin-1(2h)-yl)ethoxy)- 4- fluorophenoxy)-5-fluorophenyl)acrylonitrile (jlj506), a non- nucleoside inhibitor', 'hiv-1 reverse transcriptase in complex with manicol at the rnase h active site and tmc278 (rilpivirine) at the nnrti binding pocket', 'crystal structure of k103n/y181c mutant hiv-1 reverse transcriptase (rt) in complex with tmc278 (rilpivirine), a non-nucleoside rt inhibitor', 'crystal structure of an engineered form of the hiv-1 reverse transcriptase, rt69a', 'crystal structure of hiv-1 reverse transcriptase in complex with 7- ((4-((4-cyanophenyl)amino)-1,3,5-triazin-2-yl)amino)-6,8- dimethylindolizine-2-carbonitrile (jlj605), a non-nucleoside inhibitor', 'crystal structure of hiv-1 reverse transcriptase (k103n, y181c) variant in complex with n-(6-cyano-3-(2-(2-(2,4-dioxo-3,4- dihydropyrimidin-1(2h)-yl)ethoxy)phenoxy)-4-methylnaphthalen-1-yl)-n- methylacrylamide (jlj684), a non-nucleoside inhibitor', 'crystal structure of hiv-1 reverse transcriptase in complex with 4- ((4-(mesitylamino)-1,3,5-triazin-2-yl)amino)benzonitrile (jlj527), a non-nucleoside inhibitor']</t>
  </si>
  <si>
    <t>['hiv-1 reverse transcriptase, aids, nnrti, tnk-651, drug resistance mutations, transferase', 'nucleotidyltransferase, hiv-1 reverse transcriptase', 'nucleotidyltransferase, hiv-1 reverse transcriptase, aids, nonnucleoside inhibition, drug design', 'hiv-1 reverse transcriptase, nucleotidyltransferase', 'hiv-1 reverse transcriptase, nucleotidyltransferase', 'aids, hiv-1, endonuclease, rna-directed dna polymerase, hiv-1 reverse transcriptase, bhap u-90152, drug, nucleotidyltransferase', 'hiv-1 reverse transcriptase aids, non-nucleoside inhibitor, drug design, hydrolase-transferase complex', 'hiv-rt, dna-rna complex, rnase h, viral protein, viral protein-dna- rna complex, viral protein-dna-rna-inhibitor complex', 'hiv-1 reverse transcriptase, aids, nnrti, gf128590, drug resistance, hydrolase, transferase', 'hiv-1 reverse transcriptase, aids, non-nucleoside inhibitor, nevirapine, drug resistance mutations, drug design, transferase', 'hiv-1 reverse transcriptase, aids, non-nucleoside inhibitor, tnk-651, drug resistance mutations, drug design, transferase', 'hiv-1 reverse transcriptase, aids, non-nucleoside inhibitor, nevirapine, drug resistance mutation, drug design, transferase', 'hiv-1, transferase - transferase inhibitor complex', 'nucleotidyltransferase, hiv-1 reverse transcriptase, aids, nucleoside inhibition, drug design', 'hiv-1 reverse transcriptase, aids, nnrti, nevirapine, drug resistance mutations, transferase', 'hiv-1 reverse transcriptase, aids, nnrti, gw564511, drug resistance, transferase, hydrolase', 'hiv, reverse transcriptase, protein-dna complex, transferase-dna complex', 'hiv-1 reverse transcriptase, aids, non-nucleoside inhibitor, uc-781, drug resistance mutations, drug design, transferase', 'reverse transcriptase, ternary complex, (-)ftc, chain terminator, emtricitabine, stereochemistry, transferase, transferase-dna complex', 'reverse transcriptase, ternary complex, (-)ftc-tp, chain terminator, emtricitabine, stereochemistry, transferase, transferase-dna complex', 'hiv-1 reverse transcriptase, aids, nnrti, gw678248, drug resistance, hydrolase, transferase', 'hiv-1 reverse transcriptase, nucleotidyltransferase', 'hiv-1 reverse transcriptase, aids, nnrti, gw564511, drug resistance, k103n mutation, hydrolase, transferase', 'hiv-1 reverse transcriptase, aids, non-nucleoside inhibitor, pett-2, drug resistance mutations, drug design, transferase', 'hiv-1 reverse transcriptase, aids, nnrti, uc-781, drug resistance mutations, transferase', 'hiv-1 reverse transcriptase, aids, non-nucleoside inhibitor, drug resistance mutations, drug design, transferase', 'aids, non-nucleoside inhibitor, drug design, transferase, nnrti, sbdd', 'hiv-1 reverse transcriptase, aids, non-nucleoside inhibitor, drug design, transferase', 'hiv-1 reverse transcriptase, aids, nnrti, gw420867x, drug resistance, transferase', 'hiv-1 reverse transcriptase nrti polymerase dna complex, viral protein', 'aids, non-nucleoside inhibitor, drug design, transferase, nnrti, sbdd', 'hiv-1 reverse transcriptase, aids, non-nucleoside inhibitor, dmp-266, efavirenz, drug resistance mutations, drug design, transferase', 'hiv-1 reverse transcriptase, aids, non-nucleoside inhibitor, drug design, transferase', 'hiv-1 reverse transcriptase, aids, nnrti, gw490745, drug design, transferase', 'hiv-1 reverse transcriptase, aids, non-nucleoside inhibitor, dmp-266, efavirenz, drug resistance mutation, drug design, transferase', 'hiv-1 reverse transcriptase, aids, nnrti, gw420867x, drug resistance, transferase', 'hiv-rt, dna-rna complex, rnase h, viral protein, viral protein-dna- rna complex, viral protein-dna-rna-inhibitor complex', 'reverse transcriptase, ternary complex, d4t, chain terminator, stereochemistry, transferase, transferase-dna complex, stavudine', 'reverse transcriptase, ternary complex, (-)3tc-tp, chain terminator, lamivudine, stereochemistry, transferase, transferase-dna complex', 'reverse transcriptase, ternary complex, d4t, chain terminator, stereochemistry, transferase, transferase-dna complex, stavudine', 'hiv-rt, dna-rna complex, rnase h, viral protein, viral protein-dna- rna complex, viral protein-dna-rna-inhibitor complex', 'hiv-1 reverse transcriptase, aids, non-nucleoside inhibitor, drug design, transferase', 'hiv-rt, dna-rna complex, viral protein, viral protein-dna-rna complex, viral protein-dna-rna-inhibitor complex', 'reverse transcriptase, ternary complex, l-ddctp, chain terminator, stereochemistry, transferase, transferase-dna complex', 'reverse transcriptase, ternary complex, d-ddctp, chain terminator, stereochemistry, transferase, transferase-dna complex', 'hiv-1 reverse transcriptase, aids, nnrti, gw564511, drug resistance, hydrolase, transferase', 'hiv-1 reverse transcriptase nrti polymerase dna complex, viral protein, viral protein-dna complex', 'hiv-1 reverse transcriptase, aids, azt, 3tc, nrti, nevirapine, drug resistance mutations, transferase', 'reverse transcriptase, ternary complex, chain terminator, stereochemistry, transferase, transferase-dna complex, dctp', 'nucleotidyltransferase, hiv-1 reverse transcriptase', 'nucleotidyltransferase, hiv-1 reverse transcriptase, aids, nonnucleoside inhibition, drug design', 'hiv-1 reverse transcriptase, aids, nnrti, gw695634, drug resistance, hydrolase, transferase', 'nucleotidyltransferase, hiv-1 reverse transcriptase, aids, nonnucleoside inhibition, drug design', 'hiv-1, reverse transcriptase, rnase h, inhibitor, transferase', 'polymerase, transferase, hydrolase, rnaseh, transferase-viral protein complex', 'polymerase, reverse transcriptase, non-nucleoside inhibitor, transferase, hydrolase-inhibitor complex', 'polymerase, reverse transcriptase, hiv, non-nucleoside inhibitor, transferase, hydrolase-inhibitor complex, transferase-hydrolase- inhibitor complex', 'polymerase, reverse transcriptase, hiv, non-nucleoside inhibitor, transferase-hydrolase-inhibitor complex', 'polymerase, reverse transcriptase, hiv, non-nucleoside inhibitor, transferase, hydrolase-inhibitor complex, transferase-hydrolase- inhibitor complex', 'polymerase, reverse transcriptase, hiv, non-nucleoside inhibitor, transferase-hydrolase-inhibitor complex', 'polymerase, reverse transcriptase, non-nucleoside inhibitor, transferase-hydrolase-inhibitor complex', 'aids, hiv, rna-binding, rna-directed dna polymerase, transferase, viral nucleoprotein, nonnucleoside, nnrti, hydrolase, hydrolase- inhibitor complex', 'p51/p66, hetero dimer, nnrti, nonnucleoside inhibitor, aids, hiv, dna recombination, rna-directed dna polymerase, dna polymerase, endonuclease, hydrolase, multifunctional enzyme, transferase, transferase-inhibitor complex', 'polymerase, reverse transcriptase, hiv, non-nucleoside inhibitor, transferase-hydrolase-inhibitor complex', 'non-nucleoside inhibitor, replication', 'polymerase, reverse transcriptase, hiv, non-nucleoside inhibitor, transferase, hydrolase-inhibitor complex, transferase-hydrolase- inhibitor complex', 'polymerase, reverse transcriptase, non-nucleoside inhibitor, transferase-hydrolase-inhibitor complex', 'non-nucleoside inhibitor, replication', 'polymerase, transferase, hydrolase/inhibitor, rnase, hydrolase- hydrolase inhibitor complex', 'hiv-1 reverse transcriptase, aids, azt, 3tc, nrti, nevirapine, drug resistance mutations, transferase', 'polymerase, reverse transcriptase, non-nucleoside inhibitor, transferase, hydrolase-inhibitor complex', 'p51/p66, hetero dimer, nnrti, nonnucleoside inhibitor, aids, hiv,, dna recombination, rna-directed dna polymerase, dna polymerase, endonuclease, hydrolase, multifunctional enzyme, transferase, hydrolase-inhibitor complex, hydrolase-hydrolase inhibitor complex', 'polymerase, transferase, hydrolase/inhibitor, rnase, hydrolase- hydrolase inhibitor complex', 'rnase h inhibitor, structure-based drug design, tropolone derivatives, divalent cation chelator, non-nucleoside rt inhibitor, transferase, hydrolase-inhibitor complex', 'p51/p66, hetero dimer, nnrti, nonnucleoside inhibitor, aids, hiv, r278474, rilpivirine, diarylpyrimidine, dapy, dna recombination, rna-directed dna polymerase, dna polymerase, endonuclease, hydrolase, multifunctional enzyme, transferase, k103n, y181c', 'aids, hiv, reverse transcriptase, rt, crystal engineering, rna- binding, rna-directed dna polymerase, transferase, viral nucleoprotein', 'hiv, reverse transcriptase, non-nucleoside inhibitor, indolizine, triazine, polymerase, transferase, hydrolase-inhibitor complex', 'polymerase, reverse transcriptase, hiv, non-nucleoside inhibitor, transferase-hydrolase-inhibitor complex', 'polymerase, rnase, reverse transcription, hydrolase-hydrolase inhibitor complex']</t>
  </si>
  <si>
    <t>['LLEIFWK']</t>
  </si>
  <si>
    <t>['3k9v']</t>
  </si>
  <si>
    <t>['crystal structure of rat mitochondrial p450 24a1 s57d in complex with chaps']</t>
  </si>
  <si>
    <t>['mitochondrial cytochrome p450, monotopic membrane protein, monooxygenase, vitamin d hormone metabolism, adrenodoxin, oxidoreductase']</t>
  </si>
  <si>
    <t>['KSIIYELLWFLK', 'LKSIIYELLWFLK']</t>
  </si>
  <si>
    <t>['6auj', '6auj']</t>
  </si>
  <si>
    <t>['crystal structure of thymidylate synthase from elizabethkingia anophelis nuhp1', 'crystal structure of thymidylate synthase from elizabethkingia anophelis nuhp1']</t>
  </si>
  <si>
    <t>['ssgcid, structural genomics, elizabethkingia anophelis, seattle structural genomics center for infectious disease, transferase', 'ssgcid, structural genomics, elizabethkingia anophelis, seattle structural genomics center for infectious disease, transferase']</t>
  </si>
  <si>
    <t>['LWQFLVTLLD']</t>
  </si>
  <si>
    <t>['4uno']</t>
  </si>
  <si>
    <t>['crystal structure of the ets domain of human etv5 in complex with dna']</t>
  </si>
  <si>
    <t>['dna binding protein']</t>
  </si>
  <si>
    <t>['MKKVLLLLWKTVLCTL', 'QQYLRSGLTCLAGLLLLWKVT']</t>
  </si>
  <si>
    <t>['7k36', '7nxp']</t>
  </si>
  <si>
    <t>['cryo-em structure of stripak complex', 'structure of the c-terminal domain of the pul77 capsid protein from human cytomegalovirus (hcmv)']</t>
  </si>
  <si>
    <t>['phosphorylation, complex, pp2a, signaling protein', 'herpesvirus, capsid, hcmv, assembly, viral protein']</t>
  </si>
  <si>
    <t>['ALLTFVWKLVANF', 'ALLTFVWKMVEDF', 'ALLTFVWKLVANFR', 'ALLTFVWKMVE', 'ALLTFVWKMVEDFR']</t>
  </si>
  <si>
    <t>['7wrb', '7wrf', '7wre', '7wrc', '7wrd', '6nr4', '6o6a', '7wra', '6o6r', '6o72', '6nr3', '6nr2', '6bpq']</t>
  </si>
  <si>
    <t>['mouse trpm8 in lmng in the presence of calcium', 'mouse trpm8 in lipid nanodiscs in the presence of calcium, icilin and pi(4,5)p2', 'mouse trpm8 in lipid nanodiscs in the presence of calcium and icilin', 'mouse trpm8 in lmng in the presence of calcium, icilin and pi(4,5)p2', 'mouse trpm8 in lmng in the presence of calcium and icilin', 'cryo-em structure of the trpm8 ion channel with low occupancy icilin, pi(4,5)p2, and calcium', 'structure of the trpm8 cold receptor by single particle electron cryo- microscopy, ligand-free state', 'mouse trpm8 in lmng in ligand-free state', 'structure of the trpm8 cold receptor by single particle electron cryo- microscopy, amtb-bound state', 'structure of the trpm8 cold receptor by single particle electron cryo- microscopy, tc-i 2014-bound state', 'cryo-em structure of the trpm8 ion channel in complex with high occupancy icilin, pi(4,5)p2, and calcium', 'cryo-em structure of the trpm8 ion channel in complex with the menthol analog ws-12 and pi(4,5)p2', 'structure of the cold- and menthol-sensing ion channel trpm8']</t>
  </si>
  <si>
    <t>['trpm8, transport protein', 'trpm8, transport protein', 'trpm8, transport protein', 'trpm8, transport protein', 'trpm8, transport protein', 'ion channel, trp channel, trpm channel, trpm8 channel, cold sensing, lipid sensing, menthol, icilin, ws-12, pi(4, 5)p2, calcium-permeable channel, cooling agent, transport protein', 'transport protein, ion channel, trpm8', 'trpm8, transport protein', 'transport protein, ion channel, trpm8', 'transport protein, ion channel, trpm8', 'ion channel, trp channel, trpm channel, trpm8 channel, cold sensing, lipid sensing, menthol, icilin, ws-12, pi(4, 5)p2, cooling agent, membrane protein, calcium-permeable ion channel, transport protein', 'ion channel, trp channel, trpm channel, trpm8 channel, cold sensing, lipid sensing, menthol, icilin, ws-12, pi(4, 5)p2, cooling agent, membrane protein, calcium-permeable ion channel, transport protein', 'cold sensor, menthol sensor, calcium-permeable ion channel, ion channel, transport protein']</t>
  </si>
  <si>
    <t>['GKTGAFLLKWLR']</t>
  </si>
  <si>
    <t>['3hsl', '3i2m']</t>
  </si>
  <si>
    <t>["the crystal structure of pf-8, the dna polymerase accessory subunit from kaposi's sarcoma-associated herpesvirus", 'the crystal structure of pf-8, the dna polymerase accessory subunit from kaposi s sarcoma-associated herpesvirus']</t>
  </si>
  <si>
    <t>['processivity, replication', 'processivity, replication']</t>
  </si>
  <si>
    <t>['WLKWLLYIVSCIYGGYMYFQAAKCYVEANH', 'DWLKWLLYIVSCIYGGYMYFQAAKCYVEAN', 'LLPLWLKWLLTL']</t>
  </si>
  <si>
    <t>['5zih', '5zih', '6nd4']</t>
  </si>
  <si>
    <t>['crystal structure of the red light-activated channelrhodopsin chrimson.', 'crystal structure of the red light-activated channelrhodopsin chrimson.', 'conformational switches control early maturation of the eukaryotic small ribosomal subunit']</t>
  </si>
  <si>
    <t>['membrane protein, rhodopsin, ion channel', 'membrane protein, rhodopsin, ion channel', 'ribosome assembly, ribosome']</t>
  </si>
  <si>
    <t>['LTAVMKLTKLFIEK', 'LTAVMKLTKLFIE']</t>
  </si>
  <si>
    <t>['5e9g', '5e9f', '5e9h', '5e9f']</t>
  </si>
  <si>
    <t>['structural insights of isocitrate lyases from magnaporthe oryzae', 'structural insights of isocitrate lyases from magnaporthe oryzae', 'structural insights of isocitrate lyases from fusarium graminearum', 'structural insights of isocitrate lyases from magnaporthe oryzae']</t>
  </si>
  <si>
    <t>['tim beta/alpha-barrel, lyase activity, lyase', 'tim beta/alpha-barrel, lyase activity, lyase', 'tim beta/alpha-barrel, lyase activity, lyase', 'tim beta/alpha-barrel, lyase activity, lyase']</t>
  </si>
  <si>
    <t>['TVLLKLLE']</t>
  </si>
  <si>
    <t>['4u77']</t>
  </si>
  <si>
    <t>['btb domain from drosophila cp190']</t>
  </si>
  <si>
    <t>['btb fold, dimer, peptide binding groove, transcription']</t>
  </si>
  <si>
    <t>['GLVVLKIIKHYQEEGQG', 'GLVVLKIIK']</t>
  </si>
  <si>
    <t>['3j8c', '3j8b', '5a5t']</t>
  </si>
  <si>
    <t>['model of the human eif3 pci-mpn octamer docked into the 43s em map', 'model of the human eif3 pci-mpn octamer docked into the 43s-hcv ires em map', 'structure of mammalian eif3 in the context of the 43s preinitiation complex']</t>
  </si>
  <si>
    <t>['translation', 'translation', 'hydrolase, eif3, eukaryotic initiation factor 3, preinitiation complex, pci/mpn core, eif3g/i/b, eif3d']</t>
  </si>
  <si>
    <t>['LLIDLLIKS']</t>
  </si>
  <si>
    <t>['1vg0', '1ltx', '1vg9']</t>
  </si>
  <si>
    <t>['the crystal structures of the rep-1 protein in complex with monoprenylated rab7 protein', 'structure of rab escort protein-1 in complex with rab geranylgeranyl transferase and isoprenoid', 'the crystal structures of the rep-1 protein in complex with c- terminally truncated rab7 protein']</t>
  </si>
  <si>
    <t>['rab prenylation, post-translational modification, protein binding- protein transport complex', 'rab prenylation, prenyltransferase, lucine-rich repeats, post- translational modification, transferase-protein binding complex', 'rab prenylation, post-translational modification, protein binding- protein transport complex']</t>
  </si>
  <si>
    <t>['LWQFLLQLLQ']</t>
  </si>
  <si>
    <t>['1bc7']</t>
  </si>
  <si>
    <t>['serum response factor accessory protein 1a (sap-1)/dna complex']</t>
  </si>
  <si>
    <t>['ets domain, dna-binding domain, winged helix-turn-helix, crystal structure, dna-binding specificity, complex (dna- binding protein/dna), transcription/dna complex']</t>
  </si>
  <si>
    <t>['LPALRFIGLKCLEHLFFFKLI', 'LPALRSIGLKCLEHLFFFKLI', 'RLPALRSIGLKCLEHLFFFKLI', 'LPALRSIGLKCLEHLFFFKLIG', 'RFAKLLLRLPALRSIGLKCLEHLFFFKLIG', 'LFFFKLI', 'LPALRSIGLKQLEHLFFFKLI', 'RFAKLLLRLPALRSIGLKCLEHLFFFKLI']</t>
  </si>
  <si>
    <t>['5ji0', '6sti', '1mv9', '4zsh', '6sjm', '2zy0', '2p1t', '4k6i', '1fm6', '4poj', '4pp3', '5lyq', '3pcu', '2p1v', '3r2a', '5ec9', '6l6k', '4poh', '1mvc', '4pp5', '6lb5', '4rmd', '3fug', '5mkj', '6lb4', '3uvv', '6a60', '4m8h', '4rme', '7a79', '5hjp', '1h9u', '7b88', '7a78', '6jnr', '7nke', '6lb6', '1mzn', '4k4j', '4m8e', '3ozj', '4rfw', '1xiu', '2p1u', '7a77', '5mmw', '3oap', '7pdt', '5mk4', '4oc7', '7bk4', '3e94', '5mku', '2zxz', '4rmc', '7b9o', '3dzu', '4j5x', '3r2a', '5uan', '4j5w', '5hjp', '7pdt', '6a5z', '4nqa', '3r2a', '1xiu', '3r29', '3eyb', '7pdq', '1uhl', '4nqa']</t>
  </si>
  <si>
    <t>['ppargamma-rxralpha(s427f) heterodimer in complex with src-1, rosiglitazone, and 9-cis-retanoic acid', 'crystal structure of rxralpha lbd in complex with lg 100754 and a coactivator peptide', 'crystal structure of the human rxr alpha ligand binding domain bound to the eicosanoid dha (docosa hexaenoic acid) and a coactivator peptide', 'rxr lbd in complex with 9-cis-13,14-dihydroretinoic acid', 'crystal structure of the retinoic acid receptor alpha in complex with compound 24 (jp175)', 'crystal structure of the human rxr alpha ligand binding domain bound to a synthetic agonist compound and a coactivator peptide', "crystal structure of the ligand binding domain of the retinoid x receptor alpha in complex with 3-(2'-methoxy)- tetrahydronaphtyl cinnamic acid and a fragment of the coactivator tif-2", 'crystal structure of human retinoid x receptor alpha-ligand binding domain complex with targretin and the coactivator peptide grip-1', 'the 2.1 angstrom resolution crystal structure of the heterodimer of the human rxralpha and ppargamma ligand binding domains respectively bound with 9-cis retinoic acid and rosiglitazone and co-activator peptides.', 'crystal structure of human retinoid x receptor alpha-ligand binding domain complex with 7-methyl uab30 and the coactivator peptide grip-1', 'crystal structure of human retinoid x receptor alpha-ligand binding domain complex with 6-methyl uab30 and the coactivator peptide grip-1', 'crystal structure of the retinoic acid receptor alpha in complex with a synthetic spiroketal agonist and a fragment of the tif2 co- activator.', 'crystal structure of human retinoic x receptor alpha ligand-binding domain complexed with lx0278 and src1 peptide', "crystal structure of the ligand binding domain of the retinoid x receptor alpha in complex with 3-(2'-propoxy)- tetrahydronaphtyl cinnamic acid and a fragment of the coactivator tif-2", 'crystal structure of rxralpha ligand-binding domain complexed with corepressor smrt2 and antagonist rhein', 'retinoic acid receptor alpha in complex with chiral dihydrobenzofuran benzoic acid 9a and a fragment of the coactivator tif2', 'crystal structure of dimeric rxralpha-lbd complexed with partial agonist cbt-pmn and src1', 'crystal structure of human retinoid x receptor alpha-ligand binding domain complex with 8-methyl uab30 and the coactivator peptide grip-1', 'crystal structure of the human rxr alpha ligand binding domain bound to the synthetic agonist compound bms 649 and a coactivator peptide', 'crystal structure of human retinoid x receptor alpha-ligand binding domain complex with 5-methyl uab30 and the coactivator peptide grip-1', 'crystal structure of dimeric rxr-lbd complexed with full agonist net- 3ib and tif2 co-activator', 'crystal structure of human retinoid x receptor alpha ligand binding domain complex with 9cuab110 and coactivator peptide grip-1', 'crystal structure of the retinoid x receptor ligand binding domain bound to the synthetic agonist 3-[4-hydroxy-3-(3,5, 5,8,8-pentamethyl-5,6,7,8-tetrahydronaphthalen-2-yl)- phenyl]acrylic acid', 'crystal structure of the retinoid x receptor alpha in complex with synthetic honokiol derivative 9 and a fragment of the tif2 co- activator.', 'crystal structure of dimeric rxr-lbd complexed with net-3me and tif2 co-activator', "crystal structure of the ligand binding domains of the thyroid receptor:retinoid x receptor complexed with 3,3',5 triiodo-l- thyronine and 9-cis retinoic acid", 'crystal structure of human fxr/rxr-lbd heterodimer bound to gw4064 and 9cra and src1', 'crystal structure of human retinoid x receptor alpha-ligand binding domain complex with (r)4-methyl 9cuab30 and coactivator peptide grip- 1', 'crystal structure of human retinoid x receptor alpha ligand binding domain complex with 9cuab111 and coactivator peptide grip-1', 'crystal structure of rxr gamma lbd in complexes with palmitic acid and grip-1 peptide', "identification of lxrbeta selective agonists for the treatment of alzheimer's disease", 'the structure of the human retinoid-x-receptor beta ligand binding domain in complex with the specific synthetic agonist lg100268', 'crystal structure of retinoic acid receptor alpha (rxra) in complexed with s99 inhibitor', 'crystal structure of rxr beta lbd in complexes with palmitic acid and grip-1 peptide', 'rxra structure complexed with cu-6pmn and src1 peptide.', 'crystal structure of human rxralpha ligand binding domain in complex with 2,4-di-tert-butylphenol and a coactivator fragment', 'crystal structure of dimeric rxr-lbd complexed with partial agonist net-4ib and tif2 co-activator', 'crystal structure at 1.9 angstroems resolution of the homodimer of human rxr alpha ligand binding domain bound to the synthetic agonist compound bms 649 and a coactivator peptide', 'crystal structure of human retinoid x receptor alpha-ligand binding domain complex with 9cuab30 and the coactivator peptide grip-1', 'crystal structure of human retinoid x receptor alpha-ligand binding domain complex with (s) 4-methyl 9cuab30 coactivator peptide grip-1', 'crystal structure of human retinoic x receptor alpha complexed with bigelovin and coactivator src-1', 'crystal structure of human retinoid x receptor alpha-ligand binding domain complex with 9cuab70 and the coactivator peptide grip-1', 'crystal structure of the agonist-bound ligand-binding domain of biomphalaria glabrata rxr', "crystal structure of the ligand binding domain of the retinoid x receptor alpha in complex with 3-(2'-ethoxy)- tetrahydronaphtyl cinnamic acid and a fragment of the coactivator tif-2", 'crystal structure of rxr alpha lbd in complexes with palmitic acid and grip-1 peptide', 'crystal structure of the retinoid x receptor alpha in complex with synthetic honokiol derivative 6 and a fragment of the tif2 co- activator.', 'crystal structure of human retinoid x receptor alpha-ligand binding domain complex with 9-cis retinoic acid and the coactivator peptide grip-1', 'crystal structure of a mutated form of rxralpha ligand binding domain in complex with bms649 and a coactivator fragment', 'crystal structure of the retinoid x receptor alpha in complex with synthetic honokiol derivative 7 and a fragment of the tif2 co- activator.', "retinoic acid receptor alpha in complex with (e)-3-(3'-allyl-6- hydroxy-[1,1'-biphenyl]-3-yl)acrylic acid and a fragment of the coactivator tif2", 'crystal structure of rxralpha ligand binding domain in complex with a fragment of the tif2 coactivator', 'crystal structure of rxralpha ligand binding domain in complex with tributyltin and a coactivator fragment', 'crystal structure of the retinoid x receptor alpha in complex with synthetic honokiol derivative 4 and a fragment of the tif2 co- activator.', 'crystal structure of the human rxr alpha ligand binding domain bound to a synthetic agonist compound and a coactivator peptide', 'crystal structure of human retinoid x receptor alpha-ligand binding domain complex with 9cuab76 and the coactivator peptide grip-1', 'crystal structure of retinoic acid receptor alpha (rxra) in complexed with s169 inhibitor', 'intact ppar gamma - rxr alpha nuclear receptor complex on dna bound with bvt.13, 9-cis retinoic acid and ncoa2 peptide', 'crystal structure of the sr12813-bound pxr/rxralpha lbd heterotetramer complex', 'crystal structure of rxralpha ligand-binding domain complexed with corepressor smrt2 and antagonist rhein', 'crystal structure of multi-domain rar-beta-rxr-alpha heterodimer on dna', 'crystal structure of the apo-pxr/rxralpha lbd heterotetramer complex', "identification of lxrbeta selective agonists for the treatment of alzheimer's disease", 'crystal structure of a mutated form of rxralpha ligand binding domain in complex with bms649 and a coactivator fragment', 'crystal structure of human fxr/rxr-lbd heterodimer bound to hnc180 and 9cra and src1', 'crystal structure of liganded hrxr-alpha/hlxr-beta heterodimer on dna', 'crystal structure of rxralpha ligand-binding domain complexed with corepressor smrt2 and antagonist rhein', 'crystal structure of the agonist-bound ligand-binding domain of biomphalaria glabrata rxr', 'crystal structure of rxralpha ligand-binding domain complexed with corepressor smrt2', 'structural and functional insights into the ligand binding domain of a non-duplicated rxr from the invertebrate chordate amphioxus', 'crystal structure of a mutated form of rxralpha ligand binding domain in complex with lg100268 and a coactivator fragment', 'crystal structure of the lxralfa-rxrbeta lbd heterodimer', 'crystal structure of liganded hrxr-alpha/hlxr-beta heterodimer on dna']</t>
  </si>
  <si>
    <t>['pparg, rxra, src1, agonist, nuclear hormone receptor, heterodimer, bladder cancer, muscle invasive bladder cancer, mibc, transferase', 'nuclear receptor, ligand binding, transcription', 'transcription regulation, nuclear protein', 'transcription, nuclear receptor, rxr', 'rxra, steroid hormone receptor, inhibitor, structural genomics, structural genomics consortium, sgc, dna binding protein', 'transcription regulation, nuclear receptor, structural genomics, structural genomics consortium for research on gene expression, sgcges, transcription', 'protein-ligand complex, hormone receptor', 'ligand binding domain, cancer, targretin (bexarotene), transcription', 'the heterodimer of the nuclear receptor ligand binding domains of rxralpha and ppargamma bound respectively with 9-cis retinoic acid and rosiglitazone and co-activator peptides, transcription', 'ligand binding domain, nuclear receptor, cancer, lipid toxicity, rexinoid, 7-methyl uab30, transcription', 'ligand binding domain, 6-methyl uab30, rexinoid, cancer, lipid toxicity, transcription', 'nuclear receptor, rxr, spiroketal, transcription', 'nuclear receptor rxralpha, ligand-binding domain, transcription- transcription regulator complex', 'protein-ligand complex, hormone receptor', 'nuclear receptor, transcription factor, ligand-binding domain, transcription', 'transcription, nuclear receptor, agonist', 'nuclear receptor, retinoid x receptor, active form, coactivator, transcription', 'ligand binding domain, nuclear receptor, cancer, methyl substituted rexinoid, 8-methyl uab30, transcription', 'nuclear receptor, retinoic acid, agonist recognition, transcription factor', 'ligand binding domain. 6-methyl uab30, rexinoid, cancer, lipid toxicity, ligand binding domain, 6-methyl uab30, transcription', 'nuclear receptor, retinoid x receptor alpha, active form, co-factors, partial agonist, transcription', 'cancer prevention, ligand binding domain, transcription', 'protein-ligand complex, hormone receptor, dna-binding, host- virus interaction, metal-binding, nucleus, polymorphism, receptor, transcription, transcription regulation, ubl conjugation, zinc, zinc-finger, activator, phosphoprotein, transcription/transcription regulator complex', 'rxr tif2 honokiol, transcription', 'nuclear receptor, retinoid x receptor alpha, active form, co-factors, partial agonist, transcription', 'tr-rxr heterodimer, allostery, alpha helical sandwich, transactivation, hormone receptor-hormone receptor complex', 'nuclear receptor heterodimer, transcription', "antiparallel sandwich, ligand binding, coactivator binding, dimerization, activation function, transcription, nuclear receptors, ligand binding domain, ligand binding pocket, coactivator binding site, cancer, (r)4-methyl uab30 [(2e,4e,6z,8e)-8-[(4'r)methyl-3',4'- dihydro-1'(2'h)-naphthalen-1'-ylidene]-3,7-dimethyl-2,4,6- octatrienoic acid]", 'ligand binding domain, cancer prevention, transcription', 'rxrg, steroid hormone receptor, inhibitor, lipid binding, fatty acid, structural genomics consortium, sgc, dna binding protein', "agonist, alzheimer's, signaling protein", 'nuclear receptor, rxr, transcription factor', 'rxr alpha, rxra, inhibitor, structural genomics, structural genomics consortium, sgc, dna binding protein', 'rxrb, steroid hormone receptor, inhibitor, lipid binding, fatty acid, structural genomics consortium, sgc, dna binding protein', 'retinoid x receptor alpha, fluorescent agonist, dimer form, transcription', 'nuclear receptor, complex, ligand, coactivator, gene regulation', 'nuclear receptor, retinoid x receptor alpha, active form, co-factors, transcription', 'transcription, nuclear receptor, retinoic acid receptors, agonist', 'ligand binding domain, cancer, 9-cis-uab30, transcription', "antiparallel sandwich, ligand binding, coactivator binding, dimerization, activation function, transcription, nuclear receptors, ligand binding domian, ligand binding pocket, coactivator binding site, cancer, 4-methyl 9cuab30 ((2e, 4e, 6z, 8e)-8-[(4's)methyl-3', 4'-dihydro-1'(2'h)-naphthalen-1'-ylidene]-3, 7-dimethyl-2, 4, 6- octatrienoic acid)", 'nuclear receptor ligand-binding domain, ligand-binding and transactivation, transcription', 'ligand binding domain, cancer prevention, coactivator peptide, conformationally constrained retinoids, transcription', 'nuclear receptor, protein-ligand complex, retinoid receptor, transcription-transferase complex', 'protein-ligand complex, hormone receptor', 'rxra, steroid hormone receptor, inhibitor, lipid binding, fatty acid, structural genomics consortium, sgc, dna binding protein', 'rxr tif2 honokiol transcription, transcription', 'antiparallel sandwich, ligand binding, coactivator binding, dimerization, activation function, transcription', 'nuclear hormone receptor, ligand binding, nuclear protein', 'rxr tif2 honokiol, transcription', 'ligand binding domain, transcription', 'nuclear receptor, ligand binding domain, coactivator, transcription', 'protein-ligand complex, dna-binding, host-virus interaction, metal-binding, nucleus, polymorphism, receptor, transcription, transcription regulation, ubl conjugation, zinc, zinc-finger, activator, phosphoprotein', 'rxr tif2 honokiol, transcription', 'transcription regulation, nuclear receptor, structural genomics, structural genomics consortium for research on gene expression, sgcges, transcription', 'ligand binding domain, cancer prevention, transcription', 'complex, structural genomics, structural genomics consortium, sgc, dna binding protein', 'dna-binding, host-virus interaction, metal-binding, nucleus, receptor, transcription, transcription regulation, zinc-finger, activator, diabetes mellitus, disease mutation, obesity, phosphoprotein, transcription-dna complex', 'pregnane x receptor, retinoid x receptor alpha, ligand binding domain, nuclear receptor, sr12813, alpha helical sandwich, unique intermolecular beta-sheet dimerization, xenobiotic sensing, upregulation of drug metabolism enzymes, retinoic acid-binding protein', 'nuclear receptor, transcription factor, ligand-binding domain, transcription', 'nuclear receptors, transcription, protein-dna complex, transcription- dna complex', 'pregnane x receptor, retinoid x receptor alpha, ligand binding domain, nuclear receptor, alpha helical sandwich, unique intermolecular beta-sheet dimerization, xenobiotic sensing, upregulation of drug metabolism enzymes, retinoic acid-binding protein', "agonist, alzheimer's, signaling protein", 'nuclear hormone receptor, ligand binding, nuclear protein', 'nuclear receptor heterodimer, transcription', 'multi-domain, rxr, lxr, dbd, lbd, ligand, zinc finger, transcription regulator-dna complex', 'nuclear receptor, transcription factor, ligand-binding domain, transcription', 'nuclear receptor, protein-ligand complex, retinoid receptor, transcription-transferase complex', 'nuclear receptor, transcription factor, ligand-binding domain, transcription', 'amphioxus, retinoid x receptor, nuclear receptor, ligand binding, dna-binding, metal-binding, nucleus, receptor, transcription, transcription regulation, zinc-finger, structural genomics, structural proteomics in europe, spine', 'nuclear hormone receptor, nuclear protein', 'ligand-binding domain, dna binding protein', 'multi-domain, rxr, lxr, dbd, lbd, ligand, zinc finger, transcription regulator-dna complex']</t>
  </si>
  <si>
    <t>['LTRLVKGFLILLE']</t>
  </si>
  <si>
    <t>['3j3i']</t>
  </si>
  <si>
    <t>['penicillium chrysogenum virus (pcv) capsid structure']</t>
  </si>
  <si>
    <t>['double-stranded rna, fungal virus, viral structure, t=1 virus, duplicated helical fold, virus']</t>
  </si>
  <si>
    <t>['SFLFKLI']</t>
  </si>
  <si>
    <t>['1k8q']</t>
  </si>
  <si>
    <t>['crystal structure of dog gastric lipase in complex with a phosphonate inhibitor']</t>
  </si>
  <si>
    <t>['apha beta hydrolase fold, hydrolase']</t>
  </si>
  <si>
    <t>['DILVVLLSVMGAILLIGLAALLIWKLLITIHDR', 'PECLIWKLLITIHD', 'EDLIWKLLHRAQEEF', 'EDLIWKLLSKAQEK', 'ILVVLLSVMGAILLIGLAALLIWKLLITIH', 'PDILVVLLSVMGAILLIGLAALLIWKLLITIHDR', 'EDLIWKLLSKAQEKF', 'EDLIWKLLVKAQEKF', 'ILVVLLSVMGAILLIGLAALLIWKLLIT', 'EDLIWKLLHRAQEE', 'LVVLLSVMGAILLIGLAALLIWKLLITIHDRKEFAKFEEERARAKW', 'ILVVLLSVMGAILLIGLAPLLIWKLLITIHDR']</t>
  </si>
  <si>
    <t>['2k9j', '2kv9', '1b1x', '1qjm', '1f9b', '3cr9', '1b7z', '1blf', '2rmz', '7kn0', '1ce2', '1biy', '1i6q', '1dtz', '2rn0', '1i6b', '1b7u', '2knc', '2n9y']</t>
  </si>
  <si>
    <t>['integrin alphaiib-beta3 transmembrane complex', 'integrin beta3 subunit in a disulfide linked alphaiib-beta3 cytosolic domain', 'structure of diferric mare lactoferrin at 2.62a resolution', 'crystal structure of a complex of lactoferrin with a lanthanide ion (sm3+) at 3.4 angstrom resolution', 'melanin protein interaction: x-ray structure of the complex of mare lactoferrin with melanin monomers', 'crystal structure of the complex of lactoferrin with 6- (hydroxymethyl)oxane-2,3,4,5-tetrol at 3.49 a resolution', 'structure of oxalate substituted diferric mare lactoferrin from colostrum', 'structure of diferric bovine lactoferrin at 2.8 angstroms resolution', 'bicelle-embedded integrin beta3 transmembrane segment', 'structure of the integrin aiib(w968v)b3 transmembrane complex', 'structure of diferric buffalo lactoferrin at 2.5a resolution', 'structure of diferric buffalo lactoferrin', 'formation of a protein intermediate and its trapping by the simultaneous crystallization process: crystal structure of an iron-saturated intermediate in the fe3+ binding pathway of camel lactoferrin at 2.7 resolution', 'structure of camel apo-lactoferrin demonstrates its dual role in sequestering and transporting ferric ions simultaneously:crystal structure of camel apo-lactoferrin at 2.6a resolution.', 'micelle-embedded integrin beta3 transmembrane segment', 'structure of equine apolactoferrin at 3.2 a resolution using crystals grown at 303k', 'structure of mare apolactoferrin: the n and c lobes are in the closed form', 'platelet integrin alfaiib-beta3 transmembrane-cytoplasmic heterocomplex', 'structure of the integrin alphaiib-beta3(a711p) transmembrane complex']</t>
  </si>
  <si>
    <t>['integrin, transmembrane complex, cell adhesion, cleavage on pair of basic residues, disease mutation, glycoprotein, pyrrolidone carboxylic acid, receptor, host-virus interaction, phosphoprotein, membrane protein', 'integrin beta3, beta3, platelet glycoprotein iiia, gpiiia, cd61, cell adhesion', 'iron binding protein, lactoferrin, structure, antibacterial, metal binding protein', 'lactoferrin, complex, iron binding, transferrin', 'lactoferrin, idq molecule, complex, melanin, iron transport, metal- binding, metal transport', 'iron binding protein, lactoferrin, antibacterial, 6-(hydroxymethyl) oxane-2, 3, 4, 5-tetrol, glycoprotein, hydrolase, metal binding protein, ion transport, iron, iron transport, metal-binding, protease, secreted, serine protease, transport, antibiotic', 'lactoferrin, dioxalate, metal binding site, metal transport', 'lactoferrin, transferrin, iron-binding protein, carbohydrate structure', 'transmembrane helix, alternative splicing, cell adhesion, disease mutation, glycoprotein, host-virus interaction, integrin, phosphoprotein, polymorphism, receptor', 'safeguarding motif, transmembrane complex, cell adhesion', 'iron binding protein, lactoferrin, antibacterial, room temperature, metal transport', 'iron binding protein, lactoferrin, structure, antibacterial, iron-binding protein', 'camel lactoferrin ; crystal structure ; x-ray diffraction ; transferrin ; lactoferrin ; intermediate, metal transport', 'camel,lactoferrin,apolactoferrin,transferrin,milk protein, metal transport', 'transmembrane helix, alternative splicing, cell adhesion, disease mutation, glycoprotein, host-virus interaction, integrin, phosphoprotein, polymorphism, receptor', 'lactoferrin, equine, apo, transferrin, crystal, metal transport', 'apolactoferrin, binding site, metal binding protein', 'integrin, transmembrane signaling, protein structure, cell adhesion, cleavage on pair of basic residues, disease mutation, disulfide bond, glycoprotein, membrane, pyrrolidone carboxylic acid, receptor, transmembrane, host-virus interaction, phosphoprotein', 'transmembrane complex, integrin receptor, cell adhesion, helix kink, membrane protein-cell adhesion complex']</t>
  </si>
  <si>
    <t>['XDKLVKYQELVKKLLTNYAS', 'LVKYQELVKKLLTNYASD', 'VAFVTQLVKKLLII']</t>
  </si>
  <si>
    <t>['2nlv', '2nlv', '2m9x']</t>
  </si>
  <si>
    <t>['crystal structure of a xisi-like protein (ava_3825) from anabaena variabilis atcc 29413 at 1.30 a resolution', 'crystal structure of a xisi-like protein (ava_3825) from anabaena variabilis atcc 29413 at 1.30 a resolution', 'solution nmr structure of microtubule-associated serine/threonine- protein kinase 1 from homo sapiens, northeast structural genomics consortium (nesg) target hr9151a']</t>
  </si>
  <si>
    <t>['xisi-like protein, structural genomics, joint center for structural genomics, jcsg, protein structure initiative, psi-2, psi-biology, unknown function', 'xisi-like protein, structural genomics, joint center for structural genomics, jcsg, protein structure initiative, psi-2, psi-biology, unknown function', 'structural genomics, northeast structural genomics consortium (nesg), psi-biology, protein structure initiative, transferase']</t>
  </si>
  <si>
    <t>['LLLHLLK']</t>
  </si>
  <si>
    <t>['2gpo', '2gpp']</t>
  </si>
  <si>
    <t>['estrogen related receptor-gamma ligand binding domain complexed with a synthetic peptide from rip140', 'estrogen related receptor-gamma ligand binding domain complexed with a rip140 peptide and synthetic ligand gsk4716']</t>
  </si>
  <si>
    <t>['estrogen related receptor, err, errg, esrrg, nuclear receptor, steroid receptor, rip140, transcription', 'estrogen related receptor, err, errg, esrrg, nuclear receptor, steroid receptor, rip140, transcription']</t>
  </si>
  <si>
    <t>['LWQFLLELLT']</t>
  </si>
  <si>
    <t>['3ri4', '3wty', '3wtv', '1r36', '3wtx']</t>
  </si>
  <si>
    <t>['ets1 cooperative binding to widely separated sites on promoter dna', 'crystal structure of the complex comprised of ets1(g333p), runx1, cbfbeta, and the tcralpha gene enhancer dna', 'crystal structure of the complex comprised of ets1(v170g), runx1, cbfbeta, and the tcralpha gene enhancer dna', 'nmr-based structure of autoinhibited murine ets-1 deltan301', 'crystal structure of the complex comprised of ets1(y329a), runx1, cbfbeta, and the tcralpha gene enhancer dna']</t>
  </si>
  <si>
    <t>['transcription, t-cell receptor alpha, dna binding, autoinhibition, ets domain, transcription factor, dna, runx2, runx1, transcription- dna complex', 'protein-dna complex, dna-binding, methylation, nucleus, phosphoprotein, transcription regulation, isopeptide bond, proto- oncogene, transcription-dna complex', 'protein-dna complex, transcription, dna-binding, methylation, nucleus, phosphoprotein, transcription regulation, isopeptide bond, proto-oncogene, transcription-dna complex', 'transcription factor; autoinhibition module; winged helix-turn-helix; helical bundle, transcription', 'protein-dna complex, dna-binding, methylation, nucleus, phosphoprotein, transcription regulation, isopeptide bond, proto- oncogene, transcription-dna complex']</t>
  </si>
  <si>
    <t>['FLQRLLWLLRLL', 'NRVFLQRLLWLLRLL', 'RVFLQRLLWLLRLL', 'FLQRLLWLL']</t>
  </si>
  <si>
    <t>['7vwc', '7rra', '7shm', '7vx8', '7vwc', '7rr9', '7shn', '7vzb']</t>
  </si>
  <si>
    <t>['cryo-em structure of human very long-chain fatty acid abc transporter abcd1', 'cryo-em structure of nanodisc reconstituted abcd1 in inward open conformation', 'cryo-em structure of atp-bound human peroxisomal fatty acid transporter abcd1', 'cryo-em structure of atp-bound human very long-chain fatty acid abc transporter abcd1', 'cryo-em structure of human very long-chain fatty acid abc transporter abcd1', 'cryo-em structure of nanodisc reconstituted abcd1 in nucleotide bound outward open conformation', 'cryo-em structure of oleoyl-coa-bound human peroxisomal fatty acid transporter abcd1', 'cryo-em structure of c22:0-coa bound human very long-chain fatty acid abc transporter abcd1']</t>
  </si>
  <si>
    <t>['very long-chain fatty, peroxisome, abc transporter, transport protein', 'vlcfa abc transporter abcd1, transport protein', 'abc transporter, abcd, acyl-coa transport, lipid transport', 'very long-chain fatty, peroxisome, abc transporter, transport protein', 'very long-chain fatty, peroxisome, abc transporter, transport protein', 'vlcfa abc transporter abcd1, transport protein', 'abc transporter, abcd, acyl-coa transport, lipid transport', 'very long-chain fatty, peroxisome, abc transporter, transport protein']</t>
  </si>
  <si>
    <t>['KLWFWL']</t>
  </si>
  <si>
    <t>['6v35']</t>
  </si>
  <si>
    <t>['cryo-em structure of ca2+-free hsslo1-beta4 channel complex']</t>
  </si>
  <si>
    <t>['high conductance ca2+-activated k+ channel, slo1 channel, bk channel, maxik channel, slo1 beta subunit, beta4 subunit, transport protein']</t>
  </si>
  <si>
    <t>['LLALIKK']</t>
  </si>
  <si>
    <t>['1how', '1q99', '1q97', '1q8y', '1q8z', '2jd5']</t>
  </si>
  <si>
    <t>['the x-ray crystal structure of sky1p, an sr protein kinase in yeast', 'crystal structure of the saccharomyces cerevisiae sr protein kinsae, sky1p, complexed with the non-hydrolyzable atp analogue, amp-pnp', 'the structure of the saccharomyces cerevisiae sr protein kinase, sky1p, with bound atp', 'the structure of the yeast sr protein kinase, sky1p, with bound adp', 'the apoenzyme structure of the yeast sr protein kinase, sky1p', 'sky1p bound to npl3p-derived substrate peptide']</t>
  </si>
  <si>
    <t>['kinase, transferase', 'protein kinase, transferase', 'protein kinase, transferase', 'protein kinase, transferase', 'disallowed, kinase, transferase', 'mrna export protein, serine/threonine-protein kinase, kinase, transferase, atp-binding, nucleotide-binding']</t>
  </si>
  <si>
    <t>['GLLTILKKMKQ', 'LLTILKKM']</t>
  </si>
  <si>
    <t>['1ksg', '3dof']</t>
  </si>
  <si>
    <t>['complex of arl2 and pde delta, crystal form 1', 'complex of arl2 and bart, crystal form 2']</t>
  </si>
  <si>
    <t>['small gtpase, small gtp-binding protein, arf family, effector molecule, immunoglobuline-like fold, gdi, signaling protein- hydrolase complex', 'adp-ribosylation factor-like 2, binder of arl2, small gtpase, effector, complex structure, gtp-binding, lipoprotein, myristate, nucleotide-binding, polymorphism, alternative splicing, cytoplasm, mitochondrion, phosphoprotein, signaling protein/hydrolase complex']</t>
  </si>
  <si>
    <t>['NLYKIWLI', 'LYKIWLI', 'MNANLYKIWLI']</t>
  </si>
  <si>
    <t>['3wmm', '3wmm', '7c52', '5y5s', '3wmm']</t>
  </si>
  <si>
    <t>['crystal structure of the lh1-rc complex from thermochromatium tepidum in c2 form', 'crystal structure of the lh1-rc complex from thermochromatium tepidum in c2 form', 'co-crystal structure of a photosynthetic lh1-rc in complex with electron donor hipip', 'structure of photosynthetic lh1-rc super-complex at 1.9 angstrom resolution', 'crystal structure of the lh1-rc complex from thermochromatium tepidum in c2 form']</t>
  </si>
  <si>
    <t>['photosynthesis', 'photosynthesis', 'lh1-rc, hipip, purple bacteria, electron transfer, photosynthesis', 'lh1-rc, photosynthesis, purple bacteria', 'photosynthesis']</t>
  </si>
  <si>
    <t>['GESMLLLGHILILLGGIYLLLGQLWYFWR', 'SMLLLGHILILLGGIYLLLGQLWYFWR', 'FGESMLLLGHILILLGGIYLLLGQLWYFWRR', 'GNSMLLLGHILILLGGVYLLLGQLWYFWRR', 'GNSMLLLGHILILLGGVYLLLGQLWYFWR', 'LLLGHILILLGGVYLLLGQLWYFWR']</t>
  </si>
  <si>
    <t>['6u8a', '6wkn', '6u86', '6u88', '7t38', '7n0m', '6u84', '7n0n', '7t37', '5hi9', '6bo5', '6bo4', '6bwj', '5an8', '6oo5', '6oo4', '6bwj', '6oo7', '6bwm', '6oo7']</t>
  </si>
  <si>
    <t>['cbd-bound full-length rat trpv2 in nanodiscs, state 1', 'pl-bound rat trpv2 in nanodiscs', 'apo full-length rat trpv2 in nanodiscs, state 2', 'cbd-bound full-length rat trpv2 in nanodiscs, state 2', 'inactivated state of 2-apb and cbd-bound wildtype rat trpv2 in nanodiscs', 'inactivated state of 2-apb-bound wildtype rat trpv2 in nanodiscs', 'apo full-length rat trpv2 in nanodiscs, state 1', 'activated state of 2-apb-bound wildtype rat trpv2 in nanodiscs', 'activated state of 2-apb and cbd-bound wildtype rat trpv2 in nanodiscs', 'structure of the full-length trpv2 channel by cryo-electron microscopy', 'trpv2 ion channel in partially closed state', 'open state structure of the full-length trpv2 cation channel with a resolved pore turret domain', 'crystal structure of the trpv2 ion channel in complex with rtx', 'cryo-electron microscopy structure of rabbit trpv2 ion channel', 'cryo-em structure of the c2-symmetric trpv2/rtx complex in amphipol resolved to 4.2 a', 'cryo-em structure of the c2-symmetric trpv2/rtx complex in amphipol resolved to 3.3 a', 'crystal structure of the trpv2 ion channel in complex with rtx', 'cryo-em structure of the c2-symmetric trpv2/rtx complex in nanodiscs', 'crystal structure of the trpv2 ion channel', 'cryo-em structure of the c2-symmetric trpv2/rtx complex in nanodiscs']</t>
  </si>
  <si>
    <t>['ion channel, trpv2, trp channel, cannabidiol, transport protein', 'trp channel, trpv2, piperlongumine, ion channel, transport protein', 'ion channel, trpv2, trp channel, cannabidiol, transport protein', 'ion channel, trpv2, trp channel, cannabidiol, transport protein', 'trp channel, ion channel, trpv, transport protein', 'trp channel, ion channel, trpv, transport protein', 'ion channel, trpv2, trp channel, cannabidiol, transport protein', 'trp channel, ion channel, trpv, transport protein', 'trp channel, ion channel, trpv, transport protein', 'trpv2 ion channel, transport protein', 'trp, channel, cation, closed, membrane protein', 'channel, trp, cation, open, membrane protein', 'ion channel, trpv channel, membrane protein, heat sensor, temperature sensing ion channel, ca2+ channel', 'transport protein, trp channel', 'ion channel, calcium channel, trp channel, metal transport', 'ion channel, calcium channel, trp channel, metal transport', 'ion channel, trpv channel, membrane protein, heat sensor, temperature sensing ion channel, ca2+ channel', 'ion channel, calcium channel, trp channel, metal transport', 'ion channel, trpv channel, membrane protein, ca2+ channel, temperature sensing ion channel, heat sensor, somatosensation.', 'ion channel, calcium channel, trp channel, metal transport']</t>
  </si>
  <si>
    <t>['ITLLKQLTFFLLE']</t>
  </si>
  <si>
    <t>['2yi8', '2yia', '2yi9', '2yib', '3zed']</t>
  </si>
  <si>
    <t>['structure of the rna polymerase vp1 from infectious pancreatic necrosis virus', 'structure of the rna polymerase vp1 from infectious pancreatic necrosis virus', 'structure of the rna polymerase vp1 from infectious pancreatic necrosis virus in complex with magnesium', 'structure of the rna polymerase vp1 from infectious pancreatic necrosis virus', 'x-ray structure of the birnavirus vp1-vp3 complex']</t>
  </si>
  <si>
    <t>['transferase, reverse transcriptase, ipnv', 'transferase, reverse transcriptase, ipnv', 'transferase, reverse transcriptase, ipnv', 'transferase, reverse transcriptase, ipnv', 'viral protein, virus morphogenesis']</t>
  </si>
  <si>
    <t>['FWKTLLA']</t>
  </si>
  <si>
    <t>['5m8k', '5m8j', '5m8a', '5m87']</t>
  </si>
  <si>
    <t>['crystal structure of eremococcus coleocola manganese transporter mutant e129q', 'crystal structure of eremococcus coleocola manganese transporter mutant h236a', 'crystal structure of eremococcus coleocola manganese transporter mutant e129a', 'crystal structure of eremococcus coleocola manganese transporter']</t>
  </si>
  <si>
    <t>['transport protein', 'transport protein', 'transport protein', 'transport protein']</t>
  </si>
  <si>
    <t>['LLLLLIILSEALHLAILLLIKW']</t>
  </si>
  <si>
    <t>['6c4x']</t>
  </si>
  <si>
    <t>['cross-alpha amyloid-like structure alphaammem']</t>
  </si>
  <si>
    <t>['protein design, cross-alpha amyloid, de novo protein']</t>
  </si>
  <si>
    <t>['FDMDYLEMRELENFAKVLKYLI', 'DMDYLEMRELENFAKVLKYLIGR', 'MDYLEMRELENFAKVLKYLIGR', 'KVLKYLI', 'SKVLKYLIQ', 'KVLKYLIQ', 'MDYLEMRELENFAKVLKYLIG', 'FDMDYLEMRELENFAKVLKYLIGR', 'FDMDYLEMRELENFAKVLKYLIG']</t>
  </si>
  <si>
    <t>['7un9', '7un8', '7una', '7una', '4ilm', '4ilm', '4ill', '4ilr', '4ilm', '3zfv', '7una', '7un9', '7un8', '7un9', '7un8']</t>
  </si>
  <si>
    <t>['sfsting with c-di-gmp double fiber', 'sfsting with c-di-gmp single fiber', 'sfsting with cgamp (masked)', 'sfsting with cgamp (masked)', 'crispr rna processing endoribonuclease', 'crispr rna processing endoribonuclease', 'recognition and cleavage of a non-structured crispr rna by its processing endoribonuclease cas6', 'recognition and cleavage of a non-structured crispr rna by its processing endoribonuclease cas6', 'crispr rna processing endoribonuclease', 'crystal structure of an archaeal crispr-associated cas6 nuclease', 'sfsting with cgamp (masked)', 'sfsting with c-di-gmp double fiber', 'sfsting with c-di-gmp single fiber', 'sfsting with c-di-gmp double fiber', 'sfsting with c-di-gmp single fiber']</t>
  </si>
  <si>
    <t>['sting, bacterial, filament, antiviral protein', 'sting, bacterial, filament, antiviral protein', 'sting, bacterial, filament, antiviral protein', 'sting, bacterial, filament, antiviral protein', 'rrm, endoribonuclease, rna, hydrolase-rna complex', 'rrm, endoribonuclease, rna, hydrolase-rna complex', "cas6, rna cleavage, rna, 2'-deoxy modification, u16, hydrolase-rna complex", 'rrm, rna cleavage, rna, hydrolase', 'rrm, endoribonuclease, rna, hydrolase-rna complex', 'hydrolase', 'sting, bacterial, filament, antiviral protein', 'sting, bacterial, filament, antiviral protein', 'sting, bacterial, filament, antiviral protein', 'sting, bacterial, filament, antiviral protein', 'sting, bacterial, filament, antiviral protein']</t>
  </si>
  <si>
    <t>['RSIIEELLWFIK', 'FKLVATELLWFIK', 'WKGVLEELLWFIK']</t>
  </si>
  <si>
    <t>['3i3r', '4dq1', '4h1i', '6qxh', '6pf3', '3hb8', '1hvy', '3ejl', '3egy', '4fgt', '6qxg', '6r2e', '3h9k', '4g6w', '1i00', '6zxo', '4g2o', '5x5q', '3ob7', '5wrn', '1juj', '1hw3', '5x4x', '4e28', '2tsr', '2rda', '5hs3']</t>
  </si>
  <si>
    <t>['x-ray structure dihydrofolate reductase/thymidylate synthase from babesia bovis at 2.35a resolution', 'thymidylate synthase from staphylococcus aureus.', 'structure of human thymidylate synthase at low salt conditions', 'crystal structure of his-tag human thymidylate synthase (ht-hts) in complex with dump', 'crystal structure of human thymidylate synthase delta (7-29) in complex with dump and 2-(4-((2-amino-4-oxo-4,7-dihydro-3h-pyrrolo[2, 3-d]pyrimidin-5-yl)methyl)benzamido)-4-chlorobenzoic acid', 'structures of thymidylate synthase r163k with substrates and inhibitors show subunit asymmetry', 'human thymidylate synthase complexed with dump and raltitrexed, an antifolate drug, is in the closed conformation', 'replacement of val3 in human thymidylate synthase affects its kinetic properties and intracellular stability', 'crystal structure of human thymidyalte synthase a191k with loop 181- 197 stabilized in the inactive conformation', 'allosteric peptidic inhibitor of human thymidylate synthase that stabilizes inactive conformation of the enzyme.', 'crystal structure of his-tag human thymidylate synthase (ht-hts) in complex with fdump', 'crystal structure of the human thymidylate synthase (hts) interface variant q62r', 'structures of thymidylate synthase r163k with substrates and inhibitors show subunit asymmetry', 'human thymidylate synthase m190k with bound 4-bromobenzene-1,2,3-triol', 'crystal structure of human thymidylate synthase, ternary complex with dump and tomudex', 'crystal structure of his-tagged human thymidylate synthase (ht-hts) in complex with fdump and raltitrexed (tomudex)', 'human thymidylate synthase m190k with bound purpurogallin', 'human thymidylate synthase complexed with dump and raltitrexed', 'human thymidylate synthase r163k with cys 195 covalently modified by glutathione', 'human thymidylate synthase complexed with dcmp', 'human thymidylate synthase bound to dump and ly231514, a pyrrolo(2,3- d)pyrimidine-based antifolate', 'structure of human thymidylate synthase suggests advantages of chemotherapy with noncompetitive inhibitors', 'mutant human thymidylate synthase a191k crystallized in a sulfate- containing condition', 'structure of human thymidylate synthase in inactive conformation with a novel non-peptidic inhibitor', 'thymidylate synthase from rat in ternary complex with dump and tomudex', 'human thymidylate synthase stabilized in active conformation by r163k mutation: asymmetry and reactivity of cys195', 'human thymidylate synthase complexed with dump and 3-amino-2-benzoyl- 4-methylthieno[2,3-b]pyridin-6-ol']</t>
  </si>
  <si>
    <t>['ssgcid, babesia bovis, dihydrofolate reductase, thymidylate synthase, methyltransferase, transferase, structural genomics, seattle structural genomics center for infectious disease', 'structural genomics, psi-biology, midwest center for structural genomics, mcsg, structures of mtb proteins conferring susceptibility to known mtb inhibitors, mtbi, thymidylate synthase, transferase', 'nucleotide metabolism, cancer chemotherapy target, methyl transferase, transferase', 'human thymidylate synthase, folate pathway, substrate, dump, transferase', 'inhibitor, ts, transferase, transferase-transferase inhibitor complex', 'transferase, methyl transferase, methyltransferase, nucleotide biosynthesis', 'tomudex, raltitrexed, transferase', 'transferase, methyltransferase, nucleotide biosynthesis', 'methyltransferase, nucleotide biosynthesis, transferase', 'dimer, mutant k47a of hts, inactive hts conformation, hts complex with peptidic inhibitor, transferase-transferase inhibitor complex', 'human thymidylate synthase, folate pathway, inhibitor, fdump, transferase', 'human thymidylate synthase, folate pathway, q62r, interface variant, transferase', 'transferase, methyltransferase, nucleotide biosynthesis', 'methyltransferase, transferase', 'thymidylate synthase, human, ternary complex, dump, tomudex, open conformation, transferase', 'human thymidylate synthase, hts, active conformation, fdump, ratitrexed, tomudex, methyltransferase, transferase, folate pathway', 'methyltransferase, transferase, transferase-transferase inhibitor complex', 'methyltransferase, transferase', 'methyltransferase, transferase', 'complex, nucleotide, transferase', 'cancer, dtmp synthesis, antifolate, drug resistance, transferase', 'thymidylate synthase, methyltransferase, transferase', 'methyltransferase, transferase', 'human thymidylate synthase (hts) inactive conformation, hts-inhibitor complex, transferase-transferase inhibitor complex', 'thymidylate synthase, methyltransferase, dump, tomudex, antifolate', 'methyl transferase, asymmetric, methyltransferase, nucleotide biosynthesis, transferase', 'nhibitor, transferase-transferase inhibitor complex']</t>
  </si>
  <si>
    <t>['LLRVFWWLVVAYTMLVLIAVY']</t>
  </si>
  <si>
    <t>['6b3r']</t>
  </si>
  <si>
    <t>['structure of the mechanosensitive channel piezo1']</t>
  </si>
  <si>
    <t>['triskelion, transmembrane, ion channel, membrane protein, transport protein']</t>
  </si>
  <si>
    <t>['LWQFLLELLSD', 'LWQFLLELLS']</t>
  </si>
  <si>
    <t>['4bqa', '5e8i', '5e8g', '5jvt', '5ybc', '5ybd', '4bqa', '4irh']</t>
  </si>
  <si>
    <t>['crystal structure of the ets domain of human ets2 in complex with dna', 'crystal structure of the dna binding domain of human transcription factor fli1 in complex with a 10-mer dna accggaagtg', 'crystal structure of the dna binding domain of human transcription factor fli1', 'crystal structure of the dna binding domain of transcription factor fli1 in complex with an 11-mer dna gaccggaagtg', 'x-ray structure of native ets-domain domain of ergp55', 'x-ray structure of ets domain of ergp55 in complex with e74dna', 'crystal structure of the ets domain of human ets2 in complex with dna', 'auto-inhibited erg ets domain']</t>
  </si>
  <si>
    <t>['transcription, transcriptional regulator, dna complex', 'transcription, dna binding, ewing sarcoma, winged helix, ets family, dna binding protein-dna complex', 'transcription, dna binding, ewing sarcoma, winged helix, ets family, dna binding protein', 'transcription, dna binding, cancer, ewing sarcoma, transcription-dna complex', 'ets transcription factor, ergp55, structural protein', 'ets transcription factor, human ergp55, ets-e74dna complex, dna binding protein-dna complex, dna binding protein', 'transcription, transcriptional regulator, dna complex', 'winged helix-turn-helix, ets domain, dna binding protein']</t>
  </si>
  <si>
    <t>['ILLKILLTILIIIALFIGIMYFLS']</t>
  </si>
  <si>
    <t>['3vmq']</t>
  </si>
  <si>
    <t>['crystal structure of staphylococcus aureus membrane-bound transglycosylase: apoenzyme']</t>
  </si>
  <si>
    <t>['transmembrane, glycosyltransferase, bacterial cell wall synthesis, membrane, transferase']</t>
  </si>
  <si>
    <t>['ITLLKQLTFFLLE', 'ITLLKQLTFFLL']</t>
  </si>
  <si>
    <t>['2yi8', '2yia', '2yi9', '2yib', '3zed', '2yia', '3zed']</t>
  </si>
  <si>
    <t>['structure of the rna polymerase vp1 from infectious pancreatic necrosis virus', 'structure of the rna polymerase vp1 from infectious pancreatic necrosis virus', 'structure of the rna polymerase vp1 from infectious pancreatic necrosis virus in complex with magnesium', 'structure of the rna polymerase vp1 from infectious pancreatic necrosis virus', 'x-ray structure of the birnavirus vp1-vp3 complex', 'structure of the rna polymerase vp1 from infectious pancreatic necrosis virus', 'x-ray structure of the birnavirus vp1-vp3 complex']</t>
  </si>
  <si>
    <t>['transferase, reverse transcriptase, ipnv', 'transferase, reverse transcriptase, ipnv', 'transferase, reverse transcriptase, ipnv', 'transferase, reverse transcriptase, ipnv', 'viral protein, virus morphogenesis', 'transferase, reverse transcriptase, ipnv', 'viral protein, virus morphogenesis']</t>
  </si>
  <si>
    <t>['MVLKLLLE', 'MVLKLLLEL']</t>
  </si>
  <si>
    <t>['2wyo', '2wyo']</t>
  </si>
  <si>
    <t>['trypanosoma brucei glutathione synthetase', 'trypanosoma brucei glutathione synthetase']</t>
  </si>
  <si>
    <t>['ligase, atp-grasp', 'ligase, atp-grasp']</t>
  </si>
  <si>
    <t>['WNLIFALMKFLQ']</t>
  </si>
  <si>
    <t>['5aor']</t>
  </si>
  <si>
    <t>['structure of mle rna adp alf4 complex']</t>
  </si>
  <si>
    <t>['hydrolase-rna complex, helicase, dosage compensation, mle, deah, rox']</t>
  </si>
  <si>
    <t>['SFLFKLI', 'PATAFLFKLIAQLQ', 'PATAFLFKLIAQLQFS']</t>
  </si>
  <si>
    <t>['1k8q', '6q1h', '6q1h']</t>
  </si>
  <si>
    <t>['crystal structure of dog gastric lipase in complex with a phosphonate inhibitor', 'structure of p. aeruginosa atcc27853 nucc, caaa-bound form', 'structure of p. aeruginosa atcc27853 nucc, caaa-bound form']</t>
  </si>
  <si>
    <t>['apha beta hydrolase fold, hydrolase', 'nuclease, dna binding protein, dna binding protein-rna complex', 'nuclease, dna binding protein, dna binding protein-rna complex']</t>
  </si>
  <si>
    <t>['IWALIFYLLR']</t>
  </si>
  <si>
    <t>['2rfo', '7woo', '6x07']</t>
  </si>
  <si>
    <t>['crystral structure of the nucleoporin nic96', 'cryo-em structure of the inner ring protomer of the saccharomyces cerevisiae nuclear pore complex', 'nic96 from s. cerevisiae bound by vhh-san12']</t>
  </si>
  <si>
    <t>['alpha-alpha-superhelix, mrna transport, nuclear pore complex, nucleus, protein transport, translocation, transport, structural protein', 'nuclear pore complex, inner ring, protomer, saccharomyces cerevisiae, transport protein', 'nucleoporin, nanobody, structural protein']</t>
  </si>
  <si>
    <t>['NKLLKLMYVLIFA']</t>
  </si>
  <si>
    <t>['4aee']</t>
  </si>
  <si>
    <t>['crystal structure of maltogenic amylase from s.marinus']</t>
  </si>
  <si>
    <t>['hydrolase, hyperthermostable, cyclodextrin hydrolase, gh13']</t>
  </si>
  <si>
    <t>['AAILKLFLQL', 'AAILKLFLQ']</t>
  </si>
  <si>
    <t>['7xdd', '7xey']</t>
  </si>
  <si>
    <t>['cryo-em structure of eds1 and pad4', 'eds1-pad4 complexed with prib-adp']</t>
  </si>
  <si>
    <t>['nlr, plant protein, plant immune signaling, transferase-transferase activator complex', 'eds1, pad4, prib-adp, plant protein']</t>
  </si>
  <si>
    <t>['WIVIIAKYLAQWYSET', 'WIVIIAKYLAQWYS', 'WIVIIAKYLAQWYSE']</t>
  </si>
  <si>
    <t>['3gzn', '3gzn', '3dbr', '1r4n', '3dbh', '1r4m', '3dbl', '1tt5', '3dbr', '1yov', '3dbh', '3dbl']</t>
  </si>
  <si>
    <t>['structure of nedd8-activating enzyme in complex with nedd8 and mln4924', 'structure of nedd8-activating enzyme in complex with nedd8 and mln4924', "structural dissection of a gating mechanism preventing misactivation of ubiquitin by nedd8's e1 (appbp1-uba3arg190gln-nedd8ala72arg)", 'appbp1-uba3-nedd8, an e1-ubiquitin-like protein complex with atp', "structural dissection of a gating mechanism preventing misactivation of ubiquitin by nedd8's e1 (appbp1-uba3arg190ala-nedd8ala72arg)", 'appbp1-uba3-nedd8, an e1-ubiquitin-like protein complex', "structural dissection of a gating mechanism preventing misactivation of ubiquitin by nedd8's e1 (appbp1-uba3arg190wt-nedd8ala72gln)", 'structure of appbp1-uba3-ubc12n26: a unique e1-e2 interaction required for optimal conjugation of the ubiquitin-like protein nedd8', "structural dissection of a gating mechanism preventing misactivation of ubiquitin by nedd8's e1 (appbp1-uba3arg190gln-nedd8ala72arg)", 'insights into the ubiquitin transfer cascade from the refined structure of the activating enzyme for nedd8', "structural dissection of a gating mechanism preventing misactivation of ubiquitin by nedd8's e1 (appbp1-uba3arg190ala-nedd8ala72arg)", "structural dissection of a gating mechanism preventing misactivation of ubiquitin by nedd8's e1 (appbp1-uba3arg190wt-nedd8ala72gln)"]</t>
  </si>
  <si>
    <t>['nedd8, e1-activating enzyme, mln4924, protein binding-ligase complex', 'nedd8, e1-activating enzyme, mln4924, protein binding-ligase complex', 'cell cycle, activating enzyme, apoptosis, membrane, ubl conjugation pathway, atp-binding, ligase, nucleotide-binding, polymorphism, nucleus', 'cell cycle', 'cell cycle, activating enzyme, apoptosis, membrane, ubl conjugation pathway, atp-binding, ligase, nucleotide-binding, polymorphism, nucleus', 'cell cycle', 'cell cycle, activating enzyme, apoptosis, membrane, ubl conjugation pathway, atp-binding, ligase, nucleotide-binding, polymorphism, nucleus', 'cell cycle, ligase', 'cell cycle, activating enzyme, apoptosis, membrane, ubl conjugation pathway, atp-binding, ligase, nucleotide-binding, polymorphism, nucleus', 'ubiquitin, nedd8, e1, appbp1, uba3, signaling protein', 'cell cycle, activating enzyme, apoptosis, membrane, ubl conjugation pathway, atp-binding, ligase, nucleotide-binding, polymorphism, nucleus', 'cell cycle, activating enzyme, apoptosis, membrane, ubl conjugation pathway, atp-binding, ligase, nucleotide-binding, polymorphism, nucleus']</t>
  </si>
  <si>
    <t>['LDLVKWLLA', 'LDLVKWLLAHCG', 'LVKWLLA', 'LLDLVKWLLAH', 'LLDLVKWLLA', 'LLDLVKWLLAHCG']</t>
  </si>
  <si>
    <t>['7k1n', '7su3', '7k1k', '7k1j', '5luq', '7k17', '7k19', '7k1b', '7k0y', '6zhe', '7nfe', '6zh6', '6zhe', '7k17', '7lt3', '7nfc', '7otw', '7otv', '6zfp', '7sud', '7sgl', '6zh4', '7otp', '6zh2', '7otm', '6zha', '7oty', '7tyr']</t>
  </si>
  <si>
    <t>['cryoem structure of inactivated-form dna-pk (complex v)', 'cryoem structure of dna-pk complex vii', 'cryoem structure of inactivated-form dna-pk (complex iv)', 'cryoem structure of inactivated-form dna-pk (complex iii)', 'crystal structure of human dna-dependent protein kinase catalytic subunit (dna-pkcs)', 're-refined crystal structure of dna-dependent protein kinase catalytic subunit complexed with ku80 c-terminal helix', 'cryoem structure of dna-pk catalytic subunit complexed with dna (complex i)', 'cryoem structure of dna-pk catalytic subunit complexed with dna (complex ii)', 'cryo-em structure of activated-form dna-pk (complex vi)', 'cryo-em structure of dna-pk dimer', 'cryo-em structure of nhej super-complex (monomer)', 'cryo-em structure of dna-pkcs:ku80ct194', 'cryo-em structure of dna-pk dimer', 're-refined crystal structure of dna-dependent protein kinase catalytic subunit complexed with ku80 c-terminal helix', 'nhej long-range synaptic complex', 'cryo-em structure of nhej super-complex (dimer)', 'dna-pkcs in complex with azd7648', 'dna-pkcs in complex with wortmannin', 'cryo-em structure of dna-pkcs (state 2)', 'cryoem structure of dna-pk complex viii', 'dna-pk complex of dna end processing', 'cryo-em structure of dna-pkcs (state 3)', 'dna-pkcs in complex with atpgammas-mg', 'cryo-em structure of dna-pkcs (state 1)', 'cryo-em structure of dna-pkcs in complex with nu7441', 'cryo-em structure of dna-pk monomer', 'dna-pkcs in complex with m3814', 'cryo-em structure of the basal state of the artemis:dna-pkcs complex (see compnd 13/14)']</t>
  </si>
  <si>
    <t>['nhej, v(d)j recombination, dna repair, dna binding protein, dna binding protein-dna complex', 'nhej, dna-pk, kinase, dna repair, dna binding protein, dna binding protein-dna complex', 'nhej, v(d)j recombination, dna repair, dna binding protein, dna binding protein-dna complex', 'nhej, v(d)j recombination, dna repair, dna binding protein, dna binding protein-dna complex', 'dna-pkcs, kinase, dna repair, nhej, double strand break repair, heat repeat, transferase', 'nhej, v(d)j recombination, dna repair, dna binding protein', 'nhej, v(d)j recombination, dna repair, dna binding protein, dna binding protein-dna complex', 'nhej, v(d)j recombination, dna repair, dna binding protein, dna binding protein-dna complex', 'dna-dependent protein kinase, dna repair, nhej, v(d)j recombination, dna binding protein, dna binding protein-dna complex', 'kinase, dna-pkcs, nhej, dna-repair, dna-pk, dna binding protein, ku70/80', 'nhej, dna-pkcs, ku70/80, xlf, xrcc4, dna-ligaseiv, dna binding protein', 'kinase, dna-pkcs, nhej, dna-repair, dna-pk, dna binding protein, ku80', 'kinase, dna-pkcs, nhej, dna-repair, dna-pk, dna binding protein, ku70/80', 'nhej, v(d)j recombination, dna repair, dna binding protein', 'nhej, dna binding protein, dna binding protein-dna complex', 'nhej, dna-pkcs, ku70/80, xlf, xrcc4, dna-ligaseiv, dna binding protein', 'complex, inhibitor, dna repair, dna binding protein', 'complex, inhibitor, dna repair, dna binding protein', 'kinase, dna-pkcs, nhej, dna-repair, dna-pk, dna binding protein', 'nhej, kinase, dna repair, dna-pk, dna binding protein', 'endonuclease, kinase, complex, dna binding protein, transferase, dna binding protein-dna complex', 'kinase, dna-pkcs, nhej, dna-repair, dna-pk, dna binding protein', 'complex, inhibitor, dna repair, dna binding protein', 'kinase, dna-pkcs, nhej, dna-repair, dna-pk, dna binding protein', 'complex, inhibitor, dna repair, dna binding protein', 'kinase, dna-pkcs, nhej, dna-repair, dna-pk, dna binding protein, ku70/80', 'complex, inhibitor, dna repair, dna binding protein', 'kinase, nuclease, dna binding protein']</t>
  </si>
  <si>
    <t>['KTTLFKLLE', 'KTTLFKLL', 'TTLFKLL']</t>
  </si>
  <si>
    <t>['6r72', '6r81', '6r72', '7bg4', '6r81']</t>
  </si>
  <si>
    <t>['crystal structure of bmra-e504a in an outward-facing conformation', 'multidrug resistance transporter bmra mutant e504a bound with atp and mg solved by cryo-em', 'crystal structure of bmra-e504a in an outward-facing conformation', 'multidrug resistance transporter bmra mutant e504a bound with atp, mg, and rhodamine 6g solved by cryo-em', 'multidrug resistance transporter bmra mutant e504a bound with atp and mg solved by cryo-em']</t>
  </si>
  <si>
    <t>['abc transporter bmra multi-drug transporter, transport protein', 'membrane protein, abc transporter, multidrug resistance, transport protein', 'abc transporter bmra multi-drug transporter, transport protein', 'membrane protein, abc transporter, multidrug resistance, transport protein', 'membrane protein, abc transporter, multidrug resistance, transport protein']</t>
  </si>
  <si>
    <t>['VWKLLVD']</t>
  </si>
  <si>
    <t>['4a35']</t>
  </si>
  <si>
    <t>['crystal structure of human mitochondrial enolase superfamily member 1 (enosf1)']</t>
  </si>
  <si>
    <t>['isomerase']</t>
  </si>
  <si>
    <t>['KWLFLILSLAKYY', 'DKWLFLILSLAKYY', 'WLFLILSLAKYYI']</t>
  </si>
  <si>
    <t>['5lj5', '5mq0', '6exn', '5lj3', '5ylz', '5y88']</t>
  </si>
  <si>
    <t>['overall structure of the yeast spliceosome immediately after branching.', 'structure of a spliceosome remodeled for exon ligation', "post-catalytic p complex spliceosome with 3' splice site docked", 'structure of the core of the yeast spliceosome immediately after branching', 'cryo-em structure of the post-catalytic spliceosome from saccharomyces cerevisiae at 3.6 angstrom', 'cryo-em structure of the intron-lariat spliceosome ready for disassembly from s.cerevisiae at 3.5 angstrom']</t>
  </si>
  <si>
    <t>['spliceosome, snrnp, pre-mrna splicing, trans-esterification, lariat intermediate, complex c, splicing', 'pre-mrna splicing, trans-esterification, lariat intermediate, complex c-star, splicing', 'spliceosome, p-complex, exon ligation, splicing', 'spliceosome, snrnp, pre-mrna splicing, trans-esterification, lariat intermediate, complex c, splicing', 'post-catalytic spliceosome (p complex), rna splicing, exon ligation, spliceosome, splicing', 'ils complex, ntr complex, disassembly, prp43, splicing']</t>
  </si>
  <si>
    <t>['LVVAASIIAILHLILWILDR', 'PLVVAANIIGILHLILWILDRLF', 'PLVVAASIIGILHLILWILDRLF', 'PLAVAASIIGILHLILWILDRLFFKSIYRF', 'PLVVAANIIGILHLILWILDRL', 'DPLVVAASIIGILHLILWILDRL', 'PLVVAASIIGILHLILWILDR', 'PLVVAASIXGILHLILWILDR', 'PLAVAASIIGILHLILWILDR', 'PLAVAASIIGILHLILWILDRLFFKSIY', 'LVVAASIIGILHLILWILDR', 'PLVVAANIIGILHLILWILDR', 'SDPLVVAASIIGILHLILWILDR', 'PLAVAASIIGILHLILWILDRLFFKSI']</t>
  </si>
  <si>
    <t>['4rwb', '3lbw', '4rwc', '2muv', '2kih', '2muw', '2rlf', '6oug', '2n70', '2ly0', '2l0j', '4qkc', '5joo', '4qk7', '6boc', '6bkl', '5um1', '6us9', '5ttc', '2kqt', '2rlf', '6us8', '4qkl', '4qkm', '6bmz', '6bkk', '3bkd', '2kwx', '6nv1', '6oug', '2rlf', '6mjh', '5c02', '2kih', '1mp6', '1nyj', '6oug']</t>
  </si>
  <si>
    <t>['racemic influenza m2-tm crystallized from monoolein lipidic cubic phase', 'high resolution crystal structure of transmembrane domain of m2', 'racemic m2-tm crystallized from racemic detergent', 'noe-based model of the influenza a virus m2 (19-49) bound to drug 11', 's31n mutant of m2 proton channel', 'noe-based model of the influenza a virus n31s mutant (19-49) bound to drug 11', 'proton channel m2 from influenza a in complex with inhibitor rimantadine', 'structure of drug-resistant v27a mutant of the influenza m2 proton channel bound to spiroadamantyl amine inhibitor, tm + cytosolic helix construct', 'two-fold symmetric structure of the 18-60 construct of s31n m2 from influenza a in lipid bilayers', 'solution nmr structure of the influenza a virus s31n mutant (19-49) in presence of drug m2wj332', 'solid state nmr structure of the m2 proton channel from influenza a virus in hydrated lipid bilayer', 'influenza a m2 wild type tm domain at low ph in the lipidic cubic phase under cryo diffraction conditions', 'xfel structure of influenza a m2 wild type tm domain at low ph in the lipidic cubic phase at room temperature', 'influenza a m2 wild type tm domain at high ph in the lipidic cubic phase under cryo diffraction conditions', 'influenza a m2 transmembrane domain bound to rimantadine in the inward(open) conformation', 'influenza a m2 transmembrane domain bound to rimantadine', 'xfel structure of influenza a m2 wild type tm domain at intermediate ph in the lipidic cubic phase at room temperature', 'influenza a m2 proton channel wild type tm domain bound to r- rimantadine', 'xfel structure of influenza a m2 wild type tm domain at high ph in the lipidic cubic phase at room temperature', 'solid-state nmr structure of the m2 transmembrane peptide of the influenza a virus in dmpc lipid bilayers bound to deuterated amantadine', 'proton channel m2 from influenza a in complex with inhibitor rimantadine', 'influenza a m2 proton channel wild type tm domain bound to s- rimantadine', 'influenza a m2 wild type tm domain at high ph in the lipidic cubic phase under room temperature diffraction conditions', 'influenza a m2 wild type tm domain at low ph in the lipidic cubic phase under room temperature diffraction conditions', 'influenza a m2 transmembrane domain bound to a spiroadamantane inhibitor', 'influenza a m2 transmembrane domain bound to amantadine', 'high resolution crystal structure of transmembrane domain of m2 protein', 'the v27a mutant of influenza a m2 proton channel', 'structure of drug-resistant v27a mutant of the influenza m2 proton channel bound to spiroadamantyl amine inhibitor', 'structure of drug-resistant v27a mutant of the influenza m2 proton channel bound to spiroadamantyl amine inhibitor, tm + cytosolic helix construct', 'proton channel m2 from influenza a in complex with inhibitor rimantadine', 'the s31n mutant of the influenza a m2 proton channel in two distinct conformational states', 'influenza a m2 transmembrane domain drug-resistant s31n mutant at ph 8.0', 's31n mutant of m2 proton channel', 'structure of the transmembrane region of the m2 protein h+ channel by solid state nmr spectroscopy', 'the closed state structure of m2 protein h+ channel by solid state nmr spectroscopy', 'structure of drug-resistant v27a mutant of the influenza m2 proton channel bound to spiroadamantyl amine inhibitor, tm + cytosolic helix construct']</t>
  </si>
  <si>
    <t>['transmembrane peptide, proton channel, membrane, membrane protein', 'proton channel, m2tm, influenza a virus m2 protein, host cell membrane, hydrogen ion transport, ionic channel, transmembrane, virion, transport protein', 'transmembrane peptide, proton channel, membrane, membrane protein', 'drug design, m2, viral protein', 's31n, m2, proton channel, influenza, matrix protein 2, cell membrane, disulfide bond, hydrogen ion transport, ion transport, ionic channel, membrane, transmembrane, transport, virion, transport protein', 'drug design, m2, viral protein', 'm2, proton channel, rimantadine, proton transport', 'viral protein, proton channel, membrane protein', 'm2, s31n, influenza, viral protein', 'influenza a virus, m2 channel, s31n inhibitor, viral protein', 'm2 proton channel, lipid bilayer, solid state nmr, influenza, conductance domain, membrane domain, viral protein, transport protein', 'transmembrane alpha helix, ph-activated proton channel, viral protein', 'xfel, influenza, proton channel, room temperature, viral protein', 'transmembrane alpha helix, ph-activated proton channel, viral protein', 'influenza m2, proton channel, membrane protein, rimantadine', 'influenza m2, proton channel, membrane protein, rimantadine', 'xfel, influenza, proton channel, room temperature, proton transport', 'proton channel, rimantadine, membrane protein', 'xfel, influenza, proton channel, room temperature, membrane protein', 'influenza, transmembrane, amantadine, redor, transport protein', 'm2, proton channel, rimantadine, proton transport', 'proton channel, rimantadine, membrane protein', 'transmembrane alpha helix, ph-activated proton channel, viral protein', 'transmembrane alpha helix, ph-activated proton channel, viral protein', 'influenza m2, proton channel, membrane protein, spiroadamantane', 'influenza m2, proton channel, membrane protein, amantadine', 'proton channel, m2tm, influenza a virus m2 protein, viral protein, membrane protein', 'm2 proton channel, influenza a, v27a resistant mutant, transport protein', 'proton channel, membrane protein', 'viral protein, proton channel, membrane protein', 'm2, proton channel, rimantadine, proton transport', 'viral protein, proton channel, s31n, membrane protein', 'membrane protein, influenza, drug resistance', 's31n, m2, proton channel, influenza, matrix protein 2, cell membrane, disulfide bond, hydrogen ion transport, ion transport, ionic channel, membrane, transmembrane, transport, virion, transport protein', 'influenza a virus, membrane protein structure, m2 proton channel, solid state nmr, membrane protein', 'influenza a virus, membrane protein structure, m2 proton channel, solid state nmr, viral protein', 'viral protein, proton channel, membrane protein']</t>
  </si>
  <si>
    <t>['RWWFLLFIGTLVFGILYLVL']</t>
  </si>
  <si>
    <t>['3mk7', '5djq']</t>
  </si>
  <si>
    <t>['the structure of cbb3 cytochrome oxidase', 'the structure of cbb3 cytochrome oxidase.']</t>
  </si>
  <si>
    <t>['tm helices, oxidoreductase', 'oxidoreductase, cbb3-cytochrome c oxidase, pseudomonas_stutzeri']</t>
  </si>
  <si>
    <t>['LLALWK', 'SLEILLALWK']</t>
  </si>
  <si>
    <t>['3jap', '3j80', '6rbe', '4uer', '5tzs', '5it9', '1o50']</t>
  </si>
  <si>
    <t>['structure of a partial yeast 48s preinitiation complex in closed conformation', 'cryoem structure of 40s-eif1-eif1a preinitiation complex', 'state 2 of yeast tsr1-tap rps20-deltaloop pre-40s particles', '40s-eif1-eif1a-eif3-eif3j translation initiation complex from lachancea kluyveri', 'architecture of the yeast small subunit processome', 'structure of the yeast kluyveromyces lactis small ribosomal subunit in complex with the cricket paralysis virus ires.', 'crystal structure of a cbs domain-containing protein (tm0935) from thermotoga maritima at 1.87 a resolution']</t>
  </si>
  <si>
    <t>['eukaryotic translation initiation, 48s, small ribosome subunit, 40s, 43s, translation', 'small ribosome subunit, eukaryotic translation initiation, ribosome', 'pre-40s, yeast, cytoplasmic, mutant rps20, ribosome', 'eif3, translation initiation, translation', 'ribosome assembly, translation', 'ires, ribosome, small, subunit', 'cbs-domain pair fold, structural genomics, joint center for structural genomics, jcsg, protein structure initiative, psi, transferase']</t>
  </si>
  <si>
    <t>['RDITRYLIKLLLLR', 'RDITRYLIKLLLL', 'GRDITRYLIKLLLL', 'RDITRYLIKLLL', 'GRDITRYLIKLLLLR', 'GRDITRYLIKLLL']</t>
  </si>
  <si>
    <t>['6yw6', '4xei', '3dxm', '4jd2', '7aqk', '2p9p', '2p9u', '2p9k', '3rse', '7jpn', '6uhc', '2p9n', '4xf2', '2p9l', '1k8k', '1tyq', '6dec', '3uku', '2p9i', '7tpt', '3dxk', '3ule', '3ukr', '4xf2', '2p9s', '1u2v']</t>
  </si>
  <si>
    <t>['cryo-em structure of the arp2/3 1b5cl isoform complex.', 'orthorhombic isomorph of bovine arp2/3 complex', 'structure of bos taurus arp2/3 complex with bound inhibitor ck0993548', 'crystal structure of bos taurus arp2/3 complex binding with mus musculus gmf', 'model of the actin filament arp2/3 complex branch junction in cells', 'crystal structure of bovine arp2/3 complex co-crystallized with adp', 'crystal structure of bovine arp2/3 complex co-crystallized with amp- pnp and calcium', 'crystal structure of bovine arp2/3 complex co-crystallized with atp and crosslinked with glutaraldehyde', 'structural and biochemical characterization of two binding sites for nucleation promoting factor wasp-vca on arp2/3 complex', 'cryo-em structure of arpin-bound arp2/3 complex', 'cryoem structure of human arp2/3 complex with bound npfs', 'crystal structure of bovine arp2/3 complex co-crystallized with adp', 'tetragonal structure of arp2/3 complex', 'crystal structure of bovine arp2/3 complex', 'crystal structure of arp2/3 complex', 'crystal structure of arp2/3 complex with bound atp and calcium', 'crystal structure of bos taurus arp2/3 complex binding with c-terminus of homo sapiens spin90', 'structure of arp2/3 complex with bound inhibitor ck-869', 'crystal structure of bovine arp2/3 complex co-crystallized with adp and crosslinked with gluteraldehyde', 'single-particle cryo-em structure of arp2/3 complex at branched-actin junction.', 'structure of bos taurus arp2/3 complex with bound inhibitor ck0944636', 'structure of bos taurus arp2/3 complex with bound inhibitor ck-869 and atp', 'crystal structure of bos taurus arp2/3 complex with bound inhibitor ck-666', 'tetragonal structure of arp2/3 complex', 'structure of bovine arp2/3 complex co-crystallized with atp/mg2+', 'crystal structure of arp2/3 complex with bound adp and calcium']</t>
  </si>
  <si>
    <t>['cytoskeleton, structural protein', 'structural protein', 'beta-propeller, structural protein', 'actin filament polymerization and branching, structural protein', 'actin, arp2-3 complex, cytoskeleton, structural protein', 'actin, wd repeat, complex, structural protein', 'actin, wd repeat, complex, structural protein', 'complex, actin, wd repeat, structural protein', 'heteroheptamer, heptameric heterocomplex, f-actin branch initiation, actin, cytosol, structural protein', 'actin, atpase, actin related protein, arp, cytoskeleton, arp2-3 complex, actin nucleation, actin branching, contractile protein, arpin', 'actin, atpase, actin related protein, arp, cytoskeleton, arp2-3 complex, actin nucleation, actin branching, contractile protein', 'actin, wd repeat, complex, structural protein', 'structural protein', 'actin, wd repeat, complex, structural protein', 'beta-propeller, structural protein', 'structural protein', 'spin90 arp2-3 complex, actin filament binding interface, linear filament nucleation activation, endocytosis', 'beta-propeller, structural protein, actin nucleation factor', 'complex, wd repeat, actin, structural protein', 'arp2/3, actin, cytoskeletal protein, actin regulator, structural protein', 'beta-propeller, acetylation, actin-binding, atp-binding, cell projection, cytoplasm, cytoskeleton, nucleotide- binding, phosphoprotein, wd repeat, structural protein', 'beta-propellor, structural protein, actin filament nucleator', 'beta-propeller actin fold, structural protein, atp binding', 'structural protein', 'actin, wd repeat, complex, structural protein', 'structural protein']</t>
  </si>
  <si>
    <t>['NLLSLLLK', 'SWFKRLLSLLLKPL', 'LLSLLLK']</t>
  </si>
  <si>
    <t>['3jwi', '2vya', '6mrg', '6sf0']</t>
  </si>
  <si>
    <t>['crystal structure analysis of the methyltransferase domain of bacterial-cthen1-cn', 'crystal structure of fatty acid amide hydrolase conjugated with the drug-like inhibitor pf-750', 'faah bound to non covalent inhibitor', 'crystal structure of ancestral flavin-containing monooxygenase (fmo) 2 in the presence of nadp+']</t>
  </si>
  <si>
    <t>['methyltransferase, transferase', 'hydrolase, fatty acid amide hydrolyse, golgi apparatus, endoplasmic reticulum, inhibitor, drug- like, transmembrane, faah, chimera, membrane, covalent, humanized', 'complex, hydrolase-inhibitor complex', 'flavin, enzyme, membrane protein, ancestral sequence reconstruction, oxidoreductase']</t>
  </si>
  <si>
    <t>['DKMWYLAKLI', 'MWYLAKL', 'KDKMWYLAKL', 'KDKMWYLAKLI']</t>
  </si>
  <si>
    <t>['7oi6', '7oie', '5oom', '7oi7', '7oi8', '5ool', '7oi9', '7qh6', '7qh7', '4v19', '7oia', '7oib', '7of0', '3j7y']</t>
  </si>
  <si>
    <t>['cryo-em structure of late human 39s mitoribosome assembly intermediates, state 1', 'cryo-em structure of late human 39s mitoribosome assembly intermediates, state 5b', 'structure of a native assembly intermediate of the human mitochondrial ribosome with unfolded interfacial rrna', 'cryo-em structure of late human 39s mitoribosome assembly intermediates, state 2', 'cryo-em structure of late human 39s mitoribosome assembly intermediates, state 3a', 'structure of a native assembly intermediate of the human mitochondrial ribosome with unfolded interfacial rrna', 'cryo-em structure of late human 39s mitoribosome assembly intermediates, state 3b', 'cryo-em structure of the human mtlsu assembly intermediate upon mrm2 depletion - class 1', 'cryo-em structure of the human mtlsu assembly intermediate upon mrm2 depletion - class 4', 'structure of the large subunit of the mammalian mitoribosome, part 1 of 2', 'cryo-em structure of late human 39s mitoribosome assembly intermediates, state 3c', 'cryo-em structure of late human 39s mitoribosome assembly intermediates, state 3d', 'structure of a human mitochondrial ribosome large subunit assembly intermediate in complex with mterf4-nsun4 (dataset1).', 'structure of the large ribosomal subunit from human mitochondria']</t>
  </si>
  <si>
    <t>['39s mitoribosome, ribosome biogenesis, ribosome', '39s mitoribosome, ribosome biogenesis, ribosome', 'ribosome, mitochondria, biogenesis, translation, electron cryomicroscopy', '39s mitoribosome, ribosome biogenesis, ribosome', '39s mitoribosome, ribosome biogenesis, ribosome', 'ribosome, mitochondria, biogenesis, translation, electron cryomicroscopy', '39s mitoribosome, ribosome biogenesis, ribosome', 'mitochondria, ribosome, assembly, methyltransferase, mrm2, rna modification', 'mitochondria, ribosome, assembly, methyltransferase, mrm2, rna modification', 'ribosome, translation, large ribosomal subunit, mitoribosome, mammalian mitochondrial ribosome, cryo-em', '39s mitoribosome, ribosome biogenesis, ribosome', '39s mitoribosome, ribosome biogenesis, ribosome', 'mitochondria, ribosome, biogenesis, gtpase, nsun4, mterf4', 'mitochondria, large subunit, rrna, trna, ribosome']</t>
  </si>
  <si>
    <t>['LITFINALKLWL', 'LITFINALKLWLK']</t>
  </si>
  <si>
    <t>['2gxa', '5a9k', '7apd', '2v9p', '2gxa', '5a9k', '7apd', '2v9p']</t>
  </si>
  <si>
    <t>['crystal structure of papillomavirus e1 hexameric helicase with ssdna and mgadp', 'structural basis for dna strand separation by a hexameric replicative helicase', 'bovine papillomavirus e1 dna helicase-replication fork complex', 'crystal structure of papillomavirus e1 hexameric helicase dna-free form', 'crystal structure of papillomavirus e1 hexameric helicase with ssdna and mgadp', 'structural basis for dna strand separation by a hexameric replicative helicase', 'bovine papillomavirus e1 dna helicase-replication fork complex', 'crystal structure of papillomavirus e1 hexameric helicase dna-free form']</t>
  </si>
  <si>
    <t>['dna helicase, aaa+, atpase, replication, virus, initiator protein, replication/dna complex', 'hydrolase, dna replication fork', 'dna, virus, helicase, replisome, dna replication., dna binding protein', 'aaa+ molecular motor, dna replication, dna translocation, nucleotide-binding, dna-binding, replication, early protein, atpase, nucleus, helicase, hydrolase, atp-binding', 'dna helicase, aaa+, atpase, replication, virus, initiator protein, replication/dna complex', 'hydrolase, dna replication fork', 'dna, virus, helicase, replisome, dna replication., dna binding protein', 'aaa+ molecular motor, dna replication, dna translocation, nucleotide-binding, dna-binding, replication, early protein, atpase, nucleus, helicase, hydrolase, atp-binding']</t>
  </si>
  <si>
    <t>['ILHWLIK']</t>
  </si>
  <si>
    <t>['3hkz', '2pmz', '2waq', '2y0s', '4ayb', '2wb1']</t>
  </si>
  <si>
    <t>['the x-ray crystal structure of rna polymerase from archaea', 'archaeal rna polymerase from sulfolobus solfataricus', 'the complete structure of the archaeal 13-subunit dna-directed rna polymerase', 'crystal structure of sulfolobus shibatae rna polymerase in p21 space group', 'rnap at 3.2ang', 'the complete structure of the archaeal 13-subunit dna- directed rna polymerase']</t>
  </si>
  <si>
    <t>['rna polymerase, archaea, sulfolobus solfataricus, dna-directed rna polymerase, metal-binding, nucleotidyltransferase, transcription, transferase, zinc, zinc-finger', '4fe-4s cluster binding motif, translation, transferase', 'multi-subunit, rna polymerase, transcription', 'transferase, nucleotidyltransferase, transcription, metal-binding', 'transferase, multi-subunit, transcription', 'rna-polymerase, multi-subunit enzyme, transcription']</t>
  </si>
  <si>
    <t>['LLGWVLKH']</t>
  </si>
  <si>
    <t>['6a15', '6a17', '6a18', '6a16']</t>
  </si>
  <si>
    <t>['structure of cyp90b1 in complex with cholesterol', 'crystal structure of cyp90b1 in complex with brassinazole', 'crystal structure of cyp90b1 in complex with 1,6-hexandiol', 'crystal structure of cyp90b1 in complex with uniconazole']</t>
  </si>
  <si>
    <t>['cytochrome p450, phytohormone, brassinosteroid, cholesterol, oxidoreductase', 'cytochrome p450, phytohormone, brassinosteroid, brassinazole, oxidoreductase', 'cytochrome p450, phytohormone, brassinosteroid, heme protein, oxidoreductase', 'cytochrome p450, phytohormone, brassinosteroid, uniconazole, oxidoreductase']</t>
  </si>
  <si>
    <t>['YIFKLLQ']</t>
  </si>
  <si>
    <t>['1c1k']</t>
  </si>
  <si>
    <t>['bacteriophage t4 gene 59 helicase assembly protein']</t>
  </si>
  <si>
    <t>['helicase assembly, dna replication, dna recombination, forked dna, dna binding protein']</t>
  </si>
  <si>
    <t>['FVASWVVKLFLS']</t>
  </si>
  <si>
    <t>['6nbr']</t>
  </si>
  <si>
    <t>['crystal structure of piper methysticum kavalactone reductase 1 in complex with nadp']</t>
  </si>
  <si>
    <t>['phenylpropanoid pathway, kavalactone biosynthesis, transferase']</t>
  </si>
  <si>
    <t>['AFMRMLLKKILTQ', 'KDELLKKILDMSKEYALFITSDHLRQMLYNTFYSKEKHLNNIFHHLIYV', 'IELLKKILAYF', 'PLLKKILMK', 'LLKKILMK']</t>
  </si>
  <si>
    <t>['6exr', '6er7', '5mi0', '4jbu', '1r6f', '4s1b', '4s1c', '4s1b']</t>
  </si>
  <si>
    <t>['chemotaxis protein chey from pyrococcus horikoshii', 'chemotaxis protein chey from pyrococcus horikoshii', 'a thermally stabilised version of plasmodium falciparum rh5', '1.65a structure of the t3ss tip protein lcrv (g28-d322, c273s) from yersinia pestis', 'the structure of yersinia pestis v-antigen, an essential virulence factor and mediator of immunity against plague', 'crystal structure of l. monocytogenes phosphodiesterase pgph hd domain in complex with cyclic-di-amp', 'crystal structure of l. monocytogenes phosphodiesterase pgph hd domain', 'crystal structure of l. monocytogenes phosphodiesterase pgph hd domain in complex with cyclic-di-amp']</t>
  </si>
  <si>
    <t>['signal transduction protein, signaling protein', 'signal transduction protein, signaling protein', 'malaria immunogen design rosetta pross, immune system', 'lcrv, t3ss, tip protein, yersinia pestis, protein binding', 'coiled-coil, protein binding', 'c-di-amp, listeria monocytogenes, phosphodiesterase, hd domain, hydrolase', 'c-di-amp, listeria monocytogenes, phosphodiesterase, hd domain, hydrolase', 'c-di-amp, listeria monocytogenes, phosphodiesterase, hd domain, hydrolase']</t>
  </si>
  <si>
    <t>['ERLFYKLLID', 'ERLFYKLLIE']</t>
  </si>
  <si>
    <t>['5ou5', '6c7n']</t>
  </si>
  <si>
    <t>['crystal structure of maize chloroplastic photosynthetic nadp(+)- dependent malic enzyme', 'monoclinic form of malic enzyme from sorghum at 2 angstroms resolution']</t>
  </si>
  <si>
    <t>['malic enzyme, oxidative decarboxylase, nadp-dependent, c4 photsynthesis, photosynthesis', 'enzyme substrate complex, oxidoreductase']</t>
  </si>
  <si>
    <t>SampleMu</t>
  </si>
  <si>
    <t>HighMu</t>
  </si>
  <si>
    <t>TimeHM</t>
  </si>
  <si>
    <t>TimeAM</t>
  </si>
  <si>
    <t>charge</t>
  </si>
  <si>
    <t>hydrophobic_ratio</t>
  </si>
  <si>
    <t>instability_index</t>
  </si>
  <si>
    <t>aromaticity</t>
  </si>
  <si>
    <t>aliphatic_index</t>
  </si>
  <si>
    <t>isoelectric_point</t>
  </si>
  <si>
    <t>Empty peptide</t>
  </si>
  <si>
    <t>REELVKNLGTIA</t>
  </si>
  <si>
    <t>THGRINHVFNHF</t>
  </si>
  <si>
    <t>AHSRAALDRLEK</t>
  </si>
  <si>
    <t>KELTKTIKSLLD</t>
  </si>
  <si>
    <t>VLRKALFSTLKE</t>
  </si>
  <si>
    <t>ATRAIPELTKLL</t>
  </si>
  <si>
    <t>LEAVNKVIKSYA</t>
  </si>
  <si>
    <t>LVKQLLPEICHF</t>
  </si>
  <si>
    <t>FSDLWKLLKKWK</t>
  </si>
  <si>
    <t>IEQLTTLAEKLL</t>
  </si>
  <si>
    <t>LLQWLLKRLKAK</t>
  </si>
  <si>
    <t>KYLLKALFKALK</t>
  </si>
  <si>
    <t>LLKALFKALKRL</t>
  </si>
  <si>
    <t>WIVIIAKYLAQW</t>
  </si>
  <si>
    <t>EDLIWKLLHRAQ</t>
  </si>
  <si>
    <t>LLFRLLTKLWIC</t>
  </si>
  <si>
    <t>LLKSILKVMLVA</t>
  </si>
  <si>
    <t>TLLKILFVVLRA</t>
  </si>
  <si>
    <t>LLKTILKWLMAS</t>
  </si>
  <si>
    <t>LTYVVLIIKKAL</t>
  </si>
  <si>
    <t>LAKLLKLLLWAQ</t>
  </si>
  <si>
    <t>MWLKALLVILYK</t>
  </si>
  <si>
    <t>MWLLILKYINDL</t>
  </si>
  <si>
    <t>VIWKLIKDMLIL</t>
  </si>
  <si>
    <t>FIEALDKLLILI</t>
  </si>
  <si>
    <t>VIQKVLKKILAL</t>
  </si>
  <si>
    <t>FIILLWRTLKYL</t>
  </si>
  <si>
    <t>WLFRIIPSYFLL</t>
  </si>
  <si>
    <t>VVKTALKLLLVF</t>
  </si>
  <si>
    <t>LLIYLMRMVKAL</t>
  </si>
  <si>
    <t>LLLLLSLFKKIT</t>
  </si>
  <si>
    <t>FIFLKILKLLIS</t>
  </si>
  <si>
    <t>IMLHELIKLLYY</t>
  </si>
  <si>
    <t>FIVQLVRKLLII</t>
  </si>
  <si>
    <t>TAIKELLWIWQL</t>
  </si>
  <si>
    <t>WEIFLKLLYAIQ</t>
  </si>
  <si>
    <t>HLVLGLLWQIIK</t>
  </si>
  <si>
    <t>LFKMLIVLHKII</t>
  </si>
  <si>
    <t>IFILEMLLKWIA</t>
  </si>
  <si>
    <t>YGRLFLWLVIKI</t>
  </si>
  <si>
    <t>ALTFFLLLISKI</t>
  </si>
  <si>
    <t>VILLALVRALKS</t>
  </si>
  <si>
    <t>LFIILLWRTLKY</t>
  </si>
  <si>
    <t>WLAETLKYLYIL</t>
  </si>
  <si>
    <t>SLIKLIQGFWLL</t>
  </si>
  <si>
    <t>VILVLDKISKIL</t>
  </si>
  <si>
    <t>KALALIYWILAR</t>
  </si>
  <si>
    <t>TLLTAIVKLFLK</t>
  </si>
  <si>
    <t>ILSKLYLLLARV</t>
  </si>
  <si>
    <t>LLSAWRMFLIVA</t>
  </si>
  <si>
    <t>TILAQIWVLLAK</t>
  </si>
  <si>
    <t>ILAQIWVLLAKA</t>
  </si>
  <si>
    <t>LIKCLIKSLYYL</t>
  </si>
  <si>
    <t>AFTLLLWVTKAL</t>
  </si>
  <si>
    <t>VLSLFLYIFTKI</t>
  </si>
  <si>
    <t>LFYLVLDFITKI</t>
  </si>
  <si>
    <t>FVLIKKINKILL</t>
  </si>
  <si>
    <t>FIKYLTLFLITM</t>
  </si>
  <si>
    <t>LLYLVGWLAERL</t>
  </si>
  <si>
    <t>LLKIFLYLESLF</t>
  </si>
  <si>
    <t>LILLVKHWYHQV</t>
  </si>
  <si>
    <t>LFVRLLALVKWA</t>
  </si>
  <si>
    <t>AKTLLTLLKLAF</t>
  </si>
  <si>
    <t>LLLMKLISLVYD</t>
  </si>
  <si>
    <t>LLKMIFQKVIFF</t>
  </si>
  <si>
    <t>VLLLYNSIYKLI</t>
  </si>
  <si>
    <t>LLWASTWLYLAT</t>
  </si>
  <si>
    <t>LTLKHILKIIIC</t>
  </si>
  <si>
    <t>LLWVLGKMIQEF</t>
  </si>
  <si>
    <t>LLFLKSFQFILK</t>
  </si>
  <si>
    <t>LLIKSLLTLVAE</t>
  </si>
  <si>
    <t>QLFKMLIVLHKI</t>
  </si>
  <si>
    <t>QILGQFLAWLLD</t>
  </si>
  <si>
    <t>ELLKSILKVMLV</t>
  </si>
  <si>
    <t>LLAMAKIINKLI</t>
  </si>
  <si>
    <t>ASKVLLKIFLYL</t>
  </si>
  <si>
    <t>LIYWILAREILY</t>
  </si>
  <si>
    <t>YFIVMGLLLWKY</t>
  </si>
  <si>
    <t>LHLLDKLLAFLY</t>
  </si>
  <si>
    <t>LLIARLVELLWN</t>
  </si>
  <si>
    <t>ALLIWKLLITIH</t>
  </si>
  <si>
    <t>LALLIYLMRMVK</t>
  </si>
  <si>
    <t>LWLARFLKFIAT</t>
  </si>
  <si>
    <t>MLTWIMFLKFLD</t>
  </si>
  <si>
    <t>LWRQLWIWLAET</t>
  </si>
  <si>
    <t>DLAQLFIWVLRE</t>
  </si>
  <si>
    <t>LILTILTIWLFK</t>
  </si>
  <si>
    <t>IVLLSKWLMAIR</t>
  </si>
  <si>
    <t>LVLGLLWQIIKI</t>
  </si>
  <si>
    <t>LTIKLVIKALLE</t>
  </si>
  <si>
    <t>LLFKLLLSVVKS</t>
  </si>
  <si>
    <t>FLWKILKKLVIH</t>
  </si>
  <si>
    <t>VLWKLVKKLLAA</t>
  </si>
  <si>
    <t>SLWKLILLIAKH</t>
  </si>
  <si>
    <t>ALIKVLLLVFKH</t>
  </si>
  <si>
    <t>LLFWIIKLLAKS</t>
  </si>
  <si>
    <t>All MD data used in fig 9 and Supplemental Figures 18-20 are deposited in Zenodo and can be accessed here https://zenodo.org/records/17225962</t>
  </si>
  <si>
    <t xml:space="preserve">This dataset is used for training the regression oracle. The training results are visualized in supplemental figure 4. </t>
  </si>
  <si>
    <t xml:space="preserve">This dataset is used for training the PBMC regression model. The training results are visualized in supplemental figure 6. </t>
  </si>
  <si>
    <t>Top 480 motifs discovered from screening PDBlarge with TARSA. The discovered sequences were utilized for "Discovered" Peptides in Fig 5D, E, F, Supplementary Fig 6-8, 13</t>
  </si>
  <si>
    <t xml:space="preserve">All visualization landscapes plot such as the ones A, B, D, E, F as well as Fig 5G Supplemental Figures 1, 3, 8-11,14-17, 22-24 which depend on the PDBlarge, PDB12mer, and GEN12mer datasets are provided in Zenodo. This is accessible at https://zenodo.org/records/17416612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</si>
</sst>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Aptos Narrow"/>
      <family val="2"/>
      <scheme val="minor"/>
    </font>
    <font>
      <b/>
      <sz val="12"/>
      <color theme="1"/>
      <name val="Aptos Narrow"/>
      <family val="2"/>
      <scheme val="minor"/>
    </font>
    <font>
      <sz val="11"/>
      <color theme="1"/>
      <name val="Aptos Narrow"/>
      <family val="2"/>
      <scheme val="minor"/>
    </font>
    <font>
      <sz val="11"/>
      <color rgb="FFFFFFFF"/>
      <name val="Aptos Narrow"/>
      <family val="2"/>
      <scheme val="minor"/>
    </font>
    <font>
      <b/>
      <sz val="9"/>
      <color indexed="81"/>
      <name val="Tahoma"/>
      <family val="2"/>
    </font>
    <font>
      <sz val="22"/>
      <color theme="1"/>
      <name val="Aptos Narrow"/>
      <family val="2"/>
      <scheme val="minor"/>
    </font>
    <font>
      <sz val="22"/>
      <color theme="0"/>
      <name val="Aptos Narrow"/>
      <scheme val="minor"/>
    </font>
    <font>
      <sz val="8"/>
      <name val="Arial"/>
      <family val="2"/>
    </font>
    <font>
      <i/>
      <sz val="8"/>
      <color theme="1"/>
      <name val="Arial"/>
      <family val="2"/>
    </font>
    <font>
      <sz val="22"/>
      <color theme="0"/>
      <name val="Aptos Narrow"/>
      <family val="2"/>
      <scheme val="minor"/>
    </font>
    <font>
      <sz val="15"/>
      <color rgb="FF0F1115"/>
      <name val="Helvetica Neue"/>
      <family val="2"/>
    </font>
    <font>
      <sz val="15"/>
      <color rgb="FF0F1115"/>
      <name val="Helvetica Neue"/>
      <family val="2"/>
    </font>
    <font>
      <sz val="12"/>
      <color rgb="FF000000"/>
      <name val="Aptos Narrow"/>
      <family val="2"/>
      <scheme val="minor"/>
    </font>
    <font>
      <b/>
      <sz val="11"/>
      <color theme="1"/>
      <name val="Aptos Narrow"/>
      <family val="2"/>
      <scheme val="minor"/>
    </font>
    <font>
      <b/>
      <sz val="12"/>
      <color theme="1"/>
      <name val="Aptos Narrow"/>
      <scheme val="minor"/>
    </font>
    <font>
      <sz val="18"/>
      <color theme="1"/>
      <name val="Aptos Narrow"/>
      <family val="2"/>
      <scheme val="minor"/>
    </font>
  </fonts>
  <fills count="9">
    <fill>
      <patternFill patternType="none"/>
    </fill>
    <fill>
      <patternFill patternType="gray125"/>
    </fill>
    <fill>
      <patternFill patternType="solid">
        <fgColor rgb="FF808080"/>
        <bgColor indexed="64"/>
      </patternFill>
    </fill>
    <fill>
      <patternFill patternType="solid">
        <fgColor theme="4"/>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1"/>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25">
    <xf numFmtId="0" fontId="0" fillId="0" borderId="0" xfId="0"/>
    <xf numFmtId="0" fontId="1" fillId="0" borderId="0" xfId="0" applyFont="1"/>
    <xf numFmtId="0" fontId="2" fillId="0" borderId="0" xfId="1"/>
    <xf numFmtId="14" fontId="2" fillId="0" borderId="0" xfId="1" applyNumberFormat="1"/>
    <xf numFmtId="0" fontId="2" fillId="0" borderId="0" xfId="1" quotePrefix="1"/>
    <xf numFmtId="0" fontId="3" fillId="2" borderId="0" xfId="1" applyFont="1" applyFill="1"/>
    <xf numFmtId="0" fontId="5" fillId="0" borderId="0" xfId="1" applyFont="1"/>
    <xf numFmtId="0" fontId="6" fillId="3" borderId="0" xfId="1" applyFont="1" applyFill="1"/>
    <xf numFmtId="0" fontId="6" fillId="4" borderId="0" xfId="1" applyFont="1" applyFill="1"/>
    <xf numFmtId="0" fontId="7" fillId="0" borderId="0" xfId="0" applyFont="1" applyAlignment="1">
      <alignment horizontal="center"/>
    </xf>
    <xf numFmtId="0" fontId="7" fillId="0" borderId="0" xfId="0" applyFont="1"/>
    <xf numFmtId="0" fontId="8" fillId="0" borderId="0" xfId="0" applyFont="1"/>
    <xf numFmtId="0" fontId="9" fillId="5" borderId="0" xfId="1" applyFont="1" applyFill="1"/>
    <xf numFmtId="0" fontId="9" fillId="6" borderId="0" xfId="1" applyFont="1" applyFill="1"/>
    <xf numFmtId="0" fontId="9" fillId="7" borderId="0" xfId="1" applyFont="1" applyFill="1"/>
    <xf numFmtId="0" fontId="0" fillId="0" borderId="0" xfId="0" quotePrefix="1"/>
    <xf numFmtId="11" fontId="0" fillId="0" borderId="0" xfId="0" applyNumberFormat="1"/>
    <xf numFmtId="0" fontId="10" fillId="0" borderId="0" xfId="0" applyFont="1"/>
    <xf numFmtId="0" fontId="11" fillId="0" borderId="0" xfId="0" applyFont="1"/>
    <xf numFmtId="0" fontId="12" fillId="0" borderId="0" xfId="0" applyFont="1"/>
    <xf numFmtId="0" fontId="13" fillId="0" borderId="1" xfId="0" applyFont="1" applyBorder="1" applyAlignment="1">
      <alignment horizontal="center" vertical="top"/>
    </xf>
    <xf numFmtId="0" fontId="14" fillId="0" borderId="0" xfId="0" applyFont="1"/>
    <xf numFmtId="0" fontId="15" fillId="8" borderId="0" xfId="0" applyFont="1" applyFill="1"/>
    <xf numFmtId="11" fontId="12" fillId="0" borderId="0" xfId="0" applyNumberFormat="1" applyFont="1"/>
    <xf numFmtId="0" fontId="15" fillId="0" borderId="0" xfId="0" applyFont="1" applyAlignment="1">
      <alignment wrapText="1"/>
    </xf>
  </cellXfs>
  <cellStyles count="2">
    <cellStyle name="Normal" xfId="0" builtinId="0"/>
    <cellStyle name="Normal 2" xfId="1" xr:uid="{3E623BAF-9DBD-AF4E-88B9-5FA2EAE8B2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Feature</a:t>
            </a:r>
            <a:r>
              <a:rPr lang="en-US" sz="1800" baseline="0"/>
              <a:t> Importance</a:t>
            </a:r>
            <a:endParaRPr lang="en-US" sz="1800"/>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Fig3D!$B$2</c:f>
              <c:strCache>
                <c:ptCount val="1"/>
                <c:pt idx="0">
                  <c:v>Mean Absolute SHAP Value</c:v>
                </c:pt>
              </c:strCache>
            </c:strRef>
          </c:tx>
          <c:spPr>
            <a:solidFill>
              <a:schemeClr val="accent1"/>
            </a:solidFill>
            <a:ln>
              <a:noFill/>
            </a:ln>
            <a:effectLst/>
          </c:spPr>
          <c:invertIfNegative val="0"/>
          <c:cat>
            <c:strRef>
              <c:f>Fig3D!$A$3:$A$8</c:f>
              <c:strCache>
                <c:ptCount val="6"/>
                <c:pt idx="0">
                  <c:v>Mol. Wt.</c:v>
                </c:pt>
                <c:pt idx="1">
                  <c:v>Length</c:v>
                </c:pt>
                <c:pt idx="2">
                  <c:v>Cross Correlation</c:v>
                </c:pt>
                <c:pt idx="3">
                  <c:v>Charge Density</c:v>
                </c:pt>
                <c:pt idx="4">
                  <c:v>Auto Correlation</c:v>
                </c:pt>
                <c:pt idx="5">
                  <c:v>Moment</c:v>
                </c:pt>
              </c:strCache>
            </c:strRef>
          </c:cat>
          <c:val>
            <c:numRef>
              <c:f>Fig3D!$B$3:$B$8</c:f>
              <c:numCache>
                <c:formatCode>General</c:formatCode>
                <c:ptCount val="6"/>
                <c:pt idx="0">
                  <c:v>4.3194000000000003E-2</c:v>
                </c:pt>
                <c:pt idx="1">
                  <c:v>4.1239999999999999E-2</c:v>
                </c:pt>
                <c:pt idx="2">
                  <c:v>3.2800000000000003E-2</c:v>
                </c:pt>
                <c:pt idx="3">
                  <c:v>2.5940000000000001E-2</c:v>
                </c:pt>
                <c:pt idx="4">
                  <c:v>2.0792000000000001E-2</c:v>
                </c:pt>
                <c:pt idx="5">
                  <c:v>2.0514000000000001E-2</c:v>
                </c:pt>
              </c:numCache>
            </c:numRef>
          </c:val>
          <c:extLst>
            <c:ext xmlns:c16="http://schemas.microsoft.com/office/drawing/2014/chart" uri="{C3380CC4-5D6E-409C-BE32-E72D297353CC}">
              <c16:uniqueId val="{00000000-5D6F-184B-B8DB-412452316C2A}"/>
            </c:ext>
          </c:extLst>
        </c:ser>
        <c:dLbls>
          <c:showLegendKey val="0"/>
          <c:showVal val="0"/>
          <c:showCatName val="0"/>
          <c:showSerName val="0"/>
          <c:showPercent val="0"/>
          <c:showBubbleSize val="0"/>
        </c:dLbls>
        <c:gapWidth val="182"/>
        <c:axId val="1309864879"/>
        <c:axId val="105530640"/>
      </c:barChart>
      <c:catAx>
        <c:axId val="1309864879"/>
        <c:scaling>
          <c:orientation val="minMax"/>
        </c:scaling>
        <c:delete val="0"/>
        <c:axPos val="l"/>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a:t>Feature</a:t>
                </a:r>
              </a:p>
            </c:rich>
          </c:tx>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05530640"/>
        <c:crosses val="autoZero"/>
        <c:auto val="1"/>
        <c:lblAlgn val="ctr"/>
        <c:lblOffset val="100"/>
        <c:noMultiLvlLbl val="0"/>
      </c:catAx>
      <c:valAx>
        <c:axId val="10553064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a:t>SHAP Value</a:t>
                </a:r>
              </a:p>
            </c:rich>
          </c:tx>
          <c:layout>
            <c:manualLayout>
              <c:xMode val="edge"/>
              <c:yMode val="edge"/>
              <c:x val="0.4686692028692751"/>
              <c:y val="0.91490263284405615"/>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crossAx val="130986487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562069</xdr:colOff>
      <xdr:row>0</xdr:row>
      <xdr:rowOff>0</xdr:rowOff>
    </xdr:from>
    <xdr:to>
      <xdr:col>14</xdr:col>
      <xdr:colOff>276635</xdr:colOff>
      <xdr:row>12</xdr:row>
      <xdr:rowOff>138317</xdr:rowOff>
    </xdr:to>
    <xdr:graphicFrame macro="">
      <xdr:nvGraphicFramePr>
        <xdr:cNvPr id="5" name="Chart 4">
          <a:extLst>
            <a:ext uri="{FF2B5EF4-FFF2-40B4-BE49-F238E27FC236}">
              <a16:creationId xmlns:a16="http://schemas.microsoft.com/office/drawing/2014/main" id="{E4D5A7CA-8927-CCCC-05A7-E0000D3494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2.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33.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40.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42.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43.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44.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45.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46.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47.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48.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49.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50.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51.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52.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53.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6D311-AB2C-0246-B035-7EAD11937C53}">
  <dimension ref="A1:D215"/>
  <sheetViews>
    <sheetView workbookViewId="0">
      <selection activeCell="K3" sqref="K3"/>
    </sheetView>
  </sheetViews>
  <sheetFormatPr baseColWidth="10" defaultColWidth="8.83203125" defaultRowHeight="16" x14ac:dyDescent="0.2"/>
  <sheetData>
    <row r="1" spans="1:4" s="22" customFormat="1" ht="24" x14ac:dyDescent="0.3">
      <c r="A1" s="22" t="s">
        <v>4040</v>
      </c>
    </row>
    <row r="2" spans="1:4" x14ac:dyDescent="0.2">
      <c r="A2" s="20" t="s">
        <v>249</v>
      </c>
      <c r="B2" s="20" t="s">
        <v>465</v>
      </c>
      <c r="C2" s="20" t="s">
        <v>250</v>
      </c>
      <c r="D2" s="20" t="s">
        <v>251</v>
      </c>
    </row>
    <row r="3" spans="1:4" x14ac:dyDescent="0.2">
      <c r="A3" t="s">
        <v>252</v>
      </c>
      <c r="B3" t="s">
        <v>503</v>
      </c>
      <c r="C3">
        <v>98.34578458</v>
      </c>
      <c r="D3">
        <v>0.62516360100000001</v>
      </c>
    </row>
    <row r="4" spans="1:4" x14ac:dyDescent="0.2">
      <c r="A4" t="s">
        <v>253</v>
      </c>
      <c r="B4" t="s">
        <v>506</v>
      </c>
      <c r="C4">
        <v>97.306303409999998</v>
      </c>
      <c r="D4">
        <v>0.64546143</v>
      </c>
    </row>
    <row r="5" spans="1:4" x14ac:dyDescent="0.2">
      <c r="A5" t="s">
        <v>255</v>
      </c>
      <c r="B5" t="s">
        <v>543</v>
      </c>
      <c r="C5">
        <v>95.76124179</v>
      </c>
      <c r="D5">
        <v>2.032533946</v>
      </c>
    </row>
    <row r="6" spans="1:4" x14ac:dyDescent="0.2">
      <c r="A6" t="s">
        <v>257</v>
      </c>
      <c r="B6" t="s">
        <v>508</v>
      </c>
      <c r="C6">
        <v>92.672545709999994</v>
      </c>
      <c r="D6">
        <v>2.881649656</v>
      </c>
    </row>
    <row r="7" spans="1:4" x14ac:dyDescent="0.2">
      <c r="A7" t="s">
        <v>258</v>
      </c>
      <c r="B7" t="s">
        <v>595</v>
      </c>
      <c r="C7">
        <v>91.420589269999994</v>
      </c>
      <c r="D7">
        <v>2.2702624689999999</v>
      </c>
    </row>
    <row r="8" spans="1:4" x14ac:dyDescent="0.2">
      <c r="A8" t="s">
        <v>261</v>
      </c>
      <c r="B8" t="s">
        <v>548</v>
      </c>
      <c r="C8">
        <v>86.351411150000004</v>
      </c>
      <c r="D8">
        <v>4.785704892</v>
      </c>
    </row>
    <row r="9" spans="1:4" x14ac:dyDescent="0.2">
      <c r="A9" t="s">
        <v>266</v>
      </c>
      <c r="B9" t="s">
        <v>603</v>
      </c>
      <c r="C9">
        <v>85.923502150000004</v>
      </c>
      <c r="D9">
        <v>0.94216829099999999</v>
      </c>
    </row>
    <row r="10" spans="1:4" x14ac:dyDescent="0.2">
      <c r="A10" t="s">
        <v>254</v>
      </c>
      <c r="B10" t="s">
        <v>550</v>
      </c>
      <c r="C10">
        <v>85.099225959999998</v>
      </c>
      <c r="D10">
        <v>4.6760413300000003</v>
      </c>
    </row>
    <row r="11" spans="1:4" x14ac:dyDescent="0.2">
      <c r="A11" t="s">
        <v>265</v>
      </c>
      <c r="B11" t="s">
        <v>551</v>
      </c>
      <c r="C11">
        <v>83.742900680000005</v>
      </c>
      <c r="D11">
        <v>3.9930403999999999</v>
      </c>
    </row>
    <row r="12" spans="1:4" x14ac:dyDescent="0.2">
      <c r="A12" t="s">
        <v>263</v>
      </c>
      <c r="B12" t="s">
        <v>530</v>
      </c>
      <c r="C12">
        <v>82.951679409999997</v>
      </c>
      <c r="D12">
        <v>3.665634603</v>
      </c>
    </row>
    <row r="13" spans="1:4" x14ac:dyDescent="0.2">
      <c r="A13" t="s">
        <v>260</v>
      </c>
      <c r="B13" t="s">
        <v>517</v>
      </c>
      <c r="C13">
        <v>75.070240740000003</v>
      </c>
      <c r="D13">
        <v>3.730546913</v>
      </c>
    </row>
    <row r="14" spans="1:4" x14ac:dyDescent="0.2">
      <c r="A14" t="s">
        <v>259</v>
      </c>
      <c r="B14" t="s">
        <v>512</v>
      </c>
      <c r="C14">
        <v>74.158175279999995</v>
      </c>
      <c r="D14">
        <v>4.6704544920000002</v>
      </c>
    </row>
    <row r="15" spans="1:4" x14ac:dyDescent="0.2">
      <c r="A15" t="s">
        <v>267</v>
      </c>
      <c r="B15" t="s">
        <v>546</v>
      </c>
      <c r="C15">
        <v>74.117254250000002</v>
      </c>
      <c r="D15">
        <v>3.5287842490000001</v>
      </c>
    </row>
    <row r="16" spans="1:4" x14ac:dyDescent="0.2">
      <c r="A16" t="s">
        <v>287</v>
      </c>
      <c r="B16" t="s">
        <v>522</v>
      </c>
      <c r="C16">
        <v>74.070273310000005</v>
      </c>
      <c r="D16">
        <v>3.0927647170000001</v>
      </c>
    </row>
    <row r="17" spans="1:4" x14ac:dyDescent="0.2">
      <c r="A17" t="s">
        <v>264</v>
      </c>
      <c r="B17" t="s">
        <v>535</v>
      </c>
      <c r="C17">
        <v>72.607149699999994</v>
      </c>
      <c r="D17">
        <v>3.0525355950000002</v>
      </c>
    </row>
    <row r="18" spans="1:4" x14ac:dyDescent="0.2">
      <c r="A18" t="s">
        <v>269</v>
      </c>
      <c r="B18" t="s">
        <v>533</v>
      </c>
      <c r="C18">
        <v>71.386932349999995</v>
      </c>
      <c r="D18">
        <v>2.6797234799999998</v>
      </c>
    </row>
    <row r="19" spans="1:4" x14ac:dyDescent="0.2">
      <c r="A19" t="s">
        <v>293</v>
      </c>
      <c r="B19" t="s">
        <v>650</v>
      </c>
      <c r="C19">
        <v>71.037776870000002</v>
      </c>
      <c r="D19">
        <v>2.938437339</v>
      </c>
    </row>
    <row r="20" spans="1:4" x14ac:dyDescent="0.2">
      <c r="A20" t="s">
        <v>272</v>
      </c>
      <c r="B20" t="s">
        <v>514</v>
      </c>
      <c r="C20">
        <v>70.764145159999998</v>
      </c>
      <c r="D20">
        <v>3.2405933199999999</v>
      </c>
    </row>
    <row r="21" spans="1:4" x14ac:dyDescent="0.2">
      <c r="A21" t="s">
        <v>274</v>
      </c>
      <c r="B21" t="s">
        <v>504</v>
      </c>
      <c r="C21">
        <v>65.124204520000006</v>
      </c>
      <c r="D21">
        <v>1.047869548</v>
      </c>
    </row>
    <row r="22" spans="1:4" x14ac:dyDescent="0.2">
      <c r="A22" t="s">
        <v>256</v>
      </c>
      <c r="B22" t="s">
        <v>513</v>
      </c>
      <c r="C22">
        <v>64.63698479</v>
      </c>
      <c r="D22">
        <v>3.5465497680000002</v>
      </c>
    </row>
    <row r="23" spans="1:4" x14ac:dyDescent="0.2">
      <c r="A23" t="s">
        <v>262</v>
      </c>
      <c r="B23" t="s">
        <v>509</v>
      </c>
      <c r="C23">
        <v>62.451518700000001</v>
      </c>
      <c r="D23">
        <v>2.031168273</v>
      </c>
    </row>
    <row r="24" spans="1:4" x14ac:dyDescent="0.2">
      <c r="A24" t="s">
        <v>273</v>
      </c>
      <c r="B24" t="s">
        <v>549</v>
      </c>
      <c r="C24">
        <v>59.982617830000002</v>
      </c>
      <c r="D24">
        <v>4.4072765829999998</v>
      </c>
    </row>
    <row r="25" spans="1:4" x14ac:dyDescent="0.2">
      <c r="A25" t="s">
        <v>279</v>
      </c>
      <c r="B25" t="s">
        <v>636</v>
      </c>
      <c r="C25">
        <v>59.880329279999998</v>
      </c>
      <c r="D25">
        <v>3.6308932199999999</v>
      </c>
    </row>
    <row r="26" spans="1:4" x14ac:dyDescent="0.2">
      <c r="A26" t="s">
        <v>281</v>
      </c>
      <c r="B26" t="s">
        <v>542</v>
      </c>
      <c r="C26">
        <v>57.52915411</v>
      </c>
      <c r="D26">
        <v>6.2521757920000001</v>
      </c>
    </row>
    <row r="27" spans="1:4" x14ac:dyDescent="0.2">
      <c r="A27" t="s">
        <v>276</v>
      </c>
      <c r="B27" t="s">
        <v>600</v>
      </c>
      <c r="C27">
        <v>57.173872699999997</v>
      </c>
      <c r="D27">
        <v>8.5464217229999999</v>
      </c>
    </row>
    <row r="28" spans="1:4" x14ac:dyDescent="0.2">
      <c r="A28" t="s">
        <v>304</v>
      </c>
      <c r="B28" t="s">
        <v>515</v>
      </c>
      <c r="C28">
        <v>56.14952108</v>
      </c>
      <c r="D28">
        <v>1.0047716739999999</v>
      </c>
    </row>
    <row r="29" spans="1:4" x14ac:dyDescent="0.2">
      <c r="A29" t="s">
        <v>270</v>
      </c>
      <c r="B29" t="s">
        <v>538</v>
      </c>
      <c r="C29">
        <v>54.875904570000003</v>
      </c>
      <c r="D29">
        <v>0.68769342600000005</v>
      </c>
    </row>
    <row r="30" spans="1:4" x14ac:dyDescent="0.2">
      <c r="A30" t="s">
        <v>436</v>
      </c>
      <c r="B30" t="s">
        <v>573</v>
      </c>
      <c r="C30">
        <v>53.820127419999999</v>
      </c>
      <c r="D30">
        <v>0.297519639</v>
      </c>
    </row>
    <row r="31" spans="1:4" x14ac:dyDescent="0.2">
      <c r="A31" t="s">
        <v>360</v>
      </c>
      <c r="B31" t="s">
        <v>618</v>
      </c>
      <c r="C31">
        <v>52.6490638</v>
      </c>
      <c r="D31">
        <v>4.3865585429999996</v>
      </c>
    </row>
    <row r="32" spans="1:4" x14ac:dyDescent="0.2">
      <c r="A32" t="s">
        <v>284</v>
      </c>
      <c r="B32" t="s">
        <v>605</v>
      </c>
      <c r="C32">
        <v>51.065657889999997</v>
      </c>
      <c r="D32">
        <v>4.8367960989999998</v>
      </c>
    </row>
    <row r="33" spans="1:4" x14ac:dyDescent="0.2">
      <c r="A33" t="s">
        <v>303</v>
      </c>
      <c r="B33" t="s">
        <v>604</v>
      </c>
      <c r="C33">
        <v>50.780954510000001</v>
      </c>
      <c r="D33">
        <v>4.7898535349999998</v>
      </c>
    </row>
    <row r="34" spans="1:4" x14ac:dyDescent="0.2">
      <c r="A34" t="s">
        <v>277</v>
      </c>
      <c r="B34" t="s">
        <v>523</v>
      </c>
      <c r="C34">
        <v>50.184060729999999</v>
      </c>
      <c r="D34">
        <v>3.8257214519999998</v>
      </c>
    </row>
    <row r="35" spans="1:4" x14ac:dyDescent="0.2">
      <c r="A35" t="s">
        <v>268</v>
      </c>
      <c r="B35" t="s">
        <v>505</v>
      </c>
      <c r="C35">
        <v>50.12818583</v>
      </c>
      <c r="D35">
        <v>0.97051865299999995</v>
      </c>
    </row>
    <row r="36" spans="1:4" x14ac:dyDescent="0.2">
      <c r="A36" t="s">
        <v>314</v>
      </c>
      <c r="B36" t="s">
        <v>610</v>
      </c>
      <c r="C36">
        <v>50.00102965</v>
      </c>
      <c r="D36">
        <v>6.4909924569999999</v>
      </c>
    </row>
    <row r="37" spans="1:4" x14ac:dyDescent="0.2">
      <c r="A37" t="s">
        <v>294</v>
      </c>
      <c r="B37" t="s">
        <v>511</v>
      </c>
      <c r="C37">
        <v>49.567535139999997</v>
      </c>
      <c r="D37">
        <v>2.2454355530000001</v>
      </c>
    </row>
    <row r="38" spans="1:4" x14ac:dyDescent="0.2">
      <c r="A38" t="s">
        <v>320</v>
      </c>
      <c r="B38" t="s">
        <v>655</v>
      </c>
      <c r="C38">
        <v>49.086449999999999</v>
      </c>
      <c r="D38">
        <v>6.9732500130000004</v>
      </c>
    </row>
    <row r="39" spans="1:4" x14ac:dyDescent="0.2">
      <c r="A39" t="s">
        <v>299</v>
      </c>
      <c r="B39" t="s">
        <v>516</v>
      </c>
      <c r="C39">
        <v>48.298740289999998</v>
      </c>
      <c r="D39">
        <v>5.9164515099999999</v>
      </c>
    </row>
    <row r="40" spans="1:4" x14ac:dyDescent="0.2">
      <c r="A40" t="s">
        <v>275</v>
      </c>
      <c r="B40" t="s">
        <v>527</v>
      </c>
      <c r="C40">
        <v>47.397253810000002</v>
      </c>
      <c r="D40">
        <v>3.0608825569999998</v>
      </c>
    </row>
    <row r="41" spans="1:4" x14ac:dyDescent="0.2">
      <c r="A41" t="s">
        <v>418</v>
      </c>
      <c r="B41" t="s">
        <v>609</v>
      </c>
      <c r="C41">
        <v>47.284727050000001</v>
      </c>
      <c r="D41">
        <v>6.9160987059999997</v>
      </c>
    </row>
    <row r="42" spans="1:4" x14ac:dyDescent="0.2">
      <c r="A42" t="s">
        <v>271</v>
      </c>
      <c r="B42" t="s">
        <v>545</v>
      </c>
      <c r="C42">
        <v>46.639626159999999</v>
      </c>
      <c r="D42">
        <v>1.169423291</v>
      </c>
    </row>
    <row r="43" spans="1:4" x14ac:dyDescent="0.2">
      <c r="A43" t="s">
        <v>289</v>
      </c>
      <c r="B43" t="s">
        <v>614</v>
      </c>
      <c r="C43">
        <v>46.317689700000003</v>
      </c>
      <c r="D43">
        <v>2.6369473989999999</v>
      </c>
    </row>
    <row r="44" spans="1:4" x14ac:dyDescent="0.2">
      <c r="A44" t="s">
        <v>368</v>
      </c>
      <c r="B44" t="s">
        <v>670</v>
      </c>
      <c r="C44">
        <v>46.09775707</v>
      </c>
      <c r="D44">
        <v>10.114506759999999</v>
      </c>
    </row>
    <row r="45" spans="1:4" x14ac:dyDescent="0.2">
      <c r="A45" t="s">
        <v>324</v>
      </c>
      <c r="B45" t="s">
        <v>498</v>
      </c>
      <c r="C45">
        <v>45.844102509999999</v>
      </c>
      <c r="D45">
        <v>1.5117309880000001</v>
      </c>
    </row>
    <row r="46" spans="1:4" x14ac:dyDescent="0.2">
      <c r="A46" t="s">
        <v>352</v>
      </c>
      <c r="B46" t="s">
        <v>611</v>
      </c>
      <c r="C46">
        <v>45.606217190000002</v>
      </c>
      <c r="D46">
        <v>1.623565575</v>
      </c>
    </row>
    <row r="47" spans="1:4" x14ac:dyDescent="0.2">
      <c r="A47" t="s">
        <v>327</v>
      </c>
      <c r="C47">
        <v>45.003302529999999</v>
      </c>
      <c r="D47">
        <v>5.0687094620000002</v>
      </c>
    </row>
    <row r="48" spans="1:4" x14ac:dyDescent="0.2">
      <c r="A48" t="s">
        <v>355</v>
      </c>
      <c r="B48" t="s">
        <v>649</v>
      </c>
      <c r="C48">
        <v>44.977774859999997</v>
      </c>
      <c r="D48">
        <v>5.2178594150000004</v>
      </c>
    </row>
    <row r="49" spans="1:4" x14ac:dyDescent="0.2">
      <c r="A49" t="s">
        <v>305</v>
      </c>
      <c r="B49" t="s">
        <v>487</v>
      </c>
      <c r="C49">
        <v>44.644072479999998</v>
      </c>
      <c r="D49">
        <v>2.8389499709999999</v>
      </c>
    </row>
    <row r="50" spans="1:4" x14ac:dyDescent="0.2">
      <c r="A50" t="s">
        <v>278</v>
      </c>
      <c r="B50" t="s">
        <v>540</v>
      </c>
      <c r="C50">
        <v>44.334309429999998</v>
      </c>
      <c r="D50">
        <v>5.6988375490000003</v>
      </c>
    </row>
    <row r="51" spans="1:4" x14ac:dyDescent="0.2">
      <c r="A51" t="s">
        <v>302</v>
      </c>
      <c r="B51" t="s">
        <v>482</v>
      </c>
      <c r="C51">
        <v>44.313070109999998</v>
      </c>
      <c r="D51">
        <v>2.8342533780000001</v>
      </c>
    </row>
    <row r="52" spans="1:4" x14ac:dyDescent="0.2">
      <c r="A52" t="s">
        <v>307</v>
      </c>
      <c r="B52" t="s">
        <v>663</v>
      </c>
      <c r="C52">
        <v>44.217655530000002</v>
      </c>
      <c r="D52">
        <v>7.1247315330000003</v>
      </c>
    </row>
    <row r="53" spans="1:4" x14ac:dyDescent="0.2">
      <c r="A53" t="s">
        <v>317</v>
      </c>
      <c r="B53" t="s">
        <v>520</v>
      </c>
      <c r="C53">
        <v>43.777946290000003</v>
      </c>
      <c r="D53">
        <v>7.415207756</v>
      </c>
    </row>
    <row r="54" spans="1:4" x14ac:dyDescent="0.2">
      <c r="A54" t="s">
        <v>335</v>
      </c>
      <c r="B54" t="s">
        <v>602</v>
      </c>
      <c r="C54">
        <v>43.179448270000002</v>
      </c>
      <c r="D54">
        <v>3.793929865</v>
      </c>
    </row>
    <row r="55" spans="1:4" x14ac:dyDescent="0.2">
      <c r="A55" t="s">
        <v>328</v>
      </c>
      <c r="B55" t="s">
        <v>601</v>
      </c>
      <c r="C55">
        <v>43.095400089999998</v>
      </c>
      <c r="D55">
        <v>8.3241582649999994</v>
      </c>
    </row>
    <row r="56" spans="1:4" x14ac:dyDescent="0.2">
      <c r="A56" t="s">
        <v>417</v>
      </c>
      <c r="B56" t="s">
        <v>580</v>
      </c>
      <c r="C56">
        <v>43.072307790000004</v>
      </c>
      <c r="D56">
        <v>6.4947114E-2</v>
      </c>
    </row>
    <row r="57" spans="1:4" x14ac:dyDescent="0.2">
      <c r="A57" t="s">
        <v>286</v>
      </c>
      <c r="B57" t="s">
        <v>499</v>
      </c>
      <c r="C57">
        <v>42.935613979999999</v>
      </c>
      <c r="D57">
        <v>1.9620670760000001</v>
      </c>
    </row>
    <row r="58" spans="1:4" x14ac:dyDescent="0.2">
      <c r="A58" t="s">
        <v>283</v>
      </c>
      <c r="B58" t="s">
        <v>507</v>
      </c>
      <c r="C58">
        <v>42.896611700000001</v>
      </c>
      <c r="D58">
        <v>0.17400048200000001</v>
      </c>
    </row>
    <row r="59" spans="1:4" x14ac:dyDescent="0.2">
      <c r="A59" t="s">
        <v>392</v>
      </c>
      <c r="B59" t="s">
        <v>607</v>
      </c>
      <c r="C59">
        <v>42.849004200000003</v>
      </c>
      <c r="D59">
        <v>5.3399091209999998</v>
      </c>
    </row>
    <row r="60" spans="1:4" x14ac:dyDescent="0.2">
      <c r="A60" t="s">
        <v>428</v>
      </c>
      <c r="B60" t="s">
        <v>633</v>
      </c>
      <c r="C60">
        <v>42.404327199999997</v>
      </c>
      <c r="D60">
        <v>5.245845299</v>
      </c>
    </row>
    <row r="61" spans="1:4" x14ac:dyDescent="0.2">
      <c r="A61" t="s">
        <v>282</v>
      </c>
      <c r="B61" t="s">
        <v>502</v>
      </c>
      <c r="C61">
        <v>42.403402239999998</v>
      </c>
      <c r="D61">
        <v>1.4733426789999999</v>
      </c>
    </row>
    <row r="62" spans="1:4" x14ac:dyDescent="0.2">
      <c r="A62" t="s">
        <v>378</v>
      </c>
      <c r="B62" t="s">
        <v>474</v>
      </c>
      <c r="C62">
        <v>42.354973860000001</v>
      </c>
      <c r="D62">
        <v>4.3672662080000002</v>
      </c>
    </row>
    <row r="63" spans="1:4" x14ac:dyDescent="0.2">
      <c r="A63" t="s">
        <v>291</v>
      </c>
      <c r="B63" t="s">
        <v>526</v>
      </c>
      <c r="C63">
        <v>42.113473249999998</v>
      </c>
      <c r="D63">
        <v>3.9036663749999998</v>
      </c>
    </row>
    <row r="64" spans="1:4" x14ac:dyDescent="0.2">
      <c r="A64" t="s">
        <v>316</v>
      </c>
      <c r="C64">
        <v>41.708954429999999</v>
      </c>
      <c r="D64">
        <v>1.7070372039999999</v>
      </c>
    </row>
    <row r="65" spans="1:4" x14ac:dyDescent="0.2">
      <c r="A65" t="s">
        <v>405</v>
      </c>
      <c r="B65" t="s">
        <v>667</v>
      </c>
      <c r="C65">
        <v>41.350185349999997</v>
      </c>
      <c r="D65">
        <v>5.3984483440000002</v>
      </c>
    </row>
    <row r="66" spans="1:4" x14ac:dyDescent="0.2">
      <c r="A66" t="s">
        <v>297</v>
      </c>
      <c r="B66" t="s">
        <v>673</v>
      </c>
      <c r="C66">
        <v>41.24710769</v>
      </c>
      <c r="D66">
        <v>1.03257971</v>
      </c>
    </row>
    <row r="67" spans="1:4" x14ac:dyDescent="0.2">
      <c r="A67" t="s">
        <v>342</v>
      </c>
      <c r="B67" t="s">
        <v>651</v>
      </c>
      <c r="C67">
        <v>40.67236742</v>
      </c>
      <c r="D67">
        <v>4.599705138</v>
      </c>
    </row>
    <row r="68" spans="1:4" x14ac:dyDescent="0.2">
      <c r="A68" t="s">
        <v>379</v>
      </c>
      <c r="B68" t="s">
        <v>617</v>
      </c>
      <c r="C68">
        <v>40.51084024</v>
      </c>
      <c r="D68">
        <v>12.24828454</v>
      </c>
    </row>
    <row r="69" spans="1:4" x14ac:dyDescent="0.2">
      <c r="A69" t="s">
        <v>349</v>
      </c>
      <c r="B69" t="s">
        <v>468</v>
      </c>
      <c r="C69">
        <v>40.227039220000002</v>
      </c>
      <c r="D69">
        <v>2.8857957540000001</v>
      </c>
    </row>
    <row r="70" spans="1:4" x14ac:dyDescent="0.2">
      <c r="A70" t="s">
        <v>285</v>
      </c>
      <c r="B70" t="s">
        <v>536</v>
      </c>
      <c r="C70">
        <v>40.085476540000002</v>
      </c>
      <c r="D70">
        <v>7.7993341559999996</v>
      </c>
    </row>
    <row r="71" spans="1:4" x14ac:dyDescent="0.2">
      <c r="A71" t="s">
        <v>374</v>
      </c>
      <c r="B71" t="s">
        <v>518</v>
      </c>
      <c r="C71">
        <v>39.968499999999999</v>
      </c>
      <c r="D71">
        <v>6.666666416</v>
      </c>
    </row>
    <row r="72" spans="1:4" x14ac:dyDescent="0.2">
      <c r="A72" t="s">
        <v>280</v>
      </c>
      <c r="B72" t="s">
        <v>553</v>
      </c>
      <c r="C72">
        <v>39.915902359999997</v>
      </c>
      <c r="D72">
        <v>2.2591290740000001</v>
      </c>
    </row>
    <row r="73" spans="1:4" x14ac:dyDescent="0.2">
      <c r="A73" t="s">
        <v>380</v>
      </c>
      <c r="B73" t="s">
        <v>653</v>
      </c>
      <c r="C73">
        <v>39.6977695</v>
      </c>
      <c r="D73">
        <v>6.9722398390000002</v>
      </c>
    </row>
    <row r="74" spans="1:4" x14ac:dyDescent="0.2">
      <c r="A74" t="s">
        <v>448</v>
      </c>
      <c r="B74" t="s">
        <v>564</v>
      </c>
      <c r="C74">
        <v>39.611348220000004</v>
      </c>
      <c r="D74">
        <v>9.2845508339999991</v>
      </c>
    </row>
    <row r="75" spans="1:4" x14ac:dyDescent="0.2">
      <c r="A75" t="s">
        <v>310</v>
      </c>
      <c r="B75" t="s">
        <v>628</v>
      </c>
      <c r="C75">
        <v>39.590339899999996</v>
      </c>
      <c r="D75">
        <v>3.720516645</v>
      </c>
    </row>
    <row r="76" spans="1:4" x14ac:dyDescent="0.2">
      <c r="A76" t="s">
        <v>290</v>
      </c>
      <c r="B76" t="s">
        <v>528</v>
      </c>
      <c r="C76">
        <v>39.348814259999997</v>
      </c>
      <c r="D76">
        <v>5.8476894650000002</v>
      </c>
    </row>
    <row r="77" spans="1:4" x14ac:dyDescent="0.2">
      <c r="A77" t="s">
        <v>388</v>
      </c>
      <c r="B77" t="s">
        <v>626</v>
      </c>
      <c r="C77">
        <v>39.236329990000002</v>
      </c>
      <c r="D77">
        <v>3.1884840900000002</v>
      </c>
    </row>
    <row r="78" spans="1:4" x14ac:dyDescent="0.2">
      <c r="A78" t="s">
        <v>333</v>
      </c>
      <c r="B78" t="s">
        <v>484</v>
      </c>
      <c r="C78">
        <v>39.155165750000002</v>
      </c>
      <c r="D78">
        <v>0.995924272</v>
      </c>
    </row>
    <row r="79" spans="1:4" x14ac:dyDescent="0.2">
      <c r="A79" t="s">
        <v>319</v>
      </c>
      <c r="B79" t="s">
        <v>622</v>
      </c>
      <c r="C79">
        <v>39.108339559999997</v>
      </c>
      <c r="D79">
        <v>2.8659139090000001</v>
      </c>
    </row>
    <row r="80" spans="1:4" x14ac:dyDescent="0.2">
      <c r="A80" t="s">
        <v>292</v>
      </c>
      <c r="B80" t="s">
        <v>652</v>
      </c>
      <c r="C80">
        <v>39.06817195</v>
      </c>
      <c r="D80">
        <v>9.2911031980000001</v>
      </c>
    </row>
    <row r="81" spans="1:4" x14ac:dyDescent="0.2">
      <c r="A81" t="s">
        <v>312</v>
      </c>
      <c r="B81" t="s">
        <v>639</v>
      </c>
      <c r="C81">
        <v>39.041985080000003</v>
      </c>
      <c r="D81">
        <v>2.5603842550000002</v>
      </c>
    </row>
    <row r="82" spans="1:4" x14ac:dyDescent="0.2">
      <c r="A82" t="s">
        <v>397</v>
      </c>
      <c r="B82" t="s">
        <v>563</v>
      </c>
      <c r="C82">
        <v>38.966000700000002</v>
      </c>
      <c r="D82">
        <v>3.4104451450000002</v>
      </c>
    </row>
    <row r="83" spans="1:4" x14ac:dyDescent="0.2">
      <c r="A83" t="s">
        <v>431</v>
      </c>
      <c r="B83" t="s">
        <v>565</v>
      </c>
      <c r="C83">
        <v>38.829921030000001</v>
      </c>
      <c r="D83">
        <v>11.11750273</v>
      </c>
    </row>
    <row r="84" spans="1:4" x14ac:dyDescent="0.2">
      <c r="A84" t="s">
        <v>288</v>
      </c>
      <c r="B84" t="s">
        <v>547</v>
      </c>
      <c r="C84">
        <v>38.450371169999997</v>
      </c>
      <c r="D84">
        <v>3.0221284389999998</v>
      </c>
    </row>
    <row r="85" spans="1:4" x14ac:dyDescent="0.2">
      <c r="A85" t="s">
        <v>386</v>
      </c>
      <c r="B85" t="s">
        <v>647</v>
      </c>
      <c r="C85">
        <v>38.244370879999998</v>
      </c>
      <c r="D85">
        <v>2.1202033789999999</v>
      </c>
    </row>
    <row r="86" spans="1:4" x14ac:dyDescent="0.2">
      <c r="A86" t="s">
        <v>364</v>
      </c>
      <c r="B86" t="s">
        <v>486</v>
      </c>
      <c r="C86">
        <v>38.24036632</v>
      </c>
      <c r="D86">
        <v>3.212831123</v>
      </c>
    </row>
    <row r="87" spans="1:4" x14ac:dyDescent="0.2">
      <c r="A87" t="s">
        <v>338</v>
      </c>
      <c r="B87" t="s">
        <v>493</v>
      </c>
      <c r="C87">
        <v>38.103782039999999</v>
      </c>
      <c r="D87">
        <v>2.9335478099999999</v>
      </c>
    </row>
    <row r="88" spans="1:4" x14ac:dyDescent="0.2">
      <c r="A88" t="s">
        <v>322</v>
      </c>
      <c r="B88" t="s">
        <v>606</v>
      </c>
      <c r="C88">
        <v>38.033357410000001</v>
      </c>
      <c r="D88">
        <v>9.2731732539999996</v>
      </c>
    </row>
    <row r="89" spans="1:4" x14ac:dyDescent="0.2">
      <c r="A89" t="s">
        <v>377</v>
      </c>
      <c r="B89" t="s">
        <v>572</v>
      </c>
      <c r="C89">
        <v>37.340054840000001</v>
      </c>
      <c r="D89">
        <v>6.3200758749999997</v>
      </c>
    </row>
    <row r="90" spans="1:4" x14ac:dyDescent="0.2">
      <c r="A90" t="s">
        <v>300</v>
      </c>
      <c r="B90" t="s">
        <v>635</v>
      </c>
      <c r="C90">
        <v>37.221928509999998</v>
      </c>
      <c r="D90">
        <v>2.1489097930000001</v>
      </c>
    </row>
    <row r="91" spans="1:4" x14ac:dyDescent="0.2">
      <c r="A91" t="s">
        <v>369</v>
      </c>
      <c r="B91" t="s">
        <v>477</v>
      </c>
      <c r="C91">
        <v>37.10614108</v>
      </c>
      <c r="D91">
        <v>1.123320817</v>
      </c>
    </row>
    <row r="92" spans="1:4" x14ac:dyDescent="0.2">
      <c r="A92" t="s">
        <v>403</v>
      </c>
      <c r="B92" t="s">
        <v>566</v>
      </c>
      <c r="C92">
        <v>37.022123260000001</v>
      </c>
      <c r="D92">
        <v>1.989443517</v>
      </c>
    </row>
    <row r="93" spans="1:4" x14ac:dyDescent="0.2">
      <c r="A93" t="s">
        <v>407</v>
      </c>
      <c r="B93" t="s">
        <v>470</v>
      </c>
      <c r="C93">
        <v>36.956315050000001</v>
      </c>
      <c r="D93">
        <v>5.072558109</v>
      </c>
    </row>
    <row r="94" spans="1:4" x14ac:dyDescent="0.2">
      <c r="A94" t="s">
        <v>439</v>
      </c>
      <c r="B94" t="s">
        <v>581</v>
      </c>
      <c r="C94">
        <v>36.917383149999999</v>
      </c>
      <c r="D94">
        <v>11.557906020000001</v>
      </c>
    </row>
    <row r="95" spans="1:4" x14ac:dyDescent="0.2">
      <c r="A95" t="s">
        <v>323</v>
      </c>
      <c r="B95" t="s">
        <v>495</v>
      </c>
      <c r="C95">
        <v>36.588308320000003</v>
      </c>
      <c r="D95">
        <v>2.220936773</v>
      </c>
    </row>
    <row r="96" spans="1:4" x14ac:dyDescent="0.2">
      <c r="A96" t="s">
        <v>371</v>
      </c>
      <c r="B96" t="s">
        <v>539</v>
      </c>
      <c r="C96">
        <v>36.53542942</v>
      </c>
      <c r="D96">
        <v>6.1153270009999998</v>
      </c>
    </row>
    <row r="97" spans="1:4" x14ac:dyDescent="0.2">
      <c r="A97" t="s">
        <v>357</v>
      </c>
      <c r="B97" t="s">
        <v>598</v>
      </c>
      <c r="C97">
        <v>36.255128759999998</v>
      </c>
      <c r="D97">
        <v>9.0655862769999995</v>
      </c>
    </row>
    <row r="98" spans="1:4" x14ac:dyDescent="0.2">
      <c r="A98" t="s">
        <v>351</v>
      </c>
      <c r="B98" t="s">
        <v>648</v>
      </c>
      <c r="C98">
        <v>36.245091410000001</v>
      </c>
      <c r="D98">
        <v>5.009015486</v>
      </c>
    </row>
    <row r="99" spans="1:4" x14ac:dyDescent="0.2">
      <c r="A99" t="s">
        <v>321</v>
      </c>
      <c r="B99" t="s">
        <v>642</v>
      </c>
      <c r="C99">
        <v>35.971882999999998</v>
      </c>
      <c r="D99">
        <v>11.87537356</v>
      </c>
    </row>
    <row r="100" spans="1:4" x14ac:dyDescent="0.2">
      <c r="A100" t="s">
        <v>389</v>
      </c>
      <c r="B100" t="s">
        <v>473</v>
      </c>
      <c r="C100">
        <v>35.918173090000003</v>
      </c>
      <c r="D100">
        <v>2.8533094060000002</v>
      </c>
    </row>
    <row r="101" spans="1:4" x14ac:dyDescent="0.2">
      <c r="A101" t="s">
        <v>401</v>
      </c>
      <c r="B101" t="s">
        <v>481</v>
      </c>
      <c r="C101">
        <v>35.918173090000003</v>
      </c>
      <c r="D101">
        <v>2.8533094060000002</v>
      </c>
    </row>
    <row r="102" spans="1:4" x14ac:dyDescent="0.2">
      <c r="A102" t="s">
        <v>441</v>
      </c>
      <c r="B102" t="s">
        <v>596</v>
      </c>
      <c r="C102">
        <v>35.897610360000002</v>
      </c>
      <c r="D102">
        <v>22.04140121</v>
      </c>
    </row>
    <row r="103" spans="1:4" x14ac:dyDescent="0.2">
      <c r="A103" t="s">
        <v>449</v>
      </c>
      <c r="B103" t="s">
        <v>588</v>
      </c>
      <c r="C103">
        <v>35.544627949999999</v>
      </c>
      <c r="D103">
        <v>8.0936475540000004</v>
      </c>
    </row>
    <row r="104" spans="1:4" x14ac:dyDescent="0.2">
      <c r="A104" t="s">
        <v>432</v>
      </c>
      <c r="B104" t="s">
        <v>674</v>
      </c>
      <c r="C104">
        <v>35.449528669999999</v>
      </c>
      <c r="D104">
        <v>2.3102309760000002</v>
      </c>
    </row>
    <row r="105" spans="1:4" x14ac:dyDescent="0.2">
      <c r="A105" t="s">
        <v>435</v>
      </c>
      <c r="B105" t="s">
        <v>478</v>
      </c>
      <c r="C105">
        <v>35.265935280000001</v>
      </c>
      <c r="D105">
        <v>3.5759272389999999</v>
      </c>
    </row>
    <row r="106" spans="1:4" x14ac:dyDescent="0.2">
      <c r="A106" t="s">
        <v>366</v>
      </c>
      <c r="B106" t="s">
        <v>567</v>
      </c>
      <c r="C106">
        <v>35.152883449999997</v>
      </c>
      <c r="D106">
        <v>18.15941939</v>
      </c>
    </row>
    <row r="107" spans="1:4" x14ac:dyDescent="0.2">
      <c r="A107" t="s">
        <v>433</v>
      </c>
      <c r="B107" t="s">
        <v>666</v>
      </c>
      <c r="C107">
        <v>34.980820899999998</v>
      </c>
      <c r="D107">
        <v>3.6749719220000001</v>
      </c>
    </row>
    <row r="108" spans="1:4" x14ac:dyDescent="0.2">
      <c r="A108" t="s">
        <v>381</v>
      </c>
      <c r="B108" t="s">
        <v>519</v>
      </c>
      <c r="C108">
        <v>34.414337529999997</v>
      </c>
      <c r="D108">
        <v>5.2020822979999997</v>
      </c>
    </row>
    <row r="109" spans="1:4" x14ac:dyDescent="0.2">
      <c r="A109" t="s">
        <v>406</v>
      </c>
      <c r="C109">
        <v>34.221548660000003</v>
      </c>
      <c r="D109">
        <v>9.6862642290000007</v>
      </c>
    </row>
    <row r="110" spans="1:4" x14ac:dyDescent="0.2">
      <c r="A110" t="s">
        <v>434</v>
      </c>
      <c r="B110" t="s">
        <v>558</v>
      </c>
      <c r="C110">
        <v>34.134347750000003</v>
      </c>
      <c r="D110">
        <v>9.0029071569999992</v>
      </c>
    </row>
    <row r="111" spans="1:4" x14ac:dyDescent="0.2">
      <c r="A111" t="s">
        <v>295</v>
      </c>
      <c r="B111" t="s">
        <v>544</v>
      </c>
      <c r="C111">
        <v>34.079137629999998</v>
      </c>
      <c r="D111">
        <v>2.1932998769999998</v>
      </c>
    </row>
    <row r="112" spans="1:4" x14ac:dyDescent="0.2">
      <c r="A112" t="s">
        <v>394</v>
      </c>
      <c r="B112" t="s">
        <v>634</v>
      </c>
      <c r="C112">
        <v>33.843418020000001</v>
      </c>
      <c r="D112">
        <v>12.17980597</v>
      </c>
    </row>
    <row r="113" spans="1:4" x14ac:dyDescent="0.2">
      <c r="A113" t="s">
        <v>301</v>
      </c>
      <c r="B113" t="s">
        <v>541</v>
      </c>
      <c r="C113">
        <v>33.77512376</v>
      </c>
      <c r="D113">
        <v>5.8880284539999996</v>
      </c>
    </row>
    <row r="114" spans="1:4" x14ac:dyDescent="0.2">
      <c r="A114" t="s">
        <v>309</v>
      </c>
      <c r="B114" t="s">
        <v>664</v>
      </c>
      <c r="C114">
        <v>33.357237849999997</v>
      </c>
      <c r="D114">
        <v>6.644261148</v>
      </c>
    </row>
    <row r="115" spans="1:4" x14ac:dyDescent="0.2">
      <c r="A115" t="s">
        <v>385</v>
      </c>
      <c r="B115" t="s">
        <v>597</v>
      </c>
      <c r="C115">
        <v>32.904682379999997</v>
      </c>
      <c r="D115">
        <v>10.94389806</v>
      </c>
    </row>
    <row r="116" spans="1:4" x14ac:dyDescent="0.2">
      <c r="A116" t="s">
        <v>447</v>
      </c>
      <c r="B116" t="s">
        <v>559</v>
      </c>
      <c r="C116">
        <v>32.881590070000001</v>
      </c>
      <c r="D116">
        <v>2.5547926849999998</v>
      </c>
    </row>
    <row r="117" spans="1:4" x14ac:dyDescent="0.2">
      <c r="A117" t="s">
        <v>334</v>
      </c>
      <c r="B117" t="s">
        <v>645</v>
      </c>
      <c r="C117">
        <v>32.126739399999998</v>
      </c>
      <c r="D117">
        <v>8.3581041749999994</v>
      </c>
    </row>
    <row r="118" spans="1:4" x14ac:dyDescent="0.2">
      <c r="A118" t="s">
        <v>463</v>
      </c>
      <c r="B118" t="s">
        <v>552</v>
      </c>
      <c r="C118">
        <v>31.577109650000001</v>
      </c>
      <c r="D118">
        <v>3.9654096230000002</v>
      </c>
    </row>
    <row r="119" spans="1:4" x14ac:dyDescent="0.2">
      <c r="A119" t="s">
        <v>423</v>
      </c>
      <c r="B119" t="s">
        <v>467</v>
      </c>
      <c r="C119">
        <v>31.37829764</v>
      </c>
      <c r="D119">
        <v>6.0589406339999998</v>
      </c>
    </row>
    <row r="120" spans="1:4" x14ac:dyDescent="0.2">
      <c r="A120" t="s">
        <v>308</v>
      </c>
      <c r="B120" t="s">
        <v>534</v>
      </c>
      <c r="C120">
        <v>31.313766170000001</v>
      </c>
      <c r="D120">
        <v>5.4355082990000003</v>
      </c>
    </row>
    <row r="121" spans="1:4" x14ac:dyDescent="0.2">
      <c r="A121" t="s">
        <v>408</v>
      </c>
      <c r="B121" t="s">
        <v>577</v>
      </c>
      <c r="C121">
        <v>31.15997608</v>
      </c>
      <c r="D121">
        <v>15.21226366</v>
      </c>
    </row>
    <row r="122" spans="1:4" x14ac:dyDescent="0.2">
      <c r="A122" t="s">
        <v>365</v>
      </c>
      <c r="B122" t="s">
        <v>532</v>
      </c>
      <c r="C122">
        <v>30.9221237</v>
      </c>
      <c r="D122">
        <v>6.2680204110000002</v>
      </c>
    </row>
    <row r="123" spans="1:4" x14ac:dyDescent="0.2">
      <c r="A123" t="s">
        <v>396</v>
      </c>
      <c r="B123" t="s">
        <v>671</v>
      </c>
      <c r="C123">
        <v>30.63310933</v>
      </c>
      <c r="D123">
        <v>11.89114932</v>
      </c>
    </row>
    <row r="124" spans="1:4" x14ac:dyDescent="0.2">
      <c r="A124" t="s">
        <v>298</v>
      </c>
      <c r="B124" t="s">
        <v>531</v>
      </c>
      <c r="C124">
        <v>30.593299550000001</v>
      </c>
      <c r="D124">
        <v>5.7120150680000004</v>
      </c>
    </row>
    <row r="125" spans="1:4" x14ac:dyDescent="0.2">
      <c r="A125" t="s">
        <v>400</v>
      </c>
      <c r="B125" t="s">
        <v>561</v>
      </c>
      <c r="C125">
        <v>30.565349170000001</v>
      </c>
      <c r="D125">
        <v>0.807199852</v>
      </c>
    </row>
    <row r="126" spans="1:4" x14ac:dyDescent="0.2">
      <c r="A126" t="s">
        <v>370</v>
      </c>
      <c r="B126" t="s">
        <v>492</v>
      </c>
      <c r="C126">
        <v>30.233349560000001</v>
      </c>
      <c r="D126">
        <v>0.60327148100000005</v>
      </c>
    </row>
    <row r="127" spans="1:4" x14ac:dyDescent="0.2">
      <c r="A127" t="s">
        <v>375</v>
      </c>
      <c r="B127" t="s">
        <v>490</v>
      </c>
      <c r="C127">
        <v>29.995730259999998</v>
      </c>
      <c r="D127">
        <v>5.6712642689999999</v>
      </c>
    </row>
    <row r="128" spans="1:4" x14ac:dyDescent="0.2">
      <c r="A128" t="s">
        <v>382</v>
      </c>
      <c r="B128" t="s">
        <v>641</v>
      </c>
      <c r="C128">
        <v>29.932358990000001</v>
      </c>
      <c r="D128">
        <v>6.0866727660000004</v>
      </c>
    </row>
    <row r="129" spans="1:4" x14ac:dyDescent="0.2">
      <c r="A129" t="s">
        <v>311</v>
      </c>
      <c r="B129" t="s">
        <v>638</v>
      </c>
      <c r="C129">
        <v>29.870056689999998</v>
      </c>
      <c r="D129">
        <v>2.89069157</v>
      </c>
    </row>
    <row r="130" spans="1:4" x14ac:dyDescent="0.2">
      <c r="A130" t="s">
        <v>296</v>
      </c>
      <c r="B130" t="s">
        <v>659</v>
      </c>
      <c r="C130">
        <v>29.77796639</v>
      </c>
      <c r="D130">
        <v>4.1890961520000003</v>
      </c>
    </row>
    <row r="131" spans="1:4" x14ac:dyDescent="0.2">
      <c r="A131" t="s">
        <v>464</v>
      </c>
      <c r="B131" t="s">
        <v>557</v>
      </c>
      <c r="C131">
        <v>29.769901650000001</v>
      </c>
      <c r="D131">
        <v>5.4561761610000001</v>
      </c>
    </row>
    <row r="132" spans="1:4" x14ac:dyDescent="0.2">
      <c r="A132" t="s">
        <v>415</v>
      </c>
      <c r="B132" t="s">
        <v>529</v>
      </c>
      <c r="C132">
        <v>29.262311579999999</v>
      </c>
      <c r="D132">
        <v>6.9661943910000002</v>
      </c>
    </row>
    <row r="133" spans="1:4" x14ac:dyDescent="0.2">
      <c r="A133" t="s">
        <v>347</v>
      </c>
      <c r="B133" t="s">
        <v>619</v>
      </c>
      <c r="C133">
        <v>29.08463957</v>
      </c>
      <c r="D133">
        <v>6.5988597589999998</v>
      </c>
    </row>
    <row r="134" spans="1:4" x14ac:dyDescent="0.2">
      <c r="A134" t="s">
        <v>330</v>
      </c>
      <c r="B134" t="s">
        <v>613</v>
      </c>
      <c r="C134">
        <v>28.881823829999998</v>
      </c>
      <c r="D134">
        <v>4.4727867909999999</v>
      </c>
    </row>
    <row r="135" spans="1:4" x14ac:dyDescent="0.2">
      <c r="A135" t="s">
        <v>451</v>
      </c>
      <c r="B135" t="s">
        <v>589</v>
      </c>
      <c r="C135">
        <v>28.701882439999999</v>
      </c>
      <c r="D135">
        <v>17.46005237</v>
      </c>
    </row>
    <row r="136" spans="1:4" x14ac:dyDescent="0.2">
      <c r="A136" t="s">
        <v>329</v>
      </c>
      <c r="B136" t="s">
        <v>594</v>
      </c>
      <c r="C136">
        <v>28.585596169999999</v>
      </c>
      <c r="D136">
        <v>22.833962190000001</v>
      </c>
    </row>
    <row r="137" spans="1:4" x14ac:dyDescent="0.2">
      <c r="A137" t="s">
        <v>399</v>
      </c>
      <c r="B137" t="s">
        <v>656</v>
      </c>
      <c r="C137">
        <v>28.405724679999999</v>
      </c>
      <c r="D137">
        <v>1.4678557990000001</v>
      </c>
    </row>
    <row r="138" spans="1:4" x14ac:dyDescent="0.2">
      <c r="A138" t="s">
        <v>393</v>
      </c>
      <c r="B138" t="s">
        <v>662</v>
      </c>
      <c r="C138">
        <v>28.364296469999999</v>
      </c>
      <c r="D138">
        <v>17.028912420000001</v>
      </c>
    </row>
    <row r="139" spans="1:4" x14ac:dyDescent="0.2">
      <c r="A139" t="s">
        <v>383</v>
      </c>
      <c r="B139" t="s">
        <v>562</v>
      </c>
      <c r="C139">
        <v>28.2862209</v>
      </c>
      <c r="D139">
        <v>0.21051112299999999</v>
      </c>
    </row>
    <row r="140" spans="1:4" x14ac:dyDescent="0.2">
      <c r="A140" t="s">
        <v>345</v>
      </c>
      <c r="B140" t="s">
        <v>555</v>
      </c>
      <c r="C140">
        <v>28.035718469999999</v>
      </c>
      <c r="D140">
        <v>3.9128736310000001</v>
      </c>
    </row>
    <row r="141" spans="1:4" x14ac:dyDescent="0.2">
      <c r="A141" t="s">
        <v>373</v>
      </c>
      <c r="B141" t="s">
        <v>624</v>
      </c>
      <c r="C141">
        <v>27.93264087</v>
      </c>
      <c r="D141">
        <v>7.0875112189999996</v>
      </c>
    </row>
    <row r="142" spans="1:4" x14ac:dyDescent="0.2">
      <c r="A142" t="s">
        <v>358</v>
      </c>
      <c r="B142" t="s">
        <v>627</v>
      </c>
      <c r="C142">
        <v>27.59582777</v>
      </c>
      <c r="D142">
        <v>2.6358419249999998</v>
      </c>
    </row>
    <row r="143" spans="1:4" x14ac:dyDescent="0.2">
      <c r="A143" t="s">
        <v>318</v>
      </c>
      <c r="B143" t="s">
        <v>524</v>
      </c>
      <c r="C143">
        <v>27.28803813</v>
      </c>
      <c r="D143">
        <v>6.5493413360000003</v>
      </c>
    </row>
    <row r="144" spans="1:4" x14ac:dyDescent="0.2">
      <c r="A144" t="s">
        <v>341</v>
      </c>
      <c r="B144" t="s">
        <v>644</v>
      </c>
      <c r="C144">
        <v>27.271452870000001</v>
      </c>
      <c r="D144">
        <v>6.6819042179999997</v>
      </c>
    </row>
    <row r="145" spans="1:4" x14ac:dyDescent="0.2">
      <c r="A145" t="s">
        <v>442</v>
      </c>
      <c r="B145" t="s">
        <v>560</v>
      </c>
      <c r="C145">
        <v>27.22933548</v>
      </c>
      <c r="D145">
        <v>6.3143027979999999</v>
      </c>
    </row>
    <row r="146" spans="1:4" x14ac:dyDescent="0.2">
      <c r="A146" t="s">
        <v>414</v>
      </c>
      <c r="B146" t="s">
        <v>471</v>
      </c>
      <c r="C146">
        <v>27.183325010000001</v>
      </c>
      <c r="D146">
        <v>4.6359401030000003</v>
      </c>
    </row>
    <row r="147" spans="1:4" x14ac:dyDescent="0.2">
      <c r="A147" t="s">
        <v>416</v>
      </c>
      <c r="B147" t="s">
        <v>576</v>
      </c>
      <c r="C147">
        <v>27.1728418</v>
      </c>
      <c r="D147">
        <v>14.362384280000001</v>
      </c>
    </row>
    <row r="148" spans="1:4" x14ac:dyDescent="0.2">
      <c r="A148" t="s">
        <v>331</v>
      </c>
      <c r="B148" t="s">
        <v>646</v>
      </c>
      <c r="C148">
        <v>27.164340559999999</v>
      </c>
      <c r="D148">
        <v>7.3368140400000001</v>
      </c>
    </row>
    <row r="149" spans="1:4" x14ac:dyDescent="0.2">
      <c r="A149" t="s">
        <v>387</v>
      </c>
      <c r="B149" t="s">
        <v>654</v>
      </c>
      <c r="C149">
        <v>27.10375058</v>
      </c>
      <c r="D149">
        <v>4.8257437310000002</v>
      </c>
    </row>
    <row r="150" spans="1:4" x14ac:dyDescent="0.2">
      <c r="A150" t="s">
        <v>326</v>
      </c>
      <c r="B150" t="s">
        <v>525</v>
      </c>
      <c r="C150">
        <v>27.101274180000001</v>
      </c>
      <c r="D150">
        <v>7.0142300310000003</v>
      </c>
    </row>
    <row r="151" spans="1:4" x14ac:dyDescent="0.2">
      <c r="A151" t="s">
        <v>353</v>
      </c>
      <c r="B151" t="s">
        <v>510</v>
      </c>
      <c r="C151">
        <v>26.56484051</v>
      </c>
      <c r="D151">
        <v>4.0348903680000001</v>
      </c>
    </row>
    <row r="152" spans="1:4" x14ac:dyDescent="0.2">
      <c r="A152" t="s">
        <v>384</v>
      </c>
      <c r="B152" t="s">
        <v>570</v>
      </c>
      <c r="C152">
        <v>26.510587409999999</v>
      </c>
      <c r="D152">
        <v>11.870064530000001</v>
      </c>
    </row>
    <row r="153" spans="1:4" x14ac:dyDescent="0.2">
      <c r="A153" t="s">
        <v>336</v>
      </c>
      <c r="B153" t="s">
        <v>556</v>
      </c>
      <c r="C153">
        <v>26.066634090000001</v>
      </c>
      <c r="D153">
        <v>6.0193649110000003</v>
      </c>
    </row>
    <row r="154" spans="1:4" x14ac:dyDescent="0.2">
      <c r="A154" t="s">
        <v>313</v>
      </c>
      <c r="B154" t="s">
        <v>537</v>
      </c>
      <c r="C154">
        <v>25.992712789999999</v>
      </c>
      <c r="D154">
        <v>1.610803531</v>
      </c>
    </row>
    <row r="155" spans="1:4" x14ac:dyDescent="0.2">
      <c r="A155" t="s">
        <v>343</v>
      </c>
      <c r="B155" t="s">
        <v>621</v>
      </c>
      <c r="C155">
        <v>25.559819579999999</v>
      </c>
      <c r="D155">
        <v>2.606053535</v>
      </c>
    </row>
    <row r="156" spans="1:4" x14ac:dyDescent="0.2">
      <c r="A156" t="s">
        <v>410</v>
      </c>
      <c r="B156" t="s">
        <v>584</v>
      </c>
      <c r="C156">
        <v>25.189377539999999</v>
      </c>
      <c r="D156">
        <v>17.607678190000001</v>
      </c>
    </row>
    <row r="157" spans="1:4" x14ac:dyDescent="0.2">
      <c r="A157" t="s">
        <v>344</v>
      </c>
      <c r="B157" t="s">
        <v>608</v>
      </c>
      <c r="C157">
        <v>25.15320831</v>
      </c>
      <c r="D157">
        <v>8.2856652690000008</v>
      </c>
    </row>
    <row r="158" spans="1:4" x14ac:dyDescent="0.2">
      <c r="A158" t="s">
        <v>427</v>
      </c>
      <c r="B158" t="s">
        <v>469</v>
      </c>
      <c r="C158">
        <v>24.6090394</v>
      </c>
      <c r="D158">
        <v>5.378830464</v>
      </c>
    </row>
    <row r="159" spans="1:4" x14ac:dyDescent="0.2">
      <c r="A159" t="s">
        <v>413</v>
      </c>
      <c r="B159" t="s">
        <v>578</v>
      </c>
      <c r="C159">
        <v>24.578256119999999</v>
      </c>
      <c r="D159">
        <v>14.6436156</v>
      </c>
    </row>
    <row r="160" spans="1:4" x14ac:dyDescent="0.2">
      <c r="A160" t="s">
        <v>367</v>
      </c>
      <c r="B160" t="s">
        <v>500</v>
      </c>
      <c r="C160">
        <v>24.196013709999999</v>
      </c>
      <c r="D160">
        <v>2.0840278859999999</v>
      </c>
    </row>
    <row r="161" spans="1:4" x14ac:dyDescent="0.2">
      <c r="A161" t="s">
        <v>337</v>
      </c>
      <c r="B161" t="s">
        <v>669</v>
      </c>
      <c r="C161">
        <v>23.653033409999999</v>
      </c>
      <c r="D161">
        <v>7.8943669329999997</v>
      </c>
    </row>
    <row r="162" spans="1:4" x14ac:dyDescent="0.2">
      <c r="A162" t="s">
        <v>348</v>
      </c>
      <c r="B162" t="s">
        <v>661</v>
      </c>
      <c r="C162">
        <v>23.449071610000001</v>
      </c>
      <c r="D162">
        <v>8.1597749319999995</v>
      </c>
    </row>
    <row r="163" spans="1:4" x14ac:dyDescent="0.2">
      <c r="A163" t="s">
        <v>430</v>
      </c>
      <c r="B163" t="s">
        <v>497</v>
      </c>
      <c r="C163">
        <v>23.19853226</v>
      </c>
      <c r="D163">
        <v>2.0015052170000001</v>
      </c>
    </row>
    <row r="164" spans="1:4" x14ac:dyDescent="0.2">
      <c r="A164" t="s">
        <v>443</v>
      </c>
      <c r="B164" t="s">
        <v>521</v>
      </c>
      <c r="C164">
        <v>22.805502799999999</v>
      </c>
      <c r="D164">
        <v>4.5996983800000004</v>
      </c>
    </row>
    <row r="165" spans="1:4" x14ac:dyDescent="0.2">
      <c r="A165" t="s">
        <v>411</v>
      </c>
      <c r="B165" t="s">
        <v>489</v>
      </c>
      <c r="C165">
        <v>22.567261599999998</v>
      </c>
      <c r="D165">
        <v>1.675871978</v>
      </c>
    </row>
    <row r="166" spans="1:4" x14ac:dyDescent="0.2">
      <c r="A166" t="s">
        <v>340</v>
      </c>
      <c r="B166" t="s">
        <v>637</v>
      </c>
      <c r="C166">
        <v>21.783253930000001</v>
      </c>
      <c r="D166">
        <v>1.0294022389999999</v>
      </c>
    </row>
    <row r="167" spans="1:4" x14ac:dyDescent="0.2">
      <c r="A167" t="s">
        <v>456</v>
      </c>
      <c r="B167" t="s">
        <v>483</v>
      </c>
      <c r="C167">
        <v>21.5419999</v>
      </c>
      <c r="D167">
        <v>1.5006544909999999</v>
      </c>
    </row>
    <row r="168" spans="1:4" x14ac:dyDescent="0.2">
      <c r="A168" t="s">
        <v>376</v>
      </c>
      <c r="B168" t="s">
        <v>632</v>
      </c>
      <c r="C168">
        <v>21.472292169999999</v>
      </c>
      <c r="D168">
        <v>7.5224810160000004</v>
      </c>
    </row>
    <row r="169" spans="1:4" x14ac:dyDescent="0.2">
      <c r="A169" t="s">
        <v>424</v>
      </c>
      <c r="B169" t="s">
        <v>569</v>
      </c>
      <c r="C169">
        <v>21.386981710000001</v>
      </c>
      <c r="D169">
        <v>17.20397518</v>
      </c>
    </row>
    <row r="170" spans="1:4" x14ac:dyDescent="0.2">
      <c r="A170" t="s">
        <v>354</v>
      </c>
      <c r="B170" t="s">
        <v>491</v>
      </c>
      <c r="C170">
        <v>21.216427809999999</v>
      </c>
      <c r="D170">
        <v>4.6415411229999997</v>
      </c>
    </row>
    <row r="171" spans="1:4" x14ac:dyDescent="0.2">
      <c r="A171" t="s">
        <v>332</v>
      </c>
      <c r="B171" t="s">
        <v>665</v>
      </c>
      <c r="C171">
        <v>20.364607830000001</v>
      </c>
      <c r="D171">
        <v>6.3322886269999996</v>
      </c>
    </row>
    <row r="172" spans="1:4" x14ac:dyDescent="0.2">
      <c r="A172" t="s">
        <v>325</v>
      </c>
      <c r="B172" t="s">
        <v>658</v>
      </c>
      <c r="C172">
        <v>20.110675730000001</v>
      </c>
      <c r="D172">
        <v>7.1062608340000004</v>
      </c>
    </row>
    <row r="173" spans="1:4" x14ac:dyDescent="0.2">
      <c r="A173" t="s">
        <v>359</v>
      </c>
      <c r="B173" t="s">
        <v>631</v>
      </c>
      <c r="C173">
        <v>19.681530639999998</v>
      </c>
      <c r="D173">
        <v>7.7366445879999999</v>
      </c>
    </row>
    <row r="174" spans="1:4" x14ac:dyDescent="0.2">
      <c r="A174" t="s">
        <v>425</v>
      </c>
      <c r="B174" t="s">
        <v>488</v>
      </c>
      <c r="C174">
        <v>18.958606069999998</v>
      </c>
      <c r="D174">
        <v>1.3133561309999999</v>
      </c>
    </row>
    <row r="175" spans="1:4" x14ac:dyDescent="0.2">
      <c r="A175" t="s">
        <v>437</v>
      </c>
      <c r="B175" t="s">
        <v>574</v>
      </c>
      <c r="C175">
        <v>18.697552630000001</v>
      </c>
      <c r="D175">
        <v>7.4462382219999999</v>
      </c>
    </row>
    <row r="176" spans="1:4" x14ac:dyDescent="0.2">
      <c r="A176" t="s">
        <v>395</v>
      </c>
      <c r="B176" t="s">
        <v>643</v>
      </c>
      <c r="C176">
        <v>18.21476371</v>
      </c>
      <c r="D176">
        <v>4.977289882</v>
      </c>
    </row>
    <row r="177" spans="1:4" x14ac:dyDescent="0.2">
      <c r="A177" t="s">
        <v>450</v>
      </c>
      <c r="B177" t="s">
        <v>494</v>
      </c>
      <c r="C177">
        <v>17.97782054</v>
      </c>
      <c r="D177">
        <v>3.9874104140000002</v>
      </c>
    </row>
    <row r="178" spans="1:4" x14ac:dyDescent="0.2">
      <c r="A178" t="s">
        <v>306</v>
      </c>
      <c r="B178" t="s">
        <v>660</v>
      </c>
      <c r="C178">
        <v>17.816852350000001</v>
      </c>
      <c r="D178">
        <v>7.885778406</v>
      </c>
    </row>
    <row r="179" spans="1:4" x14ac:dyDescent="0.2">
      <c r="A179" t="s">
        <v>444</v>
      </c>
      <c r="B179" t="s">
        <v>582</v>
      </c>
      <c r="C179">
        <v>17.728912810000001</v>
      </c>
      <c r="D179">
        <v>2.5655141129999999</v>
      </c>
    </row>
    <row r="180" spans="1:4" x14ac:dyDescent="0.2">
      <c r="A180" t="s">
        <v>420</v>
      </c>
      <c r="B180" t="s">
        <v>496</v>
      </c>
      <c r="C180">
        <v>16.126848290000002</v>
      </c>
      <c r="D180">
        <v>2.0709719409999998</v>
      </c>
    </row>
    <row r="181" spans="1:4" x14ac:dyDescent="0.2">
      <c r="A181" t="s">
        <v>390</v>
      </c>
      <c r="B181" t="s">
        <v>625</v>
      </c>
      <c r="C181">
        <v>15.48653277</v>
      </c>
      <c r="D181">
        <v>10.738180209999999</v>
      </c>
    </row>
    <row r="182" spans="1:4" x14ac:dyDescent="0.2">
      <c r="A182" t="s">
        <v>460</v>
      </c>
      <c r="B182" t="s">
        <v>579</v>
      </c>
      <c r="C182">
        <v>14.705469989999999</v>
      </c>
      <c r="D182">
        <v>8.9538360029999993</v>
      </c>
    </row>
    <row r="183" spans="1:4" x14ac:dyDescent="0.2">
      <c r="A183" t="s">
        <v>361</v>
      </c>
      <c r="B183" t="s">
        <v>623</v>
      </c>
      <c r="C183">
        <v>14.59744222</v>
      </c>
      <c r="D183">
        <v>16.077896750000001</v>
      </c>
    </row>
    <row r="184" spans="1:4" x14ac:dyDescent="0.2">
      <c r="A184" t="s">
        <v>445</v>
      </c>
      <c r="B184" t="s">
        <v>479</v>
      </c>
      <c r="C184">
        <v>13.29754516</v>
      </c>
      <c r="D184">
        <v>6.8775124400000003</v>
      </c>
    </row>
    <row r="185" spans="1:4" x14ac:dyDescent="0.2">
      <c r="A185" t="s">
        <v>362</v>
      </c>
      <c r="B185" t="s">
        <v>475</v>
      </c>
      <c r="C185">
        <v>12.75243135</v>
      </c>
      <c r="D185">
        <v>4.1260849009999996</v>
      </c>
    </row>
    <row r="186" spans="1:4" x14ac:dyDescent="0.2">
      <c r="A186" t="s">
        <v>356</v>
      </c>
      <c r="B186" t="s">
        <v>501</v>
      </c>
      <c r="C186">
        <v>12.355305169999999</v>
      </c>
      <c r="D186">
        <v>2.1031062299999999</v>
      </c>
    </row>
    <row r="187" spans="1:4" x14ac:dyDescent="0.2">
      <c r="A187" t="s">
        <v>372</v>
      </c>
      <c r="B187" t="s">
        <v>554</v>
      </c>
      <c r="C187">
        <v>12.10993581</v>
      </c>
      <c r="D187">
        <v>1.765018843</v>
      </c>
    </row>
    <row r="188" spans="1:4" x14ac:dyDescent="0.2">
      <c r="A188" t="s">
        <v>457</v>
      </c>
      <c r="B188" t="s">
        <v>472</v>
      </c>
      <c r="C188">
        <v>11.713087890000001</v>
      </c>
      <c r="D188">
        <v>7.7409990950000003</v>
      </c>
    </row>
    <row r="189" spans="1:4" x14ac:dyDescent="0.2">
      <c r="A189" t="s">
        <v>363</v>
      </c>
      <c r="B189" t="s">
        <v>476</v>
      </c>
      <c r="C189">
        <v>11.51323953</v>
      </c>
      <c r="D189">
        <v>2.6139251250000002</v>
      </c>
    </row>
    <row r="190" spans="1:4" x14ac:dyDescent="0.2">
      <c r="A190" t="s">
        <v>346</v>
      </c>
      <c r="B190" t="s">
        <v>657</v>
      </c>
      <c r="C190">
        <v>11.21871938</v>
      </c>
      <c r="D190">
        <v>7.7292262919999999</v>
      </c>
    </row>
    <row r="191" spans="1:4" x14ac:dyDescent="0.2">
      <c r="A191" t="s">
        <v>446</v>
      </c>
      <c r="B191" t="s">
        <v>583</v>
      </c>
      <c r="C191">
        <v>10.971938720000001</v>
      </c>
      <c r="D191">
        <v>24.043834149999999</v>
      </c>
    </row>
    <row r="192" spans="1:4" x14ac:dyDescent="0.2">
      <c r="A192" t="s">
        <v>438</v>
      </c>
      <c r="B192" t="s">
        <v>568</v>
      </c>
      <c r="C192">
        <v>10.89194037</v>
      </c>
      <c r="D192">
        <v>14.029195270000001</v>
      </c>
    </row>
    <row r="193" spans="1:4" x14ac:dyDescent="0.2">
      <c r="A193" t="s">
        <v>440</v>
      </c>
      <c r="B193" t="s">
        <v>599</v>
      </c>
      <c r="C193">
        <v>10.414424439999999</v>
      </c>
      <c r="D193">
        <v>11.9830519</v>
      </c>
    </row>
    <row r="194" spans="1:4" x14ac:dyDescent="0.2">
      <c r="A194" t="s">
        <v>398</v>
      </c>
      <c r="B194" t="s">
        <v>616</v>
      </c>
      <c r="C194">
        <v>9.753690594</v>
      </c>
      <c r="D194">
        <v>5.015862416</v>
      </c>
    </row>
    <row r="195" spans="1:4" x14ac:dyDescent="0.2">
      <c r="A195" t="s">
        <v>404</v>
      </c>
      <c r="B195" t="s">
        <v>640</v>
      </c>
      <c r="C195">
        <v>9.3061419730000008</v>
      </c>
      <c r="D195">
        <v>17.72871147</v>
      </c>
    </row>
    <row r="196" spans="1:4" x14ac:dyDescent="0.2">
      <c r="A196" t="s">
        <v>419</v>
      </c>
      <c r="B196" t="s">
        <v>675</v>
      </c>
      <c r="C196">
        <v>9.2166027689999996</v>
      </c>
      <c r="D196">
        <v>10.696532380000001</v>
      </c>
    </row>
    <row r="197" spans="1:4" x14ac:dyDescent="0.2">
      <c r="A197" t="s">
        <v>421</v>
      </c>
      <c r="B197" t="s">
        <v>480</v>
      </c>
      <c r="C197">
        <v>9.0850801929999996</v>
      </c>
      <c r="D197">
        <v>1.371965289</v>
      </c>
    </row>
    <row r="198" spans="1:4" x14ac:dyDescent="0.2">
      <c r="A198" t="s">
        <v>452</v>
      </c>
      <c r="B198" t="s">
        <v>587</v>
      </c>
      <c r="C198">
        <v>8.4276612849999992</v>
      </c>
      <c r="D198">
        <v>4.506092658</v>
      </c>
    </row>
    <row r="199" spans="1:4" x14ac:dyDescent="0.2">
      <c r="A199" t="s">
        <v>412</v>
      </c>
      <c r="B199" t="s">
        <v>630</v>
      </c>
      <c r="C199">
        <v>7.8914895850000004</v>
      </c>
      <c r="D199">
        <v>3.2204118830000001</v>
      </c>
    </row>
    <row r="200" spans="1:4" x14ac:dyDescent="0.2">
      <c r="A200" t="s">
        <v>350</v>
      </c>
      <c r="B200" t="s">
        <v>612</v>
      </c>
      <c r="C200">
        <v>7.4018234899999999</v>
      </c>
      <c r="D200">
        <v>7.0896411749999997</v>
      </c>
    </row>
    <row r="201" spans="1:4" x14ac:dyDescent="0.2">
      <c r="A201" t="s">
        <v>422</v>
      </c>
      <c r="B201" t="s">
        <v>485</v>
      </c>
      <c r="C201">
        <v>7.2133003100000002</v>
      </c>
      <c r="D201">
        <v>2.0550481450000002</v>
      </c>
    </row>
    <row r="202" spans="1:4" x14ac:dyDescent="0.2">
      <c r="A202" t="s">
        <v>315</v>
      </c>
      <c r="B202" t="s">
        <v>672</v>
      </c>
      <c r="C202">
        <v>6.1860580670000003</v>
      </c>
      <c r="D202">
        <v>17.91312048</v>
      </c>
    </row>
    <row r="203" spans="1:4" x14ac:dyDescent="0.2">
      <c r="A203" t="s">
        <v>409</v>
      </c>
      <c r="B203" t="s">
        <v>629</v>
      </c>
      <c r="C203">
        <v>4.3139112930000003</v>
      </c>
      <c r="D203">
        <v>5.6278779610000003</v>
      </c>
    </row>
    <row r="204" spans="1:4" x14ac:dyDescent="0.2">
      <c r="A204" t="s">
        <v>391</v>
      </c>
      <c r="B204" t="s">
        <v>615</v>
      </c>
      <c r="C204">
        <v>3.241644263</v>
      </c>
      <c r="D204">
        <v>5.8324925810000003</v>
      </c>
    </row>
    <row r="205" spans="1:4" x14ac:dyDescent="0.2">
      <c r="A205" t="s">
        <v>462</v>
      </c>
      <c r="B205" t="s">
        <v>571</v>
      </c>
      <c r="C205">
        <v>1.2752314389999999</v>
      </c>
      <c r="D205">
        <v>15.65431641</v>
      </c>
    </row>
    <row r="206" spans="1:4" x14ac:dyDescent="0.2">
      <c r="A206" t="s">
        <v>459</v>
      </c>
      <c r="B206" t="s">
        <v>593</v>
      </c>
      <c r="C206">
        <v>0.69297540300000005</v>
      </c>
      <c r="D206">
        <v>23.176635529999999</v>
      </c>
    </row>
    <row r="207" spans="1:4" x14ac:dyDescent="0.2">
      <c r="A207" t="s">
        <v>402</v>
      </c>
      <c r="B207" t="s">
        <v>676</v>
      </c>
      <c r="C207">
        <v>0.39953051499999997</v>
      </c>
      <c r="D207">
        <v>7.4553827669999997</v>
      </c>
    </row>
    <row r="208" spans="1:4" x14ac:dyDescent="0.2">
      <c r="A208" t="s">
        <v>455</v>
      </c>
      <c r="B208" t="s">
        <v>590</v>
      </c>
      <c r="C208">
        <v>-7.8142718999999999E-2</v>
      </c>
      <c r="D208">
        <v>0.18329519</v>
      </c>
    </row>
    <row r="209" spans="1:4" x14ac:dyDescent="0.2">
      <c r="A209" t="s">
        <v>454</v>
      </c>
      <c r="B209" t="s">
        <v>586</v>
      </c>
      <c r="C209">
        <v>-0.64555370000000001</v>
      </c>
      <c r="D209">
        <v>22.622420160000001</v>
      </c>
    </row>
    <row r="210" spans="1:4" x14ac:dyDescent="0.2">
      <c r="A210" t="s">
        <v>339</v>
      </c>
      <c r="B210" t="s">
        <v>620</v>
      </c>
      <c r="C210">
        <v>-1.851393488</v>
      </c>
      <c r="D210">
        <v>13.331737329999999</v>
      </c>
    </row>
    <row r="211" spans="1:4" x14ac:dyDescent="0.2">
      <c r="A211" t="s">
        <v>458</v>
      </c>
      <c r="B211" t="s">
        <v>575</v>
      </c>
      <c r="C211">
        <v>-5.9683305500000001</v>
      </c>
      <c r="D211">
        <v>22.266963570000001</v>
      </c>
    </row>
    <row r="212" spans="1:4" x14ac:dyDescent="0.2">
      <c r="A212" t="s">
        <v>429</v>
      </c>
      <c r="B212" t="s">
        <v>668</v>
      </c>
      <c r="C212">
        <v>-10.44732005</v>
      </c>
      <c r="D212">
        <v>11.55936073</v>
      </c>
    </row>
    <row r="213" spans="1:4" x14ac:dyDescent="0.2">
      <c r="A213" t="s">
        <v>453</v>
      </c>
      <c r="B213" t="s">
        <v>585</v>
      </c>
      <c r="C213">
        <v>-16.434918870000001</v>
      </c>
      <c r="D213">
        <v>19.904950410000001</v>
      </c>
    </row>
    <row r="214" spans="1:4" x14ac:dyDescent="0.2">
      <c r="A214" t="s">
        <v>461</v>
      </c>
      <c r="B214" t="s">
        <v>592</v>
      </c>
      <c r="C214">
        <v>-16.585431230000001</v>
      </c>
      <c r="D214">
        <v>22.368817140000001</v>
      </c>
    </row>
    <row r="215" spans="1:4" x14ac:dyDescent="0.2">
      <c r="A215" t="s">
        <v>426</v>
      </c>
      <c r="B215" t="s">
        <v>591</v>
      </c>
      <c r="C215">
        <v>-19.040638340000001</v>
      </c>
      <c r="D215">
        <v>25.665244019999999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985D1-A8C0-FC4D-B8D3-57AC5FB6BCB0}">
  <dimension ref="A1:E13"/>
  <sheetViews>
    <sheetView workbookViewId="0">
      <selection activeCell="B11" sqref="B11"/>
    </sheetView>
  </sheetViews>
  <sheetFormatPr baseColWidth="10" defaultRowHeight="16" x14ac:dyDescent="0.2"/>
  <cols>
    <col min="2" max="2" width="15.1640625" bestFit="1" customWidth="1"/>
    <col min="3" max="4" width="19.83203125" bestFit="1" customWidth="1"/>
  </cols>
  <sheetData>
    <row r="1" spans="1:5" x14ac:dyDescent="0.2">
      <c r="A1" s="1" t="s">
        <v>38</v>
      </c>
      <c r="B1" s="1" t="s">
        <v>13</v>
      </c>
      <c r="C1" s="1" t="s">
        <v>14</v>
      </c>
      <c r="D1" s="1" t="s">
        <v>15</v>
      </c>
      <c r="E1" s="1" t="s">
        <v>16</v>
      </c>
    </row>
    <row r="2" spans="1:5" x14ac:dyDescent="0.2">
      <c r="A2" s="1">
        <v>100</v>
      </c>
      <c r="B2" t="s">
        <v>39</v>
      </c>
      <c r="C2">
        <v>31.4</v>
      </c>
      <c r="D2">
        <v>32.47</v>
      </c>
      <c r="E2">
        <v>36.119999999999997</v>
      </c>
    </row>
    <row r="3" spans="1:5" x14ac:dyDescent="0.2">
      <c r="B3" t="s">
        <v>17</v>
      </c>
      <c r="C3" t="s">
        <v>18</v>
      </c>
      <c r="D3" t="s">
        <v>19</v>
      </c>
      <c r="E3" t="s">
        <v>20</v>
      </c>
    </row>
    <row r="4" spans="1:5" x14ac:dyDescent="0.2">
      <c r="B4" t="s">
        <v>21</v>
      </c>
      <c r="C4" t="s">
        <v>22</v>
      </c>
      <c r="D4" t="s">
        <v>23</v>
      </c>
      <c r="E4" t="s">
        <v>24</v>
      </c>
    </row>
    <row r="5" spans="1:5" x14ac:dyDescent="0.2">
      <c r="B5" t="s">
        <v>25</v>
      </c>
      <c r="C5">
        <v>68.2</v>
      </c>
      <c r="D5">
        <v>69.8</v>
      </c>
      <c r="E5">
        <v>73</v>
      </c>
    </row>
    <row r="6" spans="1:5" x14ac:dyDescent="0.2">
      <c r="A6" s="1">
        <v>1000</v>
      </c>
      <c r="B6" t="s">
        <v>39</v>
      </c>
      <c r="C6">
        <v>31.4</v>
      </c>
      <c r="D6">
        <v>32.47</v>
      </c>
      <c r="E6">
        <v>36.119999999999997</v>
      </c>
    </row>
    <row r="7" spans="1:5" x14ac:dyDescent="0.2">
      <c r="B7" t="s">
        <v>17</v>
      </c>
      <c r="C7" t="s">
        <v>26</v>
      </c>
      <c r="D7" t="s">
        <v>27</v>
      </c>
      <c r="E7" t="s">
        <v>28</v>
      </c>
    </row>
    <row r="8" spans="1:5" x14ac:dyDescent="0.2">
      <c r="B8" t="s">
        <v>21</v>
      </c>
      <c r="C8" t="s">
        <v>29</v>
      </c>
      <c r="D8" t="s">
        <v>30</v>
      </c>
      <c r="E8" t="s">
        <v>31</v>
      </c>
    </row>
    <row r="9" spans="1:5" x14ac:dyDescent="0.2">
      <c r="B9" t="s">
        <v>25</v>
      </c>
      <c r="C9">
        <v>67.900000000000006</v>
      </c>
      <c r="D9">
        <v>66.8</v>
      </c>
      <c r="E9">
        <v>67.8</v>
      </c>
    </row>
    <row r="10" spans="1:5" x14ac:dyDescent="0.2">
      <c r="A10" s="1">
        <v>50000</v>
      </c>
      <c r="B10" t="s">
        <v>39</v>
      </c>
      <c r="C10">
        <v>31.4</v>
      </c>
      <c r="D10">
        <v>32.47</v>
      </c>
      <c r="E10">
        <v>36.119999999999997</v>
      </c>
    </row>
    <row r="11" spans="1:5" x14ac:dyDescent="0.2">
      <c r="B11" t="s">
        <v>17</v>
      </c>
      <c r="C11" t="s">
        <v>32</v>
      </c>
      <c r="D11" t="s">
        <v>33</v>
      </c>
      <c r="E11" t="s">
        <v>34</v>
      </c>
    </row>
    <row r="12" spans="1:5" x14ac:dyDescent="0.2">
      <c r="B12" t="s">
        <v>21</v>
      </c>
      <c r="C12" t="s">
        <v>35</v>
      </c>
      <c r="D12" t="s">
        <v>36</v>
      </c>
      <c r="E12" t="s">
        <v>37</v>
      </c>
    </row>
    <row r="13" spans="1:5" x14ac:dyDescent="0.2">
      <c r="B13" t="s">
        <v>25</v>
      </c>
      <c r="C13">
        <v>58.8</v>
      </c>
      <c r="D13">
        <v>55</v>
      </c>
      <c r="E13">
        <v>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734F-E0B4-2F41-BFCF-E69873A5E10F}">
  <dimension ref="A1:F1253"/>
  <sheetViews>
    <sheetView workbookViewId="0">
      <selection activeCell="K23" sqref="K23"/>
    </sheetView>
  </sheetViews>
  <sheetFormatPr baseColWidth="10" defaultRowHeight="16" x14ac:dyDescent="0.2"/>
  <cols>
    <col min="2" max="2" width="34.1640625" customWidth="1"/>
  </cols>
  <sheetData>
    <row r="1" spans="1:6" x14ac:dyDescent="0.2">
      <c r="B1" t="s">
        <v>465</v>
      </c>
      <c r="C1" t="s">
        <v>784</v>
      </c>
      <c r="D1" t="s">
        <v>785</v>
      </c>
      <c r="E1" t="s">
        <v>786</v>
      </c>
      <c r="F1" t="s">
        <v>787</v>
      </c>
    </row>
    <row r="2" spans="1:6" x14ac:dyDescent="0.2">
      <c r="A2">
        <v>0</v>
      </c>
      <c r="B2" t="s">
        <v>788</v>
      </c>
      <c r="C2" s="15" t="s">
        <v>789</v>
      </c>
      <c r="D2">
        <v>1367.82</v>
      </c>
      <c r="E2">
        <v>2.91558830840315E-3</v>
      </c>
      <c r="F2" t="s">
        <v>790</v>
      </c>
    </row>
    <row r="3" spans="1:6" x14ac:dyDescent="0.2">
      <c r="A3">
        <v>1</v>
      </c>
      <c r="B3" t="s">
        <v>791</v>
      </c>
      <c r="C3" s="15" t="s">
        <v>792</v>
      </c>
      <c r="D3" s="15" t="s">
        <v>793</v>
      </c>
      <c r="E3">
        <v>3.1386179160585001E-3</v>
      </c>
      <c r="F3" t="s">
        <v>790</v>
      </c>
    </row>
    <row r="4" spans="1:6" x14ac:dyDescent="0.2">
      <c r="A4">
        <v>2</v>
      </c>
      <c r="B4" t="s">
        <v>794</v>
      </c>
      <c r="C4" s="15" t="s">
        <v>795</v>
      </c>
      <c r="D4">
        <v>1015.34</v>
      </c>
      <c r="E4">
        <v>2.9438414718222401E-3</v>
      </c>
      <c r="F4" t="s">
        <v>790</v>
      </c>
    </row>
    <row r="5" spans="1:6" x14ac:dyDescent="0.2">
      <c r="A5">
        <v>3</v>
      </c>
      <c r="B5" t="s">
        <v>796</v>
      </c>
      <c r="C5" s="15" t="s">
        <v>797</v>
      </c>
      <c r="D5">
        <v>1178.52</v>
      </c>
      <c r="E5">
        <v>2.53453484030818E-3</v>
      </c>
      <c r="F5" t="s">
        <v>790</v>
      </c>
    </row>
    <row r="6" spans="1:6" x14ac:dyDescent="0.2">
      <c r="A6">
        <v>4</v>
      </c>
      <c r="B6" t="s">
        <v>798</v>
      </c>
      <c r="C6" s="15" t="s">
        <v>799</v>
      </c>
      <c r="D6">
        <v>912.22</v>
      </c>
      <c r="E6">
        <v>3.2766218675319499E-3</v>
      </c>
      <c r="F6" t="s">
        <v>790</v>
      </c>
    </row>
    <row r="7" spans="1:6" x14ac:dyDescent="0.2">
      <c r="A7">
        <v>5</v>
      </c>
      <c r="B7" t="s">
        <v>800</v>
      </c>
      <c r="C7" s="15" t="s">
        <v>801</v>
      </c>
      <c r="D7">
        <v>1053.43</v>
      </c>
      <c r="E7">
        <v>2.8373978337430999E-3</v>
      </c>
      <c r="F7" t="s">
        <v>790</v>
      </c>
    </row>
    <row r="8" spans="1:6" x14ac:dyDescent="0.2">
      <c r="A8">
        <v>6</v>
      </c>
      <c r="B8" t="s">
        <v>802</v>
      </c>
      <c r="C8" s="15" t="s">
        <v>803</v>
      </c>
      <c r="D8">
        <v>1114.47</v>
      </c>
      <c r="E8">
        <v>2.6819923371647499E-3</v>
      </c>
      <c r="F8" t="s">
        <v>790</v>
      </c>
    </row>
    <row r="9" spans="1:6" x14ac:dyDescent="0.2">
      <c r="A9">
        <v>7</v>
      </c>
      <c r="B9" t="s">
        <v>804</v>
      </c>
      <c r="C9" s="15" t="s">
        <v>805</v>
      </c>
      <c r="D9">
        <v>994.28</v>
      </c>
      <c r="E9">
        <v>3.0041839320915599E-3</v>
      </c>
      <c r="F9" t="s">
        <v>790</v>
      </c>
    </row>
    <row r="10" spans="1:6" x14ac:dyDescent="0.2">
      <c r="A10">
        <v>8</v>
      </c>
      <c r="B10" t="s">
        <v>806</v>
      </c>
      <c r="C10" s="15" t="s">
        <v>807</v>
      </c>
      <c r="D10">
        <v>839.17</v>
      </c>
      <c r="E10">
        <v>3.5618527831071099E-3</v>
      </c>
      <c r="F10" t="s">
        <v>790</v>
      </c>
    </row>
    <row r="11" spans="1:6" x14ac:dyDescent="0.2">
      <c r="A11">
        <v>9</v>
      </c>
      <c r="B11" t="s">
        <v>808</v>
      </c>
      <c r="C11">
        <v>0.54162001428045203</v>
      </c>
      <c r="D11">
        <v>1455.92</v>
      </c>
      <c r="E11">
        <v>2.0523105665146398E-3</v>
      </c>
      <c r="F11" t="s">
        <v>790</v>
      </c>
    </row>
    <row r="12" spans="1:6" x14ac:dyDescent="0.2">
      <c r="A12">
        <v>10</v>
      </c>
      <c r="B12" t="s">
        <v>809</v>
      </c>
      <c r="C12" s="15" t="s">
        <v>810</v>
      </c>
      <c r="D12">
        <v>1199.6199999999999</v>
      </c>
      <c r="E12">
        <v>3.3243860555842602E-3</v>
      </c>
      <c r="F12" t="s">
        <v>790</v>
      </c>
    </row>
    <row r="13" spans="1:6" x14ac:dyDescent="0.2">
      <c r="A13">
        <v>11</v>
      </c>
      <c r="B13" t="s">
        <v>811</v>
      </c>
      <c r="C13">
        <v>0.70511614412953905</v>
      </c>
      <c r="D13">
        <v>825.14</v>
      </c>
      <c r="E13">
        <v>3.6224155900816801E-3</v>
      </c>
      <c r="F13" t="s">
        <v>790</v>
      </c>
    </row>
    <row r="14" spans="1:6" x14ac:dyDescent="0.2">
      <c r="A14">
        <v>12</v>
      </c>
      <c r="B14" t="s">
        <v>812</v>
      </c>
      <c r="C14" s="15" t="s">
        <v>813</v>
      </c>
      <c r="D14">
        <v>1321.79</v>
      </c>
      <c r="E14">
        <v>3.0171207226563899E-3</v>
      </c>
      <c r="F14" t="s">
        <v>790</v>
      </c>
    </row>
    <row r="15" spans="1:6" x14ac:dyDescent="0.2">
      <c r="A15">
        <v>13</v>
      </c>
      <c r="B15" t="s">
        <v>814</v>
      </c>
      <c r="C15" s="15" t="s">
        <v>815</v>
      </c>
      <c r="D15" s="15" t="s">
        <v>816</v>
      </c>
      <c r="E15">
        <v>3.29960368350942E-3</v>
      </c>
      <c r="F15" t="s">
        <v>790</v>
      </c>
    </row>
    <row r="16" spans="1:6" x14ac:dyDescent="0.2">
      <c r="A16">
        <v>14</v>
      </c>
      <c r="B16" t="s">
        <v>817</v>
      </c>
      <c r="C16">
        <v>0.75765631695993696</v>
      </c>
      <c r="D16">
        <v>1126.49</v>
      </c>
      <c r="E16">
        <v>2.6533746415858101E-3</v>
      </c>
      <c r="F16" t="s">
        <v>790</v>
      </c>
    </row>
    <row r="17" spans="1:6" x14ac:dyDescent="0.2">
      <c r="A17">
        <v>15</v>
      </c>
      <c r="B17" t="s">
        <v>818</v>
      </c>
      <c r="C17" s="15" t="s">
        <v>819</v>
      </c>
      <c r="D17">
        <v>870.14</v>
      </c>
      <c r="E17">
        <v>3.4350794125083302E-3</v>
      </c>
      <c r="F17" t="s">
        <v>790</v>
      </c>
    </row>
    <row r="18" spans="1:6" x14ac:dyDescent="0.2">
      <c r="A18">
        <v>16</v>
      </c>
      <c r="B18" t="s">
        <v>820</v>
      </c>
      <c r="C18" s="15" t="s">
        <v>821</v>
      </c>
      <c r="D18">
        <v>1073.42</v>
      </c>
      <c r="E18">
        <v>2.7845577686273701E-3</v>
      </c>
      <c r="F18" t="s">
        <v>790</v>
      </c>
    </row>
    <row r="19" spans="1:6" x14ac:dyDescent="0.2">
      <c r="A19">
        <v>17</v>
      </c>
      <c r="B19" t="s">
        <v>822</v>
      </c>
      <c r="C19" s="15" t="s">
        <v>823</v>
      </c>
      <c r="D19">
        <v>1001.34</v>
      </c>
      <c r="E19">
        <v>2.9850000998661698E-3</v>
      </c>
      <c r="F19" t="s">
        <v>790</v>
      </c>
    </row>
    <row r="20" spans="1:6" x14ac:dyDescent="0.2">
      <c r="A20">
        <v>18</v>
      </c>
      <c r="B20" t="s">
        <v>824</v>
      </c>
      <c r="C20" s="15" t="s">
        <v>825</v>
      </c>
      <c r="D20">
        <v>1541.07</v>
      </c>
      <c r="E20">
        <v>2.5878123641365999E-3</v>
      </c>
      <c r="F20" t="s">
        <v>790</v>
      </c>
    </row>
    <row r="21" spans="1:6" x14ac:dyDescent="0.2">
      <c r="A21">
        <v>19</v>
      </c>
      <c r="B21" t="s">
        <v>826</v>
      </c>
      <c r="C21" s="15" t="s">
        <v>827</v>
      </c>
      <c r="D21">
        <v>912.22</v>
      </c>
      <c r="E21">
        <v>3.2766218675319499E-3</v>
      </c>
      <c r="F21" t="s">
        <v>790</v>
      </c>
    </row>
    <row r="22" spans="1:6" x14ac:dyDescent="0.2">
      <c r="A22">
        <v>20</v>
      </c>
      <c r="B22" t="s">
        <v>828</v>
      </c>
      <c r="C22" s="15" t="s">
        <v>829</v>
      </c>
      <c r="D22">
        <v>932.21</v>
      </c>
      <c r="E22">
        <v>3.2063590821810499E-3</v>
      </c>
      <c r="F22" t="s">
        <v>790</v>
      </c>
    </row>
    <row r="23" spans="1:6" x14ac:dyDescent="0.2">
      <c r="A23">
        <v>21</v>
      </c>
      <c r="B23" t="s">
        <v>830</v>
      </c>
      <c r="C23" s="15" t="s">
        <v>831</v>
      </c>
      <c r="D23">
        <v>783.06</v>
      </c>
      <c r="E23">
        <v>3.8170765969401999E-3</v>
      </c>
      <c r="F23" t="s">
        <v>790</v>
      </c>
    </row>
    <row r="24" spans="1:6" x14ac:dyDescent="0.2">
      <c r="A24">
        <v>22</v>
      </c>
      <c r="B24" t="s">
        <v>832</v>
      </c>
      <c r="C24" s="15" t="s">
        <v>833</v>
      </c>
      <c r="D24">
        <v>1614.12</v>
      </c>
      <c r="E24">
        <v>2.47069610685698E-3</v>
      </c>
      <c r="F24" t="s">
        <v>790</v>
      </c>
    </row>
    <row r="25" spans="1:6" x14ac:dyDescent="0.2">
      <c r="A25">
        <v>23</v>
      </c>
      <c r="B25" t="s">
        <v>834</v>
      </c>
      <c r="C25" s="15" t="s">
        <v>835</v>
      </c>
      <c r="D25">
        <v>1414.83</v>
      </c>
      <c r="E25">
        <v>2.1126213043263101E-3</v>
      </c>
      <c r="F25" t="s">
        <v>790</v>
      </c>
    </row>
    <row r="26" spans="1:6" x14ac:dyDescent="0.2">
      <c r="A26">
        <v>24</v>
      </c>
      <c r="B26" t="s">
        <v>836</v>
      </c>
      <c r="C26" s="15" t="s">
        <v>837</v>
      </c>
      <c r="D26">
        <v>839.17</v>
      </c>
      <c r="E26">
        <v>3.5618527831071099E-3</v>
      </c>
      <c r="F26" t="s">
        <v>790</v>
      </c>
    </row>
    <row r="27" spans="1:6" x14ac:dyDescent="0.2">
      <c r="A27">
        <v>25</v>
      </c>
      <c r="B27" t="s">
        <v>838</v>
      </c>
      <c r="C27" s="15" t="s">
        <v>839</v>
      </c>
      <c r="D27">
        <v>1124.47</v>
      </c>
      <c r="E27">
        <v>2.65814116872837E-3</v>
      </c>
      <c r="F27" t="s">
        <v>790</v>
      </c>
    </row>
    <row r="28" spans="1:6" x14ac:dyDescent="0.2">
      <c r="A28">
        <v>26</v>
      </c>
      <c r="B28" t="s">
        <v>840</v>
      </c>
      <c r="C28" s="15" t="s">
        <v>841</v>
      </c>
      <c r="D28" s="15" t="s">
        <v>842</v>
      </c>
      <c r="E28">
        <v>3.02230046948356E-3</v>
      </c>
      <c r="F28" t="s">
        <v>790</v>
      </c>
    </row>
    <row r="29" spans="1:6" x14ac:dyDescent="0.2">
      <c r="A29">
        <v>27</v>
      </c>
      <c r="B29" t="s">
        <v>843</v>
      </c>
      <c r="C29" s="15" t="s">
        <v>844</v>
      </c>
      <c r="D29">
        <v>831.11</v>
      </c>
      <c r="E29">
        <v>3.5963951823464999E-3</v>
      </c>
      <c r="F29" t="s">
        <v>790</v>
      </c>
    </row>
    <row r="30" spans="1:6" x14ac:dyDescent="0.2">
      <c r="A30">
        <v>28</v>
      </c>
      <c r="B30" t="s">
        <v>845</v>
      </c>
      <c r="C30">
        <v>0.79302853160071196</v>
      </c>
      <c r="D30">
        <v>799.06</v>
      </c>
      <c r="E30">
        <v>3.7406452581783501E-3</v>
      </c>
      <c r="F30" t="s">
        <v>790</v>
      </c>
    </row>
    <row r="31" spans="1:6" x14ac:dyDescent="0.2">
      <c r="A31">
        <v>29</v>
      </c>
      <c r="B31" t="s">
        <v>846</v>
      </c>
      <c r="C31" s="15" t="s">
        <v>847</v>
      </c>
      <c r="D31">
        <v>1619.1</v>
      </c>
      <c r="E31">
        <v>1.84423445123834E-3</v>
      </c>
      <c r="F31" t="s">
        <v>790</v>
      </c>
    </row>
    <row r="32" spans="1:6" x14ac:dyDescent="0.2">
      <c r="A32">
        <v>30</v>
      </c>
      <c r="B32" t="s">
        <v>848</v>
      </c>
      <c r="C32" s="15" t="s">
        <v>849</v>
      </c>
      <c r="D32">
        <v>1727.28</v>
      </c>
      <c r="E32">
        <v>2.3088323838636399E-3</v>
      </c>
      <c r="F32" t="s">
        <v>790</v>
      </c>
    </row>
    <row r="33" spans="1:6" x14ac:dyDescent="0.2">
      <c r="A33">
        <v>31</v>
      </c>
      <c r="B33" t="s">
        <v>850</v>
      </c>
      <c r="C33" s="15" t="s">
        <v>851</v>
      </c>
      <c r="D33">
        <v>1287.6500000000001</v>
      </c>
      <c r="E33">
        <v>2.3197297402244399E-3</v>
      </c>
      <c r="F33" t="s">
        <v>790</v>
      </c>
    </row>
    <row r="34" spans="1:6" x14ac:dyDescent="0.2">
      <c r="A34">
        <v>32</v>
      </c>
      <c r="B34" t="s">
        <v>852</v>
      </c>
      <c r="C34" s="15" t="s">
        <v>853</v>
      </c>
      <c r="D34">
        <v>940.28</v>
      </c>
      <c r="E34">
        <v>3.1788403454290201E-3</v>
      </c>
      <c r="F34" t="s">
        <v>790</v>
      </c>
    </row>
    <row r="35" spans="1:6" x14ac:dyDescent="0.2">
      <c r="A35">
        <v>33</v>
      </c>
      <c r="B35" t="s">
        <v>854</v>
      </c>
      <c r="C35" s="15" t="s">
        <v>855</v>
      </c>
      <c r="D35">
        <v>1279.71</v>
      </c>
      <c r="E35">
        <v>3.1163310437521E-3</v>
      </c>
      <c r="F35" t="s">
        <v>790</v>
      </c>
    </row>
    <row r="36" spans="1:6" x14ac:dyDescent="0.2">
      <c r="A36">
        <v>34</v>
      </c>
      <c r="B36" t="s">
        <v>856</v>
      </c>
      <c r="C36" s="15" t="s">
        <v>857</v>
      </c>
      <c r="D36">
        <v>1408.87</v>
      </c>
      <c r="E36">
        <v>2.8306373192700501E-3</v>
      </c>
      <c r="F36" t="s">
        <v>790</v>
      </c>
    </row>
    <row r="37" spans="1:6" x14ac:dyDescent="0.2">
      <c r="A37">
        <v>35</v>
      </c>
      <c r="B37" t="s">
        <v>858</v>
      </c>
      <c r="C37" s="15" t="s">
        <v>859</v>
      </c>
      <c r="D37">
        <v>1281.68</v>
      </c>
      <c r="E37">
        <v>1.5518694213844299E-3</v>
      </c>
      <c r="F37" t="s">
        <v>790</v>
      </c>
    </row>
    <row r="38" spans="1:6" x14ac:dyDescent="0.2">
      <c r="A38">
        <v>36</v>
      </c>
      <c r="B38" t="s">
        <v>860</v>
      </c>
      <c r="C38" s="15" t="s">
        <v>861</v>
      </c>
      <c r="D38">
        <v>1612.15</v>
      </c>
      <c r="E38">
        <v>2.4737152250100701E-3</v>
      </c>
      <c r="F38" t="s">
        <v>790</v>
      </c>
    </row>
    <row r="39" spans="1:6" x14ac:dyDescent="0.2">
      <c r="A39">
        <v>37</v>
      </c>
      <c r="B39" t="s">
        <v>862</v>
      </c>
      <c r="C39" s="15" t="s">
        <v>863</v>
      </c>
      <c r="D39">
        <v>1392.87</v>
      </c>
      <c r="E39">
        <v>2.8631530580743299E-3</v>
      </c>
      <c r="F39" t="s">
        <v>790</v>
      </c>
    </row>
    <row r="40" spans="1:6" x14ac:dyDescent="0.2">
      <c r="A40">
        <v>38</v>
      </c>
      <c r="B40" t="s">
        <v>864</v>
      </c>
      <c r="C40">
        <v>0.75303820404558097</v>
      </c>
      <c r="D40" s="15" t="s">
        <v>865</v>
      </c>
      <c r="E40">
        <v>2.9496807555288002E-3</v>
      </c>
      <c r="F40" t="s">
        <v>790</v>
      </c>
    </row>
    <row r="41" spans="1:6" x14ac:dyDescent="0.2">
      <c r="A41">
        <v>39</v>
      </c>
      <c r="B41" t="s">
        <v>866</v>
      </c>
      <c r="C41" s="15" t="s">
        <v>867</v>
      </c>
      <c r="D41" s="15" t="s">
        <v>868</v>
      </c>
      <c r="E41">
        <v>3.4230808873211998E-3</v>
      </c>
      <c r="F41" t="s">
        <v>790</v>
      </c>
    </row>
    <row r="42" spans="1:6" x14ac:dyDescent="0.2">
      <c r="A42">
        <v>40</v>
      </c>
      <c r="B42" t="s">
        <v>869</v>
      </c>
      <c r="C42" s="15" t="s">
        <v>870</v>
      </c>
      <c r="D42">
        <v>1732.25</v>
      </c>
      <c r="E42">
        <v>1.72376966373214E-3</v>
      </c>
      <c r="F42" t="s">
        <v>790</v>
      </c>
    </row>
    <row r="43" spans="1:6" x14ac:dyDescent="0.2">
      <c r="A43">
        <v>41</v>
      </c>
      <c r="B43" t="s">
        <v>871</v>
      </c>
      <c r="C43" s="15" t="s">
        <v>872</v>
      </c>
      <c r="D43">
        <v>1541.97</v>
      </c>
      <c r="E43">
        <v>6.4203583727309797E-4</v>
      </c>
      <c r="F43" t="s">
        <v>790</v>
      </c>
    </row>
    <row r="44" spans="1:6" x14ac:dyDescent="0.2">
      <c r="A44">
        <v>42</v>
      </c>
      <c r="B44" t="s">
        <v>873</v>
      </c>
      <c r="C44" s="15" t="s">
        <v>874</v>
      </c>
      <c r="D44">
        <v>1080.46</v>
      </c>
      <c r="E44">
        <v>2.7664143050182299E-3</v>
      </c>
      <c r="F44" t="s">
        <v>790</v>
      </c>
    </row>
    <row r="45" spans="1:6" x14ac:dyDescent="0.2">
      <c r="A45">
        <v>43</v>
      </c>
      <c r="B45" t="s">
        <v>875</v>
      </c>
      <c r="C45" s="15" t="s">
        <v>876</v>
      </c>
      <c r="D45">
        <v>926.25</v>
      </c>
      <c r="E45">
        <v>3.2269905533063399E-3</v>
      </c>
      <c r="F45" t="s">
        <v>790</v>
      </c>
    </row>
    <row r="46" spans="1:6" x14ac:dyDescent="0.2">
      <c r="A46">
        <v>44</v>
      </c>
      <c r="B46" t="s">
        <v>877</v>
      </c>
      <c r="C46" s="15" t="s">
        <v>878</v>
      </c>
      <c r="D46">
        <v>1011.35</v>
      </c>
      <c r="E46">
        <v>2.9554555791763402E-3</v>
      </c>
      <c r="F46" t="s">
        <v>790</v>
      </c>
    </row>
    <row r="47" spans="1:6" x14ac:dyDescent="0.2">
      <c r="A47">
        <v>45</v>
      </c>
      <c r="B47" t="s">
        <v>879</v>
      </c>
      <c r="C47" s="15" t="s">
        <v>880</v>
      </c>
      <c r="D47">
        <v>1435.76</v>
      </c>
      <c r="E47">
        <v>1.38393603387752E-3</v>
      </c>
      <c r="F47" t="s">
        <v>790</v>
      </c>
    </row>
    <row r="48" spans="1:6" x14ac:dyDescent="0.2">
      <c r="A48">
        <v>46</v>
      </c>
      <c r="B48" t="s">
        <v>881</v>
      </c>
      <c r="C48" s="15" t="s">
        <v>882</v>
      </c>
      <c r="D48">
        <v>1193.6199999999999</v>
      </c>
      <c r="E48">
        <v>2.5041470484743799E-3</v>
      </c>
      <c r="F48" t="s">
        <v>790</v>
      </c>
    </row>
    <row r="49" spans="1:6" x14ac:dyDescent="0.2">
      <c r="A49">
        <v>47</v>
      </c>
      <c r="B49" t="s">
        <v>883</v>
      </c>
      <c r="C49" s="15" t="s">
        <v>884</v>
      </c>
      <c r="D49">
        <v>1111.47</v>
      </c>
      <c r="E49">
        <v>1.78952198439903E-3</v>
      </c>
      <c r="F49" t="s">
        <v>790</v>
      </c>
    </row>
    <row r="50" spans="1:6" x14ac:dyDescent="0.2">
      <c r="A50">
        <v>48</v>
      </c>
      <c r="B50" t="s">
        <v>885</v>
      </c>
      <c r="C50" s="15" t="s">
        <v>886</v>
      </c>
      <c r="D50" s="15" t="s">
        <v>887</v>
      </c>
      <c r="E50">
        <v>2.41509982789686E-3</v>
      </c>
      <c r="F50" t="s">
        <v>790</v>
      </c>
    </row>
    <row r="51" spans="1:6" x14ac:dyDescent="0.2">
      <c r="A51">
        <v>49</v>
      </c>
      <c r="B51" t="s">
        <v>888</v>
      </c>
      <c r="C51" s="15" t="s">
        <v>889</v>
      </c>
      <c r="D51">
        <v>916.21</v>
      </c>
      <c r="E51">
        <v>3.26235251743595E-3</v>
      </c>
      <c r="F51" t="s">
        <v>790</v>
      </c>
    </row>
    <row r="52" spans="1:6" x14ac:dyDescent="0.2">
      <c r="A52">
        <v>50</v>
      </c>
      <c r="B52" t="s">
        <v>890</v>
      </c>
      <c r="C52" s="15" t="s">
        <v>891</v>
      </c>
      <c r="D52">
        <v>1116.45</v>
      </c>
      <c r="E52">
        <v>2.6772358815889599E-3</v>
      </c>
      <c r="F52" t="s">
        <v>790</v>
      </c>
    </row>
    <row r="53" spans="1:6" x14ac:dyDescent="0.2">
      <c r="A53">
        <v>51</v>
      </c>
      <c r="B53" t="s">
        <v>892</v>
      </c>
      <c r="C53" s="15" t="s">
        <v>893</v>
      </c>
      <c r="D53">
        <v>1413.84</v>
      </c>
      <c r="E53">
        <v>2.1141006054433299E-3</v>
      </c>
      <c r="F53" t="s">
        <v>790</v>
      </c>
    </row>
    <row r="54" spans="1:6" x14ac:dyDescent="0.2">
      <c r="A54">
        <v>52</v>
      </c>
      <c r="B54" t="s">
        <v>894</v>
      </c>
      <c r="C54" s="15" t="s">
        <v>895</v>
      </c>
      <c r="D54">
        <v>913.16</v>
      </c>
      <c r="E54">
        <v>1.0841473564325999E-3</v>
      </c>
      <c r="F54" t="s">
        <v>790</v>
      </c>
    </row>
    <row r="55" spans="1:6" x14ac:dyDescent="0.2">
      <c r="A55">
        <v>53</v>
      </c>
      <c r="B55" t="s">
        <v>896</v>
      </c>
      <c r="C55" s="15" t="s">
        <v>897</v>
      </c>
      <c r="D55">
        <v>1372.79</v>
      </c>
      <c r="E55">
        <v>2.1773177252165299E-3</v>
      </c>
      <c r="F55" t="s">
        <v>790</v>
      </c>
    </row>
    <row r="56" spans="1:6" x14ac:dyDescent="0.2">
      <c r="A56">
        <v>54</v>
      </c>
      <c r="B56" t="s">
        <v>898</v>
      </c>
      <c r="C56">
        <v>0.38333148526829303</v>
      </c>
      <c r="D56">
        <v>1293.69</v>
      </c>
      <c r="E56">
        <v>1.5374626069614801E-3</v>
      </c>
      <c r="F56" t="s">
        <v>790</v>
      </c>
    </row>
    <row r="57" spans="1:6" x14ac:dyDescent="0.2">
      <c r="A57">
        <v>55</v>
      </c>
      <c r="B57" t="s">
        <v>899</v>
      </c>
      <c r="C57">
        <v>0.53958552924157099</v>
      </c>
      <c r="D57">
        <v>1272.5899999999999</v>
      </c>
      <c r="E57">
        <v>1.5629542900698499E-3</v>
      </c>
      <c r="F57" t="s">
        <v>790</v>
      </c>
    </row>
    <row r="58" spans="1:6" x14ac:dyDescent="0.2">
      <c r="A58">
        <v>56</v>
      </c>
      <c r="B58" t="s">
        <v>900</v>
      </c>
      <c r="C58" s="15" t="s">
        <v>901</v>
      </c>
      <c r="D58">
        <v>1475.87</v>
      </c>
      <c r="E58">
        <v>2.0252461260138002E-3</v>
      </c>
      <c r="F58" t="s">
        <v>790</v>
      </c>
    </row>
    <row r="59" spans="1:6" x14ac:dyDescent="0.2">
      <c r="A59">
        <v>57</v>
      </c>
      <c r="B59" t="s">
        <v>902</v>
      </c>
      <c r="C59" s="15" t="s">
        <v>903</v>
      </c>
      <c r="D59">
        <v>1485.95</v>
      </c>
      <c r="E59">
        <v>2.0115077896295298E-3</v>
      </c>
      <c r="F59" t="s">
        <v>790</v>
      </c>
    </row>
    <row r="60" spans="1:6" x14ac:dyDescent="0.2">
      <c r="A60">
        <v>58</v>
      </c>
      <c r="B60" t="s">
        <v>904</v>
      </c>
      <c r="C60" s="15" t="s">
        <v>905</v>
      </c>
      <c r="D60" s="15" t="s">
        <v>868</v>
      </c>
      <c r="E60">
        <v>3.4230808873211998E-3</v>
      </c>
      <c r="F60" t="s">
        <v>790</v>
      </c>
    </row>
    <row r="61" spans="1:6" x14ac:dyDescent="0.2">
      <c r="A61">
        <v>59</v>
      </c>
      <c r="B61" t="s">
        <v>906</v>
      </c>
      <c r="C61" s="15" t="s">
        <v>905</v>
      </c>
      <c r="D61">
        <v>845.13</v>
      </c>
      <c r="E61">
        <v>3.5367339935867799E-3</v>
      </c>
      <c r="F61" t="s">
        <v>790</v>
      </c>
    </row>
    <row r="62" spans="1:6" x14ac:dyDescent="0.2">
      <c r="A62">
        <v>60</v>
      </c>
      <c r="B62" t="s">
        <v>907</v>
      </c>
      <c r="C62">
        <v>0.50229179028856397</v>
      </c>
      <c r="D62" s="15" t="s">
        <v>908</v>
      </c>
      <c r="E62">
        <v>2.3729190317791698E-3</v>
      </c>
      <c r="F62" t="s">
        <v>790</v>
      </c>
    </row>
    <row r="63" spans="1:6" x14ac:dyDescent="0.2">
      <c r="A63">
        <v>61</v>
      </c>
      <c r="B63" t="s">
        <v>909</v>
      </c>
      <c r="C63" s="15" t="s">
        <v>910</v>
      </c>
      <c r="D63">
        <v>1186.58</v>
      </c>
      <c r="E63">
        <v>2.5190041969357299E-3</v>
      </c>
      <c r="F63" t="s">
        <v>790</v>
      </c>
    </row>
    <row r="64" spans="1:6" x14ac:dyDescent="0.2">
      <c r="A64">
        <v>62</v>
      </c>
      <c r="B64" t="s">
        <v>911</v>
      </c>
      <c r="C64" s="15" t="s">
        <v>912</v>
      </c>
      <c r="D64">
        <v>905.14</v>
      </c>
      <c r="E64">
        <v>2.1974501182137501E-3</v>
      </c>
      <c r="F64" t="s">
        <v>790</v>
      </c>
    </row>
    <row r="65" spans="1:6" x14ac:dyDescent="0.2">
      <c r="A65">
        <v>63</v>
      </c>
      <c r="B65" t="s">
        <v>913</v>
      </c>
      <c r="C65" s="15" t="s">
        <v>914</v>
      </c>
      <c r="D65">
        <v>1214.5899999999999</v>
      </c>
      <c r="E65">
        <v>1.6375896393021499E-3</v>
      </c>
      <c r="F65" t="s">
        <v>790</v>
      </c>
    </row>
    <row r="66" spans="1:6" x14ac:dyDescent="0.2">
      <c r="A66">
        <v>64</v>
      </c>
      <c r="B66" t="s">
        <v>915</v>
      </c>
      <c r="C66" s="15" t="s">
        <v>916</v>
      </c>
      <c r="D66">
        <v>1147.46</v>
      </c>
      <c r="E66">
        <v>1.73165077649765E-3</v>
      </c>
      <c r="F66" t="s">
        <v>790</v>
      </c>
    </row>
    <row r="67" spans="1:6" x14ac:dyDescent="0.2">
      <c r="A67">
        <v>65</v>
      </c>
      <c r="B67" t="s">
        <v>917</v>
      </c>
      <c r="C67">
        <v>0.70511614412953905</v>
      </c>
      <c r="D67">
        <v>811.12</v>
      </c>
      <c r="E67">
        <v>3.68502810928099E-3</v>
      </c>
      <c r="F67" t="s">
        <v>790</v>
      </c>
    </row>
    <row r="68" spans="1:6" x14ac:dyDescent="0.2">
      <c r="A68">
        <v>66</v>
      </c>
      <c r="B68" t="s">
        <v>918</v>
      </c>
      <c r="C68" s="15" t="s">
        <v>919</v>
      </c>
      <c r="D68">
        <v>1034.3</v>
      </c>
      <c r="E68">
        <v>1.92110606207096E-3</v>
      </c>
      <c r="F68" t="s">
        <v>790</v>
      </c>
    </row>
    <row r="69" spans="1:6" x14ac:dyDescent="0.2">
      <c r="A69">
        <v>67</v>
      </c>
      <c r="B69" t="s">
        <v>920</v>
      </c>
      <c r="C69" s="15" t="s">
        <v>921</v>
      </c>
      <c r="D69">
        <v>1819.33</v>
      </c>
      <c r="E69">
        <v>1.64126354207318E-3</v>
      </c>
      <c r="F69" t="s">
        <v>790</v>
      </c>
    </row>
    <row r="70" spans="1:6" x14ac:dyDescent="0.2">
      <c r="A70">
        <v>68</v>
      </c>
      <c r="B70" t="s">
        <v>922</v>
      </c>
      <c r="C70">
        <v>0.41728477694638</v>
      </c>
      <c r="D70">
        <v>1798.36</v>
      </c>
      <c r="E70">
        <v>2.2175760137013701E-3</v>
      </c>
      <c r="F70" t="s">
        <v>790</v>
      </c>
    </row>
    <row r="71" spans="1:6" x14ac:dyDescent="0.2">
      <c r="A71">
        <v>69</v>
      </c>
      <c r="B71" t="s">
        <v>923</v>
      </c>
      <c r="C71" s="15" t="s">
        <v>924</v>
      </c>
      <c r="D71">
        <v>1299.74</v>
      </c>
      <c r="E71">
        <v>2.2996907073722398E-3</v>
      </c>
      <c r="F71" t="s">
        <v>790</v>
      </c>
    </row>
    <row r="72" spans="1:6" x14ac:dyDescent="0.2">
      <c r="A72">
        <v>70</v>
      </c>
      <c r="B72" t="s">
        <v>925</v>
      </c>
      <c r="C72" s="15" t="s">
        <v>926</v>
      </c>
      <c r="D72">
        <v>1302.6099999999999</v>
      </c>
      <c r="E72">
        <v>1.52693438557972E-3</v>
      </c>
      <c r="F72" t="s">
        <v>790</v>
      </c>
    </row>
    <row r="73" spans="1:6" x14ac:dyDescent="0.2">
      <c r="A73">
        <v>71</v>
      </c>
      <c r="B73" t="s">
        <v>927</v>
      </c>
      <c r="C73" s="15" t="s">
        <v>928</v>
      </c>
      <c r="D73">
        <v>946.24</v>
      </c>
      <c r="E73">
        <v>3.15881805884342E-3</v>
      </c>
      <c r="F73" t="s">
        <v>790</v>
      </c>
    </row>
    <row r="74" spans="1:6" x14ac:dyDescent="0.2">
      <c r="A74">
        <v>72</v>
      </c>
      <c r="B74" t="s">
        <v>929</v>
      </c>
      <c r="C74" s="15" t="s">
        <v>930</v>
      </c>
      <c r="D74">
        <v>984.29</v>
      </c>
      <c r="E74">
        <v>2.0207459183777098E-3</v>
      </c>
      <c r="F74" t="s">
        <v>790</v>
      </c>
    </row>
    <row r="75" spans="1:6" x14ac:dyDescent="0.2">
      <c r="A75">
        <v>73</v>
      </c>
      <c r="B75" t="s">
        <v>931</v>
      </c>
      <c r="C75" s="15" t="s">
        <v>932</v>
      </c>
      <c r="D75">
        <v>1071.3599999999999</v>
      </c>
      <c r="E75">
        <v>1.8565188172043E-3</v>
      </c>
      <c r="F75" t="s">
        <v>790</v>
      </c>
    </row>
    <row r="76" spans="1:6" x14ac:dyDescent="0.2">
      <c r="A76">
        <v>74</v>
      </c>
      <c r="B76" t="s">
        <v>933</v>
      </c>
      <c r="C76" s="15" t="s">
        <v>934</v>
      </c>
      <c r="D76">
        <v>1625.17</v>
      </c>
      <c r="E76">
        <v>2.4538971307617001E-3</v>
      </c>
      <c r="F76" t="s">
        <v>790</v>
      </c>
    </row>
    <row r="77" spans="1:6" x14ac:dyDescent="0.2">
      <c r="A77">
        <v>75</v>
      </c>
      <c r="B77" t="s">
        <v>935</v>
      </c>
      <c r="C77" s="15" t="s">
        <v>936</v>
      </c>
      <c r="D77">
        <v>1001.34</v>
      </c>
      <c r="E77">
        <v>2.9850000998661698E-3</v>
      </c>
      <c r="F77" t="s">
        <v>790</v>
      </c>
    </row>
    <row r="78" spans="1:6" x14ac:dyDescent="0.2">
      <c r="A78">
        <v>76</v>
      </c>
      <c r="B78" t="s">
        <v>937</v>
      </c>
      <c r="C78" s="15" t="s">
        <v>938</v>
      </c>
      <c r="D78">
        <v>1576.97</v>
      </c>
      <c r="E78">
        <v>1.89540701471809E-3</v>
      </c>
      <c r="F78" t="s">
        <v>790</v>
      </c>
    </row>
    <row r="79" spans="1:6" x14ac:dyDescent="0.2">
      <c r="A79">
        <v>77</v>
      </c>
      <c r="B79" t="s">
        <v>939</v>
      </c>
      <c r="C79" s="15" t="s">
        <v>940</v>
      </c>
      <c r="D79">
        <v>1400.8</v>
      </c>
      <c r="E79">
        <v>2.1323529411764702E-3</v>
      </c>
      <c r="F79" t="s">
        <v>790</v>
      </c>
    </row>
    <row r="80" spans="1:6" x14ac:dyDescent="0.2">
      <c r="A80">
        <v>78</v>
      </c>
      <c r="B80" t="s">
        <v>941</v>
      </c>
      <c r="C80" s="15" t="s">
        <v>942</v>
      </c>
      <c r="D80">
        <v>871.13</v>
      </c>
      <c r="E80">
        <v>2.28324130726757E-3</v>
      </c>
      <c r="F80" t="s">
        <v>790</v>
      </c>
    </row>
    <row r="81" spans="1:6" x14ac:dyDescent="0.2">
      <c r="A81">
        <v>79</v>
      </c>
      <c r="B81" t="s">
        <v>943</v>
      </c>
      <c r="C81" s="15" t="s">
        <v>944</v>
      </c>
      <c r="D81">
        <v>1119.4000000000001</v>
      </c>
      <c r="E81">
        <v>1.7768447382526299E-3</v>
      </c>
      <c r="F81" t="s">
        <v>790</v>
      </c>
    </row>
    <row r="82" spans="1:6" x14ac:dyDescent="0.2">
      <c r="A82">
        <v>80</v>
      </c>
      <c r="B82" t="s">
        <v>945</v>
      </c>
      <c r="C82" s="15" t="s">
        <v>946</v>
      </c>
      <c r="D82">
        <v>891.12</v>
      </c>
      <c r="E82">
        <v>2.2320226232157201E-3</v>
      </c>
      <c r="F82" t="s">
        <v>790</v>
      </c>
    </row>
    <row r="83" spans="1:6" x14ac:dyDescent="0.2">
      <c r="A83">
        <v>81</v>
      </c>
      <c r="B83" t="s">
        <v>947</v>
      </c>
      <c r="C83" s="15" t="s">
        <v>948</v>
      </c>
      <c r="D83">
        <v>1179.55</v>
      </c>
      <c r="E83">
        <v>2.53401720995294E-3</v>
      </c>
      <c r="F83" t="s">
        <v>790</v>
      </c>
    </row>
    <row r="84" spans="1:6" x14ac:dyDescent="0.2">
      <c r="A84">
        <v>82</v>
      </c>
      <c r="B84" t="s">
        <v>949</v>
      </c>
      <c r="C84" s="15" t="s">
        <v>950</v>
      </c>
      <c r="D84">
        <v>1073.42</v>
      </c>
      <c r="E84">
        <v>2.7845577686273701E-3</v>
      </c>
      <c r="F84" t="s">
        <v>790</v>
      </c>
    </row>
    <row r="85" spans="1:6" x14ac:dyDescent="0.2">
      <c r="A85">
        <v>83</v>
      </c>
      <c r="B85" t="s">
        <v>951</v>
      </c>
      <c r="C85" s="15" t="s">
        <v>952</v>
      </c>
      <c r="D85">
        <v>912.22</v>
      </c>
      <c r="E85">
        <v>3.2766218675319499E-3</v>
      </c>
      <c r="F85" t="s">
        <v>790</v>
      </c>
    </row>
    <row r="86" spans="1:6" x14ac:dyDescent="0.2">
      <c r="A86">
        <v>84</v>
      </c>
      <c r="B86" t="s">
        <v>953</v>
      </c>
      <c r="C86" s="15" t="s">
        <v>954</v>
      </c>
      <c r="D86">
        <v>1112.46</v>
      </c>
      <c r="E86">
        <v>2.68683817845136E-3</v>
      </c>
      <c r="F86" t="s">
        <v>790</v>
      </c>
    </row>
    <row r="87" spans="1:6" x14ac:dyDescent="0.2">
      <c r="A87">
        <v>85</v>
      </c>
      <c r="B87" t="s">
        <v>955</v>
      </c>
      <c r="C87" s="15" t="s">
        <v>956</v>
      </c>
      <c r="D87">
        <v>1500.92</v>
      </c>
      <c r="E87">
        <v>1.9914452469152201E-3</v>
      </c>
      <c r="F87" t="s">
        <v>790</v>
      </c>
    </row>
    <row r="88" spans="1:6" x14ac:dyDescent="0.2">
      <c r="A88">
        <v>86</v>
      </c>
      <c r="B88" t="s">
        <v>957</v>
      </c>
      <c r="C88">
        <v>0.52685021669054499</v>
      </c>
      <c r="D88">
        <v>1184.5899999999999</v>
      </c>
      <c r="E88">
        <v>2.5232358875222601E-3</v>
      </c>
      <c r="F88" t="s">
        <v>790</v>
      </c>
    </row>
    <row r="89" spans="1:6" x14ac:dyDescent="0.2">
      <c r="A89">
        <v>87</v>
      </c>
      <c r="B89" t="s">
        <v>958</v>
      </c>
      <c r="C89" s="15" t="s">
        <v>959</v>
      </c>
      <c r="D89">
        <v>1158.53</v>
      </c>
      <c r="E89">
        <v>2.5799936125952701E-3</v>
      </c>
      <c r="F89" t="s">
        <v>790</v>
      </c>
    </row>
    <row r="90" spans="1:6" x14ac:dyDescent="0.2">
      <c r="A90">
        <v>88</v>
      </c>
      <c r="B90" t="s">
        <v>960</v>
      </c>
      <c r="C90" s="15" t="s">
        <v>961</v>
      </c>
      <c r="D90">
        <v>947.18</v>
      </c>
      <c r="E90">
        <v>1.04520788023395E-3</v>
      </c>
      <c r="F90" t="s">
        <v>790</v>
      </c>
    </row>
    <row r="91" spans="1:6" x14ac:dyDescent="0.2">
      <c r="A91">
        <v>89</v>
      </c>
      <c r="B91" t="s">
        <v>962</v>
      </c>
      <c r="C91" s="15" t="s">
        <v>963</v>
      </c>
      <c r="D91">
        <v>1192.5</v>
      </c>
      <c r="E91">
        <v>1.66792452830188E-3</v>
      </c>
      <c r="F91" t="s">
        <v>790</v>
      </c>
    </row>
    <row r="92" spans="1:6" x14ac:dyDescent="0.2">
      <c r="A92">
        <v>90</v>
      </c>
      <c r="B92" t="s">
        <v>964</v>
      </c>
      <c r="C92">
        <v>0.47580037526436703</v>
      </c>
      <c r="D92">
        <v>1327.75</v>
      </c>
      <c r="E92">
        <v>1.4980229711918599E-3</v>
      </c>
      <c r="F92" t="s">
        <v>790</v>
      </c>
    </row>
    <row r="93" spans="1:6" x14ac:dyDescent="0.2">
      <c r="A93">
        <v>91</v>
      </c>
      <c r="B93" t="s">
        <v>965</v>
      </c>
      <c r="C93" s="15" t="s">
        <v>966</v>
      </c>
      <c r="D93">
        <v>885.15</v>
      </c>
      <c r="E93">
        <v>2.24707676664972E-3</v>
      </c>
      <c r="F93" t="s">
        <v>790</v>
      </c>
    </row>
    <row r="94" spans="1:6" x14ac:dyDescent="0.2">
      <c r="A94">
        <v>92</v>
      </c>
      <c r="B94" t="s">
        <v>967</v>
      </c>
      <c r="C94" s="15" t="s">
        <v>968</v>
      </c>
      <c r="D94">
        <v>998.31</v>
      </c>
      <c r="E94">
        <v>1.99236710039967E-3</v>
      </c>
      <c r="F94" t="s">
        <v>790</v>
      </c>
    </row>
    <row r="95" spans="1:6" x14ac:dyDescent="0.2">
      <c r="A95">
        <v>93</v>
      </c>
      <c r="B95" t="s">
        <v>969</v>
      </c>
      <c r="C95" s="15" t="s">
        <v>970</v>
      </c>
      <c r="D95">
        <v>1362.71</v>
      </c>
      <c r="E95">
        <v>2.19342339896236E-3</v>
      </c>
      <c r="F95" t="s">
        <v>790</v>
      </c>
    </row>
    <row r="96" spans="1:6" x14ac:dyDescent="0.2">
      <c r="A96">
        <v>94</v>
      </c>
      <c r="B96" t="s">
        <v>971</v>
      </c>
      <c r="C96" s="15" t="s">
        <v>972</v>
      </c>
      <c r="D96">
        <v>1422.85</v>
      </c>
      <c r="E96">
        <v>2.1295287626945901E-3</v>
      </c>
      <c r="F96" t="s">
        <v>790</v>
      </c>
    </row>
    <row r="97" spans="1:6" x14ac:dyDescent="0.2">
      <c r="A97">
        <v>95</v>
      </c>
      <c r="B97" t="s">
        <v>973</v>
      </c>
      <c r="C97" s="15" t="s">
        <v>974</v>
      </c>
      <c r="D97">
        <v>870.14</v>
      </c>
      <c r="E97">
        <v>3.4350794125083302E-3</v>
      </c>
      <c r="F97" t="s">
        <v>790</v>
      </c>
    </row>
    <row r="98" spans="1:6" x14ac:dyDescent="0.2">
      <c r="A98">
        <v>96</v>
      </c>
      <c r="B98" t="s">
        <v>975</v>
      </c>
      <c r="C98" s="15" t="s">
        <v>976</v>
      </c>
      <c r="D98">
        <v>1687.26</v>
      </c>
      <c r="E98">
        <v>2.2723231748515301E-3</v>
      </c>
      <c r="F98" t="s">
        <v>790</v>
      </c>
    </row>
    <row r="99" spans="1:6" x14ac:dyDescent="0.2">
      <c r="A99">
        <v>97</v>
      </c>
      <c r="B99" t="s">
        <v>977</v>
      </c>
      <c r="C99" s="15" t="s">
        <v>978</v>
      </c>
      <c r="D99">
        <v>1189.46</v>
      </c>
      <c r="E99">
        <v>1.6721873791468299E-3</v>
      </c>
      <c r="F99" t="s">
        <v>790</v>
      </c>
    </row>
    <row r="100" spans="1:6" x14ac:dyDescent="0.2">
      <c r="A100">
        <v>98</v>
      </c>
      <c r="B100" t="s">
        <v>979</v>
      </c>
      <c r="C100" s="15" t="s">
        <v>980</v>
      </c>
      <c r="D100" s="15" t="s">
        <v>981</v>
      </c>
      <c r="E100">
        <v>1.9854470582467798E-3</v>
      </c>
      <c r="F100" t="s">
        <v>790</v>
      </c>
    </row>
    <row r="101" spans="1:6" x14ac:dyDescent="0.2">
      <c r="A101">
        <v>99</v>
      </c>
      <c r="B101" t="s">
        <v>982</v>
      </c>
      <c r="C101" s="15" t="s">
        <v>983</v>
      </c>
      <c r="D101">
        <v>1479.95</v>
      </c>
      <c r="E101">
        <v>2.69468563127132E-3</v>
      </c>
      <c r="F101" t="s">
        <v>790</v>
      </c>
    </row>
    <row r="102" spans="1:6" x14ac:dyDescent="0.2">
      <c r="A102">
        <v>100</v>
      </c>
      <c r="B102" t="s">
        <v>984</v>
      </c>
      <c r="C102" s="15" t="s">
        <v>985</v>
      </c>
      <c r="D102">
        <v>1280.69</v>
      </c>
      <c r="E102">
        <v>2.33389813303765E-3</v>
      </c>
      <c r="F102" t="s">
        <v>790</v>
      </c>
    </row>
    <row r="103" spans="1:6" x14ac:dyDescent="0.2">
      <c r="A103">
        <v>101</v>
      </c>
      <c r="B103" t="s">
        <v>986</v>
      </c>
      <c r="C103" s="15" t="s">
        <v>987</v>
      </c>
      <c r="D103">
        <v>899.14</v>
      </c>
      <c r="E103">
        <v>1.0999399426118201E-3</v>
      </c>
      <c r="F103" t="s">
        <v>790</v>
      </c>
    </row>
    <row r="104" spans="1:6" x14ac:dyDescent="0.2">
      <c r="A104">
        <v>102</v>
      </c>
      <c r="B104" t="s">
        <v>988</v>
      </c>
      <c r="C104" s="15" t="s">
        <v>989</v>
      </c>
      <c r="D104">
        <v>1587.96</v>
      </c>
      <c r="E104">
        <v>1.2512909645079201E-3</v>
      </c>
      <c r="F104" t="s">
        <v>790</v>
      </c>
    </row>
    <row r="105" spans="1:6" x14ac:dyDescent="0.2">
      <c r="A105">
        <v>103</v>
      </c>
      <c r="B105" t="s">
        <v>990</v>
      </c>
      <c r="C105" s="15" t="s">
        <v>991</v>
      </c>
      <c r="D105">
        <v>1521.94</v>
      </c>
      <c r="E105">
        <v>1.99153711710054E-3</v>
      </c>
      <c r="F105" t="s">
        <v>790</v>
      </c>
    </row>
    <row r="106" spans="1:6" x14ac:dyDescent="0.2">
      <c r="A106">
        <v>104</v>
      </c>
      <c r="B106" t="s">
        <v>992</v>
      </c>
      <c r="C106" s="15" t="s">
        <v>993</v>
      </c>
      <c r="D106">
        <v>1099.3699999999999</v>
      </c>
      <c r="E106">
        <v>9.0051574992950495E-4</v>
      </c>
      <c r="F106" t="s">
        <v>790</v>
      </c>
    </row>
    <row r="107" spans="1:6" x14ac:dyDescent="0.2">
      <c r="A107">
        <v>105</v>
      </c>
      <c r="B107" t="s">
        <v>994</v>
      </c>
      <c r="C107" s="15" t="s">
        <v>995</v>
      </c>
      <c r="D107">
        <v>1241.49</v>
      </c>
      <c r="E107">
        <v>7.9742889592344598E-4</v>
      </c>
      <c r="F107" t="s">
        <v>790</v>
      </c>
    </row>
    <row r="108" spans="1:6" x14ac:dyDescent="0.2">
      <c r="A108">
        <v>106</v>
      </c>
      <c r="B108" t="s">
        <v>996</v>
      </c>
      <c r="C108" s="15" t="s">
        <v>997</v>
      </c>
      <c r="D108">
        <v>1669.2</v>
      </c>
      <c r="E108">
        <v>2.3891684639348099E-3</v>
      </c>
      <c r="F108" t="s">
        <v>790</v>
      </c>
    </row>
    <row r="109" spans="1:6" x14ac:dyDescent="0.2">
      <c r="A109">
        <v>107</v>
      </c>
      <c r="B109" t="s">
        <v>998</v>
      </c>
      <c r="C109" s="15" t="s">
        <v>999</v>
      </c>
      <c r="D109">
        <v>1020.27</v>
      </c>
      <c r="E109">
        <v>1.9494839601281999E-3</v>
      </c>
      <c r="F109" t="s">
        <v>790</v>
      </c>
    </row>
    <row r="110" spans="1:6" x14ac:dyDescent="0.2">
      <c r="A110">
        <v>108</v>
      </c>
      <c r="B110" t="s">
        <v>1000</v>
      </c>
      <c r="C110">
        <v>0.65020194681195898</v>
      </c>
      <c r="D110" s="15" t="s">
        <v>1001</v>
      </c>
      <c r="E110">
        <v>2.2889595428992699E-3</v>
      </c>
      <c r="F110" t="s">
        <v>790</v>
      </c>
    </row>
    <row r="111" spans="1:6" x14ac:dyDescent="0.2">
      <c r="A111">
        <v>109</v>
      </c>
      <c r="B111" t="s">
        <v>1002</v>
      </c>
      <c r="C111" s="15" t="s">
        <v>1003</v>
      </c>
      <c r="D111">
        <v>1418.84</v>
      </c>
      <c r="E111">
        <v>2.10524090101773E-3</v>
      </c>
      <c r="F111" t="s">
        <v>790</v>
      </c>
    </row>
    <row r="112" spans="1:6" x14ac:dyDescent="0.2">
      <c r="A112">
        <v>110</v>
      </c>
      <c r="B112" t="s">
        <v>1004</v>
      </c>
      <c r="C112" s="15" t="s">
        <v>1005</v>
      </c>
      <c r="D112">
        <v>1012.29</v>
      </c>
      <c r="E112">
        <v>9.77980618202293E-4</v>
      </c>
      <c r="F112" t="s">
        <v>790</v>
      </c>
    </row>
    <row r="113" spans="1:6" x14ac:dyDescent="0.2">
      <c r="A113">
        <v>111</v>
      </c>
      <c r="B113" t="s">
        <v>1006</v>
      </c>
      <c r="C113" s="15" t="s">
        <v>1007</v>
      </c>
      <c r="D113">
        <v>1372.75</v>
      </c>
      <c r="E113">
        <v>1.4489164086687299E-3</v>
      </c>
      <c r="F113" t="s">
        <v>790</v>
      </c>
    </row>
    <row r="114" spans="1:6" x14ac:dyDescent="0.2">
      <c r="A114">
        <v>112</v>
      </c>
      <c r="B114" t="s">
        <v>1008</v>
      </c>
      <c r="C114" s="15" t="s">
        <v>1009</v>
      </c>
      <c r="D114" s="15" t="s">
        <v>868</v>
      </c>
      <c r="E114">
        <v>3.4230808873211998E-3</v>
      </c>
      <c r="F114" t="s">
        <v>790</v>
      </c>
    </row>
    <row r="115" spans="1:6" x14ac:dyDescent="0.2">
      <c r="A115">
        <v>113</v>
      </c>
      <c r="B115" t="s">
        <v>1010</v>
      </c>
      <c r="C115" s="15" t="s">
        <v>1011</v>
      </c>
      <c r="D115">
        <v>912.18</v>
      </c>
      <c r="E115">
        <v>2.1804906926264499E-3</v>
      </c>
      <c r="F115" t="s">
        <v>790</v>
      </c>
    </row>
    <row r="116" spans="1:6" x14ac:dyDescent="0.2">
      <c r="A116">
        <v>114</v>
      </c>
      <c r="B116" t="s">
        <v>1012</v>
      </c>
      <c r="C116" s="15" t="s">
        <v>1013</v>
      </c>
      <c r="D116">
        <v>1230.5899999999999</v>
      </c>
      <c r="E116">
        <v>1.61467263670272E-3</v>
      </c>
      <c r="F116" t="s">
        <v>790</v>
      </c>
    </row>
    <row r="117" spans="1:6" x14ac:dyDescent="0.2">
      <c r="A117">
        <v>115</v>
      </c>
      <c r="B117" t="s">
        <v>1014</v>
      </c>
      <c r="C117" s="15" t="s">
        <v>1015</v>
      </c>
      <c r="D117">
        <v>1045.3699999999999</v>
      </c>
      <c r="E117">
        <v>2.85927470656322E-3</v>
      </c>
      <c r="F117" t="s">
        <v>790</v>
      </c>
    </row>
    <row r="118" spans="1:6" x14ac:dyDescent="0.2">
      <c r="A118">
        <v>116</v>
      </c>
      <c r="B118" t="s">
        <v>1016</v>
      </c>
      <c r="C118" s="15" t="s">
        <v>1017</v>
      </c>
      <c r="D118">
        <v>1556.06</v>
      </c>
      <c r="E118">
        <v>2.4639152731899799E-3</v>
      </c>
      <c r="F118" t="s">
        <v>790</v>
      </c>
    </row>
    <row r="119" spans="1:6" x14ac:dyDescent="0.2">
      <c r="A119">
        <v>117</v>
      </c>
      <c r="B119" t="s">
        <v>1018</v>
      </c>
      <c r="C119" s="15" t="s">
        <v>1019</v>
      </c>
      <c r="D119">
        <v>1214.5899999999999</v>
      </c>
      <c r="E119">
        <v>1.6375896393021499E-3</v>
      </c>
      <c r="F119" t="s">
        <v>790</v>
      </c>
    </row>
    <row r="120" spans="1:6" x14ac:dyDescent="0.2">
      <c r="A120">
        <v>118</v>
      </c>
      <c r="B120" t="s">
        <v>1020</v>
      </c>
      <c r="C120" s="15" t="s">
        <v>1021</v>
      </c>
      <c r="D120">
        <v>1347.76</v>
      </c>
      <c r="E120">
        <v>2.2162699590431499E-3</v>
      </c>
      <c r="F120" t="s">
        <v>790</v>
      </c>
    </row>
    <row r="121" spans="1:6" x14ac:dyDescent="0.2">
      <c r="A121">
        <v>119</v>
      </c>
      <c r="B121" t="s">
        <v>1022</v>
      </c>
      <c r="C121" s="15" t="s">
        <v>1023</v>
      </c>
      <c r="D121">
        <v>808.03</v>
      </c>
      <c r="E121">
        <v>2.5135205376038E-3</v>
      </c>
      <c r="F121" t="s">
        <v>790</v>
      </c>
    </row>
    <row r="122" spans="1:6" x14ac:dyDescent="0.2">
      <c r="A122">
        <v>120</v>
      </c>
      <c r="B122" t="s">
        <v>1024</v>
      </c>
      <c r="C122" s="15" t="s">
        <v>1025</v>
      </c>
      <c r="D122" s="15" t="s">
        <v>1026</v>
      </c>
      <c r="E122">
        <v>2.4313322820785502E-3</v>
      </c>
      <c r="F122" t="s">
        <v>790</v>
      </c>
    </row>
    <row r="123" spans="1:6" x14ac:dyDescent="0.2">
      <c r="A123">
        <v>121</v>
      </c>
      <c r="B123" t="s">
        <v>1027</v>
      </c>
      <c r="C123" s="15" t="s">
        <v>1028</v>
      </c>
      <c r="D123">
        <v>1317.67</v>
      </c>
      <c r="E123">
        <v>1.5079648166839901E-3</v>
      </c>
      <c r="F123" t="s">
        <v>790</v>
      </c>
    </row>
    <row r="124" spans="1:6" x14ac:dyDescent="0.2">
      <c r="A124">
        <v>122</v>
      </c>
      <c r="B124" t="s">
        <v>1029</v>
      </c>
      <c r="C124" s="15" t="s">
        <v>1030</v>
      </c>
      <c r="D124">
        <v>857.1</v>
      </c>
      <c r="E124">
        <v>2.3206160308015399E-3</v>
      </c>
      <c r="F124" t="s">
        <v>790</v>
      </c>
    </row>
    <row r="125" spans="1:6" x14ac:dyDescent="0.2">
      <c r="A125">
        <v>123</v>
      </c>
      <c r="B125" t="s">
        <v>1031</v>
      </c>
      <c r="C125" s="15" t="s">
        <v>1032</v>
      </c>
      <c r="D125">
        <v>1633.1</v>
      </c>
      <c r="E125">
        <v>1.8302614659236999E-3</v>
      </c>
      <c r="F125" t="s">
        <v>790</v>
      </c>
    </row>
    <row r="126" spans="1:6" x14ac:dyDescent="0.2">
      <c r="A126">
        <v>124</v>
      </c>
      <c r="B126" t="s">
        <v>1033</v>
      </c>
      <c r="C126" s="15" t="s">
        <v>1034</v>
      </c>
      <c r="D126">
        <v>1584.12</v>
      </c>
      <c r="E126">
        <v>2.5174860490366799E-3</v>
      </c>
      <c r="F126" t="s">
        <v>790</v>
      </c>
    </row>
    <row r="127" spans="1:6" x14ac:dyDescent="0.2">
      <c r="A127">
        <v>125</v>
      </c>
      <c r="B127" t="s">
        <v>1035</v>
      </c>
      <c r="C127" s="15" t="s">
        <v>1036</v>
      </c>
      <c r="D127">
        <v>1117.43</v>
      </c>
      <c r="E127">
        <v>1.77997726926966E-3</v>
      </c>
      <c r="F127" t="s">
        <v>790</v>
      </c>
    </row>
    <row r="128" spans="1:6" x14ac:dyDescent="0.2">
      <c r="A128">
        <v>126</v>
      </c>
      <c r="B128" t="s">
        <v>1037</v>
      </c>
      <c r="C128" s="15" t="s">
        <v>1038</v>
      </c>
      <c r="D128">
        <v>970.26</v>
      </c>
      <c r="E128">
        <v>2.0499659884979202E-3</v>
      </c>
      <c r="F128" t="s">
        <v>790</v>
      </c>
    </row>
    <row r="129" spans="1:6" x14ac:dyDescent="0.2">
      <c r="A129">
        <v>127</v>
      </c>
      <c r="B129" t="s">
        <v>1039</v>
      </c>
      <c r="C129" s="15" t="s">
        <v>1040</v>
      </c>
      <c r="D129" s="15" t="s">
        <v>1041</v>
      </c>
      <c r="E129">
        <v>1.50419811463732E-3</v>
      </c>
      <c r="F129" t="s">
        <v>790</v>
      </c>
    </row>
    <row r="130" spans="1:6" x14ac:dyDescent="0.2">
      <c r="A130">
        <v>128</v>
      </c>
      <c r="B130" t="s">
        <v>1042</v>
      </c>
      <c r="C130" s="15" t="s">
        <v>1043</v>
      </c>
      <c r="D130">
        <v>993.25</v>
      </c>
      <c r="E130">
        <v>2.00352378555247E-3</v>
      </c>
      <c r="F130" t="s">
        <v>790</v>
      </c>
    </row>
    <row r="131" spans="1:6" x14ac:dyDescent="0.2">
      <c r="A131">
        <v>129</v>
      </c>
      <c r="B131" t="s">
        <v>1044</v>
      </c>
      <c r="C131" s="15" t="s">
        <v>1045</v>
      </c>
      <c r="D131">
        <v>930.24</v>
      </c>
      <c r="E131">
        <v>3.2131492948056402E-3</v>
      </c>
      <c r="F131" t="s">
        <v>790</v>
      </c>
    </row>
    <row r="132" spans="1:6" x14ac:dyDescent="0.2">
      <c r="A132">
        <v>130</v>
      </c>
      <c r="B132" t="s">
        <v>1046</v>
      </c>
      <c r="C132" s="15" t="s">
        <v>1047</v>
      </c>
      <c r="D132" s="15" t="s">
        <v>868</v>
      </c>
      <c r="E132">
        <v>3.4230808873211998E-3</v>
      </c>
      <c r="F132" t="s">
        <v>790</v>
      </c>
    </row>
    <row r="133" spans="1:6" x14ac:dyDescent="0.2">
      <c r="A133">
        <v>131</v>
      </c>
      <c r="B133" t="s">
        <v>1048</v>
      </c>
      <c r="C133" s="15" t="s">
        <v>1049</v>
      </c>
      <c r="D133">
        <v>1665.08</v>
      </c>
      <c r="E133">
        <v>1.1933360559252401E-3</v>
      </c>
      <c r="F133" t="s">
        <v>790</v>
      </c>
    </row>
    <row r="134" spans="1:6" x14ac:dyDescent="0.2">
      <c r="A134">
        <v>132</v>
      </c>
      <c r="B134" t="s">
        <v>1050</v>
      </c>
      <c r="C134" s="15" t="s">
        <v>1051</v>
      </c>
      <c r="D134">
        <v>926.25</v>
      </c>
      <c r="E134">
        <v>3.2269905533063399E-3</v>
      </c>
      <c r="F134" t="s">
        <v>790</v>
      </c>
    </row>
    <row r="135" spans="1:6" x14ac:dyDescent="0.2">
      <c r="A135">
        <v>133</v>
      </c>
      <c r="B135" t="s">
        <v>1052</v>
      </c>
      <c r="C135" s="15" t="s">
        <v>1053</v>
      </c>
      <c r="D135" s="15" t="s">
        <v>1054</v>
      </c>
      <c r="E135">
        <v>2.76915665329491E-3</v>
      </c>
      <c r="F135" t="s">
        <v>790</v>
      </c>
    </row>
    <row r="136" spans="1:6" x14ac:dyDescent="0.2">
      <c r="A136">
        <v>134</v>
      </c>
      <c r="B136" t="s">
        <v>1055</v>
      </c>
      <c r="C136" s="15" t="s">
        <v>1056</v>
      </c>
      <c r="D136">
        <v>1018.3</v>
      </c>
      <c r="E136">
        <v>1.9532554257095098E-3</v>
      </c>
      <c r="F136" t="s">
        <v>790</v>
      </c>
    </row>
    <row r="137" spans="1:6" x14ac:dyDescent="0.2">
      <c r="A137">
        <v>135</v>
      </c>
      <c r="B137" t="s">
        <v>1057</v>
      </c>
      <c r="C137" s="15" t="s">
        <v>1058</v>
      </c>
      <c r="D137">
        <v>1301.67</v>
      </c>
      <c r="E137">
        <v>2.2947444436762E-3</v>
      </c>
      <c r="F137" t="s">
        <v>790</v>
      </c>
    </row>
    <row r="138" spans="1:6" x14ac:dyDescent="0.2">
      <c r="A138">
        <v>136</v>
      </c>
      <c r="B138" t="s">
        <v>1059</v>
      </c>
      <c r="C138" s="15" t="s">
        <v>1060</v>
      </c>
      <c r="D138">
        <v>1490.92</v>
      </c>
      <c r="E138">
        <v>1.33273415072572E-3</v>
      </c>
      <c r="F138" t="s">
        <v>790</v>
      </c>
    </row>
    <row r="139" spans="1:6" x14ac:dyDescent="0.2">
      <c r="A139">
        <v>137</v>
      </c>
      <c r="B139" t="s">
        <v>1061</v>
      </c>
      <c r="C139" s="15" t="s">
        <v>1062</v>
      </c>
      <c r="D139" s="15" t="s">
        <v>1063</v>
      </c>
      <c r="E139">
        <v>7.6058480520578E-4</v>
      </c>
      <c r="F139" t="s">
        <v>790</v>
      </c>
    </row>
    <row r="140" spans="1:6" x14ac:dyDescent="0.2">
      <c r="A140">
        <v>138</v>
      </c>
      <c r="B140" t="s">
        <v>1064</v>
      </c>
      <c r="C140" s="15" t="s">
        <v>1065</v>
      </c>
      <c r="D140">
        <v>1906.41</v>
      </c>
      <c r="E140">
        <v>1.56629476345591E-3</v>
      </c>
      <c r="F140" t="s">
        <v>790</v>
      </c>
    </row>
    <row r="141" spans="1:6" x14ac:dyDescent="0.2">
      <c r="A141">
        <v>139</v>
      </c>
      <c r="B141" t="s">
        <v>1066</v>
      </c>
      <c r="C141" s="15" t="s">
        <v>1067</v>
      </c>
      <c r="D141">
        <v>1190.48</v>
      </c>
      <c r="E141">
        <v>1.6707546535851001E-3</v>
      </c>
      <c r="F141" t="s">
        <v>790</v>
      </c>
    </row>
    <row r="142" spans="1:6" x14ac:dyDescent="0.2">
      <c r="A142">
        <v>140</v>
      </c>
      <c r="B142" t="s">
        <v>1068</v>
      </c>
      <c r="C142" s="15" t="s">
        <v>1069</v>
      </c>
      <c r="D142">
        <v>897.21</v>
      </c>
      <c r="E142">
        <v>2.2168723041428402E-3</v>
      </c>
      <c r="F142" t="s">
        <v>790</v>
      </c>
    </row>
    <row r="143" spans="1:6" x14ac:dyDescent="0.2">
      <c r="A143">
        <v>141</v>
      </c>
      <c r="B143" t="s">
        <v>1070</v>
      </c>
      <c r="C143" s="15" t="s">
        <v>1071</v>
      </c>
      <c r="D143">
        <v>841.1</v>
      </c>
      <c r="E143">
        <v>2.3647604327666099E-3</v>
      </c>
      <c r="F143" t="s">
        <v>790</v>
      </c>
    </row>
    <row r="144" spans="1:6" x14ac:dyDescent="0.2">
      <c r="A144">
        <v>142</v>
      </c>
      <c r="B144" t="s">
        <v>1072</v>
      </c>
      <c r="C144" s="15" t="s">
        <v>1073</v>
      </c>
      <c r="D144">
        <v>1254.6099999999999</v>
      </c>
      <c r="E144">
        <v>2.38081953754553E-3</v>
      </c>
      <c r="F144" t="s">
        <v>790</v>
      </c>
    </row>
    <row r="145" spans="1:6" x14ac:dyDescent="0.2">
      <c r="A145">
        <v>143</v>
      </c>
      <c r="B145" t="s">
        <v>1074</v>
      </c>
      <c r="C145" s="15" t="s">
        <v>1075</v>
      </c>
      <c r="D145">
        <v>1532.92</v>
      </c>
      <c r="E145">
        <v>1.9485687446181099E-3</v>
      </c>
      <c r="F145" t="s">
        <v>790</v>
      </c>
    </row>
    <row r="146" spans="1:6" x14ac:dyDescent="0.2">
      <c r="A146">
        <v>144</v>
      </c>
      <c r="B146" t="s">
        <v>1076</v>
      </c>
      <c r="C146" s="15" t="s">
        <v>1077</v>
      </c>
      <c r="D146">
        <v>1470.96</v>
      </c>
      <c r="E146">
        <v>2.7111546201120302E-3</v>
      </c>
      <c r="F146" t="s">
        <v>790</v>
      </c>
    </row>
    <row r="147" spans="1:6" x14ac:dyDescent="0.2">
      <c r="A147">
        <v>145</v>
      </c>
      <c r="B147" t="s">
        <v>1078</v>
      </c>
      <c r="C147" s="15" t="s">
        <v>1079</v>
      </c>
      <c r="D147" s="15" t="s">
        <v>1080</v>
      </c>
      <c r="E147">
        <v>1.5955773646629499E-3</v>
      </c>
      <c r="F147" t="s">
        <v>790</v>
      </c>
    </row>
    <row r="148" spans="1:6" x14ac:dyDescent="0.2">
      <c r="A148">
        <v>146</v>
      </c>
      <c r="B148" t="s">
        <v>1081</v>
      </c>
      <c r="C148" s="15" t="s">
        <v>1082</v>
      </c>
      <c r="D148">
        <v>1184.52</v>
      </c>
      <c r="E148">
        <v>1.67916117921183E-3</v>
      </c>
      <c r="F148" t="s">
        <v>790</v>
      </c>
    </row>
    <row r="149" spans="1:6" x14ac:dyDescent="0.2">
      <c r="A149">
        <v>147</v>
      </c>
      <c r="B149" t="s">
        <v>1083</v>
      </c>
      <c r="C149" s="15" t="s">
        <v>1084</v>
      </c>
      <c r="D149">
        <v>1521</v>
      </c>
      <c r="E149">
        <v>2.62195923734385E-3</v>
      </c>
      <c r="F149" t="s">
        <v>790</v>
      </c>
    </row>
    <row r="150" spans="1:6" x14ac:dyDescent="0.2">
      <c r="A150">
        <v>148</v>
      </c>
      <c r="B150" t="s">
        <v>1085</v>
      </c>
      <c r="C150" s="15" t="s">
        <v>1086</v>
      </c>
      <c r="D150">
        <v>1377.76</v>
      </c>
      <c r="E150">
        <v>1.4421960283358399E-3</v>
      </c>
      <c r="F150" t="s">
        <v>790</v>
      </c>
    </row>
    <row r="151" spans="1:6" x14ac:dyDescent="0.2">
      <c r="A151">
        <v>149</v>
      </c>
      <c r="B151" t="s">
        <v>1087</v>
      </c>
      <c r="C151" s="15" t="s">
        <v>1088</v>
      </c>
      <c r="D151">
        <v>1336.76</v>
      </c>
      <c r="E151">
        <v>2.9833328346150299E-3</v>
      </c>
      <c r="F151" t="s">
        <v>790</v>
      </c>
    </row>
    <row r="152" spans="1:6" x14ac:dyDescent="0.2">
      <c r="A152">
        <v>150</v>
      </c>
      <c r="B152" t="s">
        <v>1089</v>
      </c>
      <c r="C152" s="15" t="s">
        <v>1090</v>
      </c>
      <c r="D152">
        <v>897.21</v>
      </c>
      <c r="E152">
        <v>2.2168723041428402E-3</v>
      </c>
      <c r="F152" t="s">
        <v>790</v>
      </c>
    </row>
    <row r="153" spans="1:6" x14ac:dyDescent="0.2">
      <c r="A153">
        <v>151</v>
      </c>
      <c r="B153" t="s">
        <v>1091</v>
      </c>
      <c r="C153" s="15" t="s">
        <v>1092</v>
      </c>
      <c r="D153">
        <v>1142.4000000000001</v>
      </c>
      <c r="E153">
        <v>1.7419467787114799E-3</v>
      </c>
      <c r="F153" t="s">
        <v>790</v>
      </c>
    </row>
    <row r="154" spans="1:6" x14ac:dyDescent="0.2">
      <c r="A154">
        <v>152</v>
      </c>
      <c r="B154" t="s">
        <v>1093</v>
      </c>
      <c r="C154" s="15" t="s">
        <v>1094</v>
      </c>
      <c r="D154" s="15" t="s">
        <v>1095</v>
      </c>
      <c r="E154">
        <v>2.91501687179387E-3</v>
      </c>
      <c r="F154" t="s">
        <v>790</v>
      </c>
    </row>
    <row r="155" spans="1:6" x14ac:dyDescent="0.2">
      <c r="A155">
        <v>153</v>
      </c>
      <c r="B155" t="s">
        <v>1096</v>
      </c>
      <c r="C155" s="15" t="s">
        <v>1097</v>
      </c>
      <c r="D155" s="15" t="s">
        <v>1026</v>
      </c>
      <c r="E155">
        <v>2.4313322820785502E-3</v>
      </c>
      <c r="F155" t="s">
        <v>790</v>
      </c>
    </row>
    <row r="156" spans="1:6" x14ac:dyDescent="0.2">
      <c r="A156">
        <v>154</v>
      </c>
      <c r="B156" t="s">
        <v>1098</v>
      </c>
      <c r="C156" s="15" t="s">
        <v>1099</v>
      </c>
      <c r="D156">
        <v>1518.98</v>
      </c>
      <c r="E156">
        <v>1.96776784421124E-3</v>
      </c>
      <c r="F156" t="s">
        <v>790</v>
      </c>
    </row>
    <row r="157" spans="1:6" x14ac:dyDescent="0.2">
      <c r="A157">
        <v>155</v>
      </c>
      <c r="B157" t="s">
        <v>1100</v>
      </c>
      <c r="C157" s="15" t="s">
        <v>1101</v>
      </c>
      <c r="D157">
        <v>1149.43</v>
      </c>
      <c r="E157">
        <v>8.9696632243807702E-4</v>
      </c>
      <c r="F157" t="s">
        <v>790</v>
      </c>
    </row>
    <row r="158" spans="1:6" x14ac:dyDescent="0.2">
      <c r="A158">
        <v>156</v>
      </c>
      <c r="B158" t="s">
        <v>1102</v>
      </c>
      <c r="C158">
        <v>0.62140462539543395</v>
      </c>
      <c r="D158" s="15" t="s">
        <v>1103</v>
      </c>
      <c r="E158">
        <v>2.3213009847472899E-3</v>
      </c>
      <c r="F158" t="s">
        <v>790</v>
      </c>
    </row>
    <row r="159" spans="1:6" x14ac:dyDescent="0.2">
      <c r="A159">
        <v>157</v>
      </c>
      <c r="B159" t="s">
        <v>1104</v>
      </c>
      <c r="C159" s="15" t="s">
        <v>1105</v>
      </c>
      <c r="D159">
        <v>1855.41</v>
      </c>
      <c r="E159">
        <v>2.1493901617432201E-3</v>
      </c>
      <c r="F159" t="s">
        <v>790</v>
      </c>
    </row>
    <row r="160" spans="1:6" x14ac:dyDescent="0.2">
      <c r="A160">
        <v>158</v>
      </c>
      <c r="B160" t="s">
        <v>1106</v>
      </c>
      <c r="C160" s="15" t="s">
        <v>1107</v>
      </c>
      <c r="D160" s="15" t="s">
        <v>1108</v>
      </c>
      <c r="E160">
        <v>2.8348413285532699E-3</v>
      </c>
      <c r="F160" t="s">
        <v>790</v>
      </c>
    </row>
    <row r="161" spans="1:6" x14ac:dyDescent="0.2">
      <c r="A161">
        <v>159</v>
      </c>
      <c r="B161" t="s">
        <v>1109</v>
      </c>
      <c r="C161" s="15" t="s">
        <v>1110</v>
      </c>
      <c r="D161">
        <v>1180.53</v>
      </c>
      <c r="E161">
        <v>1.68483647175421E-3</v>
      </c>
      <c r="F161" t="s">
        <v>790</v>
      </c>
    </row>
    <row r="162" spans="1:6" x14ac:dyDescent="0.2">
      <c r="A162">
        <v>160</v>
      </c>
      <c r="B162" t="s">
        <v>1111</v>
      </c>
      <c r="C162" s="15" t="s">
        <v>1112</v>
      </c>
      <c r="D162">
        <v>1182.55</v>
      </c>
      <c r="E162">
        <v>1.68195847955689E-3</v>
      </c>
      <c r="F162" t="s">
        <v>790</v>
      </c>
    </row>
    <row r="163" spans="1:6" x14ac:dyDescent="0.2">
      <c r="A163">
        <v>161</v>
      </c>
      <c r="B163" t="s">
        <v>1113</v>
      </c>
      <c r="C163" s="15" t="s">
        <v>1114</v>
      </c>
      <c r="D163">
        <v>1289.6199999999999</v>
      </c>
      <c r="E163">
        <v>1.5423147904033701E-3</v>
      </c>
      <c r="F163" t="s">
        <v>790</v>
      </c>
    </row>
    <row r="164" spans="1:6" x14ac:dyDescent="0.2">
      <c r="A164">
        <v>162</v>
      </c>
      <c r="B164" t="s">
        <v>1115</v>
      </c>
      <c r="C164" s="15" t="s">
        <v>1116</v>
      </c>
      <c r="D164">
        <v>926.25</v>
      </c>
      <c r="E164">
        <v>3.2269905533063399E-3</v>
      </c>
      <c r="F164" t="s">
        <v>790</v>
      </c>
    </row>
    <row r="165" spans="1:6" x14ac:dyDescent="0.2">
      <c r="A165">
        <v>163</v>
      </c>
      <c r="B165" t="s">
        <v>1117</v>
      </c>
      <c r="C165" s="15" t="s">
        <v>1118</v>
      </c>
      <c r="D165">
        <v>1202.58</v>
      </c>
      <c r="E165">
        <v>2.48382643982105E-3</v>
      </c>
      <c r="F165" t="s">
        <v>790</v>
      </c>
    </row>
    <row r="166" spans="1:6" x14ac:dyDescent="0.2">
      <c r="A166">
        <v>164</v>
      </c>
      <c r="B166" t="s">
        <v>1119</v>
      </c>
      <c r="C166" s="15" t="s">
        <v>1120</v>
      </c>
      <c r="D166">
        <v>1144.5</v>
      </c>
      <c r="E166">
        <v>2.61162079510703E-3</v>
      </c>
      <c r="F166" t="s">
        <v>790</v>
      </c>
    </row>
    <row r="167" spans="1:6" x14ac:dyDescent="0.2">
      <c r="A167">
        <v>165</v>
      </c>
      <c r="B167" t="s">
        <v>1121</v>
      </c>
      <c r="C167" s="15" t="s">
        <v>1122</v>
      </c>
      <c r="D167">
        <v>1156.58</v>
      </c>
      <c r="E167">
        <v>2.5843434954780399E-3</v>
      </c>
      <c r="F167" t="s">
        <v>790</v>
      </c>
    </row>
    <row r="168" spans="1:6" x14ac:dyDescent="0.2">
      <c r="A168">
        <v>166</v>
      </c>
      <c r="B168" t="s">
        <v>1123</v>
      </c>
      <c r="C168" s="15" t="s">
        <v>1124</v>
      </c>
      <c r="D168">
        <v>846.12</v>
      </c>
      <c r="E168">
        <v>2.35073039285207E-3</v>
      </c>
      <c r="F168" t="s">
        <v>790</v>
      </c>
    </row>
    <row r="169" spans="1:6" x14ac:dyDescent="0.2">
      <c r="A169">
        <v>167</v>
      </c>
      <c r="B169" t="s">
        <v>1125</v>
      </c>
      <c r="C169" s="15" t="s">
        <v>1126</v>
      </c>
      <c r="D169">
        <v>1250.6199999999999</v>
      </c>
      <c r="E169">
        <v>2.3868161391949502E-3</v>
      </c>
      <c r="F169" t="s">
        <v>790</v>
      </c>
    </row>
    <row r="170" spans="1:6" x14ac:dyDescent="0.2">
      <c r="A170">
        <v>168</v>
      </c>
      <c r="B170" t="s">
        <v>1127</v>
      </c>
      <c r="C170" s="15" t="s">
        <v>1128</v>
      </c>
      <c r="D170">
        <v>1257.6600000000001</v>
      </c>
      <c r="E170">
        <v>2.3766359747467501E-3</v>
      </c>
      <c r="F170" t="s">
        <v>790</v>
      </c>
    </row>
    <row r="171" spans="1:6" x14ac:dyDescent="0.2">
      <c r="A171">
        <v>169</v>
      </c>
      <c r="B171" t="s">
        <v>1129</v>
      </c>
      <c r="C171" s="15" t="s">
        <v>1130</v>
      </c>
      <c r="D171">
        <v>974.29</v>
      </c>
      <c r="E171">
        <v>3.0678750679982302E-3</v>
      </c>
      <c r="F171" t="s">
        <v>790</v>
      </c>
    </row>
    <row r="172" spans="1:6" x14ac:dyDescent="0.2">
      <c r="A172">
        <v>170</v>
      </c>
      <c r="B172" t="s">
        <v>1131</v>
      </c>
      <c r="C172" s="15" t="s">
        <v>1132</v>
      </c>
      <c r="D172">
        <v>974.29</v>
      </c>
      <c r="E172">
        <v>3.0658222911042901E-3</v>
      </c>
      <c r="F172" t="s">
        <v>790</v>
      </c>
    </row>
    <row r="173" spans="1:6" x14ac:dyDescent="0.2">
      <c r="A173">
        <v>171</v>
      </c>
      <c r="B173" t="s">
        <v>1133</v>
      </c>
      <c r="C173" s="15" t="s">
        <v>1134</v>
      </c>
      <c r="D173">
        <v>1449.92</v>
      </c>
      <c r="E173">
        <v>2.7504965791215999E-3</v>
      </c>
      <c r="F173" t="s">
        <v>790</v>
      </c>
    </row>
    <row r="174" spans="1:6" x14ac:dyDescent="0.2">
      <c r="A174">
        <v>172</v>
      </c>
      <c r="B174" t="s">
        <v>1135</v>
      </c>
      <c r="C174" s="15" t="s">
        <v>1136</v>
      </c>
      <c r="D174">
        <v>1417.79</v>
      </c>
      <c r="E174">
        <v>2.1053893736025699E-3</v>
      </c>
      <c r="F174" t="s">
        <v>790</v>
      </c>
    </row>
    <row r="175" spans="1:6" x14ac:dyDescent="0.2">
      <c r="A175">
        <v>173</v>
      </c>
      <c r="B175" t="s">
        <v>1137</v>
      </c>
      <c r="C175" s="15" t="s">
        <v>1138</v>
      </c>
      <c r="D175">
        <v>1067.42</v>
      </c>
      <c r="E175">
        <v>1.8633714938824401E-3</v>
      </c>
      <c r="F175" t="s">
        <v>790</v>
      </c>
    </row>
    <row r="176" spans="1:6" x14ac:dyDescent="0.2">
      <c r="A176">
        <v>174</v>
      </c>
      <c r="B176" t="s">
        <v>1139</v>
      </c>
      <c r="C176">
        <v>0.59509430099063199</v>
      </c>
      <c r="D176">
        <v>784.05</v>
      </c>
      <c r="E176">
        <v>2.5368280084178299E-3</v>
      </c>
      <c r="F176" t="s">
        <v>790</v>
      </c>
    </row>
    <row r="177" spans="1:6" x14ac:dyDescent="0.2">
      <c r="A177">
        <v>175</v>
      </c>
      <c r="B177" t="s">
        <v>1140</v>
      </c>
      <c r="C177" s="15" t="s">
        <v>1141</v>
      </c>
      <c r="D177">
        <v>1211.5899999999999</v>
      </c>
      <c r="E177">
        <v>2.4670061654520001E-3</v>
      </c>
      <c r="F177" t="s">
        <v>790</v>
      </c>
    </row>
    <row r="178" spans="1:6" x14ac:dyDescent="0.2">
      <c r="A178">
        <v>176</v>
      </c>
      <c r="B178" t="s">
        <v>1142</v>
      </c>
      <c r="C178" s="15" t="s">
        <v>1143</v>
      </c>
      <c r="D178">
        <v>1452.92</v>
      </c>
      <c r="E178">
        <v>2.74481733337004E-3</v>
      </c>
      <c r="F178" t="s">
        <v>790</v>
      </c>
    </row>
    <row r="179" spans="1:6" x14ac:dyDescent="0.2">
      <c r="A179">
        <v>177</v>
      </c>
      <c r="B179" t="s">
        <v>1144</v>
      </c>
      <c r="C179" s="15" t="s">
        <v>1145</v>
      </c>
      <c r="D179">
        <v>1330.71</v>
      </c>
      <c r="E179">
        <v>2.2446663811048202E-3</v>
      </c>
      <c r="F179" t="s">
        <v>790</v>
      </c>
    </row>
    <row r="180" spans="1:6" x14ac:dyDescent="0.2">
      <c r="A180">
        <v>178</v>
      </c>
      <c r="B180" t="s">
        <v>1146</v>
      </c>
      <c r="C180" s="15" t="s">
        <v>1147</v>
      </c>
      <c r="D180">
        <v>1260.6600000000001</v>
      </c>
      <c r="E180">
        <v>6.6314470198150098E-4</v>
      </c>
      <c r="F180" t="s">
        <v>790</v>
      </c>
    </row>
    <row r="181" spans="1:6" x14ac:dyDescent="0.2">
      <c r="A181">
        <v>179</v>
      </c>
      <c r="B181" t="s">
        <v>1148</v>
      </c>
      <c r="C181" s="15" t="s">
        <v>1149</v>
      </c>
      <c r="D181">
        <v>1130.43</v>
      </c>
      <c r="E181">
        <v>1.7595074440699501E-3</v>
      </c>
      <c r="F181" t="s">
        <v>790</v>
      </c>
    </row>
    <row r="182" spans="1:6" x14ac:dyDescent="0.2">
      <c r="A182">
        <v>180</v>
      </c>
      <c r="B182" t="s">
        <v>1150</v>
      </c>
      <c r="C182" s="15" t="s">
        <v>1151</v>
      </c>
      <c r="D182">
        <v>1188.51</v>
      </c>
      <c r="E182">
        <v>1.6735239922255501E-3</v>
      </c>
      <c r="F182" t="s">
        <v>790</v>
      </c>
    </row>
    <row r="183" spans="1:6" x14ac:dyDescent="0.2">
      <c r="A183">
        <v>181</v>
      </c>
      <c r="B183" t="s">
        <v>1152</v>
      </c>
      <c r="C183" s="15" t="s">
        <v>1153</v>
      </c>
      <c r="D183">
        <v>1662.07</v>
      </c>
      <c r="E183">
        <v>1.7959532390332501E-3</v>
      </c>
      <c r="F183" t="s">
        <v>790</v>
      </c>
    </row>
    <row r="184" spans="1:6" x14ac:dyDescent="0.2">
      <c r="A184">
        <v>182</v>
      </c>
      <c r="B184" t="s">
        <v>1154</v>
      </c>
      <c r="C184">
        <v>0.38810447910719398</v>
      </c>
      <c r="D184">
        <v>1544.97</v>
      </c>
      <c r="E184">
        <v>1.9333708745153601E-3</v>
      </c>
      <c r="F184" t="s">
        <v>790</v>
      </c>
    </row>
    <row r="185" spans="1:6" x14ac:dyDescent="0.2">
      <c r="A185">
        <v>183</v>
      </c>
      <c r="B185" t="s">
        <v>1155</v>
      </c>
      <c r="C185" s="15" t="s">
        <v>1156</v>
      </c>
      <c r="D185">
        <v>1330.71</v>
      </c>
      <c r="E185">
        <v>2.2461693381728501E-3</v>
      </c>
      <c r="F185" t="s">
        <v>790</v>
      </c>
    </row>
    <row r="186" spans="1:6" x14ac:dyDescent="0.2">
      <c r="A186">
        <v>184</v>
      </c>
      <c r="B186" t="s">
        <v>1157</v>
      </c>
      <c r="C186" s="15" t="s">
        <v>1158</v>
      </c>
      <c r="D186">
        <v>1407.83</v>
      </c>
      <c r="E186">
        <v>5.9382169722196497E-4</v>
      </c>
      <c r="F186" t="s">
        <v>790</v>
      </c>
    </row>
    <row r="187" spans="1:6" x14ac:dyDescent="0.2">
      <c r="A187">
        <v>185</v>
      </c>
      <c r="B187" t="s">
        <v>1159</v>
      </c>
      <c r="C187" s="15" t="s">
        <v>1160</v>
      </c>
      <c r="D187">
        <v>1282.6500000000001</v>
      </c>
      <c r="E187">
        <v>1.5506958250496999E-3</v>
      </c>
      <c r="F187" t="s">
        <v>790</v>
      </c>
    </row>
    <row r="188" spans="1:6" x14ac:dyDescent="0.2">
      <c r="A188">
        <v>186</v>
      </c>
      <c r="B188" t="s">
        <v>1161</v>
      </c>
      <c r="C188" s="15" t="s">
        <v>1162</v>
      </c>
      <c r="D188">
        <v>1377.76</v>
      </c>
      <c r="E188">
        <v>1.4421960283358399E-3</v>
      </c>
      <c r="F188" t="s">
        <v>790</v>
      </c>
    </row>
    <row r="189" spans="1:6" x14ac:dyDescent="0.2">
      <c r="A189">
        <v>187</v>
      </c>
      <c r="B189" t="s">
        <v>1163</v>
      </c>
      <c r="C189" s="15" t="s">
        <v>1164</v>
      </c>
      <c r="D189">
        <v>1283.6099999999999</v>
      </c>
      <c r="E189">
        <v>7.7126229929651497E-4</v>
      </c>
      <c r="F189" t="s">
        <v>790</v>
      </c>
    </row>
    <row r="190" spans="1:6" x14ac:dyDescent="0.2">
      <c r="A190">
        <v>188</v>
      </c>
      <c r="B190" t="s">
        <v>1165</v>
      </c>
      <c r="C190" s="15" t="s">
        <v>1166</v>
      </c>
      <c r="D190">
        <v>859.16</v>
      </c>
      <c r="E190">
        <v>3.4789794683178902E-3</v>
      </c>
      <c r="F190" t="s">
        <v>790</v>
      </c>
    </row>
    <row r="191" spans="1:6" x14ac:dyDescent="0.2">
      <c r="A191">
        <v>189</v>
      </c>
      <c r="B191" t="s">
        <v>1167</v>
      </c>
      <c r="C191" s="15" t="s">
        <v>1168</v>
      </c>
      <c r="D191">
        <v>1425.77</v>
      </c>
      <c r="E191">
        <v>2.09570968669561E-3</v>
      </c>
      <c r="F191" t="s">
        <v>790</v>
      </c>
    </row>
    <row r="192" spans="1:6" x14ac:dyDescent="0.2">
      <c r="A192">
        <v>190</v>
      </c>
      <c r="B192" t="s">
        <v>1169</v>
      </c>
      <c r="C192">
        <v>0.48608251115493201</v>
      </c>
      <c r="D192">
        <v>958.21</v>
      </c>
      <c r="E192">
        <v>2.0757454002776001E-3</v>
      </c>
      <c r="F192" t="s">
        <v>790</v>
      </c>
    </row>
    <row r="193" spans="1:6" x14ac:dyDescent="0.2">
      <c r="A193">
        <v>191</v>
      </c>
      <c r="B193" t="s">
        <v>1170</v>
      </c>
      <c r="C193" s="15" t="s">
        <v>1171</v>
      </c>
      <c r="D193">
        <v>1066.43</v>
      </c>
      <c r="E193">
        <v>2.8028093733296999E-3</v>
      </c>
      <c r="F193" t="s">
        <v>790</v>
      </c>
    </row>
    <row r="194" spans="1:6" x14ac:dyDescent="0.2">
      <c r="A194">
        <v>192</v>
      </c>
      <c r="B194" t="s">
        <v>1172</v>
      </c>
      <c r="C194" s="15" t="s">
        <v>1173</v>
      </c>
      <c r="D194">
        <v>1578</v>
      </c>
      <c r="E194">
        <v>1.2591888466413101E-3</v>
      </c>
      <c r="F194" t="s">
        <v>790</v>
      </c>
    </row>
    <row r="195" spans="1:6" x14ac:dyDescent="0.2">
      <c r="A195">
        <v>193</v>
      </c>
      <c r="B195" t="s">
        <v>1174</v>
      </c>
      <c r="C195" s="15" t="s">
        <v>1175</v>
      </c>
      <c r="D195">
        <v>983.3</v>
      </c>
      <c r="E195">
        <v>3.0397640597986299E-3</v>
      </c>
      <c r="F195" t="s">
        <v>790</v>
      </c>
    </row>
    <row r="196" spans="1:6" x14ac:dyDescent="0.2">
      <c r="A196">
        <v>194</v>
      </c>
      <c r="B196" t="s">
        <v>1176</v>
      </c>
      <c r="C196" s="15" t="s">
        <v>1177</v>
      </c>
      <c r="D196">
        <v>1044.3599999999999</v>
      </c>
      <c r="E196">
        <v>9.4794898310927205E-4</v>
      </c>
      <c r="F196" t="s">
        <v>790</v>
      </c>
    </row>
    <row r="197" spans="1:6" x14ac:dyDescent="0.2">
      <c r="A197">
        <v>195</v>
      </c>
      <c r="B197" t="s">
        <v>1178</v>
      </c>
      <c r="C197" s="15" t="s">
        <v>1179</v>
      </c>
      <c r="D197">
        <v>1266.67</v>
      </c>
      <c r="E197">
        <v>2.3597306322877998E-3</v>
      </c>
      <c r="F197" t="s">
        <v>790</v>
      </c>
    </row>
    <row r="198" spans="1:6" x14ac:dyDescent="0.2">
      <c r="A198">
        <v>196</v>
      </c>
      <c r="B198" t="s">
        <v>1180</v>
      </c>
      <c r="C198" s="15" t="s">
        <v>1181</v>
      </c>
      <c r="D198" s="15" t="s">
        <v>1182</v>
      </c>
      <c r="E198">
        <v>1.80731198045936E-3</v>
      </c>
      <c r="F198" t="s">
        <v>790</v>
      </c>
    </row>
    <row r="199" spans="1:6" x14ac:dyDescent="0.2">
      <c r="A199">
        <v>197</v>
      </c>
      <c r="B199" t="s">
        <v>1183</v>
      </c>
      <c r="C199" s="15" t="s">
        <v>1184</v>
      </c>
      <c r="D199">
        <v>839.17</v>
      </c>
      <c r="E199">
        <v>3.5618527831071099E-3</v>
      </c>
      <c r="F199" t="s">
        <v>790</v>
      </c>
    </row>
    <row r="200" spans="1:6" x14ac:dyDescent="0.2">
      <c r="A200">
        <v>198</v>
      </c>
      <c r="B200" t="s">
        <v>1185</v>
      </c>
      <c r="C200" s="15" t="s">
        <v>1186</v>
      </c>
      <c r="D200">
        <v>1111.43</v>
      </c>
      <c r="E200">
        <v>8.8984461459561104E-4</v>
      </c>
      <c r="F200" t="s">
        <v>790</v>
      </c>
    </row>
    <row r="201" spans="1:6" x14ac:dyDescent="0.2">
      <c r="A201">
        <v>199</v>
      </c>
      <c r="B201" t="s">
        <v>1187</v>
      </c>
      <c r="C201">
        <v>0.40658330564427902</v>
      </c>
      <c r="D201" s="15" t="s">
        <v>1188</v>
      </c>
      <c r="E201">
        <v>1.12195149508793E-3</v>
      </c>
      <c r="F201" t="s">
        <v>790</v>
      </c>
    </row>
    <row r="202" spans="1:6" x14ac:dyDescent="0.2">
      <c r="A202">
        <v>200</v>
      </c>
      <c r="B202" t="s">
        <v>1189</v>
      </c>
      <c r="C202" s="15" t="s">
        <v>1190</v>
      </c>
      <c r="D202">
        <v>1365.78</v>
      </c>
      <c r="E202">
        <v>2.1870286576168899E-3</v>
      </c>
      <c r="F202" t="s">
        <v>790</v>
      </c>
    </row>
    <row r="203" spans="1:6" x14ac:dyDescent="0.2">
      <c r="A203">
        <v>201</v>
      </c>
      <c r="B203" t="s">
        <v>1191</v>
      </c>
      <c r="C203" s="15" t="s">
        <v>1192</v>
      </c>
      <c r="D203">
        <v>1557.97</v>
      </c>
      <c r="E203">
        <v>1.9172384577366699E-3</v>
      </c>
      <c r="F203" t="s">
        <v>790</v>
      </c>
    </row>
    <row r="204" spans="1:6" x14ac:dyDescent="0.2">
      <c r="A204">
        <v>202</v>
      </c>
      <c r="B204" t="s">
        <v>1193</v>
      </c>
      <c r="C204" s="15" t="s">
        <v>1194</v>
      </c>
      <c r="D204" s="15" t="s">
        <v>1026</v>
      </c>
      <c r="E204">
        <v>2.4313322820785502E-3</v>
      </c>
      <c r="F204" t="s">
        <v>790</v>
      </c>
    </row>
    <row r="205" spans="1:6" x14ac:dyDescent="0.2">
      <c r="A205">
        <v>203</v>
      </c>
      <c r="B205" t="s">
        <v>1195</v>
      </c>
      <c r="C205" s="15" t="s">
        <v>1196</v>
      </c>
      <c r="D205">
        <v>998.31</v>
      </c>
      <c r="E205">
        <v>1.99236710039967E-3</v>
      </c>
      <c r="F205" t="s">
        <v>790</v>
      </c>
    </row>
    <row r="206" spans="1:6" x14ac:dyDescent="0.2">
      <c r="A206">
        <v>204</v>
      </c>
      <c r="B206" t="s">
        <v>1197</v>
      </c>
      <c r="C206" s="15" t="s">
        <v>1198</v>
      </c>
      <c r="D206">
        <v>1166.55</v>
      </c>
      <c r="E206">
        <v>1.7050276456217E-3</v>
      </c>
      <c r="F206" t="s">
        <v>790</v>
      </c>
    </row>
    <row r="207" spans="1:6" x14ac:dyDescent="0.2">
      <c r="A207">
        <v>205</v>
      </c>
      <c r="B207" t="s">
        <v>1199</v>
      </c>
      <c r="C207" s="15" t="s">
        <v>1200</v>
      </c>
      <c r="D207">
        <v>1046.3499999999999</v>
      </c>
      <c r="E207">
        <v>1.8989821761360901E-3</v>
      </c>
      <c r="F207" t="s">
        <v>790</v>
      </c>
    </row>
    <row r="208" spans="1:6" x14ac:dyDescent="0.2">
      <c r="A208">
        <v>206</v>
      </c>
      <c r="B208" t="s">
        <v>1201</v>
      </c>
      <c r="C208" s="15" t="s">
        <v>1202</v>
      </c>
      <c r="D208">
        <v>1827.19</v>
      </c>
      <c r="E208">
        <v>1.08691488022592E-3</v>
      </c>
      <c r="F208" t="s">
        <v>790</v>
      </c>
    </row>
    <row r="209" spans="1:6" x14ac:dyDescent="0.2">
      <c r="A209">
        <v>207</v>
      </c>
      <c r="B209" t="s">
        <v>1203</v>
      </c>
      <c r="C209" s="15" t="s">
        <v>1204</v>
      </c>
      <c r="D209">
        <v>893.18</v>
      </c>
      <c r="E209">
        <v>3.3464699164782001E-3</v>
      </c>
      <c r="F209" t="s">
        <v>790</v>
      </c>
    </row>
    <row r="210" spans="1:6" x14ac:dyDescent="0.2">
      <c r="A210">
        <v>208</v>
      </c>
      <c r="B210" t="s">
        <v>1205</v>
      </c>
      <c r="C210" s="15" t="s">
        <v>1206</v>
      </c>
      <c r="D210">
        <v>1026.32</v>
      </c>
      <c r="E210">
        <v>9.6461142723516997E-4</v>
      </c>
      <c r="F210" t="s">
        <v>790</v>
      </c>
    </row>
    <row r="211" spans="1:6" x14ac:dyDescent="0.2">
      <c r="A211">
        <v>209</v>
      </c>
      <c r="B211" t="s">
        <v>1207</v>
      </c>
      <c r="C211" s="15" t="s">
        <v>1208</v>
      </c>
      <c r="D211">
        <v>1040.3499999999999</v>
      </c>
      <c r="E211">
        <v>2.8730715624549399E-3</v>
      </c>
      <c r="F211" t="s">
        <v>790</v>
      </c>
    </row>
    <row r="212" spans="1:6" x14ac:dyDescent="0.2">
      <c r="A212">
        <v>210</v>
      </c>
      <c r="B212" t="s">
        <v>1209</v>
      </c>
      <c r="C212" s="15" t="s">
        <v>1210</v>
      </c>
      <c r="D212">
        <v>942.21</v>
      </c>
      <c r="E212">
        <v>2.1109943643136801E-3</v>
      </c>
      <c r="F212" t="s">
        <v>790</v>
      </c>
    </row>
    <row r="213" spans="1:6" x14ac:dyDescent="0.2">
      <c r="A213">
        <v>211</v>
      </c>
      <c r="B213" t="s">
        <v>1211</v>
      </c>
      <c r="C213" s="15" t="s">
        <v>1212</v>
      </c>
      <c r="D213" s="15" t="s">
        <v>1213</v>
      </c>
      <c r="E213">
        <v>1.9994778732035099E-3</v>
      </c>
      <c r="F213" t="s">
        <v>790</v>
      </c>
    </row>
    <row r="214" spans="1:6" x14ac:dyDescent="0.2">
      <c r="A214">
        <v>212</v>
      </c>
      <c r="B214" t="s">
        <v>1214</v>
      </c>
      <c r="C214" s="15" t="s">
        <v>1215</v>
      </c>
      <c r="D214">
        <v>1609.05</v>
      </c>
      <c r="E214">
        <v>1.23613312202852E-3</v>
      </c>
      <c r="F214" t="s">
        <v>790</v>
      </c>
    </row>
    <row r="215" spans="1:6" x14ac:dyDescent="0.2">
      <c r="A215">
        <v>213</v>
      </c>
      <c r="B215" t="s">
        <v>1216</v>
      </c>
      <c r="C215" s="15" t="s">
        <v>1217</v>
      </c>
      <c r="D215">
        <v>949.26</v>
      </c>
      <c r="E215">
        <v>2.09531635168447E-3</v>
      </c>
      <c r="F215" t="s">
        <v>790</v>
      </c>
    </row>
    <row r="216" spans="1:6" x14ac:dyDescent="0.2">
      <c r="A216">
        <v>214</v>
      </c>
      <c r="B216" t="s">
        <v>1218</v>
      </c>
      <c r="C216" s="15" t="s">
        <v>1219</v>
      </c>
      <c r="D216">
        <v>1657.06</v>
      </c>
      <c r="E216">
        <v>1.8013831726069001E-3</v>
      </c>
      <c r="F216" t="s">
        <v>790</v>
      </c>
    </row>
    <row r="217" spans="1:6" x14ac:dyDescent="0.2">
      <c r="A217">
        <v>215</v>
      </c>
      <c r="B217" t="s">
        <v>1220</v>
      </c>
      <c r="C217" s="15" t="s">
        <v>1221</v>
      </c>
      <c r="D217">
        <v>1528.99</v>
      </c>
      <c r="E217">
        <v>1.8541651678559E-3</v>
      </c>
      <c r="F217" t="s">
        <v>790</v>
      </c>
    </row>
    <row r="218" spans="1:6" x14ac:dyDescent="0.2">
      <c r="A218">
        <v>216</v>
      </c>
      <c r="B218" t="s">
        <v>1222</v>
      </c>
      <c r="C218" s="15" t="s">
        <v>1223</v>
      </c>
      <c r="D218">
        <v>791.99</v>
      </c>
      <c r="E218">
        <v>2.5113953459008301E-3</v>
      </c>
      <c r="F218" t="s">
        <v>790</v>
      </c>
    </row>
    <row r="219" spans="1:6" x14ac:dyDescent="0.2">
      <c r="A219">
        <v>217</v>
      </c>
      <c r="B219" t="s">
        <v>1224</v>
      </c>
      <c r="C219" s="15" t="s">
        <v>1225</v>
      </c>
      <c r="D219">
        <v>1371.76</v>
      </c>
      <c r="E219">
        <v>2.17895258645827E-3</v>
      </c>
      <c r="F219" t="s">
        <v>790</v>
      </c>
    </row>
    <row r="220" spans="1:6" x14ac:dyDescent="0.2">
      <c r="A220">
        <v>218</v>
      </c>
      <c r="B220" t="s">
        <v>1226</v>
      </c>
      <c r="C220" s="15" t="s">
        <v>1227</v>
      </c>
      <c r="D220">
        <v>940.28</v>
      </c>
      <c r="E220">
        <v>3.1788403454290201E-3</v>
      </c>
      <c r="F220" t="s">
        <v>790</v>
      </c>
    </row>
    <row r="221" spans="1:6" x14ac:dyDescent="0.2">
      <c r="A221">
        <v>219</v>
      </c>
      <c r="B221" t="s">
        <v>1228</v>
      </c>
      <c r="C221" s="15" t="s">
        <v>1229</v>
      </c>
      <c r="D221">
        <v>1547.91</v>
      </c>
      <c r="E221">
        <v>1.28495842781557E-3</v>
      </c>
      <c r="F221" t="s">
        <v>790</v>
      </c>
    </row>
    <row r="222" spans="1:6" x14ac:dyDescent="0.2">
      <c r="A222">
        <v>220</v>
      </c>
      <c r="B222" t="s">
        <v>1230</v>
      </c>
      <c r="C222" s="15" t="s">
        <v>1231</v>
      </c>
      <c r="D222">
        <v>1234.58</v>
      </c>
      <c r="E222">
        <v>2.4194462894263601E-3</v>
      </c>
      <c r="F222" t="s">
        <v>790</v>
      </c>
    </row>
    <row r="223" spans="1:6" x14ac:dyDescent="0.2">
      <c r="A223">
        <v>221</v>
      </c>
      <c r="B223" t="s">
        <v>1232</v>
      </c>
      <c r="C223">
        <v>0.270868227022868</v>
      </c>
      <c r="D223">
        <v>1010.37</v>
      </c>
      <c r="E223">
        <v>1.9685857656106102E-3</v>
      </c>
      <c r="F223" t="s">
        <v>790</v>
      </c>
    </row>
    <row r="224" spans="1:6" x14ac:dyDescent="0.2">
      <c r="A224">
        <v>222</v>
      </c>
      <c r="B224" t="s">
        <v>1233</v>
      </c>
      <c r="C224" s="15" t="s">
        <v>1234</v>
      </c>
      <c r="D224">
        <v>1301.69</v>
      </c>
      <c r="E224">
        <v>1.40970584394133E-3</v>
      </c>
      <c r="F224" t="s">
        <v>790</v>
      </c>
    </row>
    <row r="225" spans="1:6" x14ac:dyDescent="0.2">
      <c r="A225">
        <v>223</v>
      </c>
      <c r="B225" t="s">
        <v>1235</v>
      </c>
      <c r="C225" s="15" t="s">
        <v>1236</v>
      </c>
      <c r="D225">
        <v>972.23</v>
      </c>
      <c r="E225">
        <v>2.04581220493093E-3</v>
      </c>
      <c r="F225" t="s">
        <v>790</v>
      </c>
    </row>
    <row r="226" spans="1:6" x14ac:dyDescent="0.2">
      <c r="A226">
        <v>224</v>
      </c>
      <c r="B226" t="s">
        <v>1237</v>
      </c>
      <c r="C226" s="15" t="s">
        <v>1238</v>
      </c>
      <c r="D226">
        <v>1490.92</v>
      </c>
      <c r="E226">
        <v>1.33273415072572E-3</v>
      </c>
      <c r="F226" t="s">
        <v>790</v>
      </c>
    </row>
    <row r="227" spans="1:6" x14ac:dyDescent="0.2">
      <c r="A227">
        <v>225</v>
      </c>
      <c r="B227" t="s">
        <v>1239</v>
      </c>
      <c r="C227">
        <v>0.28330003813886701</v>
      </c>
      <c r="D227" s="15" t="s">
        <v>1240</v>
      </c>
      <c r="E227">
        <v>2.12923274753536E-3</v>
      </c>
      <c r="F227" t="s">
        <v>790</v>
      </c>
    </row>
    <row r="228" spans="1:6" x14ac:dyDescent="0.2">
      <c r="A228">
        <v>226</v>
      </c>
      <c r="B228" t="s">
        <v>1241</v>
      </c>
      <c r="C228" s="15" t="s">
        <v>1242</v>
      </c>
      <c r="D228">
        <v>726.01</v>
      </c>
      <c r="E228">
        <v>4.1170231814988698E-3</v>
      </c>
      <c r="F228" t="s">
        <v>790</v>
      </c>
    </row>
    <row r="229" spans="1:6" x14ac:dyDescent="0.2">
      <c r="A229">
        <v>227</v>
      </c>
      <c r="B229" t="s">
        <v>1243</v>
      </c>
      <c r="C229" s="15" t="s">
        <v>1244</v>
      </c>
      <c r="D229">
        <v>1324.75</v>
      </c>
      <c r="E229">
        <v>2.2562747688243002E-3</v>
      </c>
      <c r="F229" t="s">
        <v>790</v>
      </c>
    </row>
    <row r="230" spans="1:6" x14ac:dyDescent="0.2">
      <c r="A230">
        <v>228</v>
      </c>
      <c r="B230" t="s">
        <v>1245</v>
      </c>
      <c r="C230" s="15" t="s">
        <v>1246</v>
      </c>
      <c r="D230" s="15" t="s">
        <v>1247</v>
      </c>
      <c r="E230">
        <v>1.8258091758614899E-3</v>
      </c>
      <c r="F230" t="s">
        <v>790</v>
      </c>
    </row>
    <row r="231" spans="1:6" x14ac:dyDescent="0.2">
      <c r="A231">
        <v>229</v>
      </c>
      <c r="B231" t="s">
        <v>1248</v>
      </c>
      <c r="C231" s="15" t="s">
        <v>1249</v>
      </c>
      <c r="D231">
        <v>808.03</v>
      </c>
      <c r="E231">
        <v>2.5135205376038E-3</v>
      </c>
      <c r="F231" t="s">
        <v>790</v>
      </c>
    </row>
    <row r="232" spans="1:6" x14ac:dyDescent="0.2">
      <c r="A232">
        <v>230</v>
      </c>
      <c r="B232" t="s">
        <v>1250</v>
      </c>
      <c r="C232" s="15" t="s">
        <v>1251</v>
      </c>
      <c r="D232">
        <v>1756.11</v>
      </c>
      <c r="E232">
        <v>1.1309086560636801E-3</v>
      </c>
      <c r="F232" t="s">
        <v>790</v>
      </c>
    </row>
    <row r="233" spans="1:6" x14ac:dyDescent="0.2">
      <c r="A233">
        <v>231</v>
      </c>
      <c r="B233" t="s">
        <v>1252</v>
      </c>
      <c r="C233" s="15" t="s">
        <v>1253</v>
      </c>
      <c r="D233" s="15" t="s">
        <v>1254</v>
      </c>
      <c r="E233">
        <v>7.8663858878105298E-4</v>
      </c>
      <c r="F233" t="s">
        <v>790</v>
      </c>
    </row>
    <row r="234" spans="1:6" x14ac:dyDescent="0.2">
      <c r="A234">
        <v>232</v>
      </c>
      <c r="B234" t="s">
        <v>1255</v>
      </c>
      <c r="C234" s="15" t="s">
        <v>1256</v>
      </c>
      <c r="D234">
        <v>1225.53</v>
      </c>
      <c r="E234">
        <v>1.62378725938981E-3</v>
      </c>
      <c r="F234" t="s">
        <v>790</v>
      </c>
    </row>
    <row r="235" spans="1:6" x14ac:dyDescent="0.2">
      <c r="A235">
        <v>233</v>
      </c>
      <c r="B235" t="s">
        <v>1257</v>
      </c>
      <c r="C235" s="15" t="s">
        <v>1258</v>
      </c>
      <c r="D235">
        <v>1087.45</v>
      </c>
      <c r="E235">
        <v>2.7467929559979701E-3</v>
      </c>
      <c r="F235" t="s">
        <v>790</v>
      </c>
    </row>
    <row r="236" spans="1:6" x14ac:dyDescent="0.2">
      <c r="A236">
        <v>234</v>
      </c>
      <c r="B236" t="s">
        <v>1259</v>
      </c>
      <c r="C236" s="15" t="s">
        <v>1260</v>
      </c>
      <c r="D236">
        <v>1590.06</v>
      </c>
      <c r="E236">
        <v>1.8798032778637201E-3</v>
      </c>
      <c r="F236" t="s">
        <v>790</v>
      </c>
    </row>
    <row r="237" spans="1:6" x14ac:dyDescent="0.2">
      <c r="A237">
        <v>235</v>
      </c>
      <c r="B237" t="s">
        <v>1261</v>
      </c>
      <c r="C237" s="15" t="s">
        <v>1262</v>
      </c>
      <c r="D237">
        <v>1324.66</v>
      </c>
      <c r="E237">
        <v>1.5022722811891299E-3</v>
      </c>
      <c r="F237" t="s">
        <v>790</v>
      </c>
    </row>
    <row r="238" spans="1:6" x14ac:dyDescent="0.2">
      <c r="A238">
        <v>236</v>
      </c>
      <c r="B238" t="s">
        <v>1263</v>
      </c>
      <c r="C238" s="15" t="s">
        <v>1264</v>
      </c>
      <c r="D238">
        <v>1186.58</v>
      </c>
      <c r="E238">
        <v>2.5190041969357299E-3</v>
      </c>
      <c r="F238" t="s">
        <v>790</v>
      </c>
    </row>
    <row r="239" spans="1:6" x14ac:dyDescent="0.2">
      <c r="A239">
        <v>237</v>
      </c>
      <c r="B239" t="s">
        <v>1265</v>
      </c>
      <c r="C239" s="15" t="s">
        <v>1266</v>
      </c>
      <c r="D239">
        <v>784.05</v>
      </c>
      <c r="E239">
        <v>2.5368280084178299E-3</v>
      </c>
      <c r="F239" t="s">
        <v>790</v>
      </c>
    </row>
    <row r="240" spans="1:6" x14ac:dyDescent="0.2">
      <c r="A240">
        <v>238</v>
      </c>
      <c r="B240" t="s">
        <v>1267</v>
      </c>
      <c r="C240" s="15" t="s">
        <v>1268</v>
      </c>
      <c r="D240">
        <v>1327.71</v>
      </c>
      <c r="E240">
        <v>2.2512446242025702E-3</v>
      </c>
      <c r="F240" t="s">
        <v>790</v>
      </c>
    </row>
    <row r="241" spans="1:6" x14ac:dyDescent="0.2">
      <c r="A241">
        <v>239</v>
      </c>
      <c r="B241" t="s">
        <v>1269</v>
      </c>
      <c r="C241" s="15" t="s">
        <v>1270</v>
      </c>
      <c r="D241">
        <v>1634.16</v>
      </c>
      <c r="E241">
        <v>2.4403975130954099E-3</v>
      </c>
      <c r="F241" t="s">
        <v>790</v>
      </c>
    </row>
    <row r="242" spans="1:6" x14ac:dyDescent="0.2">
      <c r="A242">
        <v>240</v>
      </c>
      <c r="B242" t="s">
        <v>1271</v>
      </c>
      <c r="C242" s="15" t="s">
        <v>1272</v>
      </c>
      <c r="D242" s="15" t="s">
        <v>1273</v>
      </c>
      <c r="E242">
        <v>3.0740908342932298E-3</v>
      </c>
      <c r="F242" t="s">
        <v>790</v>
      </c>
    </row>
    <row r="243" spans="1:6" x14ac:dyDescent="0.2">
      <c r="A243">
        <v>241</v>
      </c>
      <c r="B243" t="s">
        <v>1274</v>
      </c>
      <c r="C243" s="15" t="s">
        <v>1275</v>
      </c>
      <c r="D243">
        <v>1428.79</v>
      </c>
      <c r="E243">
        <v>1.3906872248545901E-3</v>
      </c>
      <c r="F243" t="s">
        <v>790</v>
      </c>
    </row>
    <row r="244" spans="1:6" x14ac:dyDescent="0.2">
      <c r="A244">
        <v>242</v>
      </c>
      <c r="B244" t="s">
        <v>1276</v>
      </c>
      <c r="C244" s="15" t="s">
        <v>1277</v>
      </c>
      <c r="D244">
        <v>940.28</v>
      </c>
      <c r="E244">
        <v>3.1788403454290201E-3</v>
      </c>
      <c r="F244" t="s">
        <v>790</v>
      </c>
    </row>
    <row r="245" spans="1:6" x14ac:dyDescent="0.2">
      <c r="A245">
        <v>243</v>
      </c>
      <c r="B245" t="s">
        <v>1278</v>
      </c>
      <c r="C245" s="15" t="s">
        <v>1279</v>
      </c>
      <c r="D245">
        <v>784.05</v>
      </c>
      <c r="E245">
        <v>2.5368280084178299E-3</v>
      </c>
      <c r="F245" t="s">
        <v>790</v>
      </c>
    </row>
    <row r="246" spans="1:6" x14ac:dyDescent="0.2">
      <c r="A246">
        <v>244</v>
      </c>
      <c r="B246" t="s">
        <v>1280</v>
      </c>
      <c r="C246" s="15" t="s">
        <v>1281</v>
      </c>
      <c r="D246">
        <v>1532</v>
      </c>
      <c r="E246">
        <v>1.9497389033942499E-3</v>
      </c>
      <c r="F246" t="s">
        <v>790</v>
      </c>
    </row>
    <row r="247" spans="1:6" x14ac:dyDescent="0.2">
      <c r="A247">
        <v>245</v>
      </c>
      <c r="B247" t="s">
        <v>1282</v>
      </c>
      <c r="C247" s="15" t="s">
        <v>1283</v>
      </c>
      <c r="D247">
        <v>1032.33</v>
      </c>
      <c r="E247">
        <v>1.92477211744306E-3</v>
      </c>
      <c r="F247" t="s">
        <v>790</v>
      </c>
    </row>
    <row r="248" spans="1:6" x14ac:dyDescent="0.2">
      <c r="A248">
        <v>246</v>
      </c>
      <c r="B248" t="s">
        <v>1284</v>
      </c>
      <c r="C248" s="15" t="s">
        <v>1285</v>
      </c>
      <c r="D248">
        <v>1584.05</v>
      </c>
      <c r="E248">
        <v>1.88693538714055E-3</v>
      </c>
      <c r="F248" t="s">
        <v>790</v>
      </c>
    </row>
    <row r="249" spans="1:6" x14ac:dyDescent="0.2">
      <c r="A249">
        <v>247</v>
      </c>
      <c r="B249" t="s">
        <v>1286</v>
      </c>
      <c r="C249">
        <v>0.560950973511395</v>
      </c>
      <c r="D249" s="15" t="s">
        <v>1287</v>
      </c>
      <c r="E249">
        <v>2.3342878602947998E-3</v>
      </c>
      <c r="F249" t="s">
        <v>790</v>
      </c>
    </row>
    <row r="250" spans="1:6" x14ac:dyDescent="0.2">
      <c r="A250">
        <v>248</v>
      </c>
      <c r="B250" t="s">
        <v>1288</v>
      </c>
      <c r="C250" s="15" t="s">
        <v>1289</v>
      </c>
      <c r="D250">
        <v>1103.3699999999999</v>
      </c>
      <c r="E250">
        <v>1.8017528118400899E-3</v>
      </c>
      <c r="F250" t="s">
        <v>790</v>
      </c>
    </row>
    <row r="251" spans="1:6" x14ac:dyDescent="0.2">
      <c r="A251">
        <v>249</v>
      </c>
      <c r="B251" t="s">
        <v>1290</v>
      </c>
      <c r="C251" s="15" t="s">
        <v>1291</v>
      </c>
      <c r="D251">
        <v>1779.29</v>
      </c>
      <c r="E251">
        <v>1.67875950519589E-3</v>
      </c>
      <c r="F251" t="s">
        <v>790</v>
      </c>
    </row>
    <row r="252" spans="1:6" x14ac:dyDescent="0.2">
      <c r="A252">
        <v>250</v>
      </c>
      <c r="B252" t="s">
        <v>1292</v>
      </c>
      <c r="C252" s="15" t="s">
        <v>1293</v>
      </c>
      <c r="D252">
        <v>1273.6600000000001</v>
      </c>
      <c r="E252">
        <v>2.3467801454077199E-3</v>
      </c>
      <c r="F252" t="s">
        <v>790</v>
      </c>
    </row>
    <row r="253" spans="1:6" x14ac:dyDescent="0.2">
      <c r="A253">
        <v>251</v>
      </c>
      <c r="B253" t="s">
        <v>1294</v>
      </c>
      <c r="C253" s="15" t="s">
        <v>1295</v>
      </c>
      <c r="D253" s="15" t="s">
        <v>865</v>
      </c>
      <c r="E253">
        <v>2.9496807555288002E-3</v>
      </c>
      <c r="F253" t="s">
        <v>790</v>
      </c>
    </row>
    <row r="254" spans="1:6" x14ac:dyDescent="0.2">
      <c r="A254">
        <v>252</v>
      </c>
      <c r="B254" t="s">
        <v>1296</v>
      </c>
      <c r="C254" s="15" t="s">
        <v>1297</v>
      </c>
      <c r="D254">
        <v>968.29</v>
      </c>
      <c r="E254">
        <v>2.0541366739303302E-3</v>
      </c>
      <c r="F254" t="s">
        <v>790</v>
      </c>
    </row>
    <row r="255" spans="1:6" x14ac:dyDescent="0.2">
      <c r="A255">
        <v>253</v>
      </c>
      <c r="B255" t="s">
        <v>1298</v>
      </c>
      <c r="C255">
        <v>0.72806070621506003</v>
      </c>
      <c r="D255">
        <v>800.01</v>
      </c>
      <c r="E255">
        <v>1.2374845314433499E-3</v>
      </c>
      <c r="F255" t="s">
        <v>790</v>
      </c>
    </row>
    <row r="256" spans="1:6" x14ac:dyDescent="0.2">
      <c r="A256">
        <v>254</v>
      </c>
      <c r="B256" t="s">
        <v>1299</v>
      </c>
      <c r="C256" s="15" t="s">
        <v>1300</v>
      </c>
      <c r="D256">
        <v>1071.3599999999999</v>
      </c>
      <c r="E256">
        <v>1.8565188172043E-3</v>
      </c>
      <c r="F256" t="s">
        <v>790</v>
      </c>
    </row>
    <row r="257" spans="1:6" x14ac:dyDescent="0.2">
      <c r="A257">
        <v>255</v>
      </c>
      <c r="B257" t="s">
        <v>1301</v>
      </c>
      <c r="C257" s="15" t="s">
        <v>1302</v>
      </c>
      <c r="D257">
        <v>1099.3699999999999</v>
      </c>
      <c r="E257">
        <v>8.9960613806088895E-4</v>
      </c>
      <c r="F257" t="s">
        <v>790</v>
      </c>
    </row>
    <row r="258" spans="1:6" x14ac:dyDescent="0.2">
      <c r="A258">
        <v>256</v>
      </c>
      <c r="B258" t="s">
        <v>1303</v>
      </c>
      <c r="C258" s="15" t="s">
        <v>1304</v>
      </c>
      <c r="D258">
        <v>757.97</v>
      </c>
      <c r="E258">
        <v>2.6241144108605798E-3</v>
      </c>
      <c r="F258" t="s">
        <v>790</v>
      </c>
    </row>
    <row r="259" spans="1:6" x14ac:dyDescent="0.2">
      <c r="A259">
        <v>257</v>
      </c>
      <c r="B259" t="s">
        <v>1305</v>
      </c>
      <c r="C259" s="15" t="s">
        <v>1306</v>
      </c>
      <c r="D259">
        <v>1285.71</v>
      </c>
      <c r="E259">
        <v>2.3247855270628602E-3</v>
      </c>
      <c r="F259" t="s">
        <v>790</v>
      </c>
    </row>
    <row r="260" spans="1:6" x14ac:dyDescent="0.2">
      <c r="A260">
        <v>258</v>
      </c>
      <c r="B260" t="s">
        <v>1307</v>
      </c>
      <c r="C260" s="15" t="s">
        <v>1308</v>
      </c>
      <c r="D260">
        <v>832.09</v>
      </c>
      <c r="E260">
        <v>2.3903664267086399E-3</v>
      </c>
      <c r="F260" t="s">
        <v>790</v>
      </c>
    </row>
    <row r="261" spans="1:6" x14ac:dyDescent="0.2">
      <c r="A261">
        <v>259</v>
      </c>
      <c r="B261" t="s">
        <v>1309</v>
      </c>
      <c r="C261" s="15" t="s">
        <v>1310</v>
      </c>
      <c r="D261">
        <v>984.28</v>
      </c>
      <c r="E261">
        <v>2.02076644857154E-3</v>
      </c>
      <c r="F261" t="s">
        <v>790</v>
      </c>
    </row>
    <row r="262" spans="1:6" x14ac:dyDescent="0.2">
      <c r="A262">
        <v>260</v>
      </c>
      <c r="B262" t="s">
        <v>1311</v>
      </c>
      <c r="C262" s="15" t="s">
        <v>1312</v>
      </c>
      <c r="D262">
        <v>921.21</v>
      </c>
      <c r="E262">
        <v>1.9919453761900099E-3</v>
      </c>
      <c r="F262" t="s">
        <v>790</v>
      </c>
    </row>
    <row r="263" spans="1:6" x14ac:dyDescent="0.2">
      <c r="A263">
        <v>261</v>
      </c>
      <c r="B263" t="s">
        <v>1313</v>
      </c>
      <c r="C263" s="15" t="s">
        <v>1314</v>
      </c>
      <c r="D263">
        <v>1686.17</v>
      </c>
      <c r="E263">
        <v>1.7726563750985901E-3</v>
      </c>
      <c r="F263" t="s">
        <v>790</v>
      </c>
    </row>
    <row r="264" spans="1:6" x14ac:dyDescent="0.2">
      <c r="A264">
        <v>262</v>
      </c>
      <c r="B264" t="s">
        <v>1315</v>
      </c>
      <c r="C264" s="15" t="s">
        <v>1316</v>
      </c>
      <c r="D264">
        <v>1296.6099999999999</v>
      </c>
      <c r="E264">
        <v>1.5309152327993699E-3</v>
      </c>
      <c r="F264" t="s">
        <v>790</v>
      </c>
    </row>
    <row r="265" spans="1:6" x14ac:dyDescent="0.2">
      <c r="A265">
        <v>263</v>
      </c>
      <c r="B265" t="s">
        <v>1317</v>
      </c>
      <c r="C265" s="15" t="s">
        <v>1318</v>
      </c>
      <c r="D265">
        <v>1015.34</v>
      </c>
      <c r="E265">
        <v>2.9438414718222401E-3</v>
      </c>
      <c r="F265" t="s">
        <v>790</v>
      </c>
    </row>
    <row r="266" spans="1:6" x14ac:dyDescent="0.2">
      <c r="A266">
        <v>264</v>
      </c>
      <c r="B266" t="s">
        <v>1319</v>
      </c>
      <c r="C266" s="15" t="s">
        <v>1320</v>
      </c>
      <c r="D266">
        <v>794</v>
      </c>
      <c r="E266">
        <v>2.5579345088161199E-3</v>
      </c>
      <c r="F266" t="s">
        <v>790</v>
      </c>
    </row>
    <row r="267" spans="1:6" x14ac:dyDescent="0.2">
      <c r="A267">
        <v>265</v>
      </c>
      <c r="B267" t="s">
        <v>1321</v>
      </c>
      <c r="C267" s="15" t="s">
        <v>1322</v>
      </c>
      <c r="D267">
        <v>1046.31</v>
      </c>
      <c r="E267">
        <v>1.9000105131366401E-3</v>
      </c>
      <c r="F267" t="s">
        <v>790</v>
      </c>
    </row>
    <row r="268" spans="1:6" x14ac:dyDescent="0.2">
      <c r="A268">
        <v>266</v>
      </c>
      <c r="B268" t="s">
        <v>1323</v>
      </c>
      <c r="C268" s="15" t="s">
        <v>1324</v>
      </c>
      <c r="D268" s="15" t="s">
        <v>1247</v>
      </c>
      <c r="E268">
        <v>1.8258091758614899E-3</v>
      </c>
      <c r="F268" t="s">
        <v>790</v>
      </c>
    </row>
    <row r="269" spans="1:6" x14ac:dyDescent="0.2">
      <c r="A269">
        <v>267</v>
      </c>
      <c r="B269" t="s">
        <v>1325</v>
      </c>
      <c r="C269" s="15" t="s">
        <v>1326</v>
      </c>
      <c r="D269" s="15" t="s">
        <v>1327</v>
      </c>
      <c r="E269">
        <v>1.1726695477351299E-3</v>
      </c>
      <c r="F269" t="s">
        <v>790</v>
      </c>
    </row>
    <row r="270" spans="1:6" x14ac:dyDescent="0.2">
      <c r="A270">
        <v>268</v>
      </c>
      <c r="B270" t="s">
        <v>1328</v>
      </c>
      <c r="C270" s="15" t="s">
        <v>1329</v>
      </c>
      <c r="D270">
        <v>1753.23</v>
      </c>
      <c r="E270">
        <v>1.70371257621646E-3</v>
      </c>
      <c r="F270" t="s">
        <v>790</v>
      </c>
    </row>
    <row r="271" spans="1:6" x14ac:dyDescent="0.2">
      <c r="A271">
        <v>269</v>
      </c>
      <c r="B271" t="s">
        <v>1330</v>
      </c>
      <c r="C271" s="15" t="s">
        <v>1331</v>
      </c>
      <c r="D271">
        <v>784.05</v>
      </c>
      <c r="E271">
        <v>2.5368280084178299E-3</v>
      </c>
      <c r="F271" t="s">
        <v>790</v>
      </c>
    </row>
    <row r="272" spans="1:6" x14ac:dyDescent="0.2">
      <c r="A272">
        <v>270</v>
      </c>
      <c r="B272" t="s">
        <v>1332</v>
      </c>
      <c r="C272" s="15" t="s">
        <v>1333</v>
      </c>
      <c r="D272">
        <v>761.96</v>
      </c>
      <c r="E272">
        <v>2.6103732479395201E-3</v>
      </c>
      <c r="F272" t="s">
        <v>790</v>
      </c>
    </row>
    <row r="273" spans="1:6" x14ac:dyDescent="0.2">
      <c r="A273">
        <v>271</v>
      </c>
      <c r="B273" t="s">
        <v>1334</v>
      </c>
      <c r="C273">
        <v>0.41910149213713999</v>
      </c>
      <c r="D273">
        <v>897.21</v>
      </c>
      <c r="E273">
        <v>2.2168723041428402E-3</v>
      </c>
      <c r="F273" t="s">
        <v>790</v>
      </c>
    </row>
    <row r="274" spans="1:6" x14ac:dyDescent="0.2">
      <c r="A274">
        <v>272</v>
      </c>
      <c r="B274" t="s">
        <v>1335</v>
      </c>
      <c r="C274" s="15" t="s">
        <v>1336</v>
      </c>
      <c r="D274">
        <v>1414.85</v>
      </c>
      <c r="E274">
        <v>1.2969572746227499E-3</v>
      </c>
      <c r="F274" t="s">
        <v>790</v>
      </c>
    </row>
    <row r="275" spans="1:6" x14ac:dyDescent="0.2">
      <c r="A275">
        <v>273</v>
      </c>
      <c r="B275" t="s">
        <v>1337</v>
      </c>
      <c r="C275" s="15" t="s">
        <v>1338</v>
      </c>
      <c r="D275">
        <v>760.03</v>
      </c>
      <c r="E275">
        <v>3.9327394971251104E-3</v>
      </c>
      <c r="F275" t="s">
        <v>790</v>
      </c>
    </row>
    <row r="276" spans="1:6" x14ac:dyDescent="0.2">
      <c r="A276">
        <v>274</v>
      </c>
      <c r="B276" t="s">
        <v>1339</v>
      </c>
      <c r="C276" s="15" t="s">
        <v>1340</v>
      </c>
      <c r="D276">
        <v>784.05</v>
      </c>
      <c r="E276">
        <v>2.5368280084178299E-3</v>
      </c>
      <c r="F276" t="s">
        <v>790</v>
      </c>
    </row>
    <row r="277" spans="1:6" x14ac:dyDescent="0.2">
      <c r="A277">
        <v>275</v>
      </c>
      <c r="B277" t="s">
        <v>1341</v>
      </c>
      <c r="C277">
        <v>0.53961675855323099</v>
      </c>
      <c r="D277">
        <v>1181.52</v>
      </c>
      <c r="E277">
        <v>1.71897217144017E-3</v>
      </c>
      <c r="F277" t="s">
        <v>790</v>
      </c>
    </row>
    <row r="278" spans="1:6" x14ac:dyDescent="0.2">
      <c r="A278">
        <v>276</v>
      </c>
      <c r="B278" t="s">
        <v>1342</v>
      </c>
      <c r="C278" s="15" t="s">
        <v>1343</v>
      </c>
      <c r="D278">
        <v>1153.51</v>
      </c>
      <c r="E278">
        <v>2.5912215758857699E-3</v>
      </c>
      <c r="F278" t="s">
        <v>790</v>
      </c>
    </row>
    <row r="279" spans="1:6" x14ac:dyDescent="0.2">
      <c r="A279">
        <v>277</v>
      </c>
      <c r="B279" t="s">
        <v>1344</v>
      </c>
      <c r="C279" s="15" t="s">
        <v>1345</v>
      </c>
      <c r="D279">
        <v>1411.74</v>
      </c>
      <c r="E279">
        <v>2.11653703939818E-3</v>
      </c>
      <c r="F279" t="s">
        <v>790</v>
      </c>
    </row>
    <row r="280" spans="1:6" x14ac:dyDescent="0.2">
      <c r="A280">
        <v>278</v>
      </c>
      <c r="B280" t="s">
        <v>1346</v>
      </c>
      <c r="C280" s="15" t="s">
        <v>1347</v>
      </c>
      <c r="D280">
        <v>1188.51</v>
      </c>
      <c r="E280">
        <v>1.6735239922255501E-3</v>
      </c>
      <c r="F280" t="s">
        <v>790</v>
      </c>
    </row>
    <row r="281" spans="1:6" x14ac:dyDescent="0.2">
      <c r="A281">
        <v>279</v>
      </c>
      <c r="B281" t="s">
        <v>1348</v>
      </c>
      <c r="C281" s="15" t="s">
        <v>1349</v>
      </c>
      <c r="D281" s="15" t="s">
        <v>1026</v>
      </c>
      <c r="E281">
        <v>2.4313322820785502E-3</v>
      </c>
      <c r="F281" t="s">
        <v>790</v>
      </c>
    </row>
    <row r="282" spans="1:6" x14ac:dyDescent="0.2">
      <c r="A282">
        <v>280</v>
      </c>
      <c r="B282" t="s">
        <v>1350</v>
      </c>
      <c r="C282" s="15" t="s">
        <v>1351</v>
      </c>
      <c r="D282" s="15" t="s">
        <v>1352</v>
      </c>
      <c r="E282">
        <v>1.9905519836913902E-3</v>
      </c>
      <c r="F282" t="s">
        <v>790</v>
      </c>
    </row>
    <row r="283" spans="1:6" x14ac:dyDescent="0.2">
      <c r="A283">
        <v>281</v>
      </c>
      <c r="B283" t="s">
        <v>1353</v>
      </c>
      <c r="C283" s="15" t="s">
        <v>1354</v>
      </c>
      <c r="D283">
        <v>1357.78</v>
      </c>
      <c r="E283">
        <v>2.1999145664245998E-3</v>
      </c>
      <c r="F283" t="s">
        <v>790</v>
      </c>
    </row>
    <row r="284" spans="1:6" x14ac:dyDescent="0.2">
      <c r="A284">
        <v>282</v>
      </c>
      <c r="B284" t="s">
        <v>1355</v>
      </c>
      <c r="C284" s="15" t="s">
        <v>1356</v>
      </c>
      <c r="D284">
        <v>757.97</v>
      </c>
      <c r="E284">
        <v>2.6241144108605798E-3</v>
      </c>
      <c r="F284" t="s">
        <v>790</v>
      </c>
    </row>
    <row r="285" spans="1:6" x14ac:dyDescent="0.2">
      <c r="A285">
        <v>283</v>
      </c>
      <c r="B285" t="s">
        <v>1357</v>
      </c>
      <c r="C285" s="15" t="s">
        <v>1358</v>
      </c>
      <c r="D285" s="15" t="s">
        <v>1359</v>
      </c>
      <c r="E285">
        <v>1.3891831361036199E-3</v>
      </c>
      <c r="F285" t="s">
        <v>790</v>
      </c>
    </row>
    <row r="286" spans="1:6" x14ac:dyDescent="0.2">
      <c r="A286">
        <v>284</v>
      </c>
      <c r="B286" t="s">
        <v>1360</v>
      </c>
      <c r="C286" s="15" t="s">
        <v>1361</v>
      </c>
      <c r="D286">
        <v>1901.52</v>
      </c>
      <c r="E286">
        <v>2.0162817114729201E-3</v>
      </c>
      <c r="F286" t="s">
        <v>790</v>
      </c>
    </row>
    <row r="287" spans="1:6" x14ac:dyDescent="0.2">
      <c r="A287">
        <v>285</v>
      </c>
      <c r="B287" t="s">
        <v>1362</v>
      </c>
      <c r="C287" s="15" t="s">
        <v>1363</v>
      </c>
      <c r="D287">
        <v>1772.15</v>
      </c>
      <c r="E287">
        <v>1.12010834297322E-3</v>
      </c>
      <c r="F287" t="s">
        <v>790</v>
      </c>
    </row>
    <row r="288" spans="1:6" x14ac:dyDescent="0.2">
      <c r="A288">
        <v>286</v>
      </c>
      <c r="B288" t="s">
        <v>1364</v>
      </c>
      <c r="C288">
        <v>0.40665661189951802</v>
      </c>
      <c r="D288">
        <v>1509.92</v>
      </c>
      <c r="E288">
        <v>1.3172883331567201E-3</v>
      </c>
      <c r="F288" t="s">
        <v>790</v>
      </c>
    </row>
    <row r="289" spans="1:6" x14ac:dyDescent="0.2">
      <c r="A289">
        <v>287</v>
      </c>
      <c r="B289" t="s">
        <v>1365</v>
      </c>
      <c r="C289">
        <v>0.72506535929042304</v>
      </c>
      <c r="D289" s="15" t="s">
        <v>868</v>
      </c>
      <c r="E289">
        <v>3.4230808873211998E-3</v>
      </c>
      <c r="F289" t="s">
        <v>790</v>
      </c>
    </row>
    <row r="290" spans="1:6" x14ac:dyDescent="0.2">
      <c r="A290">
        <v>288</v>
      </c>
      <c r="B290" t="s">
        <v>1366</v>
      </c>
      <c r="C290" s="15" t="s">
        <v>1367</v>
      </c>
      <c r="D290">
        <v>1132.53</v>
      </c>
      <c r="E290">
        <v>2.6392236850237899E-3</v>
      </c>
      <c r="F290" t="s">
        <v>790</v>
      </c>
    </row>
    <row r="291" spans="1:6" x14ac:dyDescent="0.2">
      <c r="A291">
        <v>289</v>
      </c>
      <c r="B291" t="s">
        <v>1368</v>
      </c>
      <c r="C291" s="15" t="s">
        <v>1369</v>
      </c>
      <c r="D291">
        <v>1182.51</v>
      </c>
      <c r="E291">
        <v>8.3635656358085702E-4</v>
      </c>
      <c r="F291" t="s">
        <v>790</v>
      </c>
    </row>
    <row r="292" spans="1:6" x14ac:dyDescent="0.2">
      <c r="A292">
        <v>290</v>
      </c>
      <c r="B292" t="s">
        <v>1370</v>
      </c>
      <c r="C292" s="15" t="s">
        <v>1371</v>
      </c>
      <c r="D292">
        <v>1011.31</v>
      </c>
      <c r="E292">
        <v>2.0063086491777901E-3</v>
      </c>
      <c r="F292" t="s">
        <v>790</v>
      </c>
    </row>
    <row r="293" spans="1:6" x14ac:dyDescent="0.2">
      <c r="A293">
        <v>291</v>
      </c>
      <c r="B293" t="s">
        <v>1372</v>
      </c>
      <c r="C293" s="15" t="s">
        <v>1373</v>
      </c>
      <c r="D293">
        <v>1147.5</v>
      </c>
      <c r="E293">
        <v>7.2854030501089302E-4</v>
      </c>
      <c r="F293" t="s">
        <v>790</v>
      </c>
    </row>
    <row r="294" spans="1:6" x14ac:dyDescent="0.2">
      <c r="A294">
        <v>292</v>
      </c>
      <c r="B294" t="s">
        <v>1374</v>
      </c>
      <c r="C294" s="15" t="s">
        <v>1375</v>
      </c>
      <c r="D294">
        <v>1034.3</v>
      </c>
      <c r="E294">
        <v>1.92110606207096E-3</v>
      </c>
      <c r="F294" t="s">
        <v>790</v>
      </c>
    </row>
    <row r="295" spans="1:6" x14ac:dyDescent="0.2">
      <c r="A295">
        <v>293</v>
      </c>
      <c r="B295" t="s">
        <v>1376</v>
      </c>
      <c r="C295" s="15" t="s">
        <v>1377</v>
      </c>
      <c r="D295">
        <v>1002.34</v>
      </c>
      <c r="E295">
        <v>2.9800267374344002E-3</v>
      </c>
      <c r="F295" t="s">
        <v>790</v>
      </c>
    </row>
    <row r="296" spans="1:6" x14ac:dyDescent="0.2">
      <c r="A296">
        <v>294</v>
      </c>
      <c r="B296" t="s">
        <v>1378</v>
      </c>
      <c r="C296" s="15" t="s">
        <v>1379</v>
      </c>
      <c r="D296">
        <v>1089.42</v>
      </c>
      <c r="E296">
        <v>2.7418259257219399E-3</v>
      </c>
      <c r="F296" t="s">
        <v>790</v>
      </c>
    </row>
    <row r="297" spans="1:6" x14ac:dyDescent="0.2">
      <c r="A297">
        <v>295</v>
      </c>
      <c r="B297" t="s">
        <v>1380</v>
      </c>
      <c r="C297" s="15" t="s">
        <v>1381</v>
      </c>
      <c r="D297" s="15" t="s">
        <v>842</v>
      </c>
      <c r="E297">
        <v>3.02230046948356E-3</v>
      </c>
      <c r="F297" t="s">
        <v>790</v>
      </c>
    </row>
    <row r="298" spans="1:6" x14ac:dyDescent="0.2">
      <c r="A298">
        <v>296</v>
      </c>
      <c r="B298" t="s">
        <v>1382</v>
      </c>
      <c r="C298" s="15" t="s">
        <v>1383</v>
      </c>
      <c r="D298">
        <v>1172.55</v>
      </c>
      <c r="E298">
        <v>2.5491450257984702E-3</v>
      </c>
      <c r="F298" t="s">
        <v>790</v>
      </c>
    </row>
    <row r="299" spans="1:6" x14ac:dyDescent="0.2">
      <c r="A299">
        <v>297</v>
      </c>
      <c r="B299" t="s">
        <v>1384</v>
      </c>
      <c r="C299" s="15" t="s">
        <v>1385</v>
      </c>
      <c r="D299" s="15" t="s">
        <v>1386</v>
      </c>
      <c r="E299">
        <v>2.2293457671572199E-3</v>
      </c>
      <c r="F299" t="s">
        <v>790</v>
      </c>
    </row>
    <row r="300" spans="1:6" x14ac:dyDescent="0.2">
      <c r="A300">
        <v>298</v>
      </c>
      <c r="B300" t="s">
        <v>1387</v>
      </c>
      <c r="C300" s="15" t="s">
        <v>1388</v>
      </c>
      <c r="D300">
        <v>1055.32</v>
      </c>
      <c r="E300">
        <v>1.8856839631580899E-3</v>
      </c>
      <c r="F300" t="s">
        <v>790</v>
      </c>
    </row>
    <row r="301" spans="1:6" x14ac:dyDescent="0.2">
      <c r="A301">
        <v>299</v>
      </c>
      <c r="B301" t="s">
        <v>1389</v>
      </c>
      <c r="C301" s="15" t="s">
        <v>1390</v>
      </c>
      <c r="D301">
        <v>1551.92</v>
      </c>
      <c r="E301">
        <v>1.2803495025516701E-3</v>
      </c>
      <c r="F301" t="s">
        <v>790</v>
      </c>
    </row>
    <row r="302" spans="1:6" x14ac:dyDescent="0.2">
      <c r="A302">
        <v>300</v>
      </c>
      <c r="B302" t="s">
        <v>1391</v>
      </c>
      <c r="C302" s="15" t="s">
        <v>1392</v>
      </c>
      <c r="D302">
        <v>831.11</v>
      </c>
      <c r="E302">
        <v>3.5963951823464999E-3</v>
      </c>
      <c r="F302" t="s">
        <v>790</v>
      </c>
    </row>
    <row r="303" spans="1:6" x14ac:dyDescent="0.2">
      <c r="A303">
        <v>301</v>
      </c>
      <c r="B303" t="s">
        <v>1393</v>
      </c>
      <c r="C303" s="15" t="s">
        <v>1394</v>
      </c>
      <c r="D303">
        <v>1045.3699999999999</v>
      </c>
      <c r="E303">
        <v>2.85927470656322E-3</v>
      </c>
      <c r="F303" t="s">
        <v>790</v>
      </c>
    </row>
    <row r="304" spans="1:6" x14ac:dyDescent="0.2">
      <c r="A304">
        <v>302</v>
      </c>
      <c r="B304" t="s">
        <v>1395</v>
      </c>
      <c r="C304" s="15" t="s">
        <v>1396</v>
      </c>
      <c r="D304" s="15" t="s">
        <v>1397</v>
      </c>
      <c r="E304">
        <v>2.2452719210931098E-3</v>
      </c>
      <c r="F304" t="s">
        <v>790</v>
      </c>
    </row>
    <row r="305" spans="1:6" x14ac:dyDescent="0.2">
      <c r="A305">
        <v>303</v>
      </c>
      <c r="B305" t="s">
        <v>1398</v>
      </c>
      <c r="C305" s="15" t="s">
        <v>1399</v>
      </c>
      <c r="D305">
        <v>832.09</v>
      </c>
      <c r="E305">
        <v>2.3903664267086399E-3</v>
      </c>
      <c r="F305" t="s">
        <v>790</v>
      </c>
    </row>
    <row r="306" spans="1:6" x14ac:dyDescent="0.2">
      <c r="A306">
        <v>304</v>
      </c>
      <c r="B306" t="s">
        <v>1400</v>
      </c>
      <c r="C306" s="15" t="s">
        <v>1401</v>
      </c>
      <c r="D306">
        <v>1086.42</v>
      </c>
      <c r="E306">
        <v>9.1124979289777396E-4</v>
      </c>
      <c r="F306" t="s">
        <v>790</v>
      </c>
    </row>
    <row r="307" spans="1:6" x14ac:dyDescent="0.2">
      <c r="A307">
        <v>305</v>
      </c>
      <c r="B307" t="s">
        <v>1402</v>
      </c>
      <c r="C307" s="15" t="s">
        <v>1403</v>
      </c>
      <c r="D307">
        <v>855.13</v>
      </c>
      <c r="E307">
        <v>2.3259621344123098E-3</v>
      </c>
      <c r="F307" t="s">
        <v>790</v>
      </c>
    </row>
    <row r="308" spans="1:6" x14ac:dyDescent="0.2">
      <c r="A308">
        <v>306</v>
      </c>
      <c r="B308" t="s">
        <v>1404</v>
      </c>
      <c r="C308" s="15" t="s">
        <v>1405</v>
      </c>
      <c r="D308">
        <v>1170.45</v>
      </c>
      <c r="E308">
        <v>8.45828527489427E-4</v>
      </c>
      <c r="F308" t="s">
        <v>790</v>
      </c>
    </row>
    <row r="309" spans="1:6" x14ac:dyDescent="0.2">
      <c r="A309">
        <v>307</v>
      </c>
      <c r="B309" t="s">
        <v>1406</v>
      </c>
      <c r="C309" s="15" t="s">
        <v>1407</v>
      </c>
      <c r="D309">
        <v>1012.3</v>
      </c>
      <c r="E309">
        <v>9.7797095722611791E-4</v>
      </c>
      <c r="F309" t="s">
        <v>790</v>
      </c>
    </row>
    <row r="310" spans="1:6" x14ac:dyDescent="0.2">
      <c r="A310">
        <v>308</v>
      </c>
      <c r="B310" t="s">
        <v>1408</v>
      </c>
      <c r="C310" s="15" t="s">
        <v>1409</v>
      </c>
      <c r="D310" s="15" t="s">
        <v>1410</v>
      </c>
      <c r="E310">
        <v>1.6401628639471401E-3</v>
      </c>
      <c r="F310" t="s">
        <v>790</v>
      </c>
    </row>
    <row r="311" spans="1:6" x14ac:dyDescent="0.2">
      <c r="A311">
        <v>309</v>
      </c>
      <c r="B311" t="s">
        <v>1411</v>
      </c>
      <c r="C311" s="15" t="s">
        <v>1412</v>
      </c>
      <c r="D311">
        <v>1583.02</v>
      </c>
      <c r="E311">
        <v>1.88879483518843E-3</v>
      </c>
      <c r="F311" t="s">
        <v>790</v>
      </c>
    </row>
    <row r="312" spans="1:6" x14ac:dyDescent="0.2">
      <c r="A312">
        <v>310</v>
      </c>
      <c r="B312" t="s">
        <v>1413</v>
      </c>
      <c r="C312" s="15" t="s">
        <v>1414</v>
      </c>
      <c r="D312">
        <v>912.18</v>
      </c>
      <c r="E312">
        <v>2.1804906926264499E-3</v>
      </c>
      <c r="F312" t="s">
        <v>790</v>
      </c>
    </row>
    <row r="313" spans="1:6" x14ac:dyDescent="0.2">
      <c r="A313">
        <v>311</v>
      </c>
      <c r="B313" t="s">
        <v>1415</v>
      </c>
      <c r="C313" s="15" t="s">
        <v>1416</v>
      </c>
      <c r="D313">
        <v>1236.51</v>
      </c>
      <c r="E313">
        <v>8.0064051240992702E-4</v>
      </c>
      <c r="F313" t="s">
        <v>790</v>
      </c>
    </row>
    <row r="314" spans="1:6" x14ac:dyDescent="0.2">
      <c r="A314">
        <v>312</v>
      </c>
      <c r="B314" t="s">
        <v>1417</v>
      </c>
      <c r="C314" s="15" t="s">
        <v>1418</v>
      </c>
      <c r="D314">
        <v>1507.95</v>
      </c>
      <c r="E314">
        <v>1.31900925096985E-3</v>
      </c>
      <c r="F314" t="s">
        <v>790</v>
      </c>
    </row>
    <row r="315" spans="1:6" x14ac:dyDescent="0.2">
      <c r="A315">
        <v>313</v>
      </c>
      <c r="B315" t="s">
        <v>1419</v>
      </c>
      <c r="C315" s="15" t="s">
        <v>1420</v>
      </c>
      <c r="D315">
        <v>1642.15</v>
      </c>
      <c r="E315">
        <v>1.72639527448771E-3</v>
      </c>
      <c r="F315" t="s">
        <v>790</v>
      </c>
    </row>
    <row r="316" spans="1:6" x14ac:dyDescent="0.2">
      <c r="A316">
        <v>314</v>
      </c>
      <c r="B316" t="s">
        <v>1421</v>
      </c>
      <c r="C316" s="15" t="s">
        <v>1422</v>
      </c>
      <c r="D316">
        <v>1111.47</v>
      </c>
      <c r="E316">
        <v>1.78952198439903E-3</v>
      </c>
      <c r="F316" t="s">
        <v>790</v>
      </c>
    </row>
    <row r="317" spans="1:6" x14ac:dyDescent="0.2">
      <c r="A317">
        <v>315</v>
      </c>
      <c r="B317" t="s">
        <v>1423</v>
      </c>
      <c r="C317" s="15" t="s">
        <v>1424</v>
      </c>
      <c r="D317">
        <v>1572.06</v>
      </c>
      <c r="E317">
        <v>1.90132692136432E-3</v>
      </c>
      <c r="F317" t="s">
        <v>790</v>
      </c>
    </row>
    <row r="318" spans="1:6" x14ac:dyDescent="0.2">
      <c r="A318">
        <v>316</v>
      </c>
      <c r="B318" t="s">
        <v>1425</v>
      </c>
      <c r="C318">
        <v>0.57172445577290298</v>
      </c>
      <c r="D318">
        <v>1654.06</v>
      </c>
      <c r="E318">
        <v>1.2024956773031201E-3</v>
      </c>
      <c r="F318" t="s">
        <v>790</v>
      </c>
    </row>
    <row r="319" spans="1:6" x14ac:dyDescent="0.2">
      <c r="A319">
        <v>317</v>
      </c>
      <c r="B319" t="s">
        <v>1426</v>
      </c>
      <c r="C319" s="15" t="s">
        <v>1427</v>
      </c>
      <c r="D319">
        <v>1884.24</v>
      </c>
      <c r="E319">
        <v>1.05400585912622E-3</v>
      </c>
      <c r="F319" t="s">
        <v>790</v>
      </c>
    </row>
    <row r="320" spans="1:6" x14ac:dyDescent="0.2">
      <c r="A320">
        <v>318</v>
      </c>
      <c r="B320" t="s">
        <v>1428</v>
      </c>
      <c r="C320" s="15" t="s">
        <v>1429</v>
      </c>
      <c r="D320">
        <v>1301.69</v>
      </c>
      <c r="E320">
        <v>1.40970584394133E-3</v>
      </c>
      <c r="F320" t="s">
        <v>790</v>
      </c>
    </row>
    <row r="321" spans="1:6" x14ac:dyDescent="0.2">
      <c r="A321">
        <v>319</v>
      </c>
      <c r="B321" t="s">
        <v>1430</v>
      </c>
      <c r="C321">
        <v>0.53305256244660804</v>
      </c>
      <c r="D321">
        <v>984.24</v>
      </c>
      <c r="E321">
        <v>2.0218645858733602E-3</v>
      </c>
      <c r="F321" t="s">
        <v>790</v>
      </c>
    </row>
    <row r="322" spans="1:6" x14ac:dyDescent="0.2">
      <c r="A322">
        <v>320</v>
      </c>
      <c r="B322" t="s">
        <v>1431</v>
      </c>
      <c r="C322" s="15" t="s">
        <v>1432</v>
      </c>
      <c r="D322">
        <v>1557.97</v>
      </c>
      <c r="E322">
        <v>1.9172384577366699E-3</v>
      </c>
      <c r="F322" t="s">
        <v>790</v>
      </c>
    </row>
    <row r="323" spans="1:6" x14ac:dyDescent="0.2">
      <c r="A323">
        <v>321</v>
      </c>
      <c r="B323" t="s">
        <v>1433</v>
      </c>
      <c r="C323" s="15" t="s">
        <v>1434</v>
      </c>
      <c r="D323">
        <v>1120.43</v>
      </c>
      <c r="E323">
        <v>8.8269682175593205E-4</v>
      </c>
      <c r="F323" t="s">
        <v>790</v>
      </c>
    </row>
    <row r="324" spans="1:6" x14ac:dyDescent="0.2">
      <c r="A324">
        <v>322</v>
      </c>
      <c r="B324" t="s">
        <v>1435</v>
      </c>
      <c r="C324">
        <v>0.43999113130055101</v>
      </c>
      <c r="D324">
        <v>1002.3</v>
      </c>
      <c r="E324">
        <v>1.9844357976653601E-3</v>
      </c>
      <c r="F324" t="s">
        <v>790</v>
      </c>
    </row>
    <row r="325" spans="1:6" x14ac:dyDescent="0.2">
      <c r="A325">
        <v>323</v>
      </c>
      <c r="B325" t="s">
        <v>1436</v>
      </c>
      <c r="C325" s="15" t="s">
        <v>1437</v>
      </c>
      <c r="D325" s="15" t="s">
        <v>1438</v>
      </c>
      <c r="E325">
        <v>1.6241640332181899E-3</v>
      </c>
      <c r="F325" t="s">
        <v>790</v>
      </c>
    </row>
    <row r="326" spans="1:6" x14ac:dyDescent="0.2">
      <c r="A326">
        <v>324</v>
      </c>
      <c r="B326" t="s">
        <v>1439</v>
      </c>
      <c r="C326" s="15" t="s">
        <v>1440</v>
      </c>
      <c r="D326">
        <v>1115.5</v>
      </c>
      <c r="E326">
        <v>2.67772299417301E-3</v>
      </c>
      <c r="F326" t="s">
        <v>790</v>
      </c>
    </row>
    <row r="327" spans="1:6" x14ac:dyDescent="0.2">
      <c r="A327">
        <v>325</v>
      </c>
      <c r="B327" t="s">
        <v>1441</v>
      </c>
      <c r="C327" s="15" t="s">
        <v>1442</v>
      </c>
      <c r="D327">
        <v>951.21</v>
      </c>
      <c r="E327">
        <v>2.0910209102090998E-3</v>
      </c>
      <c r="F327" t="s">
        <v>790</v>
      </c>
    </row>
    <row r="328" spans="1:6" x14ac:dyDescent="0.2">
      <c r="A328">
        <v>326</v>
      </c>
      <c r="B328" t="s">
        <v>1443</v>
      </c>
      <c r="C328" s="15" t="s">
        <v>1444</v>
      </c>
      <c r="D328">
        <v>946.24</v>
      </c>
      <c r="E328">
        <v>3.15881805884342E-3</v>
      </c>
      <c r="F328" t="s">
        <v>790</v>
      </c>
    </row>
    <row r="329" spans="1:6" x14ac:dyDescent="0.2">
      <c r="A329">
        <v>327</v>
      </c>
      <c r="B329" t="s">
        <v>1445</v>
      </c>
      <c r="C329">
        <v>0.31819846144939701</v>
      </c>
      <c r="D329" s="15" t="s">
        <v>1240</v>
      </c>
      <c r="E329">
        <v>2.12923274753536E-3</v>
      </c>
      <c r="F329" t="s">
        <v>790</v>
      </c>
    </row>
    <row r="330" spans="1:6" x14ac:dyDescent="0.2">
      <c r="A330">
        <v>328</v>
      </c>
      <c r="B330" t="s">
        <v>1446</v>
      </c>
      <c r="C330" s="15" t="s">
        <v>1447</v>
      </c>
      <c r="D330">
        <v>855.13</v>
      </c>
      <c r="E330">
        <v>2.3259621344123098E-3</v>
      </c>
      <c r="F330" t="s">
        <v>790</v>
      </c>
    </row>
    <row r="331" spans="1:6" x14ac:dyDescent="0.2">
      <c r="A331">
        <v>329</v>
      </c>
      <c r="B331" t="s">
        <v>1448</v>
      </c>
      <c r="C331" s="15" t="s">
        <v>1449</v>
      </c>
      <c r="D331">
        <v>1084.3599999999999</v>
      </c>
      <c r="E331">
        <v>1.8342616843114801E-3</v>
      </c>
      <c r="F331" t="s">
        <v>790</v>
      </c>
    </row>
    <row r="332" spans="1:6" x14ac:dyDescent="0.2">
      <c r="A332">
        <v>330</v>
      </c>
      <c r="B332" t="s">
        <v>1450</v>
      </c>
      <c r="C332">
        <v>0.39081994656336</v>
      </c>
      <c r="D332" s="15" t="s">
        <v>1451</v>
      </c>
      <c r="E332">
        <v>2.732368052312E-3</v>
      </c>
      <c r="F332" t="s">
        <v>790</v>
      </c>
    </row>
    <row r="333" spans="1:6" x14ac:dyDescent="0.2">
      <c r="A333">
        <v>331</v>
      </c>
      <c r="B333" t="s">
        <v>1452</v>
      </c>
      <c r="C333" s="15" t="s">
        <v>1453</v>
      </c>
      <c r="D333">
        <v>1018.3</v>
      </c>
      <c r="E333">
        <v>1.9532554257095098E-3</v>
      </c>
      <c r="F333" t="s">
        <v>790</v>
      </c>
    </row>
    <row r="334" spans="1:6" x14ac:dyDescent="0.2">
      <c r="A334">
        <v>332</v>
      </c>
      <c r="B334" t="s">
        <v>1454</v>
      </c>
      <c r="C334" s="15" t="s">
        <v>1455</v>
      </c>
      <c r="D334" s="15" t="s">
        <v>1456</v>
      </c>
      <c r="E334">
        <v>1.17457912360551E-3</v>
      </c>
      <c r="F334" t="s">
        <v>790</v>
      </c>
    </row>
    <row r="335" spans="1:6" x14ac:dyDescent="0.2">
      <c r="A335">
        <v>333</v>
      </c>
      <c r="B335" t="s">
        <v>1457</v>
      </c>
      <c r="C335" s="15" t="s">
        <v>1458</v>
      </c>
      <c r="D335">
        <v>1665.08</v>
      </c>
      <c r="E335">
        <v>1.1933360559252401E-3</v>
      </c>
      <c r="F335" t="s">
        <v>790</v>
      </c>
    </row>
    <row r="336" spans="1:6" x14ac:dyDescent="0.2">
      <c r="A336">
        <v>334</v>
      </c>
      <c r="B336" t="s">
        <v>1459</v>
      </c>
      <c r="C336" s="15" t="s">
        <v>1460</v>
      </c>
      <c r="D336">
        <v>1195.5</v>
      </c>
      <c r="E336">
        <v>1.6620660811375899E-3</v>
      </c>
      <c r="F336" t="s">
        <v>790</v>
      </c>
    </row>
    <row r="337" spans="1:6" x14ac:dyDescent="0.2">
      <c r="A337">
        <v>335</v>
      </c>
      <c r="B337" t="s">
        <v>1461</v>
      </c>
      <c r="C337" s="15" t="s">
        <v>1462</v>
      </c>
      <c r="D337">
        <v>871.13</v>
      </c>
      <c r="E337">
        <v>2.28324130726757E-3</v>
      </c>
      <c r="F337" t="s">
        <v>790</v>
      </c>
    </row>
    <row r="338" spans="1:6" x14ac:dyDescent="0.2">
      <c r="A338">
        <v>336</v>
      </c>
      <c r="B338" t="s">
        <v>1463</v>
      </c>
      <c r="C338" s="15" t="s">
        <v>1464</v>
      </c>
      <c r="D338">
        <v>855.13</v>
      </c>
      <c r="E338">
        <v>2.3259621344123098E-3</v>
      </c>
      <c r="F338" t="s">
        <v>790</v>
      </c>
    </row>
    <row r="339" spans="1:6" x14ac:dyDescent="0.2">
      <c r="A339">
        <v>337</v>
      </c>
      <c r="B339" t="s">
        <v>1465</v>
      </c>
      <c r="C339" s="15" t="s">
        <v>1466</v>
      </c>
      <c r="D339">
        <v>1075.3699999999999</v>
      </c>
      <c r="E339">
        <v>1.70638942875475E-3</v>
      </c>
      <c r="F339" t="s">
        <v>790</v>
      </c>
    </row>
    <row r="340" spans="1:6" x14ac:dyDescent="0.2">
      <c r="A340">
        <v>338</v>
      </c>
      <c r="B340" t="s">
        <v>1467</v>
      </c>
      <c r="C340" s="15" t="s">
        <v>1468</v>
      </c>
      <c r="D340">
        <v>1360.65</v>
      </c>
      <c r="E340">
        <v>1.4625362878036201E-3</v>
      </c>
      <c r="F340" t="s">
        <v>790</v>
      </c>
    </row>
    <row r="341" spans="1:6" x14ac:dyDescent="0.2">
      <c r="A341">
        <v>339</v>
      </c>
      <c r="B341" t="s">
        <v>1469</v>
      </c>
      <c r="C341" s="15" t="s">
        <v>1470</v>
      </c>
      <c r="D341">
        <v>1001.34</v>
      </c>
      <c r="E341">
        <v>2.9850000998661698E-3</v>
      </c>
      <c r="F341" t="s">
        <v>790</v>
      </c>
    </row>
    <row r="342" spans="1:6" x14ac:dyDescent="0.2">
      <c r="A342">
        <v>340</v>
      </c>
      <c r="B342" t="s">
        <v>1471</v>
      </c>
      <c r="C342" s="15" t="s">
        <v>1472</v>
      </c>
      <c r="D342">
        <v>1103.4100000000001</v>
      </c>
      <c r="E342">
        <v>1.8025937774716499E-3</v>
      </c>
      <c r="F342" t="s">
        <v>790</v>
      </c>
    </row>
    <row r="343" spans="1:6" x14ac:dyDescent="0.2">
      <c r="A343">
        <v>341</v>
      </c>
      <c r="B343" t="s">
        <v>1473</v>
      </c>
      <c r="C343" s="15" t="s">
        <v>1474</v>
      </c>
      <c r="D343">
        <v>1581.04</v>
      </c>
      <c r="E343">
        <v>1.2580326873450299E-3</v>
      </c>
      <c r="F343" t="s">
        <v>790</v>
      </c>
    </row>
    <row r="344" spans="1:6" x14ac:dyDescent="0.2">
      <c r="A344">
        <v>342</v>
      </c>
      <c r="B344" t="s">
        <v>1475</v>
      </c>
      <c r="C344" s="15" t="s">
        <v>1476</v>
      </c>
      <c r="D344">
        <v>1155.44</v>
      </c>
      <c r="E344">
        <v>1.72142214221422E-3</v>
      </c>
      <c r="F344" t="s">
        <v>790</v>
      </c>
    </row>
    <row r="345" spans="1:6" x14ac:dyDescent="0.2">
      <c r="A345">
        <v>343</v>
      </c>
      <c r="B345" t="s">
        <v>1477</v>
      </c>
      <c r="C345" s="15" t="s">
        <v>1478</v>
      </c>
      <c r="D345">
        <v>784.05</v>
      </c>
      <c r="E345">
        <v>2.5368280084178299E-3</v>
      </c>
      <c r="F345" t="s">
        <v>790</v>
      </c>
    </row>
    <row r="346" spans="1:6" x14ac:dyDescent="0.2">
      <c r="A346">
        <v>344</v>
      </c>
      <c r="B346" t="s">
        <v>1479</v>
      </c>
      <c r="C346" s="15" t="s">
        <v>1480</v>
      </c>
      <c r="D346">
        <v>1568.95</v>
      </c>
      <c r="E346">
        <v>1.26836419261289E-3</v>
      </c>
      <c r="F346" t="s">
        <v>790</v>
      </c>
    </row>
    <row r="347" spans="1:6" x14ac:dyDescent="0.2">
      <c r="A347">
        <v>345</v>
      </c>
      <c r="B347" t="s">
        <v>1481</v>
      </c>
      <c r="C347" s="15" t="s">
        <v>1482</v>
      </c>
      <c r="D347">
        <v>946.22</v>
      </c>
      <c r="E347">
        <v>2.10204814947897E-3</v>
      </c>
      <c r="F347" t="s">
        <v>790</v>
      </c>
    </row>
    <row r="348" spans="1:6" x14ac:dyDescent="0.2">
      <c r="A348">
        <v>346</v>
      </c>
      <c r="B348" t="s">
        <v>1483</v>
      </c>
      <c r="C348" s="15" t="s">
        <v>1484</v>
      </c>
      <c r="D348">
        <v>874.13</v>
      </c>
      <c r="E348">
        <v>1.13255465434203E-3</v>
      </c>
      <c r="F348" t="s">
        <v>790</v>
      </c>
    </row>
    <row r="349" spans="1:6" x14ac:dyDescent="0.2">
      <c r="A349">
        <v>347</v>
      </c>
      <c r="B349" t="s">
        <v>1485</v>
      </c>
      <c r="C349" s="15" t="s">
        <v>1486</v>
      </c>
      <c r="D349">
        <v>820.04</v>
      </c>
      <c r="E349">
        <v>2.4230525340227299E-3</v>
      </c>
      <c r="F349" t="s">
        <v>790</v>
      </c>
    </row>
    <row r="350" spans="1:6" x14ac:dyDescent="0.2">
      <c r="A350">
        <v>348</v>
      </c>
      <c r="B350" t="s">
        <v>1487</v>
      </c>
      <c r="C350" s="15" t="s">
        <v>1488</v>
      </c>
      <c r="D350">
        <v>1342.72</v>
      </c>
      <c r="E350">
        <v>1.51111177311725E-3</v>
      </c>
      <c r="F350" t="s">
        <v>790</v>
      </c>
    </row>
    <row r="351" spans="1:6" x14ac:dyDescent="0.2">
      <c r="A351">
        <v>349</v>
      </c>
      <c r="B351" t="s">
        <v>1489</v>
      </c>
      <c r="C351" s="15" t="s">
        <v>1490</v>
      </c>
      <c r="D351">
        <v>1143.51</v>
      </c>
      <c r="E351">
        <v>2.6121328191270701E-3</v>
      </c>
      <c r="F351" t="s">
        <v>790</v>
      </c>
    </row>
    <row r="352" spans="1:6" x14ac:dyDescent="0.2">
      <c r="A352">
        <v>350</v>
      </c>
      <c r="B352" t="s">
        <v>1491</v>
      </c>
      <c r="C352" s="15" t="s">
        <v>1492</v>
      </c>
      <c r="D352">
        <v>970.26</v>
      </c>
      <c r="E352">
        <v>2.0499659884979202E-3</v>
      </c>
      <c r="F352" t="s">
        <v>790</v>
      </c>
    </row>
    <row r="353" spans="1:6" x14ac:dyDescent="0.2">
      <c r="A353">
        <v>351</v>
      </c>
      <c r="B353" t="s">
        <v>1493</v>
      </c>
      <c r="C353" s="15" t="s">
        <v>1494</v>
      </c>
      <c r="D353">
        <v>947.18</v>
      </c>
      <c r="E353">
        <v>1.04520788023395E-3</v>
      </c>
      <c r="F353" t="s">
        <v>790</v>
      </c>
    </row>
    <row r="354" spans="1:6" x14ac:dyDescent="0.2">
      <c r="A354">
        <v>352</v>
      </c>
      <c r="B354" t="s">
        <v>1495</v>
      </c>
      <c r="C354" s="15" t="s">
        <v>1496</v>
      </c>
      <c r="D354">
        <v>1336.67</v>
      </c>
      <c r="E354">
        <v>7.3915027643322499E-4</v>
      </c>
      <c r="F354" t="s">
        <v>790</v>
      </c>
    </row>
    <row r="355" spans="1:6" x14ac:dyDescent="0.2">
      <c r="A355">
        <v>353</v>
      </c>
      <c r="B355" t="s">
        <v>1497</v>
      </c>
      <c r="C355" s="15" t="s">
        <v>1498</v>
      </c>
      <c r="D355">
        <v>1278.72</v>
      </c>
      <c r="E355">
        <v>1.4350287787787701E-3</v>
      </c>
      <c r="F355" t="s">
        <v>790</v>
      </c>
    </row>
    <row r="356" spans="1:6" x14ac:dyDescent="0.2">
      <c r="A356">
        <v>354</v>
      </c>
      <c r="B356" t="s">
        <v>1499</v>
      </c>
      <c r="C356" s="15" t="s">
        <v>1500</v>
      </c>
      <c r="D356">
        <v>1142.3599999999999</v>
      </c>
      <c r="E356">
        <v>8.6662698273749002E-4</v>
      </c>
      <c r="F356" t="s">
        <v>790</v>
      </c>
    </row>
    <row r="357" spans="1:6" x14ac:dyDescent="0.2">
      <c r="A357">
        <v>355</v>
      </c>
      <c r="B357" t="s">
        <v>1501</v>
      </c>
      <c r="C357" s="15" t="s">
        <v>1502</v>
      </c>
      <c r="D357">
        <v>1200.5899999999999</v>
      </c>
      <c r="E357">
        <v>1.5284151958620299E-3</v>
      </c>
      <c r="F357" t="s">
        <v>790</v>
      </c>
    </row>
    <row r="358" spans="1:6" x14ac:dyDescent="0.2">
      <c r="A358">
        <v>356</v>
      </c>
      <c r="B358" t="s">
        <v>1503</v>
      </c>
      <c r="C358" s="15" t="s">
        <v>1504</v>
      </c>
      <c r="D358">
        <v>1246.5</v>
      </c>
      <c r="E358" s="16">
        <v>-8.0224628961091003E-6</v>
      </c>
      <c r="F358" t="s">
        <v>790</v>
      </c>
    </row>
    <row r="359" spans="1:6" x14ac:dyDescent="0.2">
      <c r="A359">
        <v>357</v>
      </c>
      <c r="B359" t="s">
        <v>1505</v>
      </c>
      <c r="C359" s="15" t="s">
        <v>1506</v>
      </c>
      <c r="D359">
        <v>1420.74</v>
      </c>
      <c r="E359">
        <v>1.3971592268817599E-3</v>
      </c>
      <c r="F359" t="s">
        <v>790</v>
      </c>
    </row>
    <row r="360" spans="1:6" x14ac:dyDescent="0.2">
      <c r="A360">
        <v>358</v>
      </c>
      <c r="B360" t="s">
        <v>1507</v>
      </c>
      <c r="C360" s="15" t="s">
        <v>1508</v>
      </c>
      <c r="D360">
        <v>784.05</v>
      </c>
      <c r="E360">
        <v>2.5368280084178299E-3</v>
      </c>
      <c r="F360" t="s">
        <v>790</v>
      </c>
    </row>
    <row r="361" spans="1:6" x14ac:dyDescent="0.2">
      <c r="A361">
        <v>359</v>
      </c>
      <c r="B361" t="s">
        <v>1509</v>
      </c>
      <c r="C361" s="15" t="s">
        <v>1510</v>
      </c>
      <c r="D361">
        <v>1700.19</v>
      </c>
      <c r="E361">
        <v>1.7580388074274001E-3</v>
      </c>
      <c r="F361" t="s">
        <v>790</v>
      </c>
    </row>
    <row r="362" spans="1:6" x14ac:dyDescent="0.2">
      <c r="A362">
        <v>360</v>
      </c>
      <c r="B362" t="s">
        <v>1511</v>
      </c>
      <c r="C362" s="15" t="s">
        <v>1512</v>
      </c>
      <c r="D362">
        <v>905.14</v>
      </c>
      <c r="E362">
        <v>2.1974501182137501E-3</v>
      </c>
      <c r="F362" t="s">
        <v>790</v>
      </c>
    </row>
    <row r="363" spans="1:6" x14ac:dyDescent="0.2">
      <c r="A363">
        <v>361</v>
      </c>
      <c r="B363" t="s">
        <v>1513</v>
      </c>
      <c r="C363" s="15" t="s">
        <v>1514</v>
      </c>
      <c r="D363">
        <v>726.01</v>
      </c>
      <c r="E363">
        <v>4.1170231814988698E-3</v>
      </c>
      <c r="F363" t="s">
        <v>790</v>
      </c>
    </row>
    <row r="364" spans="1:6" x14ac:dyDescent="0.2">
      <c r="A364">
        <v>362</v>
      </c>
      <c r="B364" t="s">
        <v>1515</v>
      </c>
      <c r="C364" s="15" t="s">
        <v>1516</v>
      </c>
      <c r="D364">
        <v>1604.08</v>
      </c>
      <c r="E364">
        <v>1.23871627350256E-3</v>
      </c>
      <c r="F364" t="s">
        <v>790</v>
      </c>
    </row>
    <row r="365" spans="1:6" x14ac:dyDescent="0.2">
      <c r="A365">
        <v>363</v>
      </c>
      <c r="B365" t="s">
        <v>1517</v>
      </c>
      <c r="C365" s="15" t="s">
        <v>1518</v>
      </c>
      <c r="D365">
        <v>889.14</v>
      </c>
      <c r="E365">
        <v>2.2369930494635201E-3</v>
      </c>
      <c r="F365" t="s">
        <v>790</v>
      </c>
    </row>
    <row r="366" spans="1:6" x14ac:dyDescent="0.2">
      <c r="A366">
        <v>364</v>
      </c>
      <c r="B366" t="s">
        <v>1519</v>
      </c>
      <c r="C366" s="15" t="s">
        <v>1520</v>
      </c>
      <c r="D366">
        <v>857.1</v>
      </c>
      <c r="E366">
        <v>2.3206160308015399E-3</v>
      </c>
      <c r="F366" t="s">
        <v>790</v>
      </c>
    </row>
    <row r="367" spans="1:6" x14ac:dyDescent="0.2">
      <c r="A367">
        <v>365</v>
      </c>
      <c r="B367" t="s">
        <v>1521</v>
      </c>
      <c r="C367" s="15" t="s">
        <v>1522</v>
      </c>
      <c r="D367">
        <v>1376.8</v>
      </c>
      <c r="E367">
        <v>2.1709761766414799E-3</v>
      </c>
      <c r="F367" t="s">
        <v>790</v>
      </c>
    </row>
    <row r="368" spans="1:6" x14ac:dyDescent="0.2">
      <c r="A368">
        <v>366</v>
      </c>
      <c r="B368" t="s">
        <v>1523</v>
      </c>
      <c r="C368" s="15" t="s">
        <v>1524</v>
      </c>
      <c r="D368">
        <v>1533.9</v>
      </c>
      <c r="E368">
        <v>1.2940869678597E-3</v>
      </c>
      <c r="F368" t="s">
        <v>790</v>
      </c>
    </row>
    <row r="369" spans="1:6" x14ac:dyDescent="0.2">
      <c r="A369">
        <v>367</v>
      </c>
      <c r="B369" t="s">
        <v>1525</v>
      </c>
      <c r="C369" s="15" t="s">
        <v>1526</v>
      </c>
      <c r="D369">
        <v>984.28</v>
      </c>
      <c r="E369">
        <v>2.02076644857154E-3</v>
      </c>
      <c r="F369" t="s">
        <v>790</v>
      </c>
    </row>
    <row r="370" spans="1:6" x14ac:dyDescent="0.2">
      <c r="A370">
        <v>368</v>
      </c>
      <c r="B370" t="s">
        <v>1527</v>
      </c>
      <c r="C370" s="15" t="s">
        <v>1528</v>
      </c>
      <c r="D370" s="15" t="s">
        <v>1529</v>
      </c>
      <c r="E370">
        <v>1.0677423181872101E-3</v>
      </c>
      <c r="F370" t="s">
        <v>790</v>
      </c>
    </row>
    <row r="371" spans="1:6" x14ac:dyDescent="0.2">
      <c r="A371">
        <v>369</v>
      </c>
      <c r="B371" t="s">
        <v>1530</v>
      </c>
      <c r="C371" s="15" t="s">
        <v>1531</v>
      </c>
      <c r="D371">
        <v>1131.55</v>
      </c>
      <c r="E371">
        <v>1.6216693915425699E-3</v>
      </c>
      <c r="F371" t="s">
        <v>790</v>
      </c>
    </row>
    <row r="372" spans="1:6" x14ac:dyDescent="0.2">
      <c r="A372">
        <v>370</v>
      </c>
      <c r="B372" t="s">
        <v>1532</v>
      </c>
      <c r="C372" s="15" t="s">
        <v>1533</v>
      </c>
      <c r="D372" s="15" t="s">
        <v>1240</v>
      </c>
      <c r="E372">
        <v>2.1313759108443999E-3</v>
      </c>
      <c r="F372" t="s">
        <v>790</v>
      </c>
    </row>
    <row r="373" spans="1:6" x14ac:dyDescent="0.2">
      <c r="A373">
        <v>371</v>
      </c>
      <c r="B373" t="s">
        <v>1534</v>
      </c>
      <c r="C373" s="15" t="s">
        <v>1535</v>
      </c>
      <c r="D373">
        <v>924.28</v>
      </c>
      <c r="E373">
        <v>3.2338685246894798E-3</v>
      </c>
      <c r="F373" t="s">
        <v>790</v>
      </c>
    </row>
    <row r="374" spans="1:6" x14ac:dyDescent="0.2">
      <c r="A374">
        <v>372</v>
      </c>
      <c r="B374" t="s">
        <v>1536</v>
      </c>
      <c r="C374">
        <v>0.46186301622179698</v>
      </c>
      <c r="D374">
        <v>1052.4000000000001</v>
      </c>
      <c r="E374">
        <v>1.74363359939186E-3</v>
      </c>
      <c r="F374" t="s">
        <v>790</v>
      </c>
    </row>
    <row r="375" spans="1:6" x14ac:dyDescent="0.2">
      <c r="A375">
        <v>373</v>
      </c>
      <c r="B375" t="s">
        <v>1537</v>
      </c>
      <c r="C375" s="15" t="s">
        <v>1538</v>
      </c>
      <c r="D375">
        <v>1294.68</v>
      </c>
      <c r="E375">
        <v>1.56872740754472E-3</v>
      </c>
      <c r="F375" t="s">
        <v>790</v>
      </c>
    </row>
    <row r="376" spans="1:6" x14ac:dyDescent="0.2">
      <c r="A376">
        <v>374</v>
      </c>
      <c r="B376" t="s">
        <v>1539</v>
      </c>
      <c r="C376" s="15" t="s">
        <v>1540</v>
      </c>
      <c r="D376">
        <v>784.05</v>
      </c>
      <c r="E376">
        <v>2.5368280084178299E-3</v>
      </c>
      <c r="F376" t="s">
        <v>790</v>
      </c>
    </row>
    <row r="377" spans="1:6" x14ac:dyDescent="0.2">
      <c r="A377">
        <v>375</v>
      </c>
      <c r="B377" t="s">
        <v>1541</v>
      </c>
      <c r="C377" s="15" t="s">
        <v>1542</v>
      </c>
      <c r="D377" s="15" t="s">
        <v>1543</v>
      </c>
      <c r="E377">
        <v>1.83684395133748E-3</v>
      </c>
      <c r="F377" t="s">
        <v>790</v>
      </c>
    </row>
    <row r="378" spans="1:6" x14ac:dyDescent="0.2">
      <c r="A378">
        <v>376</v>
      </c>
      <c r="B378" t="s">
        <v>1544</v>
      </c>
      <c r="C378" s="15" t="s">
        <v>1545</v>
      </c>
      <c r="D378">
        <v>931.22</v>
      </c>
      <c r="E378">
        <v>2.13590773394042E-3</v>
      </c>
      <c r="F378" t="s">
        <v>790</v>
      </c>
    </row>
    <row r="379" spans="1:6" x14ac:dyDescent="0.2">
      <c r="A379">
        <v>377</v>
      </c>
      <c r="B379" t="s">
        <v>1546</v>
      </c>
      <c r="C379" s="15" t="s">
        <v>1547</v>
      </c>
      <c r="D379">
        <v>1684.19</v>
      </c>
      <c r="E379">
        <v>1.0895445288239399E-3</v>
      </c>
      <c r="F379" t="s">
        <v>790</v>
      </c>
    </row>
    <row r="380" spans="1:6" x14ac:dyDescent="0.2">
      <c r="A380">
        <v>378</v>
      </c>
      <c r="B380" t="s">
        <v>1548</v>
      </c>
      <c r="C380" s="15" t="s">
        <v>1549</v>
      </c>
      <c r="D380">
        <v>939.24</v>
      </c>
      <c r="E380">
        <v>1.05297900430135E-3</v>
      </c>
      <c r="F380" t="s">
        <v>790</v>
      </c>
    </row>
    <row r="381" spans="1:6" x14ac:dyDescent="0.2">
      <c r="A381">
        <v>379</v>
      </c>
      <c r="B381" t="s">
        <v>1550</v>
      </c>
      <c r="C381" s="15" t="s">
        <v>1551</v>
      </c>
      <c r="D381">
        <v>1223.51</v>
      </c>
      <c r="E381">
        <v>8.0751281150133599E-4</v>
      </c>
      <c r="F381" t="s">
        <v>790</v>
      </c>
    </row>
    <row r="382" spans="1:6" x14ac:dyDescent="0.2">
      <c r="A382">
        <v>380</v>
      </c>
      <c r="B382" t="s">
        <v>1552</v>
      </c>
      <c r="C382" s="15" t="s">
        <v>1553</v>
      </c>
      <c r="D382">
        <v>1018.3</v>
      </c>
      <c r="E382">
        <v>1.9532554257095098E-3</v>
      </c>
      <c r="F382" t="s">
        <v>790</v>
      </c>
    </row>
    <row r="383" spans="1:6" x14ac:dyDescent="0.2">
      <c r="A383">
        <v>381</v>
      </c>
      <c r="B383" t="s">
        <v>1554</v>
      </c>
      <c r="C383" s="15" t="s">
        <v>1555</v>
      </c>
      <c r="D383">
        <v>883.18</v>
      </c>
      <c r="E383">
        <v>2.2520890418714101E-3</v>
      </c>
      <c r="F383" t="s">
        <v>790</v>
      </c>
    </row>
    <row r="384" spans="1:6" x14ac:dyDescent="0.2">
      <c r="A384">
        <v>382</v>
      </c>
      <c r="B384" t="s">
        <v>1556</v>
      </c>
      <c r="C384" s="15" t="s">
        <v>1557</v>
      </c>
      <c r="D384">
        <v>1081.44</v>
      </c>
      <c r="E384">
        <v>1.8392143808255599E-3</v>
      </c>
      <c r="F384" t="s">
        <v>790</v>
      </c>
    </row>
    <row r="385" spans="1:6" x14ac:dyDescent="0.2">
      <c r="A385">
        <v>383</v>
      </c>
      <c r="B385" t="s">
        <v>1558</v>
      </c>
      <c r="C385" s="15" t="s">
        <v>1559</v>
      </c>
      <c r="D385">
        <v>938.3</v>
      </c>
      <c r="E385">
        <v>3.18554833208995E-3</v>
      </c>
      <c r="F385" t="s">
        <v>790</v>
      </c>
    </row>
    <row r="386" spans="1:6" x14ac:dyDescent="0.2">
      <c r="A386">
        <v>384</v>
      </c>
      <c r="B386" t="s">
        <v>1560</v>
      </c>
      <c r="C386" s="15" t="s">
        <v>1561</v>
      </c>
      <c r="D386">
        <v>1300.5999999999999</v>
      </c>
      <c r="E386">
        <v>7.6118714439489402E-4</v>
      </c>
      <c r="F386" t="s">
        <v>790</v>
      </c>
    </row>
    <row r="387" spans="1:6" x14ac:dyDescent="0.2">
      <c r="A387">
        <v>385</v>
      </c>
      <c r="B387" t="s">
        <v>1562</v>
      </c>
      <c r="C387" s="15" t="s">
        <v>1563</v>
      </c>
      <c r="D387" s="15" t="s">
        <v>1564</v>
      </c>
      <c r="E387">
        <v>2.1474843446339801E-3</v>
      </c>
      <c r="F387" t="s">
        <v>790</v>
      </c>
    </row>
    <row r="388" spans="1:6" x14ac:dyDescent="0.2">
      <c r="A388">
        <v>386</v>
      </c>
      <c r="B388" t="s">
        <v>1565</v>
      </c>
      <c r="C388" s="15" t="s">
        <v>1566</v>
      </c>
      <c r="D388">
        <v>1188.53</v>
      </c>
      <c r="E388">
        <v>1.54392400696658E-3</v>
      </c>
      <c r="F388" t="s">
        <v>790</v>
      </c>
    </row>
    <row r="389" spans="1:6" x14ac:dyDescent="0.2">
      <c r="A389">
        <v>387</v>
      </c>
      <c r="B389" t="s">
        <v>1567</v>
      </c>
      <c r="C389" s="15" t="s">
        <v>1568</v>
      </c>
      <c r="D389" s="15" t="s">
        <v>1569</v>
      </c>
      <c r="E389">
        <v>1.78741330716341E-3</v>
      </c>
      <c r="F389" t="s">
        <v>790</v>
      </c>
    </row>
    <row r="390" spans="1:6" x14ac:dyDescent="0.2">
      <c r="A390">
        <v>388</v>
      </c>
      <c r="B390" t="s">
        <v>1570</v>
      </c>
      <c r="C390" s="15" t="s">
        <v>1571</v>
      </c>
      <c r="D390">
        <v>1384.8</v>
      </c>
      <c r="E390">
        <v>2.1584344309647598E-3</v>
      </c>
      <c r="F390" t="s">
        <v>790</v>
      </c>
    </row>
    <row r="391" spans="1:6" x14ac:dyDescent="0.2">
      <c r="A391">
        <v>389</v>
      </c>
      <c r="B391" t="s">
        <v>1572</v>
      </c>
      <c r="C391" s="15" t="s">
        <v>1573</v>
      </c>
      <c r="D391">
        <v>1233.5899999999999</v>
      </c>
      <c r="E391">
        <v>8.0172504640925999E-4</v>
      </c>
      <c r="F391" t="s">
        <v>790</v>
      </c>
    </row>
    <row r="392" spans="1:6" x14ac:dyDescent="0.2">
      <c r="A392">
        <v>390</v>
      </c>
      <c r="B392" t="s">
        <v>1574</v>
      </c>
      <c r="C392" s="15" t="s">
        <v>1575</v>
      </c>
      <c r="D392">
        <v>866.11</v>
      </c>
      <c r="E392">
        <v>2.2964750435856798E-3</v>
      </c>
      <c r="F392" t="s">
        <v>790</v>
      </c>
    </row>
    <row r="393" spans="1:6" x14ac:dyDescent="0.2">
      <c r="A393">
        <v>391</v>
      </c>
      <c r="B393" t="s">
        <v>1576</v>
      </c>
      <c r="C393" s="15" t="s">
        <v>1577</v>
      </c>
      <c r="D393">
        <v>784.05</v>
      </c>
      <c r="E393">
        <v>2.5368280084178299E-3</v>
      </c>
      <c r="F393" t="s">
        <v>790</v>
      </c>
    </row>
    <row r="394" spans="1:6" x14ac:dyDescent="0.2">
      <c r="A394">
        <v>392</v>
      </c>
      <c r="B394" t="s">
        <v>1578</v>
      </c>
      <c r="C394">
        <v>0.32129501866832499</v>
      </c>
      <c r="D394" s="15" t="s">
        <v>1579</v>
      </c>
      <c r="E394">
        <v>1.821710393819E-3</v>
      </c>
      <c r="F394" t="s">
        <v>790</v>
      </c>
    </row>
    <row r="395" spans="1:6" x14ac:dyDescent="0.2">
      <c r="A395">
        <v>393</v>
      </c>
      <c r="B395" t="s">
        <v>1580</v>
      </c>
      <c r="C395" s="15" t="s">
        <v>1242</v>
      </c>
      <c r="D395">
        <v>711.99</v>
      </c>
      <c r="E395">
        <v>4.1980926698408604E-3</v>
      </c>
      <c r="F395" t="s">
        <v>790</v>
      </c>
    </row>
    <row r="396" spans="1:6" x14ac:dyDescent="0.2">
      <c r="A396">
        <v>394</v>
      </c>
      <c r="B396" t="s">
        <v>1581</v>
      </c>
      <c r="C396" s="15" t="s">
        <v>1582</v>
      </c>
      <c r="D396">
        <v>848.14</v>
      </c>
      <c r="E396">
        <v>2.3946518263494201E-3</v>
      </c>
      <c r="F396" t="s">
        <v>790</v>
      </c>
    </row>
    <row r="397" spans="1:6" x14ac:dyDescent="0.2">
      <c r="A397">
        <v>395</v>
      </c>
      <c r="B397" t="s">
        <v>1583</v>
      </c>
      <c r="C397" s="15" t="s">
        <v>1584</v>
      </c>
      <c r="D397">
        <v>990.25</v>
      </c>
      <c r="E397">
        <v>2.0085836909871199E-3</v>
      </c>
      <c r="F397" t="s">
        <v>790</v>
      </c>
    </row>
    <row r="398" spans="1:6" x14ac:dyDescent="0.2">
      <c r="A398">
        <v>396</v>
      </c>
      <c r="B398" t="s">
        <v>1585</v>
      </c>
      <c r="C398" s="15" t="s">
        <v>1586</v>
      </c>
      <c r="D398">
        <v>1691.16</v>
      </c>
      <c r="E398">
        <v>1.17493318195794E-3</v>
      </c>
      <c r="F398" t="s">
        <v>790</v>
      </c>
    </row>
    <row r="399" spans="1:6" x14ac:dyDescent="0.2">
      <c r="A399">
        <v>397</v>
      </c>
      <c r="B399" t="s">
        <v>1587</v>
      </c>
      <c r="C399" s="15" t="s">
        <v>1588</v>
      </c>
      <c r="D399">
        <v>1274.56</v>
      </c>
      <c r="E399" s="16">
        <v>-7.8458448405724295E-6</v>
      </c>
      <c r="F399" t="s">
        <v>790</v>
      </c>
    </row>
    <row r="400" spans="1:6" x14ac:dyDescent="0.2">
      <c r="A400">
        <v>398</v>
      </c>
      <c r="B400" t="s">
        <v>1589</v>
      </c>
      <c r="C400" s="15" t="s">
        <v>1590</v>
      </c>
      <c r="D400">
        <v>1004.27</v>
      </c>
      <c r="E400">
        <v>1.9805430810439402E-3</v>
      </c>
      <c r="F400" t="s">
        <v>790</v>
      </c>
    </row>
    <row r="401" spans="1:6" x14ac:dyDescent="0.2">
      <c r="A401">
        <v>399</v>
      </c>
      <c r="B401" t="s">
        <v>1591</v>
      </c>
      <c r="C401" s="15" t="s">
        <v>1592</v>
      </c>
      <c r="D401">
        <v>907.16</v>
      </c>
      <c r="E401">
        <v>2.2388553287181899E-3</v>
      </c>
      <c r="F401" t="s">
        <v>790</v>
      </c>
    </row>
    <row r="402" spans="1:6" x14ac:dyDescent="0.2">
      <c r="A402">
        <v>400</v>
      </c>
      <c r="B402" t="s">
        <v>1593</v>
      </c>
      <c r="C402" s="15" t="s">
        <v>1594</v>
      </c>
      <c r="D402">
        <v>969.23</v>
      </c>
      <c r="E402">
        <v>2.0934143598526599E-3</v>
      </c>
      <c r="F402" t="s">
        <v>790</v>
      </c>
    </row>
    <row r="403" spans="1:6" x14ac:dyDescent="0.2">
      <c r="A403">
        <v>401</v>
      </c>
      <c r="B403" t="s">
        <v>1595</v>
      </c>
      <c r="C403" s="15" t="s">
        <v>1596</v>
      </c>
      <c r="D403">
        <v>1200.52</v>
      </c>
      <c r="E403">
        <v>1.6576150334854801E-3</v>
      </c>
      <c r="F403" t="s">
        <v>790</v>
      </c>
    </row>
    <row r="404" spans="1:6" x14ac:dyDescent="0.2">
      <c r="A404">
        <v>402</v>
      </c>
      <c r="B404" t="s">
        <v>1597</v>
      </c>
      <c r="C404" s="15" t="s">
        <v>1598</v>
      </c>
      <c r="D404">
        <v>1135.43</v>
      </c>
      <c r="E404">
        <v>1.6170085342116999E-3</v>
      </c>
      <c r="F404" t="s">
        <v>790</v>
      </c>
    </row>
    <row r="405" spans="1:6" x14ac:dyDescent="0.2">
      <c r="A405">
        <v>403</v>
      </c>
      <c r="B405" t="s">
        <v>1599</v>
      </c>
      <c r="C405" s="15" t="s">
        <v>1600</v>
      </c>
      <c r="D405">
        <v>891.12</v>
      </c>
      <c r="E405">
        <v>2.2320226232157201E-3</v>
      </c>
      <c r="F405" t="s">
        <v>790</v>
      </c>
    </row>
    <row r="406" spans="1:6" x14ac:dyDescent="0.2">
      <c r="A406">
        <v>404</v>
      </c>
      <c r="B406" t="s">
        <v>1601</v>
      </c>
      <c r="C406" s="15" t="s">
        <v>1602</v>
      </c>
      <c r="D406">
        <v>797.09</v>
      </c>
      <c r="E406">
        <v>3.7498902256959598E-3</v>
      </c>
      <c r="F406" t="s">
        <v>790</v>
      </c>
    </row>
    <row r="407" spans="1:6" x14ac:dyDescent="0.2">
      <c r="A407">
        <v>405</v>
      </c>
      <c r="B407" t="s">
        <v>1603</v>
      </c>
      <c r="C407" s="15" t="s">
        <v>1604</v>
      </c>
      <c r="D407">
        <v>958.31</v>
      </c>
      <c r="E407">
        <v>3.1190324633990998E-3</v>
      </c>
      <c r="F407" t="s">
        <v>790</v>
      </c>
    </row>
    <row r="408" spans="1:6" x14ac:dyDescent="0.2">
      <c r="A408">
        <v>406</v>
      </c>
      <c r="B408" t="s">
        <v>1605</v>
      </c>
      <c r="C408" s="15" t="s">
        <v>1606</v>
      </c>
      <c r="D408">
        <v>947.22</v>
      </c>
      <c r="E408">
        <v>2.0977175313021202E-3</v>
      </c>
      <c r="F408" t="s">
        <v>790</v>
      </c>
    </row>
    <row r="409" spans="1:6" x14ac:dyDescent="0.2">
      <c r="A409">
        <v>407</v>
      </c>
      <c r="B409" t="s">
        <v>1607</v>
      </c>
      <c r="C409" s="15" t="s">
        <v>1608</v>
      </c>
      <c r="D409">
        <v>1094.4000000000001</v>
      </c>
      <c r="E409">
        <v>1.81560672514619E-3</v>
      </c>
      <c r="F409" t="s">
        <v>790</v>
      </c>
    </row>
    <row r="410" spans="1:6" x14ac:dyDescent="0.2">
      <c r="A410">
        <v>408</v>
      </c>
      <c r="B410" t="s">
        <v>1609</v>
      </c>
      <c r="C410" s="15" t="s">
        <v>1610</v>
      </c>
      <c r="D410">
        <v>1694.2</v>
      </c>
      <c r="E410">
        <v>1.17400543029158E-3</v>
      </c>
      <c r="F410" t="s">
        <v>790</v>
      </c>
    </row>
    <row r="411" spans="1:6" x14ac:dyDescent="0.2">
      <c r="A411">
        <v>409</v>
      </c>
      <c r="B411" t="s">
        <v>1611</v>
      </c>
      <c r="C411" s="15" t="s">
        <v>1612</v>
      </c>
      <c r="D411">
        <v>1188.51</v>
      </c>
      <c r="E411">
        <v>1.6735239922255501E-3</v>
      </c>
      <c r="F411" t="s">
        <v>790</v>
      </c>
    </row>
    <row r="412" spans="1:6" x14ac:dyDescent="0.2">
      <c r="A412">
        <v>410</v>
      </c>
      <c r="B412" t="s">
        <v>1613</v>
      </c>
      <c r="C412" s="15" t="s">
        <v>1614</v>
      </c>
      <c r="D412">
        <v>1224.46</v>
      </c>
      <c r="E412">
        <v>8.0688630089998802E-4</v>
      </c>
      <c r="F412" t="s">
        <v>790</v>
      </c>
    </row>
    <row r="413" spans="1:6" x14ac:dyDescent="0.2">
      <c r="A413">
        <v>411</v>
      </c>
      <c r="B413" t="s">
        <v>1615</v>
      </c>
      <c r="C413">
        <v>0.30875120052500399</v>
      </c>
      <c r="D413">
        <v>1577.96</v>
      </c>
      <c r="E413">
        <v>6.2739232933661099E-4</v>
      </c>
      <c r="F413" t="s">
        <v>790</v>
      </c>
    </row>
    <row r="414" spans="1:6" x14ac:dyDescent="0.2">
      <c r="A414">
        <v>412</v>
      </c>
      <c r="B414" t="s">
        <v>1616</v>
      </c>
      <c r="C414" s="15" t="s">
        <v>1617</v>
      </c>
      <c r="D414">
        <v>1259.5899999999999</v>
      </c>
      <c r="E414">
        <v>1.57908525790138E-3</v>
      </c>
      <c r="F414" t="s">
        <v>790</v>
      </c>
    </row>
    <row r="415" spans="1:6" x14ac:dyDescent="0.2">
      <c r="A415">
        <v>413</v>
      </c>
      <c r="B415" t="s">
        <v>1618</v>
      </c>
      <c r="C415" s="15" t="s">
        <v>1619</v>
      </c>
      <c r="D415">
        <v>857.1</v>
      </c>
      <c r="E415">
        <v>2.3206160308015399E-3</v>
      </c>
      <c r="F415" t="s">
        <v>790</v>
      </c>
    </row>
    <row r="416" spans="1:6" x14ac:dyDescent="0.2">
      <c r="A416">
        <v>414</v>
      </c>
      <c r="B416" t="s">
        <v>1620</v>
      </c>
      <c r="C416" s="15" t="s">
        <v>1621</v>
      </c>
      <c r="D416">
        <v>877.09</v>
      </c>
      <c r="E416">
        <v>2.2677262310595199E-3</v>
      </c>
      <c r="F416" t="s">
        <v>790</v>
      </c>
    </row>
    <row r="417" spans="1:6" x14ac:dyDescent="0.2">
      <c r="A417">
        <v>415</v>
      </c>
      <c r="B417" t="s">
        <v>1622</v>
      </c>
      <c r="C417" s="15" t="s">
        <v>1623</v>
      </c>
      <c r="D417">
        <v>1126.4000000000001</v>
      </c>
      <c r="E417">
        <v>1.76669034090909E-3</v>
      </c>
      <c r="F417" t="s">
        <v>790</v>
      </c>
    </row>
    <row r="418" spans="1:6" x14ac:dyDescent="0.2">
      <c r="A418">
        <v>416</v>
      </c>
      <c r="B418" t="s">
        <v>1624</v>
      </c>
      <c r="C418" s="15" t="s">
        <v>1625</v>
      </c>
      <c r="D418">
        <v>1289.6600000000001</v>
      </c>
      <c r="E418">
        <v>2.3161143247057299E-3</v>
      </c>
      <c r="F418" t="s">
        <v>790</v>
      </c>
    </row>
    <row r="419" spans="1:6" x14ac:dyDescent="0.2">
      <c r="A419">
        <v>417</v>
      </c>
      <c r="B419" t="s">
        <v>1626</v>
      </c>
      <c r="C419" s="15" t="s">
        <v>1627</v>
      </c>
      <c r="D419">
        <v>897.21</v>
      </c>
      <c r="E419">
        <v>2.2168723041428402E-3</v>
      </c>
      <c r="F419" t="s">
        <v>790</v>
      </c>
    </row>
    <row r="420" spans="1:6" x14ac:dyDescent="0.2">
      <c r="A420">
        <v>418</v>
      </c>
      <c r="B420" t="s">
        <v>1628</v>
      </c>
      <c r="C420" s="15" t="s">
        <v>1629</v>
      </c>
      <c r="D420">
        <v>875.16</v>
      </c>
      <c r="E420">
        <v>3.4130901777960601E-3</v>
      </c>
      <c r="F420" t="s">
        <v>790</v>
      </c>
    </row>
    <row r="421" spans="1:6" x14ac:dyDescent="0.2">
      <c r="A421">
        <v>419</v>
      </c>
      <c r="B421" t="s">
        <v>1630</v>
      </c>
      <c r="C421" s="15" t="s">
        <v>1631</v>
      </c>
      <c r="D421" s="15" t="s">
        <v>1026</v>
      </c>
      <c r="E421">
        <v>2.4313322820785502E-3</v>
      </c>
      <c r="F421" t="s">
        <v>790</v>
      </c>
    </row>
    <row r="422" spans="1:6" x14ac:dyDescent="0.2">
      <c r="A422">
        <v>420</v>
      </c>
      <c r="B422" t="s">
        <v>1632</v>
      </c>
      <c r="C422" s="15" t="s">
        <v>1633</v>
      </c>
      <c r="D422">
        <v>998.27</v>
      </c>
      <c r="E422">
        <v>9.9071393510773609E-4</v>
      </c>
      <c r="F422" t="s">
        <v>790</v>
      </c>
    </row>
    <row r="423" spans="1:6" x14ac:dyDescent="0.2">
      <c r="A423">
        <v>421</v>
      </c>
      <c r="B423" t="s">
        <v>1634</v>
      </c>
      <c r="C423" s="15" t="s">
        <v>1635</v>
      </c>
      <c r="D423">
        <v>873.17</v>
      </c>
      <c r="E423">
        <v>2.27790693679352E-3</v>
      </c>
      <c r="F423" t="s">
        <v>790</v>
      </c>
    </row>
    <row r="424" spans="1:6" x14ac:dyDescent="0.2">
      <c r="A424">
        <v>422</v>
      </c>
      <c r="B424" t="s">
        <v>1636</v>
      </c>
      <c r="C424" s="15" t="s">
        <v>1637</v>
      </c>
      <c r="D424">
        <v>1131.42</v>
      </c>
      <c r="E424">
        <v>1.7588517084725301E-3</v>
      </c>
      <c r="F424" t="s">
        <v>790</v>
      </c>
    </row>
    <row r="425" spans="1:6" x14ac:dyDescent="0.2">
      <c r="A425">
        <v>423</v>
      </c>
      <c r="B425" t="s">
        <v>1638</v>
      </c>
      <c r="C425" s="15" t="s">
        <v>1639</v>
      </c>
      <c r="D425">
        <v>1260.53</v>
      </c>
      <c r="E425" s="16">
        <v>-7.9331709677675194E-6</v>
      </c>
      <c r="F425" t="s">
        <v>790</v>
      </c>
    </row>
    <row r="426" spans="1:6" x14ac:dyDescent="0.2">
      <c r="A426">
        <v>424</v>
      </c>
      <c r="B426" t="s">
        <v>1640</v>
      </c>
      <c r="C426" s="15" t="s">
        <v>1641</v>
      </c>
      <c r="D426">
        <v>925.26</v>
      </c>
      <c r="E426">
        <v>2.1496660398158301E-3</v>
      </c>
      <c r="F426" t="s">
        <v>790</v>
      </c>
    </row>
    <row r="427" spans="1:6" x14ac:dyDescent="0.2">
      <c r="A427">
        <v>425</v>
      </c>
      <c r="B427" t="s">
        <v>1642</v>
      </c>
      <c r="C427" s="15" t="s">
        <v>1643</v>
      </c>
      <c r="D427">
        <v>1222.53</v>
      </c>
      <c r="E427">
        <v>1.6269539397806101E-3</v>
      </c>
      <c r="F427" t="s">
        <v>790</v>
      </c>
    </row>
    <row r="428" spans="1:6" x14ac:dyDescent="0.2">
      <c r="A428">
        <v>426</v>
      </c>
      <c r="B428" t="s">
        <v>1644</v>
      </c>
      <c r="C428" s="15" t="s">
        <v>1645</v>
      </c>
      <c r="D428">
        <v>968.29</v>
      </c>
      <c r="E428">
        <v>2.0541366739303302E-3</v>
      </c>
      <c r="F428" t="s">
        <v>790</v>
      </c>
    </row>
    <row r="429" spans="1:6" x14ac:dyDescent="0.2">
      <c r="A429">
        <v>427</v>
      </c>
      <c r="B429" t="s">
        <v>1646</v>
      </c>
      <c r="C429" s="15" t="s">
        <v>1647</v>
      </c>
      <c r="D429">
        <v>1507.83</v>
      </c>
      <c r="E429">
        <v>1.31977742848994E-3</v>
      </c>
      <c r="F429" t="s">
        <v>790</v>
      </c>
    </row>
    <row r="430" spans="1:6" x14ac:dyDescent="0.2">
      <c r="A430">
        <v>428</v>
      </c>
      <c r="B430" t="s">
        <v>1648</v>
      </c>
      <c r="C430" s="15" t="s">
        <v>1649</v>
      </c>
      <c r="D430" s="15" t="s">
        <v>1026</v>
      </c>
      <c r="E430">
        <v>2.4313322820785502E-3</v>
      </c>
      <c r="F430" t="s">
        <v>790</v>
      </c>
    </row>
    <row r="431" spans="1:6" x14ac:dyDescent="0.2">
      <c r="A431">
        <v>429</v>
      </c>
      <c r="B431" t="s">
        <v>1650</v>
      </c>
      <c r="C431" s="15" t="s">
        <v>1651</v>
      </c>
      <c r="D431">
        <v>957.28</v>
      </c>
      <c r="E431">
        <v>1.03418017716864E-3</v>
      </c>
      <c r="F431" t="s">
        <v>790</v>
      </c>
    </row>
    <row r="432" spans="1:6" x14ac:dyDescent="0.2">
      <c r="A432">
        <v>430</v>
      </c>
      <c r="B432" t="s">
        <v>1652</v>
      </c>
      <c r="C432" s="15" t="s">
        <v>1653</v>
      </c>
      <c r="D432">
        <v>1534.94</v>
      </c>
      <c r="E432">
        <v>1.29646761436929E-3</v>
      </c>
      <c r="F432" t="s">
        <v>790</v>
      </c>
    </row>
    <row r="433" spans="1:6" x14ac:dyDescent="0.2">
      <c r="A433">
        <v>431</v>
      </c>
      <c r="B433" t="s">
        <v>1654</v>
      </c>
      <c r="C433">
        <v>0.401657688604109</v>
      </c>
      <c r="D433">
        <v>905.14</v>
      </c>
      <c r="E433">
        <v>2.1974501182137501E-3</v>
      </c>
      <c r="F433" t="s">
        <v>790</v>
      </c>
    </row>
    <row r="434" spans="1:6" x14ac:dyDescent="0.2">
      <c r="A434">
        <v>432</v>
      </c>
      <c r="B434" t="s">
        <v>1655</v>
      </c>
      <c r="C434" s="15" t="s">
        <v>1656</v>
      </c>
      <c r="D434">
        <v>883.18</v>
      </c>
      <c r="E434">
        <v>2.2520890418714101E-3</v>
      </c>
      <c r="F434" t="s">
        <v>790</v>
      </c>
    </row>
    <row r="435" spans="1:6" x14ac:dyDescent="0.2">
      <c r="A435">
        <v>433</v>
      </c>
      <c r="B435" t="s">
        <v>1657</v>
      </c>
      <c r="C435" s="15" t="s">
        <v>1658</v>
      </c>
      <c r="D435">
        <v>926.21</v>
      </c>
      <c r="E435">
        <v>2.1474611589164402E-3</v>
      </c>
      <c r="F435" t="s">
        <v>790</v>
      </c>
    </row>
    <row r="436" spans="1:6" x14ac:dyDescent="0.2">
      <c r="A436">
        <v>434</v>
      </c>
      <c r="B436" t="s">
        <v>1659</v>
      </c>
      <c r="C436" s="15" t="s">
        <v>1660</v>
      </c>
      <c r="D436">
        <v>812.06</v>
      </c>
      <c r="E436">
        <v>2.45055784055365E-3</v>
      </c>
      <c r="F436" t="s">
        <v>790</v>
      </c>
    </row>
    <row r="437" spans="1:6" x14ac:dyDescent="0.2">
      <c r="A437">
        <v>435</v>
      </c>
      <c r="B437" t="s">
        <v>1661</v>
      </c>
      <c r="C437" s="15" t="s">
        <v>1662</v>
      </c>
      <c r="D437">
        <v>1109.43</v>
      </c>
      <c r="E437">
        <v>1.79281252535085E-3</v>
      </c>
      <c r="F437" t="s">
        <v>790</v>
      </c>
    </row>
    <row r="438" spans="1:6" x14ac:dyDescent="0.2">
      <c r="A438">
        <v>436</v>
      </c>
      <c r="B438" t="s">
        <v>1663</v>
      </c>
      <c r="C438">
        <v>0.52734525577231495</v>
      </c>
      <c r="D438">
        <v>818.06</v>
      </c>
      <c r="E438">
        <v>2.4313620027870799E-3</v>
      </c>
      <c r="F438" t="s">
        <v>790</v>
      </c>
    </row>
    <row r="439" spans="1:6" x14ac:dyDescent="0.2">
      <c r="A439">
        <v>437</v>
      </c>
      <c r="B439" t="s">
        <v>1664</v>
      </c>
      <c r="C439" s="15" t="s">
        <v>1665</v>
      </c>
      <c r="D439">
        <v>825.14</v>
      </c>
      <c r="E439">
        <v>3.6224155900816801E-3</v>
      </c>
      <c r="F439" t="s">
        <v>790</v>
      </c>
    </row>
    <row r="440" spans="1:6" x14ac:dyDescent="0.2">
      <c r="A440">
        <v>438</v>
      </c>
      <c r="B440" t="s">
        <v>1666</v>
      </c>
      <c r="C440" s="15" t="s">
        <v>1667</v>
      </c>
      <c r="D440">
        <v>779.03</v>
      </c>
      <c r="E440">
        <v>2.55317510237089E-3</v>
      </c>
      <c r="F440" t="s">
        <v>790</v>
      </c>
    </row>
    <row r="441" spans="1:6" x14ac:dyDescent="0.2">
      <c r="A441">
        <v>439</v>
      </c>
      <c r="B441" t="s">
        <v>1668</v>
      </c>
      <c r="C441" s="15" t="s">
        <v>1669</v>
      </c>
      <c r="D441">
        <v>1306.6500000000001</v>
      </c>
      <c r="E441">
        <v>1.5214479776527699E-3</v>
      </c>
      <c r="F441" t="s">
        <v>790</v>
      </c>
    </row>
    <row r="442" spans="1:6" x14ac:dyDescent="0.2">
      <c r="A442">
        <v>440</v>
      </c>
      <c r="B442" t="s">
        <v>1670</v>
      </c>
      <c r="C442" s="15" t="s">
        <v>1671</v>
      </c>
      <c r="D442">
        <v>1119.51</v>
      </c>
      <c r="E442">
        <v>2.66813159328634E-3</v>
      </c>
      <c r="F442" t="s">
        <v>790</v>
      </c>
    </row>
    <row r="443" spans="1:6" x14ac:dyDescent="0.2">
      <c r="A443">
        <v>441</v>
      </c>
      <c r="B443" t="s">
        <v>1672</v>
      </c>
      <c r="C443" s="15" t="s">
        <v>1673</v>
      </c>
      <c r="D443">
        <v>1172.51</v>
      </c>
      <c r="E443">
        <v>1.69636079862858E-3</v>
      </c>
      <c r="F443" t="s">
        <v>790</v>
      </c>
    </row>
    <row r="444" spans="1:6" x14ac:dyDescent="0.2">
      <c r="A444">
        <v>442</v>
      </c>
      <c r="B444" t="s">
        <v>1674</v>
      </c>
      <c r="C444" s="15" t="s">
        <v>1675</v>
      </c>
      <c r="D444">
        <v>883.18</v>
      </c>
      <c r="E444">
        <v>2.2520890418714101E-3</v>
      </c>
      <c r="F444" t="s">
        <v>790</v>
      </c>
    </row>
    <row r="445" spans="1:6" x14ac:dyDescent="0.2">
      <c r="A445">
        <v>443</v>
      </c>
      <c r="B445" t="s">
        <v>1676</v>
      </c>
      <c r="C445" s="15" t="s">
        <v>1677</v>
      </c>
      <c r="D445">
        <v>873.14</v>
      </c>
      <c r="E445">
        <v>2.27798520283116E-3</v>
      </c>
      <c r="F445" t="s">
        <v>790</v>
      </c>
    </row>
    <row r="446" spans="1:6" x14ac:dyDescent="0.2">
      <c r="A446">
        <v>444</v>
      </c>
      <c r="B446" t="s">
        <v>1678</v>
      </c>
      <c r="C446" s="15" t="s">
        <v>1679</v>
      </c>
      <c r="D446">
        <v>1666.03</v>
      </c>
      <c r="E446">
        <v>1.19145513586189E-3</v>
      </c>
      <c r="F446" t="s">
        <v>790</v>
      </c>
    </row>
    <row r="447" spans="1:6" x14ac:dyDescent="0.2">
      <c r="A447">
        <v>445</v>
      </c>
      <c r="B447" t="s">
        <v>1680</v>
      </c>
      <c r="C447">
        <v>0.54042264603679202</v>
      </c>
      <c r="D447">
        <v>919.17</v>
      </c>
      <c r="E447">
        <v>2.1639087437579502E-3</v>
      </c>
      <c r="F447" t="s">
        <v>790</v>
      </c>
    </row>
    <row r="448" spans="1:6" x14ac:dyDescent="0.2">
      <c r="A448">
        <v>446</v>
      </c>
      <c r="B448" t="s">
        <v>1681</v>
      </c>
      <c r="C448" s="15" t="s">
        <v>1682</v>
      </c>
      <c r="D448">
        <v>841.1</v>
      </c>
      <c r="E448">
        <v>2.3647604327666099E-3</v>
      </c>
      <c r="F448" t="s">
        <v>790</v>
      </c>
    </row>
    <row r="449" spans="1:6" x14ac:dyDescent="0.2">
      <c r="A449">
        <v>447</v>
      </c>
      <c r="B449" t="s">
        <v>1683</v>
      </c>
      <c r="C449" s="15" t="s">
        <v>1684</v>
      </c>
      <c r="D449">
        <v>915.25</v>
      </c>
      <c r="E449">
        <v>2.1731767276700299E-3</v>
      </c>
      <c r="F449" t="s">
        <v>790</v>
      </c>
    </row>
    <row r="450" spans="1:6" x14ac:dyDescent="0.2">
      <c r="A450">
        <v>448</v>
      </c>
      <c r="B450" t="s">
        <v>1685</v>
      </c>
      <c r="C450" s="15" t="s">
        <v>1686</v>
      </c>
      <c r="D450">
        <v>836.1</v>
      </c>
      <c r="E450">
        <v>2.3789020452099001E-3</v>
      </c>
      <c r="F450" t="s">
        <v>790</v>
      </c>
    </row>
    <row r="451" spans="1:6" x14ac:dyDescent="0.2">
      <c r="A451">
        <v>449</v>
      </c>
      <c r="B451" t="s">
        <v>1687</v>
      </c>
      <c r="C451" s="15" t="s">
        <v>1688</v>
      </c>
      <c r="D451">
        <v>732.96</v>
      </c>
      <c r="E451">
        <v>2.7136542239685601E-3</v>
      </c>
      <c r="F451" t="s">
        <v>790</v>
      </c>
    </row>
    <row r="452" spans="1:6" x14ac:dyDescent="0.2">
      <c r="A452">
        <v>450</v>
      </c>
      <c r="B452" t="s">
        <v>1689</v>
      </c>
      <c r="C452" s="15" t="s">
        <v>1690</v>
      </c>
      <c r="D452">
        <v>756</v>
      </c>
      <c r="E452">
        <v>2.6309523809523801E-3</v>
      </c>
      <c r="F452" t="s">
        <v>790</v>
      </c>
    </row>
    <row r="453" spans="1:6" x14ac:dyDescent="0.2">
      <c r="A453">
        <v>451</v>
      </c>
      <c r="B453" t="s">
        <v>1691</v>
      </c>
      <c r="C453" s="15" t="s">
        <v>1692</v>
      </c>
      <c r="D453" s="15" t="s">
        <v>1693</v>
      </c>
      <c r="E453">
        <v>1.29832754482009E-3</v>
      </c>
      <c r="F453" t="s">
        <v>790</v>
      </c>
    </row>
    <row r="454" spans="1:6" x14ac:dyDescent="0.2">
      <c r="A454">
        <v>452</v>
      </c>
      <c r="B454" t="s">
        <v>1694</v>
      </c>
      <c r="C454" s="15" t="s">
        <v>1695</v>
      </c>
      <c r="D454">
        <v>896.13</v>
      </c>
      <c r="E454">
        <v>2.2173122203251699E-3</v>
      </c>
      <c r="F454" t="s">
        <v>790</v>
      </c>
    </row>
    <row r="455" spans="1:6" x14ac:dyDescent="0.2">
      <c r="A455">
        <v>453</v>
      </c>
      <c r="B455" t="s">
        <v>1696</v>
      </c>
      <c r="C455" s="15" t="s">
        <v>1697</v>
      </c>
      <c r="D455">
        <v>1403.76</v>
      </c>
      <c r="E455">
        <v>7.3516840485552998E-4</v>
      </c>
      <c r="F455" t="s">
        <v>790</v>
      </c>
    </row>
    <row r="456" spans="1:6" x14ac:dyDescent="0.2">
      <c r="A456">
        <v>454</v>
      </c>
      <c r="B456" t="s">
        <v>1698</v>
      </c>
      <c r="C456" s="15" t="s">
        <v>1699</v>
      </c>
      <c r="D456">
        <v>1124.47</v>
      </c>
      <c r="E456">
        <v>2.65814116872837E-3</v>
      </c>
      <c r="F456" t="s">
        <v>790</v>
      </c>
    </row>
    <row r="457" spans="1:6" x14ac:dyDescent="0.2">
      <c r="A457">
        <v>455</v>
      </c>
      <c r="B457" t="s">
        <v>1700</v>
      </c>
      <c r="C457" s="15" t="s">
        <v>1701</v>
      </c>
      <c r="D457" s="15" t="s">
        <v>1702</v>
      </c>
      <c r="E457">
        <v>1.0631443298969E-3</v>
      </c>
      <c r="F457" t="s">
        <v>790</v>
      </c>
    </row>
    <row r="458" spans="1:6" x14ac:dyDescent="0.2">
      <c r="A458">
        <v>456</v>
      </c>
      <c r="B458" t="s">
        <v>1703</v>
      </c>
      <c r="C458" s="15" t="s">
        <v>1704</v>
      </c>
      <c r="D458" s="15" t="s">
        <v>1705</v>
      </c>
      <c r="E458">
        <v>1.1477198593639001E-3</v>
      </c>
      <c r="F458" t="s">
        <v>790</v>
      </c>
    </row>
    <row r="459" spans="1:6" x14ac:dyDescent="0.2">
      <c r="A459">
        <v>457</v>
      </c>
      <c r="B459" t="s">
        <v>1706</v>
      </c>
      <c r="C459" s="15" t="s">
        <v>1707</v>
      </c>
      <c r="D459">
        <v>1547.98</v>
      </c>
      <c r="E459">
        <v>1.92961149368854E-3</v>
      </c>
      <c r="F459" t="s">
        <v>790</v>
      </c>
    </row>
    <row r="460" spans="1:6" x14ac:dyDescent="0.2">
      <c r="A460">
        <v>458</v>
      </c>
      <c r="B460" t="s">
        <v>1708</v>
      </c>
      <c r="C460" s="15" t="s">
        <v>1709</v>
      </c>
      <c r="D460">
        <v>1093.3699999999999</v>
      </c>
      <c r="E460">
        <v>1.81914630911768E-3</v>
      </c>
      <c r="F460" t="s">
        <v>790</v>
      </c>
    </row>
    <row r="461" spans="1:6" x14ac:dyDescent="0.2">
      <c r="A461">
        <v>459</v>
      </c>
      <c r="B461" t="s">
        <v>1710</v>
      </c>
      <c r="C461" s="15" t="s">
        <v>1711</v>
      </c>
      <c r="D461">
        <v>1066.3</v>
      </c>
      <c r="E461">
        <v>1.8662665291193799E-3</v>
      </c>
      <c r="F461" t="s">
        <v>790</v>
      </c>
    </row>
    <row r="462" spans="1:6" x14ac:dyDescent="0.2">
      <c r="A462">
        <v>460</v>
      </c>
      <c r="B462" t="s">
        <v>1712</v>
      </c>
      <c r="C462" s="15" t="s">
        <v>1713</v>
      </c>
      <c r="D462">
        <v>857.1</v>
      </c>
      <c r="E462">
        <v>2.3206160308015399E-3</v>
      </c>
      <c r="F462" t="s">
        <v>790</v>
      </c>
    </row>
    <row r="463" spans="1:6" x14ac:dyDescent="0.2">
      <c r="A463">
        <v>461</v>
      </c>
      <c r="B463" t="s">
        <v>1714</v>
      </c>
      <c r="C463" s="15" t="s">
        <v>1715</v>
      </c>
      <c r="D463">
        <v>741.97</v>
      </c>
      <c r="E463">
        <v>2.68070137606641E-3</v>
      </c>
      <c r="F463" t="s">
        <v>790</v>
      </c>
    </row>
    <row r="464" spans="1:6" x14ac:dyDescent="0.2">
      <c r="A464">
        <v>462</v>
      </c>
      <c r="B464" t="s">
        <v>1716</v>
      </c>
      <c r="C464" s="15" t="s">
        <v>1717</v>
      </c>
      <c r="D464">
        <v>1230.55</v>
      </c>
      <c r="E464">
        <v>1.6171630571695499E-3</v>
      </c>
      <c r="F464" t="s">
        <v>790</v>
      </c>
    </row>
    <row r="465" spans="1:6" x14ac:dyDescent="0.2">
      <c r="A465">
        <v>463</v>
      </c>
      <c r="B465" t="s">
        <v>1718</v>
      </c>
      <c r="C465" s="15" t="s">
        <v>1719</v>
      </c>
      <c r="D465">
        <v>874.17</v>
      </c>
      <c r="E465">
        <v>2.2730132582907199E-3</v>
      </c>
      <c r="F465" t="s">
        <v>790</v>
      </c>
    </row>
    <row r="466" spans="1:6" x14ac:dyDescent="0.2">
      <c r="A466">
        <v>464</v>
      </c>
      <c r="B466" t="s">
        <v>1720</v>
      </c>
      <c r="C466" s="15" t="s">
        <v>1721</v>
      </c>
      <c r="D466">
        <v>1400.8</v>
      </c>
      <c r="E466">
        <v>1.41990291262135E-3</v>
      </c>
      <c r="F466" t="s">
        <v>790</v>
      </c>
    </row>
    <row r="467" spans="1:6" x14ac:dyDescent="0.2">
      <c r="A467">
        <v>465</v>
      </c>
      <c r="B467" t="s">
        <v>1722</v>
      </c>
      <c r="C467" s="15" t="s">
        <v>1723</v>
      </c>
      <c r="D467" s="15" t="s">
        <v>1724</v>
      </c>
      <c r="E467">
        <v>2.4922313552526E-3</v>
      </c>
      <c r="F467" t="s">
        <v>790</v>
      </c>
    </row>
    <row r="468" spans="1:6" x14ac:dyDescent="0.2">
      <c r="A468">
        <v>466</v>
      </c>
      <c r="B468" t="s">
        <v>1725</v>
      </c>
      <c r="C468" s="15" t="s">
        <v>1726</v>
      </c>
      <c r="D468">
        <v>866.11</v>
      </c>
      <c r="E468">
        <v>2.2941658680768E-3</v>
      </c>
      <c r="F468" t="s">
        <v>790</v>
      </c>
    </row>
    <row r="469" spans="1:6" x14ac:dyDescent="0.2">
      <c r="A469">
        <v>467</v>
      </c>
      <c r="B469" t="s">
        <v>1727</v>
      </c>
      <c r="C469" s="15" t="s">
        <v>1728</v>
      </c>
      <c r="D469">
        <v>806.01</v>
      </c>
      <c r="E469">
        <v>2.46771131871813E-3</v>
      </c>
      <c r="F469" t="s">
        <v>790</v>
      </c>
    </row>
    <row r="470" spans="1:6" x14ac:dyDescent="0.2">
      <c r="A470">
        <v>468</v>
      </c>
      <c r="B470" t="s">
        <v>1729</v>
      </c>
      <c r="C470" s="15" t="s">
        <v>1730</v>
      </c>
      <c r="D470">
        <v>923.18</v>
      </c>
      <c r="E470">
        <v>2.1523429883662901E-3</v>
      </c>
      <c r="F470" t="s">
        <v>790</v>
      </c>
    </row>
    <row r="471" spans="1:6" x14ac:dyDescent="0.2">
      <c r="A471">
        <v>469</v>
      </c>
      <c r="B471" t="s">
        <v>1731</v>
      </c>
      <c r="C471" s="15" t="s">
        <v>1732</v>
      </c>
      <c r="D471">
        <v>1116.4000000000001</v>
      </c>
      <c r="E471">
        <v>1.78161949122178E-3</v>
      </c>
      <c r="F471" t="s">
        <v>790</v>
      </c>
    </row>
    <row r="472" spans="1:6" x14ac:dyDescent="0.2">
      <c r="A472">
        <v>470</v>
      </c>
      <c r="B472" t="s">
        <v>1733</v>
      </c>
      <c r="C472" s="15" t="s">
        <v>1734</v>
      </c>
      <c r="D472">
        <v>806.01</v>
      </c>
      <c r="E472">
        <v>2.46771131871813E-3</v>
      </c>
      <c r="F472" t="s">
        <v>790</v>
      </c>
    </row>
    <row r="473" spans="1:6" x14ac:dyDescent="0.2">
      <c r="A473">
        <v>471</v>
      </c>
      <c r="B473" t="s">
        <v>1735</v>
      </c>
      <c r="C473" s="15" t="s">
        <v>1736</v>
      </c>
      <c r="D473">
        <v>772</v>
      </c>
      <c r="E473">
        <v>2.57642487046632E-3</v>
      </c>
      <c r="F473" t="s">
        <v>790</v>
      </c>
    </row>
    <row r="474" spans="1:6" x14ac:dyDescent="0.2">
      <c r="A474">
        <v>472</v>
      </c>
      <c r="B474" t="s">
        <v>1737</v>
      </c>
      <c r="C474" s="15" t="s">
        <v>1738</v>
      </c>
      <c r="D474">
        <v>905.14</v>
      </c>
      <c r="E474">
        <v>2.1974501182137501E-3</v>
      </c>
      <c r="F474" t="s">
        <v>790</v>
      </c>
    </row>
    <row r="475" spans="1:6" x14ac:dyDescent="0.2">
      <c r="A475">
        <v>473</v>
      </c>
      <c r="B475" t="s">
        <v>1739</v>
      </c>
      <c r="C475" s="15" t="s">
        <v>1740</v>
      </c>
      <c r="D475" s="15" t="s">
        <v>1741</v>
      </c>
      <c r="E475">
        <v>2.2047568905437498E-3</v>
      </c>
      <c r="F475" t="s">
        <v>790</v>
      </c>
    </row>
    <row r="476" spans="1:6" x14ac:dyDescent="0.2">
      <c r="A476">
        <v>474</v>
      </c>
      <c r="B476" t="s">
        <v>1742</v>
      </c>
      <c r="C476" s="15" t="s">
        <v>1743</v>
      </c>
      <c r="D476">
        <v>964.21</v>
      </c>
      <c r="E476">
        <v>2.1063876126569902E-3</v>
      </c>
      <c r="F476" t="s">
        <v>790</v>
      </c>
    </row>
    <row r="477" spans="1:6" x14ac:dyDescent="0.2">
      <c r="A477">
        <v>475</v>
      </c>
      <c r="B477" t="s">
        <v>1744</v>
      </c>
      <c r="C477" s="15" t="s">
        <v>1745</v>
      </c>
      <c r="D477">
        <v>795.03</v>
      </c>
      <c r="E477">
        <v>2.49927675685194E-3</v>
      </c>
      <c r="F477" t="s">
        <v>790</v>
      </c>
    </row>
    <row r="478" spans="1:6" x14ac:dyDescent="0.2">
      <c r="A478">
        <v>476</v>
      </c>
      <c r="B478" t="s">
        <v>1746</v>
      </c>
      <c r="C478" s="15" t="s">
        <v>1747</v>
      </c>
      <c r="D478">
        <v>741.97</v>
      </c>
      <c r="E478">
        <v>2.68070137606641E-3</v>
      </c>
      <c r="F478" t="s">
        <v>790</v>
      </c>
    </row>
    <row r="479" spans="1:6" x14ac:dyDescent="0.2">
      <c r="A479">
        <v>477</v>
      </c>
      <c r="B479" t="s">
        <v>1748</v>
      </c>
      <c r="C479" s="15" t="s">
        <v>1749</v>
      </c>
      <c r="D479">
        <v>903.17</v>
      </c>
      <c r="E479">
        <v>2.2022432100268999E-3</v>
      </c>
      <c r="F479" t="s">
        <v>790</v>
      </c>
    </row>
    <row r="480" spans="1:6" x14ac:dyDescent="0.2">
      <c r="A480">
        <v>478</v>
      </c>
      <c r="B480" t="s">
        <v>1750</v>
      </c>
      <c r="C480" s="15" t="s">
        <v>1751</v>
      </c>
      <c r="D480">
        <v>726.01</v>
      </c>
      <c r="E480">
        <v>4.1170231814988698E-3</v>
      </c>
      <c r="F480" t="s">
        <v>790</v>
      </c>
    </row>
    <row r="481" spans="1:6" x14ac:dyDescent="0.2">
      <c r="A481">
        <v>479</v>
      </c>
      <c r="B481" t="s">
        <v>1752</v>
      </c>
      <c r="C481" s="15" t="s">
        <v>1753</v>
      </c>
      <c r="D481">
        <v>726.01</v>
      </c>
      <c r="E481">
        <v>4.1170231814988698E-3</v>
      </c>
      <c r="F481" t="s">
        <v>790</v>
      </c>
    </row>
    <row r="482" spans="1:6" x14ac:dyDescent="0.2">
      <c r="A482">
        <v>480</v>
      </c>
      <c r="B482" t="s">
        <v>1754</v>
      </c>
      <c r="C482" s="15" t="s">
        <v>1755</v>
      </c>
      <c r="D482">
        <v>968.29</v>
      </c>
      <c r="E482">
        <v>2.0541366739303302E-3</v>
      </c>
      <c r="F482" t="s">
        <v>790</v>
      </c>
    </row>
    <row r="483" spans="1:6" x14ac:dyDescent="0.2">
      <c r="A483">
        <v>481</v>
      </c>
      <c r="B483" t="s">
        <v>1756</v>
      </c>
      <c r="C483" s="15" t="s">
        <v>1757</v>
      </c>
      <c r="D483" s="15" t="s">
        <v>1758</v>
      </c>
      <c r="E483">
        <v>2.1878681773637599E-3</v>
      </c>
      <c r="F483" t="s">
        <v>790</v>
      </c>
    </row>
    <row r="484" spans="1:6" x14ac:dyDescent="0.2">
      <c r="A484">
        <v>0</v>
      </c>
      <c r="B484" t="s">
        <v>1759</v>
      </c>
      <c r="C484" s="15" t="s">
        <v>1760</v>
      </c>
      <c r="D484">
        <v>1780.41</v>
      </c>
      <c r="E484">
        <v>2.3696788941872898E-3</v>
      </c>
      <c r="F484" t="s">
        <v>1761</v>
      </c>
    </row>
    <row r="485" spans="1:6" x14ac:dyDescent="0.2">
      <c r="A485">
        <v>1</v>
      </c>
      <c r="B485" t="s">
        <v>1762</v>
      </c>
      <c r="C485" s="15" t="s">
        <v>1763</v>
      </c>
      <c r="D485">
        <v>1399.93</v>
      </c>
      <c r="E485">
        <v>3.72661490217367E-3</v>
      </c>
      <c r="F485" t="s">
        <v>1761</v>
      </c>
    </row>
    <row r="486" spans="1:6" x14ac:dyDescent="0.2">
      <c r="A486">
        <v>3</v>
      </c>
      <c r="B486" t="s">
        <v>1764</v>
      </c>
      <c r="C486" s="15" t="s">
        <v>1765</v>
      </c>
      <c r="D486">
        <v>1409.95</v>
      </c>
      <c r="E486">
        <v>3.8093549416645901E-3</v>
      </c>
      <c r="F486" t="s">
        <v>1761</v>
      </c>
    </row>
    <row r="487" spans="1:6" x14ac:dyDescent="0.2">
      <c r="A487">
        <v>4</v>
      </c>
      <c r="B487" t="s">
        <v>1766</v>
      </c>
      <c r="C487">
        <v>0.72697349375600095</v>
      </c>
      <c r="D487">
        <v>2014.45</v>
      </c>
      <c r="E487">
        <v>2.2472635210603301E-3</v>
      </c>
      <c r="F487" t="s">
        <v>1761</v>
      </c>
    </row>
    <row r="488" spans="1:6" x14ac:dyDescent="0.2">
      <c r="A488">
        <v>5</v>
      </c>
      <c r="B488" t="s">
        <v>1767</v>
      </c>
      <c r="C488" s="15" t="s">
        <v>1768</v>
      </c>
      <c r="D488">
        <v>2486.2800000000002</v>
      </c>
      <c r="E488">
        <v>3.08814775487877E-3</v>
      </c>
      <c r="F488" t="s">
        <v>1761</v>
      </c>
    </row>
    <row r="489" spans="1:6" x14ac:dyDescent="0.2">
      <c r="A489">
        <v>12</v>
      </c>
      <c r="B489" t="s">
        <v>1769</v>
      </c>
      <c r="C489" s="15" t="s">
        <v>1770</v>
      </c>
      <c r="D489">
        <v>1980.74</v>
      </c>
      <c r="E489">
        <v>3.1387259307127601E-3</v>
      </c>
      <c r="F489" t="s">
        <v>1761</v>
      </c>
    </row>
    <row r="490" spans="1:6" x14ac:dyDescent="0.2">
      <c r="A490">
        <v>19</v>
      </c>
      <c r="B490" t="s">
        <v>1771</v>
      </c>
      <c r="C490" s="15" t="s">
        <v>1772</v>
      </c>
      <c r="D490">
        <v>3833.92</v>
      </c>
      <c r="E490">
        <v>2.66463567314915E-3</v>
      </c>
      <c r="F490" t="s">
        <v>1761</v>
      </c>
    </row>
    <row r="491" spans="1:6" x14ac:dyDescent="0.2">
      <c r="A491">
        <v>26</v>
      </c>
      <c r="B491" t="s">
        <v>1773</v>
      </c>
      <c r="C491" s="15" t="s">
        <v>1774</v>
      </c>
      <c r="D491">
        <v>1734.4</v>
      </c>
      <c r="E491">
        <v>2.5207564575645699E-3</v>
      </c>
      <c r="F491" t="s">
        <v>1761</v>
      </c>
    </row>
    <row r="492" spans="1:6" x14ac:dyDescent="0.2">
      <c r="A492">
        <v>41</v>
      </c>
      <c r="B492" t="s">
        <v>1775</v>
      </c>
      <c r="C492" s="15" t="s">
        <v>1776</v>
      </c>
      <c r="D492">
        <v>3624.61</v>
      </c>
      <c r="E492">
        <v>2.0024223295747601E-3</v>
      </c>
      <c r="F492" t="s">
        <v>1761</v>
      </c>
    </row>
    <row r="493" spans="1:6" x14ac:dyDescent="0.2">
      <c r="A493">
        <v>53</v>
      </c>
      <c r="B493" t="s">
        <v>1777</v>
      </c>
      <c r="C493" s="15" t="s">
        <v>1778</v>
      </c>
      <c r="D493">
        <v>2037.7</v>
      </c>
      <c r="E493">
        <v>4.3338077243951501E-3</v>
      </c>
      <c r="F493" t="s">
        <v>1761</v>
      </c>
    </row>
    <row r="494" spans="1:6" x14ac:dyDescent="0.2">
      <c r="A494">
        <v>57</v>
      </c>
      <c r="B494" t="s">
        <v>1779</v>
      </c>
      <c r="C494">
        <v>9.4444444444444393E-3</v>
      </c>
      <c r="D494">
        <v>1867.58</v>
      </c>
      <c r="E494">
        <v>-8.7171633879137703E-4</v>
      </c>
      <c r="F494" t="s">
        <v>1761</v>
      </c>
    </row>
    <row r="495" spans="1:6" x14ac:dyDescent="0.2">
      <c r="A495">
        <v>61</v>
      </c>
      <c r="B495" t="s">
        <v>1780</v>
      </c>
      <c r="C495" s="15" t="s">
        <v>1781</v>
      </c>
      <c r="D495">
        <v>3007.7</v>
      </c>
      <c r="E495">
        <v>2.2854673005951302E-3</v>
      </c>
      <c r="F495" t="s">
        <v>1761</v>
      </c>
    </row>
    <row r="496" spans="1:6" x14ac:dyDescent="0.2">
      <c r="A496">
        <v>62</v>
      </c>
      <c r="B496" t="s">
        <v>1782</v>
      </c>
      <c r="C496" s="15" t="s">
        <v>1783</v>
      </c>
      <c r="D496">
        <v>3007.69</v>
      </c>
      <c r="E496">
        <v>2.2854748993413501E-3</v>
      </c>
      <c r="F496" t="s">
        <v>1761</v>
      </c>
    </row>
    <row r="497" spans="1:6" x14ac:dyDescent="0.2">
      <c r="A497">
        <v>63</v>
      </c>
      <c r="B497" t="s">
        <v>1784</v>
      </c>
      <c r="C497" s="15" t="s">
        <v>1785</v>
      </c>
      <c r="D497">
        <v>3007.7</v>
      </c>
      <c r="E497">
        <v>2.2854673005951302E-3</v>
      </c>
      <c r="F497" t="s">
        <v>1761</v>
      </c>
    </row>
    <row r="498" spans="1:6" x14ac:dyDescent="0.2">
      <c r="A498">
        <v>64</v>
      </c>
      <c r="B498" t="s">
        <v>1786</v>
      </c>
      <c r="C498" s="15" t="s">
        <v>1787</v>
      </c>
      <c r="D498">
        <v>2982.66</v>
      </c>
      <c r="E498">
        <v>1.9180865402023599E-3</v>
      </c>
      <c r="F498" t="s">
        <v>1761</v>
      </c>
    </row>
    <row r="499" spans="1:6" x14ac:dyDescent="0.2">
      <c r="A499">
        <v>65</v>
      </c>
      <c r="B499" t="s">
        <v>1788</v>
      </c>
      <c r="C499" s="15" t="s">
        <v>1789</v>
      </c>
      <c r="D499">
        <v>2982.66</v>
      </c>
      <c r="E499">
        <v>1.9180865402023599E-3</v>
      </c>
      <c r="F499" t="s">
        <v>1761</v>
      </c>
    </row>
    <row r="500" spans="1:6" x14ac:dyDescent="0.2">
      <c r="A500">
        <v>67</v>
      </c>
      <c r="B500" t="s">
        <v>1790</v>
      </c>
      <c r="C500" s="15" t="s">
        <v>1791</v>
      </c>
      <c r="D500">
        <v>2932.6</v>
      </c>
      <c r="E500">
        <v>1.1641546750323899E-3</v>
      </c>
      <c r="F500" t="s">
        <v>1761</v>
      </c>
    </row>
    <row r="501" spans="1:6" x14ac:dyDescent="0.2">
      <c r="A501">
        <v>68</v>
      </c>
      <c r="B501" t="s">
        <v>1792</v>
      </c>
      <c r="C501" s="15" t="s">
        <v>1793</v>
      </c>
      <c r="D501">
        <v>2907.57</v>
      </c>
      <c r="E501">
        <v>7.7762530222832103E-4</v>
      </c>
      <c r="F501" t="s">
        <v>1761</v>
      </c>
    </row>
    <row r="502" spans="1:6" x14ac:dyDescent="0.2">
      <c r="A502">
        <v>69</v>
      </c>
      <c r="B502" t="s">
        <v>1794</v>
      </c>
      <c r="C502" s="15" t="s">
        <v>1795</v>
      </c>
      <c r="D502">
        <v>2882.54</v>
      </c>
      <c r="E502">
        <v>3.8403630131758702E-4</v>
      </c>
      <c r="F502" t="s">
        <v>1761</v>
      </c>
    </row>
    <row r="503" spans="1:6" x14ac:dyDescent="0.2">
      <c r="A503">
        <v>70</v>
      </c>
      <c r="B503" t="s">
        <v>1796</v>
      </c>
      <c r="C503" s="15" t="s">
        <v>1797</v>
      </c>
      <c r="D503">
        <v>3022.71</v>
      </c>
      <c r="E503">
        <v>2.6049472162397299E-3</v>
      </c>
      <c r="F503" t="s">
        <v>1761</v>
      </c>
    </row>
    <row r="504" spans="1:6" x14ac:dyDescent="0.2">
      <c r="A504">
        <v>71</v>
      </c>
      <c r="B504" t="s">
        <v>1798</v>
      </c>
      <c r="C504" s="15" t="s">
        <v>1799</v>
      </c>
      <c r="D504">
        <v>3022.71</v>
      </c>
      <c r="E504">
        <v>2.6049472162397299E-3</v>
      </c>
      <c r="F504" t="s">
        <v>1761</v>
      </c>
    </row>
    <row r="505" spans="1:6" x14ac:dyDescent="0.2">
      <c r="A505">
        <v>72</v>
      </c>
      <c r="B505" t="s">
        <v>1800</v>
      </c>
      <c r="C505" s="15" t="s">
        <v>1801</v>
      </c>
      <c r="D505">
        <v>3022.71</v>
      </c>
      <c r="E505">
        <v>2.6049472162397299E-3</v>
      </c>
      <c r="F505" t="s">
        <v>1761</v>
      </c>
    </row>
    <row r="506" spans="1:6" x14ac:dyDescent="0.2">
      <c r="A506">
        <v>73</v>
      </c>
      <c r="B506" t="s">
        <v>1802</v>
      </c>
      <c r="C506" s="15" t="s">
        <v>1803</v>
      </c>
      <c r="D506">
        <v>3012.69</v>
      </c>
      <c r="E506">
        <v>2.5624939837819299E-3</v>
      </c>
      <c r="F506" t="s">
        <v>1761</v>
      </c>
    </row>
    <row r="507" spans="1:6" x14ac:dyDescent="0.2">
      <c r="A507">
        <v>74</v>
      </c>
      <c r="B507" t="s">
        <v>1804</v>
      </c>
      <c r="C507" s="15" t="s">
        <v>1805</v>
      </c>
      <c r="D507">
        <v>3012.7</v>
      </c>
      <c r="E507">
        <v>2.5624854781425301E-3</v>
      </c>
      <c r="F507" t="s">
        <v>1761</v>
      </c>
    </row>
    <row r="508" spans="1:6" x14ac:dyDescent="0.2">
      <c r="A508">
        <v>75</v>
      </c>
      <c r="B508" t="s">
        <v>1806</v>
      </c>
      <c r="C508" s="15" t="s">
        <v>1807</v>
      </c>
      <c r="D508">
        <v>3002.68</v>
      </c>
      <c r="E508">
        <v>2.5197490242050398E-3</v>
      </c>
      <c r="F508" t="s">
        <v>1761</v>
      </c>
    </row>
    <row r="509" spans="1:6" x14ac:dyDescent="0.2">
      <c r="A509">
        <v>76</v>
      </c>
      <c r="B509" t="s">
        <v>1808</v>
      </c>
      <c r="C509" s="15" t="s">
        <v>1809</v>
      </c>
      <c r="D509">
        <v>2992.66</v>
      </c>
      <c r="E509">
        <v>2.4767263905689199E-3</v>
      </c>
      <c r="F509" t="s">
        <v>1761</v>
      </c>
    </row>
    <row r="510" spans="1:6" x14ac:dyDescent="0.2">
      <c r="A510">
        <v>77</v>
      </c>
      <c r="B510" t="s">
        <v>1810</v>
      </c>
      <c r="C510" s="15" t="s">
        <v>1811</v>
      </c>
      <c r="D510">
        <v>2982.65</v>
      </c>
      <c r="E510">
        <v>2.4334065344576101E-3</v>
      </c>
      <c r="F510" t="s">
        <v>1761</v>
      </c>
    </row>
    <row r="511" spans="1:6" x14ac:dyDescent="0.2">
      <c r="A511">
        <v>78</v>
      </c>
      <c r="B511" t="s">
        <v>1812</v>
      </c>
      <c r="C511" s="15" t="s">
        <v>1813</v>
      </c>
      <c r="D511">
        <v>3984.69</v>
      </c>
      <c r="E511">
        <v>4.40686728453154E-4</v>
      </c>
      <c r="F511" t="s">
        <v>1761</v>
      </c>
    </row>
    <row r="512" spans="1:6" x14ac:dyDescent="0.2">
      <c r="A512">
        <v>90</v>
      </c>
      <c r="B512" t="s">
        <v>1814</v>
      </c>
      <c r="C512" s="15" t="s">
        <v>1815</v>
      </c>
      <c r="D512">
        <v>3190.78</v>
      </c>
      <c r="E512">
        <v>-3.75770187853753E-4</v>
      </c>
      <c r="F512" t="s">
        <v>1761</v>
      </c>
    </row>
    <row r="513" spans="1:6" x14ac:dyDescent="0.2">
      <c r="A513">
        <v>102</v>
      </c>
      <c r="B513" t="s">
        <v>1816</v>
      </c>
      <c r="C513" s="15" t="s">
        <v>1817</v>
      </c>
      <c r="D513">
        <v>3104.69</v>
      </c>
      <c r="E513" s="16">
        <v>-6.4096576469792397E-5</v>
      </c>
      <c r="F513" t="s">
        <v>1761</v>
      </c>
    </row>
    <row r="514" spans="1:6" x14ac:dyDescent="0.2">
      <c r="A514">
        <v>114</v>
      </c>
      <c r="B514" t="s">
        <v>1818</v>
      </c>
      <c r="C514" s="15" t="s">
        <v>1819</v>
      </c>
      <c r="D514">
        <v>1404.93</v>
      </c>
      <c r="E514">
        <v>4.3155174990924796E-3</v>
      </c>
      <c r="F514" t="s">
        <v>1761</v>
      </c>
    </row>
    <row r="515" spans="1:6" x14ac:dyDescent="0.2">
      <c r="A515">
        <v>122</v>
      </c>
      <c r="B515" t="s">
        <v>1820</v>
      </c>
      <c r="C515" s="15" t="s">
        <v>1821</v>
      </c>
      <c r="D515">
        <v>1573</v>
      </c>
      <c r="E515">
        <v>3.8563254926891198E-3</v>
      </c>
      <c r="F515" t="s">
        <v>1761</v>
      </c>
    </row>
    <row r="516" spans="1:6" x14ac:dyDescent="0.2">
      <c r="A516">
        <v>124</v>
      </c>
      <c r="B516" t="s">
        <v>1822</v>
      </c>
      <c r="C516" s="15" t="s">
        <v>1823</v>
      </c>
      <c r="D516">
        <v>1874.26</v>
      </c>
      <c r="E516">
        <v>2.1693895190635199E-3</v>
      </c>
      <c r="F516" t="s">
        <v>1761</v>
      </c>
    </row>
    <row r="517" spans="1:6" x14ac:dyDescent="0.2">
      <c r="A517">
        <v>126</v>
      </c>
      <c r="B517" t="s">
        <v>1824</v>
      </c>
      <c r="C517" s="15" t="s">
        <v>1825</v>
      </c>
      <c r="D517">
        <v>3674.56</v>
      </c>
      <c r="E517">
        <v>1.70142819820604E-3</v>
      </c>
      <c r="F517" t="s">
        <v>1761</v>
      </c>
    </row>
    <row r="518" spans="1:6" x14ac:dyDescent="0.2">
      <c r="A518">
        <v>132</v>
      </c>
      <c r="B518" t="s">
        <v>1826</v>
      </c>
      <c r="C518" s="15" t="s">
        <v>1827</v>
      </c>
      <c r="D518">
        <v>3693.6</v>
      </c>
      <c r="E518">
        <v>1.95229586311457E-3</v>
      </c>
      <c r="F518" t="s">
        <v>1761</v>
      </c>
    </row>
    <row r="519" spans="1:6" x14ac:dyDescent="0.2">
      <c r="A519">
        <v>138</v>
      </c>
      <c r="B519" t="s">
        <v>1828</v>
      </c>
      <c r="C519">
        <v>0.18673319265114299</v>
      </c>
      <c r="D519">
        <v>3753.64</v>
      </c>
      <c r="E519">
        <v>1.69595379418377E-3</v>
      </c>
      <c r="F519" t="s">
        <v>1761</v>
      </c>
    </row>
    <row r="520" spans="1:6" x14ac:dyDescent="0.2">
      <c r="A520">
        <v>142</v>
      </c>
      <c r="B520" t="s">
        <v>1829</v>
      </c>
      <c r="C520" s="15" t="s">
        <v>1830</v>
      </c>
      <c r="D520">
        <v>2674.47</v>
      </c>
      <c r="E520">
        <v>2.3817803153522001E-3</v>
      </c>
      <c r="F520" t="s">
        <v>1761</v>
      </c>
    </row>
    <row r="521" spans="1:6" x14ac:dyDescent="0.2">
      <c r="A521">
        <v>0</v>
      </c>
      <c r="B521" t="s">
        <v>1831</v>
      </c>
      <c r="C521" s="15" t="s">
        <v>1832</v>
      </c>
      <c r="D521">
        <v>3180.71</v>
      </c>
      <c r="E521">
        <v>1.2538081120253E-3</v>
      </c>
      <c r="F521" t="s">
        <v>1761</v>
      </c>
    </row>
    <row r="522" spans="1:6" x14ac:dyDescent="0.2">
      <c r="A522">
        <v>1</v>
      </c>
      <c r="B522" t="s">
        <v>1833</v>
      </c>
      <c r="C522" s="15" t="s">
        <v>1834</v>
      </c>
      <c r="D522">
        <v>1445.75</v>
      </c>
      <c r="E522">
        <v>6.8407401002939605E-4</v>
      </c>
      <c r="F522" t="s">
        <v>1761</v>
      </c>
    </row>
    <row r="523" spans="1:6" x14ac:dyDescent="0.2">
      <c r="A523">
        <v>2</v>
      </c>
      <c r="B523" t="s">
        <v>1835</v>
      </c>
      <c r="C523" s="15" t="s">
        <v>1836</v>
      </c>
      <c r="D523">
        <v>1479.77</v>
      </c>
      <c r="E523">
        <v>6.6834710799651301E-4</v>
      </c>
      <c r="F523" t="s">
        <v>1761</v>
      </c>
    </row>
    <row r="524" spans="1:6" x14ac:dyDescent="0.2">
      <c r="A524">
        <v>3</v>
      </c>
      <c r="B524" t="s">
        <v>1837</v>
      </c>
      <c r="C524" s="15" t="s">
        <v>1838</v>
      </c>
      <c r="D524">
        <v>1614.98</v>
      </c>
      <c r="E524">
        <v>1.2315941993089601E-3</v>
      </c>
      <c r="F524" t="s">
        <v>1761</v>
      </c>
    </row>
    <row r="525" spans="1:6" x14ac:dyDescent="0.2">
      <c r="A525">
        <v>4</v>
      </c>
      <c r="B525" t="s">
        <v>1839</v>
      </c>
      <c r="C525" s="15" t="s">
        <v>1840</v>
      </c>
      <c r="D525">
        <v>1614.98</v>
      </c>
      <c r="E525">
        <v>1.2315941993089601E-3</v>
      </c>
      <c r="F525" t="s">
        <v>1761</v>
      </c>
    </row>
    <row r="526" spans="1:6" x14ac:dyDescent="0.2">
      <c r="A526">
        <v>5</v>
      </c>
      <c r="B526" t="s">
        <v>1841</v>
      </c>
      <c r="C526" s="15" t="s">
        <v>1842</v>
      </c>
      <c r="D526">
        <v>1614.98</v>
      </c>
      <c r="E526">
        <v>1.2315941993089601E-3</v>
      </c>
      <c r="F526" t="s">
        <v>1761</v>
      </c>
    </row>
    <row r="527" spans="1:6" x14ac:dyDescent="0.2">
      <c r="A527">
        <v>6</v>
      </c>
      <c r="B527" t="s">
        <v>1843</v>
      </c>
      <c r="C527" s="15" t="s">
        <v>1844</v>
      </c>
      <c r="D527">
        <v>1629.01</v>
      </c>
      <c r="E527">
        <v>1.2209869798221001E-3</v>
      </c>
      <c r="F527" t="s">
        <v>1761</v>
      </c>
    </row>
    <row r="528" spans="1:6" x14ac:dyDescent="0.2">
      <c r="A528">
        <v>7</v>
      </c>
      <c r="B528" t="s">
        <v>1845</v>
      </c>
      <c r="C528" s="15" t="s">
        <v>1846</v>
      </c>
      <c r="D528">
        <v>1649</v>
      </c>
      <c r="E528">
        <v>1.2061855670103001E-3</v>
      </c>
      <c r="F528" t="s">
        <v>1761</v>
      </c>
    </row>
    <row r="529" spans="1:6" x14ac:dyDescent="0.2">
      <c r="A529">
        <v>8</v>
      </c>
      <c r="B529" t="s">
        <v>1847</v>
      </c>
      <c r="C529" s="15" t="s">
        <v>1848</v>
      </c>
      <c r="D529">
        <v>1629.01</v>
      </c>
      <c r="E529">
        <v>1.2209869798221001E-3</v>
      </c>
      <c r="F529" t="s">
        <v>1761</v>
      </c>
    </row>
    <row r="530" spans="1:6" x14ac:dyDescent="0.2">
      <c r="A530">
        <v>9</v>
      </c>
      <c r="B530" t="s">
        <v>1849</v>
      </c>
      <c r="C530" s="15" t="s">
        <v>1850</v>
      </c>
      <c r="D530">
        <v>1738.09</v>
      </c>
      <c r="E530">
        <v>1.1685240695245901E-3</v>
      </c>
      <c r="F530" t="s">
        <v>1761</v>
      </c>
    </row>
    <row r="531" spans="1:6" x14ac:dyDescent="0.2">
      <c r="A531">
        <v>10</v>
      </c>
      <c r="B531" t="s">
        <v>1851</v>
      </c>
      <c r="C531" s="15" t="s">
        <v>1852</v>
      </c>
      <c r="D531">
        <v>1768.12</v>
      </c>
      <c r="E531">
        <v>1.1486776915593899E-3</v>
      </c>
      <c r="F531" t="s">
        <v>1761</v>
      </c>
    </row>
    <row r="532" spans="1:6" x14ac:dyDescent="0.2">
      <c r="A532">
        <v>11</v>
      </c>
      <c r="B532" t="s">
        <v>1853</v>
      </c>
      <c r="C532" s="15" t="s">
        <v>1854</v>
      </c>
      <c r="D532">
        <v>1796.17</v>
      </c>
      <c r="E532">
        <v>1.1307392952782801E-3</v>
      </c>
      <c r="F532" t="s">
        <v>1761</v>
      </c>
    </row>
    <row r="533" spans="1:6" x14ac:dyDescent="0.2">
      <c r="A533">
        <v>12</v>
      </c>
      <c r="B533" t="s">
        <v>1855</v>
      </c>
      <c r="C533" s="15" t="s">
        <v>1856</v>
      </c>
      <c r="D533" s="15" t="s">
        <v>1857</v>
      </c>
      <c r="E533">
        <v>2.7865098916378199E-4</v>
      </c>
      <c r="F533" t="s">
        <v>1761</v>
      </c>
    </row>
    <row r="534" spans="1:6" x14ac:dyDescent="0.2">
      <c r="A534">
        <v>13</v>
      </c>
      <c r="B534" t="s">
        <v>1858</v>
      </c>
      <c r="C534" s="15" t="s">
        <v>1859</v>
      </c>
      <c r="D534">
        <v>1127.18</v>
      </c>
      <c r="E534">
        <v>9.8919427243208697E-4</v>
      </c>
      <c r="F534" t="s">
        <v>1761</v>
      </c>
    </row>
    <row r="535" spans="1:6" x14ac:dyDescent="0.2">
      <c r="A535">
        <v>14</v>
      </c>
      <c r="B535" t="s">
        <v>1860</v>
      </c>
      <c r="C535" s="15" t="s">
        <v>1861</v>
      </c>
      <c r="D535">
        <v>1264.32</v>
      </c>
      <c r="E535">
        <v>9.1511642622120904E-4</v>
      </c>
      <c r="F535" t="s">
        <v>1761</v>
      </c>
    </row>
    <row r="536" spans="1:6" x14ac:dyDescent="0.2">
      <c r="A536">
        <v>15</v>
      </c>
      <c r="B536" t="s">
        <v>1862</v>
      </c>
      <c r="C536" s="15" t="s">
        <v>1863</v>
      </c>
      <c r="D536">
        <v>3124.81</v>
      </c>
      <c r="E536">
        <v>2.7777688883484099E-3</v>
      </c>
      <c r="F536" t="s">
        <v>1761</v>
      </c>
    </row>
    <row r="537" spans="1:6" x14ac:dyDescent="0.2">
      <c r="A537">
        <v>16</v>
      </c>
      <c r="B537" t="s">
        <v>1864</v>
      </c>
      <c r="C537" s="15" t="s">
        <v>1865</v>
      </c>
      <c r="D537">
        <v>2176.75</v>
      </c>
      <c r="E537">
        <v>3.68806707247042E-3</v>
      </c>
      <c r="F537" t="s">
        <v>1761</v>
      </c>
    </row>
    <row r="538" spans="1:6" x14ac:dyDescent="0.2">
      <c r="A538">
        <v>17</v>
      </c>
      <c r="B538" t="s">
        <v>1866</v>
      </c>
      <c r="C538" s="15" t="s">
        <v>1867</v>
      </c>
      <c r="D538">
        <v>2984.58</v>
      </c>
      <c r="E538">
        <v>2.3400277425969398E-3</v>
      </c>
      <c r="F538" t="s">
        <v>1761</v>
      </c>
    </row>
    <row r="539" spans="1:6" x14ac:dyDescent="0.2">
      <c r="A539">
        <v>18</v>
      </c>
      <c r="B539" t="s">
        <v>1868</v>
      </c>
      <c r="C539">
        <v>0.289985573939814</v>
      </c>
      <c r="D539">
        <v>2550.9699999999998</v>
      </c>
      <c r="E539">
        <v>1.1877834706013699E-3</v>
      </c>
      <c r="F539" t="s">
        <v>1761</v>
      </c>
    </row>
    <row r="540" spans="1:6" x14ac:dyDescent="0.2">
      <c r="A540">
        <v>19</v>
      </c>
      <c r="B540" t="s">
        <v>1869</v>
      </c>
      <c r="C540" s="15" t="s">
        <v>1870</v>
      </c>
      <c r="D540">
        <v>2674.16</v>
      </c>
      <c r="E540">
        <v>1.4905615221228301E-3</v>
      </c>
      <c r="F540" t="s">
        <v>1761</v>
      </c>
    </row>
    <row r="541" spans="1:6" x14ac:dyDescent="0.2">
      <c r="A541">
        <v>20</v>
      </c>
      <c r="B541" t="s">
        <v>1871</v>
      </c>
      <c r="C541" s="15" t="s">
        <v>1872</v>
      </c>
      <c r="D541">
        <v>2697.2</v>
      </c>
      <c r="E541">
        <v>1.49340056354738E-3</v>
      </c>
      <c r="F541" t="s">
        <v>1761</v>
      </c>
    </row>
    <row r="542" spans="1:6" x14ac:dyDescent="0.2">
      <c r="A542">
        <v>21</v>
      </c>
      <c r="B542" t="s">
        <v>1873</v>
      </c>
      <c r="C542" s="15" t="s">
        <v>1874</v>
      </c>
      <c r="D542">
        <v>2612.13</v>
      </c>
      <c r="E542">
        <v>1.52595774329761E-3</v>
      </c>
      <c r="F542" t="s">
        <v>1761</v>
      </c>
    </row>
    <row r="543" spans="1:6" x14ac:dyDescent="0.2">
      <c r="A543">
        <v>22</v>
      </c>
      <c r="B543" t="s">
        <v>1875</v>
      </c>
      <c r="C543" s="15" t="s">
        <v>1876</v>
      </c>
      <c r="D543">
        <v>2840.38</v>
      </c>
      <c r="E543">
        <v>1.40333335680437E-3</v>
      </c>
      <c r="F543" t="s">
        <v>1761</v>
      </c>
    </row>
    <row r="544" spans="1:6" x14ac:dyDescent="0.2">
      <c r="A544">
        <v>23</v>
      </c>
      <c r="B544" t="s">
        <v>1877</v>
      </c>
      <c r="C544" s="15" t="s">
        <v>1878</v>
      </c>
      <c r="D544" s="15" t="s">
        <v>1879</v>
      </c>
      <c r="E544">
        <v>1.02672788453431E-3</v>
      </c>
      <c r="F544" t="s">
        <v>1761</v>
      </c>
    </row>
    <row r="545" spans="1:6" x14ac:dyDescent="0.2">
      <c r="A545">
        <v>24</v>
      </c>
      <c r="B545" t="s">
        <v>1880</v>
      </c>
      <c r="C545" s="15" t="s">
        <v>1881</v>
      </c>
      <c r="D545">
        <v>1396.77</v>
      </c>
      <c r="E545">
        <v>1.42471559383434E-3</v>
      </c>
      <c r="F545" t="s">
        <v>1761</v>
      </c>
    </row>
    <row r="546" spans="1:6" x14ac:dyDescent="0.2">
      <c r="A546">
        <v>25</v>
      </c>
      <c r="B546" t="s">
        <v>1882</v>
      </c>
      <c r="C546" s="15" t="s">
        <v>1883</v>
      </c>
      <c r="D546">
        <v>1639.99</v>
      </c>
      <c r="E546">
        <v>1.8225720888542E-3</v>
      </c>
      <c r="F546" t="s">
        <v>1761</v>
      </c>
    </row>
    <row r="547" spans="1:6" x14ac:dyDescent="0.2">
      <c r="A547">
        <v>26</v>
      </c>
      <c r="B547" t="s">
        <v>1884</v>
      </c>
      <c r="C547" s="15" t="s">
        <v>1885</v>
      </c>
      <c r="D547">
        <v>3816.65</v>
      </c>
      <c r="E547">
        <v>2.0926728937680902E-3</v>
      </c>
      <c r="F547" t="s">
        <v>1761</v>
      </c>
    </row>
    <row r="548" spans="1:6" x14ac:dyDescent="0.2">
      <c r="A548">
        <v>27</v>
      </c>
      <c r="B548" t="s">
        <v>1886</v>
      </c>
      <c r="C548">
        <v>0.37428017187548501</v>
      </c>
      <c r="D548">
        <v>4199.88</v>
      </c>
      <c r="E548">
        <v>1.4357553072944899E-3</v>
      </c>
      <c r="F548" t="s">
        <v>1761</v>
      </c>
    </row>
    <row r="549" spans="1:6" x14ac:dyDescent="0.2">
      <c r="A549">
        <v>28</v>
      </c>
      <c r="B549" t="s">
        <v>1887</v>
      </c>
      <c r="C549" s="15" t="s">
        <v>1888</v>
      </c>
      <c r="D549">
        <v>4003.8</v>
      </c>
      <c r="E549">
        <v>1.7450921624456699E-3</v>
      </c>
      <c r="F549" t="s">
        <v>1761</v>
      </c>
    </row>
    <row r="550" spans="1:6" x14ac:dyDescent="0.2">
      <c r="A550">
        <v>29</v>
      </c>
      <c r="B550" t="s">
        <v>1889</v>
      </c>
      <c r="C550" s="15" t="s">
        <v>1890</v>
      </c>
      <c r="D550">
        <v>9337.2000000000007</v>
      </c>
      <c r="E550" s="15" t="s">
        <v>1891</v>
      </c>
      <c r="F550" t="s">
        <v>1761</v>
      </c>
    </row>
    <row r="551" spans="1:6" x14ac:dyDescent="0.2">
      <c r="A551">
        <v>30</v>
      </c>
      <c r="B551" t="s">
        <v>1892</v>
      </c>
      <c r="C551" s="15" t="s">
        <v>1893</v>
      </c>
      <c r="D551">
        <v>2465.9299999999998</v>
      </c>
      <c r="E551">
        <v>1.63427185686536E-3</v>
      </c>
      <c r="F551" t="s">
        <v>1761</v>
      </c>
    </row>
    <row r="552" spans="1:6" x14ac:dyDescent="0.2">
      <c r="A552">
        <v>31</v>
      </c>
      <c r="B552" t="s">
        <v>1894</v>
      </c>
      <c r="C552" s="15" t="s">
        <v>1895</v>
      </c>
      <c r="D552">
        <v>2846.48</v>
      </c>
      <c r="E552">
        <v>2.1036508248784402E-3</v>
      </c>
      <c r="F552" t="s">
        <v>1761</v>
      </c>
    </row>
    <row r="553" spans="1:6" x14ac:dyDescent="0.2">
      <c r="A553">
        <v>32</v>
      </c>
      <c r="B553" t="s">
        <v>1896</v>
      </c>
      <c r="C553" s="15" t="s">
        <v>1897</v>
      </c>
      <c r="D553">
        <v>1906.29</v>
      </c>
      <c r="E553">
        <v>2.09254625476711E-3</v>
      </c>
      <c r="F553" t="s">
        <v>1761</v>
      </c>
    </row>
    <row r="554" spans="1:6" x14ac:dyDescent="0.2">
      <c r="A554">
        <v>33</v>
      </c>
      <c r="B554" t="s">
        <v>1898</v>
      </c>
      <c r="C554" s="15" t="s">
        <v>1899</v>
      </c>
      <c r="D554">
        <v>1901.27</v>
      </c>
      <c r="E554">
        <v>2.6245614773283102E-3</v>
      </c>
      <c r="F554" t="s">
        <v>1761</v>
      </c>
    </row>
    <row r="555" spans="1:6" x14ac:dyDescent="0.2">
      <c r="A555">
        <v>34</v>
      </c>
      <c r="B555" t="s">
        <v>1900</v>
      </c>
      <c r="C555" s="15" t="s">
        <v>1901</v>
      </c>
      <c r="D555">
        <v>2779.41</v>
      </c>
      <c r="E555">
        <v>1.79426568948086E-3</v>
      </c>
      <c r="F555" t="s">
        <v>1761</v>
      </c>
    </row>
    <row r="556" spans="1:6" x14ac:dyDescent="0.2">
      <c r="A556">
        <v>35</v>
      </c>
      <c r="B556" t="s">
        <v>1902</v>
      </c>
      <c r="C556" s="15" t="s">
        <v>1903</v>
      </c>
      <c r="D556">
        <v>2710.16</v>
      </c>
      <c r="E556">
        <v>1.8858665171060001E-3</v>
      </c>
      <c r="F556" t="s">
        <v>1761</v>
      </c>
    </row>
    <row r="557" spans="1:6" x14ac:dyDescent="0.2">
      <c r="A557">
        <v>36</v>
      </c>
      <c r="B557" t="s">
        <v>1904</v>
      </c>
      <c r="C557">
        <v>7.8298458740256302E-2</v>
      </c>
      <c r="D557">
        <v>3447.1</v>
      </c>
      <c r="E557">
        <v>8.8770270662295804E-4</v>
      </c>
      <c r="F557" t="s">
        <v>1761</v>
      </c>
    </row>
    <row r="558" spans="1:6" x14ac:dyDescent="0.2">
      <c r="A558">
        <v>37</v>
      </c>
      <c r="B558" t="s">
        <v>1905</v>
      </c>
      <c r="C558">
        <v>9.7031237751264807E-2</v>
      </c>
      <c r="D558">
        <v>3376.02</v>
      </c>
      <c r="E558">
        <v>9.0639273464019699E-4</v>
      </c>
      <c r="F558" t="s">
        <v>1761</v>
      </c>
    </row>
    <row r="559" spans="1:6" x14ac:dyDescent="0.2">
      <c r="A559">
        <v>38</v>
      </c>
      <c r="B559" t="s">
        <v>1906</v>
      </c>
      <c r="C559" s="15" t="s">
        <v>1907</v>
      </c>
      <c r="D559">
        <v>3491.11</v>
      </c>
      <c r="E559">
        <v>5.90356648744955E-4</v>
      </c>
      <c r="F559" t="s">
        <v>1761</v>
      </c>
    </row>
    <row r="560" spans="1:6" x14ac:dyDescent="0.2">
      <c r="A560">
        <v>39</v>
      </c>
      <c r="B560" t="s">
        <v>1908</v>
      </c>
      <c r="C560" s="15" t="s">
        <v>1909</v>
      </c>
      <c r="D560" s="15" t="s">
        <v>1910</v>
      </c>
      <c r="E560">
        <v>2.7790868153733301E-3</v>
      </c>
      <c r="F560" t="s">
        <v>1761</v>
      </c>
    </row>
    <row r="561" spans="1:6" x14ac:dyDescent="0.2">
      <c r="A561">
        <v>40</v>
      </c>
      <c r="B561" t="s">
        <v>1911</v>
      </c>
      <c r="C561">
        <v>9.2285223961728908E-3</v>
      </c>
      <c r="D561">
        <v>2198.8200000000002</v>
      </c>
      <c r="E561">
        <v>1.27295549431058E-3</v>
      </c>
      <c r="F561" t="s">
        <v>1761</v>
      </c>
    </row>
    <row r="562" spans="1:6" x14ac:dyDescent="0.2">
      <c r="A562">
        <v>41</v>
      </c>
      <c r="B562" t="s">
        <v>1912</v>
      </c>
      <c r="C562">
        <v>0.43188930422705901</v>
      </c>
      <c r="D562">
        <v>1612.06</v>
      </c>
      <c r="E562">
        <v>3.09355731176258E-3</v>
      </c>
      <c r="F562" t="s">
        <v>1761</v>
      </c>
    </row>
    <row r="563" spans="1:6" x14ac:dyDescent="0.2">
      <c r="A563">
        <v>42</v>
      </c>
      <c r="B563" t="s">
        <v>466</v>
      </c>
      <c r="C563" s="15" t="s">
        <v>1913</v>
      </c>
      <c r="D563">
        <v>1478.92</v>
      </c>
      <c r="E563">
        <v>2.6965623563140599E-3</v>
      </c>
      <c r="F563" t="s">
        <v>1761</v>
      </c>
    </row>
    <row r="564" spans="1:6" x14ac:dyDescent="0.2">
      <c r="A564">
        <v>43</v>
      </c>
      <c r="B564" t="s">
        <v>1914</v>
      </c>
      <c r="C564" s="15" t="s">
        <v>1915</v>
      </c>
      <c r="D564">
        <v>3474.19</v>
      </c>
      <c r="E564">
        <v>9.3834821929715897E-4</v>
      </c>
      <c r="F564" t="s">
        <v>1761</v>
      </c>
    </row>
    <row r="565" spans="1:6" x14ac:dyDescent="0.2">
      <c r="A565">
        <v>44</v>
      </c>
      <c r="B565" t="s">
        <v>1916</v>
      </c>
      <c r="C565" s="15" t="s">
        <v>1917</v>
      </c>
      <c r="D565">
        <v>3497.23</v>
      </c>
      <c r="E565">
        <v>9.4417581914829705E-4</v>
      </c>
      <c r="F565" t="s">
        <v>1761</v>
      </c>
    </row>
    <row r="566" spans="1:6" x14ac:dyDescent="0.2">
      <c r="A566">
        <v>45</v>
      </c>
      <c r="B566" t="s">
        <v>1918</v>
      </c>
      <c r="C566" s="15" t="s">
        <v>1919</v>
      </c>
      <c r="D566">
        <v>2267.7800000000002</v>
      </c>
      <c r="E566">
        <v>2.8084734850823199E-3</v>
      </c>
      <c r="F566" t="s">
        <v>1761</v>
      </c>
    </row>
    <row r="567" spans="1:6" x14ac:dyDescent="0.2">
      <c r="A567">
        <v>46</v>
      </c>
      <c r="B567" t="s">
        <v>1920</v>
      </c>
      <c r="C567">
        <v>9.3349951882528898E-2</v>
      </c>
      <c r="D567" s="15" t="s">
        <v>1921</v>
      </c>
      <c r="E567">
        <v>1.08791042517778E-3</v>
      </c>
      <c r="F567" t="s">
        <v>1761</v>
      </c>
    </row>
    <row r="568" spans="1:6" x14ac:dyDescent="0.2">
      <c r="A568">
        <v>47</v>
      </c>
      <c r="B568" t="s">
        <v>1922</v>
      </c>
      <c r="C568" s="15" t="s">
        <v>1923</v>
      </c>
      <c r="D568">
        <v>2584.12</v>
      </c>
      <c r="E568">
        <v>4.3148151014658703E-4</v>
      </c>
      <c r="F568" t="s">
        <v>1761</v>
      </c>
    </row>
    <row r="569" spans="1:6" x14ac:dyDescent="0.2">
      <c r="A569">
        <v>48</v>
      </c>
      <c r="B569" t="s">
        <v>1924</v>
      </c>
      <c r="C569" s="15" t="s">
        <v>1925</v>
      </c>
      <c r="D569">
        <v>2584.08</v>
      </c>
      <c r="E569" s="15" t="s">
        <v>1926</v>
      </c>
      <c r="F569" t="s">
        <v>1761</v>
      </c>
    </row>
    <row r="570" spans="1:6" x14ac:dyDescent="0.2">
      <c r="A570">
        <v>49</v>
      </c>
      <c r="B570" t="s">
        <v>1927</v>
      </c>
      <c r="C570" s="15" t="s">
        <v>1928</v>
      </c>
      <c r="D570">
        <v>2612.1799999999998</v>
      </c>
      <c r="E570">
        <v>4.2684654196877703E-4</v>
      </c>
      <c r="F570" t="s">
        <v>1761</v>
      </c>
    </row>
    <row r="571" spans="1:6" x14ac:dyDescent="0.2">
      <c r="A571">
        <v>50</v>
      </c>
      <c r="B571" t="s">
        <v>1929</v>
      </c>
      <c r="C571" s="15" t="s">
        <v>1930</v>
      </c>
      <c r="D571" s="15" t="s">
        <v>1931</v>
      </c>
      <c r="E571">
        <v>8.35883726275297E-4</v>
      </c>
      <c r="F571" t="s">
        <v>1761</v>
      </c>
    </row>
    <row r="572" spans="1:6" x14ac:dyDescent="0.2">
      <c r="A572">
        <v>51</v>
      </c>
      <c r="B572" t="s">
        <v>1932</v>
      </c>
      <c r="C572" s="15" t="s">
        <v>1933</v>
      </c>
      <c r="D572">
        <v>2523.08</v>
      </c>
      <c r="E572">
        <v>1.2175594907811E-3</v>
      </c>
      <c r="F572" t="s">
        <v>1761</v>
      </c>
    </row>
    <row r="573" spans="1:6" x14ac:dyDescent="0.2">
      <c r="A573">
        <v>52</v>
      </c>
      <c r="B573" t="s">
        <v>1934</v>
      </c>
      <c r="C573">
        <v>0.29375343208179899</v>
      </c>
      <c r="D573">
        <v>2551.14</v>
      </c>
      <c r="E573">
        <v>1.20416754862532E-3</v>
      </c>
      <c r="F573" t="s">
        <v>1761</v>
      </c>
    </row>
    <row r="574" spans="1:6" x14ac:dyDescent="0.2">
      <c r="A574">
        <v>53</v>
      </c>
      <c r="B574" t="s">
        <v>1935</v>
      </c>
      <c r="C574" s="15" t="s">
        <v>1936</v>
      </c>
      <c r="D574">
        <v>2480.02</v>
      </c>
      <c r="E574">
        <v>8.3588035580358202E-4</v>
      </c>
      <c r="F574" t="s">
        <v>1761</v>
      </c>
    </row>
    <row r="575" spans="1:6" x14ac:dyDescent="0.2">
      <c r="A575">
        <v>54</v>
      </c>
      <c r="B575" t="s">
        <v>1937</v>
      </c>
      <c r="C575" s="15" t="s">
        <v>1938</v>
      </c>
      <c r="D575">
        <v>2244.69</v>
      </c>
      <c r="E575">
        <v>4.780170090302E-4</v>
      </c>
      <c r="F575" t="s">
        <v>1761</v>
      </c>
    </row>
    <row r="576" spans="1:6" x14ac:dyDescent="0.2">
      <c r="A576">
        <v>55</v>
      </c>
      <c r="B576" t="s">
        <v>1939</v>
      </c>
      <c r="C576" s="15" t="s">
        <v>1940</v>
      </c>
      <c r="D576">
        <v>2374.71</v>
      </c>
      <c r="E576">
        <v>4.5184464629365202E-4</v>
      </c>
      <c r="F576" t="s">
        <v>1761</v>
      </c>
    </row>
    <row r="577" spans="1:6" x14ac:dyDescent="0.2">
      <c r="A577">
        <v>56</v>
      </c>
      <c r="B577" t="s">
        <v>1941</v>
      </c>
      <c r="C577" s="15" t="s">
        <v>1942</v>
      </c>
      <c r="D577">
        <v>1878.23</v>
      </c>
      <c r="E577">
        <v>1.05897573779569E-3</v>
      </c>
      <c r="F577" t="s">
        <v>1761</v>
      </c>
    </row>
    <row r="578" spans="1:6" x14ac:dyDescent="0.2">
      <c r="A578">
        <v>57</v>
      </c>
      <c r="B578" t="s">
        <v>1943</v>
      </c>
      <c r="C578" s="15" t="s">
        <v>1944</v>
      </c>
      <c r="D578">
        <v>2725.2</v>
      </c>
      <c r="E578">
        <v>3.6327608982826901E-4</v>
      </c>
      <c r="F578" t="s">
        <v>1761</v>
      </c>
    </row>
    <row r="579" spans="1:6" x14ac:dyDescent="0.2">
      <c r="A579">
        <v>58</v>
      </c>
      <c r="B579" t="s">
        <v>1945</v>
      </c>
      <c r="C579" s="15" t="s">
        <v>1946</v>
      </c>
      <c r="D579">
        <v>3877.65</v>
      </c>
      <c r="E579">
        <v>1.80186453135275E-3</v>
      </c>
      <c r="F579" t="s">
        <v>1761</v>
      </c>
    </row>
    <row r="580" spans="1:6" x14ac:dyDescent="0.2">
      <c r="A580">
        <v>59</v>
      </c>
      <c r="B580" t="s">
        <v>1947</v>
      </c>
      <c r="C580" s="15" t="s">
        <v>1948</v>
      </c>
      <c r="D580" s="15" t="s">
        <v>1949</v>
      </c>
      <c r="E580">
        <v>2.14333193157616E-3</v>
      </c>
      <c r="F580" t="s">
        <v>1761</v>
      </c>
    </row>
    <row r="581" spans="1:6" x14ac:dyDescent="0.2">
      <c r="A581">
        <v>60</v>
      </c>
      <c r="B581" t="s">
        <v>1950</v>
      </c>
      <c r="C581">
        <v>0.31560289838192701</v>
      </c>
      <c r="D581">
        <v>1342.7</v>
      </c>
      <c r="E581">
        <v>1.25121024800774E-3</v>
      </c>
      <c r="F581" t="s">
        <v>1761</v>
      </c>
    </row>
    <row r="582" spans="1:6" x14ac:dyDescent="0.2">
      <c r="A582">
        <v>61</v>
      </c>
      <c r="B582" t="s">
        <v>1951</v>
      </c>
      <c r="C582" s="15" t="s">
        <v>1952</v>
      </c>
      <c r="D582">
        <v>2433.87</v>
      </c>
      <c r="E582">
        <v>2.8888149325970499E-3</v>
      </c>
      <c r="F582" t="s">
        <v>1761</v>
      </c>
    </row>
    <row r="583" spans="1:6" x14ac:dyDescent="0.2">
      <c r="A583">
        <v>62</v>
      </c>
      <c r="B583" t="s">
        <v>1953</v>
      </c>
      <c r="C583" s="15" t="s">
        <v>1954</v>
      </c>
      <c r="D583" s="15" t="s">
        <v>1955</v>
      </c>
      <c r="E583">
        <v>1.5555540715314401E-3</v>
      </c>
      <c r="F583" t="s">
        <v>1761</v>
      </c>
    </row>
    <row r="584" spans="1:6" x14ac:dyDescent="0.2">
      <c r="A584">
        <v>63</v>
      </c>
      <c r="B584" t="s">
        <v>1956</v>
      </c>
      <c r="C584" s="15" t="s">
        <v>1957</v>
      </c>
      <c r="D584">
        <v>2891.44</v>
      </c>
      <c r="E584">
        <v>2.12904296820961E-3</v>
      </c>
      <c r="F584" t="s">
        <v>1761</v>
      </c>
    </row>
    <row r="585" spans="1:6" x14ac:dyDescent="0.2">
      <c r="A585">
        <v>64</v>
      </c>
      <c r="B585" t="s">
        <v>1958</v>
      </c>
      <c r="C585" s="15" t="s">
        <v>1959</v>
      </c>
      <c r="D585">
        <v>2575.16</v>
      </c>
      <c r="E585">
        <v>8.0499852436353395E-4</v>
      </c>
      <c r="F585" t="s">
        <v>1761</v>
      </c>
    </row>
    <row r="586" spans="1:6" x14ac:dyDescent="0.2">
      <c r="A586">
        <v>65</v>
      </c>
      <c r="B586" t="s">
        <v>1960</v>
      </c>
      <c r="C586" s="15" t="s">
        <v>1961</v>
      </c>
      <c r="D586">
        <v>1614.98</v>
      </c>
      <c r="E586">
        <v>1.2315941993089601E-3</v>
      </c>
      <c r="F586" t="s">
        <v>1761</v>
      </c>
    </row>
    <row r="587" spans="1:6" x14ac:dyDescent="0.2">
      <c r="A587">
        <v>66</v>
      </c>
      <c r="B587" t="s">
        <v>1962</v>
      </c>
      <c r="C587" s="15" t="s">
        <v>1963</v>
      </c>
      <c r="D587">
        <v>1614.98</v>
      </c>
      <c r="E587">
        <v>1.2315941993089601E-3</v>
      </c>
      <c r="F587" t="s">
        <v>1761</v>
      </c>
    </row>
    <row r="588" spans="1:6" x14ac:dyDescent="0.2">
      <c r="A588">
        <v>67</v>
      </c>
      <c r="B588" t="s">
        <v>1964</v>
      </c>
      <c r="C588" s="15" t="s">
        <v>1965</v>
      </c>
      <c r="D588">
        <v>1629.01</v>
      </c>
      <c r="E588">
        <v>1.2209869798221001E-3</v>
      </c>
      <c r="F588" t="s">
        <v>1761</v>
      </c>
    </row>
    <row r="589" spans="1:6" x14ac:dyDescent="0.2">
      <c r="A589">
        <v>68</v>
      </c>
      <c r="B589" t="s">
        <v>1966</v>
      </c>
      <c r="C589" s="15" t="s">
        <v>1967</v>
      </c>
      <c r="D589">
        <v>3282.13</v>
      </c>
      <c r="E589">
        <v>3.3600131621843101E-3</v>
      </c>
      <c r="F589" t="s">
        <v>1761</v>
      </c>
    </row>
    <row r="590" spans="1:6" x14ac:dyDescent="0.2">
      <c r="A590">
        <v>69</v>
      </c>
      <c r="B590" t="s">
        <v>1968</v>
      </c>
      <c r="C590" s="15" t="s">
        <v>1969</v>
      </c>
      <c r="D590">
        <v>3130.88</v>
      </c>
      <c r="E590">
        <v>2.55072056418642E-3</v>
      </c>
      <c r="F590" t="s">
        <v>1761</v>
      </c>
    </row>
    <row r="591" spans="1:6" x14ac:dyDescent="0.2">
      <c r="A591">
        <v>70</v>
      </c>
      <c r="B591" t="s">
        <v>1970</v>
      </c>
      <c r="C591" s="15" t="s">
        <v>1971</v>
      </c>
      <c r="D591">
        <v>5523.52</v>
      </c>
      <c r="E591">
        <v>1.2855932448873101E-3</v>
      </c>
      <c r="F591" t="s">
        <v>1761</v>
      </c>
    </row>
    <row r="592" spans="1:6" x14ac:dyDescent="0.2">
      <c r="A592">
        <v>71</v>
      </c>
      <c r="B592" t="s">
        <v>1972</v>
      </c>
      <c r="C592">
        <v>7.3417672388557301E-2</v>
      </c>
      <c r="D592" s="15" t="s">
        <v>1973</v>
      </c>
      <c r="E592">
        <v>2.32792192657945E-3</v>
      </c>
      <c r="F592" t="s">
        <v>1761</v>
      </c>
    </row>
    <row r="593" spans="1:6" x14ac:dyDescent="0.2">
      <c r="A593">
        <v>72</v>
      </c>
      <c r="B593" t="s">
        <v>1974</v>
      </c>
      <c r="C593" s="15" t="s">
        <v>1975</v>
      </c>
      <c r="D593">
        <v>1776.23</v>
      </c>
      <c r="E593">
        <v>1.68277756822033E-3</v>
      </c>
      <c r="F593" t="s">
        <v>1761</v>
      </c>
    </row>
    <row r="594" spans="1:6" x14ac:dyDescent="0.2">
      <c r="A594">
        <v>73</v>
      </c>
      <c r="B594" t="s">
        <v>1976</v>
      </c>
      <c r="C594">
        <v>9.7868584683057203E-2</v>
      </c>
      <c r="D594">
        <v>8833.65</v>
      </c>
      <c r="E594">
        <v>9.1275973125491705E-4</v>
      </c>
      <c r="F594" t="s">
        <v>1761</v>
      </c>
    </row>
    <row r="595" spans="1:6" x14ac:dyDescent="0.2">
      <c r="A595">
        <v>74</v>
      </c>
      <c r="B595" t="s">
        <v>1977</v>
      </c>
      <c r="C595" s="15" t="s">
        <v>1978</v>
      </c>
      <c r="D595">
        <v>3933.58</v>
      </c>
      <c r="E595">
        <v>1.0423075163082901E-3</v>
      </c>
      <c r="F595" t="s">
        <v>1761</v>
      </c>
    </row>
    <row r="596" spans="1:6" x14ac:dyDescent="0.2">
      <c r="A596">
        <v>75</v>
      </c>
      <c r="B596" t="s">
        <v>1979</v>
      </c>
      <c r="C596" s="15" t="s">
        <v>1980</v>
      </c>
      <c r="D596">
        <v>2571.0500000000002</v>
      </c>
      <c r="E596">
        <v>1.61646020108515E-3</v>
      </c>
      <c r="F596" t="s">
        <v>1761</v>
      </c>
    </row>
    <row r="597" spans="1:6" x14ac:dyDescent="0.2">
      <c r="A597">
        <v>76</v>
      </c>
      <c r="B597" t="s">
        <v>1981</v>
      </c>
      <c r="C597">
        <v>8.5924168865732106E-2</v>
      </c>
      <c r="D597">
        <v>3798.56</v>
      </c>
      <c r="E597">
        <v>2.10184912177246E-3</v>
      </c>
      <c r="F597" t="s">
        <v>1761</v>
      </c>
    </row>
    <row r="598" spans="1:6" x14ac:dyDescent="0.2">
      <c r="A598">
        <v>77</v>
      </c>
      <c r="B598" t="s">
        <v>1982</v>
      </c>
      <c r="C598">
        <v>0.47609662661486202</v>
      </c>
      <c r="D598">
        <v>2299.94</v>
      </c>
      <c r="E598">
        <v>3.4905258398045102E-3</v>
      </c>
      <c r="F598" t="s">
        <v>1761</v>
      </c>
    </row>
    <row r="599" spans="1:6" x14ac:dyDescent="0.2">
      <c r="A599">
        <v>78</v>
      </c>
      <c r="B599" t="s">
        <v>1983</v>
      </c>
      <c r="C599" s="15" t="s">
        <v>1984</v>
      </c>
      <c r="D599">
        <v>2021.41</v>
      </c>
      <c r="E599">
        <v>-9.9435542517351699E-4</v>
      </c>
      <c r="F599" t="s">
        <v>1761</v>
      </c>
    </row>
    <row r="600" spans="1:6" x14ac:dyDescent="0.2">
      <c r="A600">
        <v>79</v>
      </c>
      <c r="B600" t="s">
        <v>1985</v>
      </c>
      <c r="C600">
        <v>8.4534069670012105E-2</v>
      </c>
      <c r="D600">
        <v>1810.24</v>
      </c>
      <c r="E600">
        <v>5.4688881032349302E-4</v>
      </c>
      <c r="F600" t="s">
        <v>1761</v>
      </c>
    </row>
    <row r="601" spans="1:6" x14ac:dyDescent="0.2">
      <c r="A601">
        <v>80</v>
      </c>
      <c r="B601" t="s">
        <v>1986</v>
      </c>
      <c r="C601">
        <v>0.69724917901968797</v>
      </c>
      <c r="D601">
        <v>1523.02</v>
      </c>
      <c r="E601">
        <v>4.58693910782524E-3</v>
      </c>
      <c r="F601" t="s">
        <v>1761</v>
      </c>
    </row>
    <row r="602" spans="1:6" x14ac:dyDescent="0.2">
      <c r="A602">
        <v>81</v>
      </c>
      <c r="B602" t="s">
        <v>1987</v>
      </c>
      <c r="C602" s="15" t="s">
        <v>1988</v>
      </c>
      <c r="D602">
        <v>2104.7399999999998</v>
      </c>
      <c r="E602">
        <v>1.74843448596976E-3</v>
      </c>
      <c r="F602" t="s">
        <v>1761</v>
      </c>
    </row>
    <row r="603" spans="1:6" x14ac:dyDescent="0.2">
      <c r="A603">
        <v>82</v>
      </c>
      <c r="B603" t="s">
        <v>1989</v>
      </c>
      <c r="C603" s="15" t="s">
        <v>1990</v>
      </c>
      <c r="D603">
        <v>2177.4499999999998</v>
      </c>
      <c r="E603">
        <v>2.4248547613033499E-4</v>
      </c>
      <c r="F603" t="s">
        <v>1761</v>
      </c>
    </row>
    <row r="604" spans="1:6" x14ac:dyDescent="0.2">
      <c r="A604">
        <v>83</v>
      </c>
      <c r="B604" t="s">
        <v>1991</v>
      </c>
      <c r="C604" s="15" t="s">
        <v>1992</v>
      </c>
      <c r="D604">
        <v>1654.02</v>
      </c>
      <c r="E604">
        <v>1.2019201702518701E-3</v>
      </c>
      <c r="F604" t="s">
        <v>1761</v>
      </c>
    </row>
    <row r="605" spans="1:6" x14ac:dyDescent="0.2">
      <c r="A605">
        <v>84</v>
      </c>
      <c r="B605" t="s">
        <v>1993</v>
      </c>
      <c r="C605">
        <v>0.50159928508695195</v>
      </c>
      <c r="D605">
        <v>1156.27</v>
      </c>
      <c r="E605">
        <v>-1.4356508427962301E-4</v>
      </c>
      <c r="F605" t="s">
        <v>1761</v>
      </c>
    </row>
    <row r="606" spans="1:6" x14ac:dyDescent="0.2">
      <c r="A606">
        <v>85</v>
      </c>
      <c r="B606" t="s">
        <v>1994</v>
      </c>
      <c r="C606" s="15" t="s">
        <v>1995</v>
      </c>
      <c r="D606">
        <v>1909.44</v>
      </c>
      <c r="E606">
        <v>1.4040765879001101E-3</v>
      </c>
      <c r="F606" t="s">
        <v>1761</v>
      </c>
    </row>
    <row r="607" spans="1:6" x14ac:dyDescent="0.2">
      <c r="A607">
        <v>86</v>
      </c>
      <c r="B607" t="s">
        <v>1996</v>
      </c>
      <c r="C607" s="15" t="s">
        <v>1997</v>
      </c>
      <c r="D607">
        <v>3317</v>
      </c>
      <c r="E607">
        <v>1.1094362375640601E-3</v>
      </c>
      <c r="F607" t="s">
        <v>1761</v>
      </c>
    </row>
    <row r="608" spans="1:6" x14ac:dyDescent="0.2">
      <c r="A608">
        <v>87</v>
      </c>
      <c r="B608" t="s">
        <v>1998</v>
      </c>
      <c r="C608" s="15" t="s">
        <v>1999</v>
      </c>
      <c r="D608">
        <v>2224.87</v>
      </c>
      <c r="E608">
        <v>1.6540292241793899E-3</v>
      </c>
      <c r="F608" t="s">
        <v>1761</v>
      </c>
    </row>
    <row r="609" spans="1:6" x14ac:dyDescent="0.2">
      <c r="A609">
        <v>88</v>
      </c>
      <c r="B609" t="s">
        <v>2000</v>
      </c>
      <c r="C609" s="15" t="s">
        <v>2001</v>
      </c>
      <c r="D609">
        <v>2238.9</v>
      </c>
      <c r="E609">
        <v>1.6436642994327501E-3</v>
      </c>
      <c r="F609" t="s">
        <v>1761</v>
      </c>
    </row>
    <row r="610" spans="1:6" x14ac:dyDescent="0.2">
      <c r="A610">
        <v>89</v>
      </c>
      <c r="B610" t="s">
        <v>2002</v>
      </c>
      <c r="C610">
        <v>0.37722534708954603</v>
      </c>
      <c r="D610">
        <v>1405.82</v>
      </c>
      <c r="E610">
        <v>1.4148326243758E-3</v>
      </c>
      <c r="F610" t="s">
        <v>1761</v>
      </c>
    </row>
    <row r="611" spans="1:6" x14ac:dyDescent="0.2">
      <c r="A611">
        <v>90</v>
      </c>
      <c r="B611" t="s">
        <v>2003</v>
      </c>
      <c r="C611" s="15" t="s">
        <v>2004</v>
      </c>
      <c r="D611">
        <v>2070.4899999999998</v>
      </c>
      <c r="E611">
        <v>5.1823481398123095E-4</v>
      </c>
      <c r="F611" t="s">
        <v>1761</v>
      </c>
    </row>
    <row r="612" spans="1:6" x14ac:dyDescent="0.2">
      <c r="A612">
        <v>91</v>
      </c>
      <c r="B612" t="s">
        <v>2005</v>
      </c>
      <c r="C612">
        <v>5.4754775313538603E-2</v>
      </c>
      <c r="D612">
        <v>3322.87</v>
      </c>
      <c r="E612">
        <v>5.98578939290432E-4</v>
      </c>
      <c r="F612" t="s">
        <v>1761</v>
      </c>
    </row>
    <row r="613" spans="1:6" x14ac:dyDescent="0.2">
      <c r="A613">
        <v>92</v>
      </c>
      <c r="B613" t="s">
        <v>2006</v>
      </c>
      <c r="C613" s="15" t="s">
        <v>2007</v>
      </c>
      <c r="D613">
        <v>2101.5500000000002</v>
      </c>
      <c r="E613">
        <v>2.3739620756108499E-3</v>
      </c>
      <c r="F613" t="s">
        <v>1761</v>
      </c>
    </row>
    <row r="614" spans="1:6" x14ac:dyDescent="0.2">
      <c r="A614">
        <v>93</v>
      </c>
      <c r="B614" t="s">
        <v>2008</v>
      </c>
      <c r="C614" s="15" t="s">
        <v>2009</v>
      </c>
      <c r="D614">
        <v>1255.5999999999999</v>
      </c>
      <c r="E614">
        <v>2.38053520229372E-3</v>
      </c>
      <c r="F614" t="s">
        <v>1761</v>
      </c>
    </row>
    <row r="615" spans="1:6" x14ac:dyDescent="0.2">
      <c r="A615">
        <v>94</v>
      </c>
      <c r="B615" t="s">
        <v>2010</v>
      </c>
      <c r="C615" s="15" t="s">
        <v>2011</v>
      </c>
      <c r="D615">
        <v>2123.5500000000002</v>
      </c>
      <c r="E615">
        <v>5.0528595983141396E-4</v>
      </c>
      <c r="F615" t="s">
        <v>1761</v>
      </c>
    </row>
    <row r="616" spans="1:6" x14ac:dyDescent="0.2">
      <c r="A616">
        <v>95</v>
      </c>
      <c r="B616" t="s">
        <v>2012</v>
      </c>
      <c r="C616" s="15" t="s">
        <v>2013</v>
      </c>
      <c r="D616">
        <v>2954.59</v>
      </c>
      <c r="E616">
        <v>3.0559231568508599E-3</v>
      </c>
      <c r="F616" t="s">
        <v>1761</v>
      </c>
    </row>
    <row r="617" spans="1:6" x14ac:dyDescent="0.2">
      <c r="A617">
        <v>96</v>
      </c>
      <c r="B617" t="s">
        <v>2014</v>
      </c>
      <c r="C617">
        <v>6.9875923553288102E-2</v>
      </c>
      <c r="D617" s="15" t="s">
        <v>2015</v>
      </c>
      <c r="E617">
        <v>1.63215908893029E-3</v>
      </c>
      <c r="F617" t="s">
        <v>1761</v>
      </c>
    </row>
    <row r="618" spans="1:6" x14ac:dyDescent="0.2">
      <c r="A618">
        <v>97</v>
      </c>
      <c r="B618" t="s">
        <v>2016</v>
      </c>
      <c r="C618" s="15" t="s">
        <v>2017</v>
      </c>
      <c r="D618">
        <v>1917.44</v>
      </c>
      <c r="E618">
        <v>1.55884929906542E-3</v>
      </c>
      <c r="F618" t="s">
        <v>1761</v>
      </c>
    </row>
    <row r="619" spans="1:6" x14ac:dyDescent="0.2">
      <c r="A619">
        <v>98</v>
      </c>
      <c r="B619" t="s">
        <v>2018</v>
      </c>
      <c r="C619" s="15" t="s">
        <v>2019</v>
      </c>
      <c r="D619">
        <v>2328.94</v>
      </c>
      <c r="E619">
        <v>1.1838003555265399E-3</v>
      </c>
      <c r="F619" t="s">
        <v>1761</v>
      </c>
    </row>
    <row r="620" spans="1:6" x14ac:dyDescent="0.2">
      <c r="A620">
        <v>99</v>
      </c>
      <c r="B620" t="s">
        <v>2020</v>
      </c>
      <c r="C620" s="15" t="s">
        <v>2021</v>
      </c>
      <c r="D620">
        <v>2300.7199999999998</v>
      </c>
      <c r="E620">
        <v>1.3504468166487E-3</v>
      </c>
      <c r="F620" t="s">
        <v>1761</v>
      </c>
    </row>
    <row r="621" spans="1:6" x14ac:dyDescent="0.2">
      <c r="A621">
        <v>100</v>
      </c>
      <c r="B621" t="s">
        <v>2022</v>
      </c>
      <c r="C621" s="15" t="s">
        <v>2023</v>
      </c>
      <c r="D621" s="15" t="s">
        <v>2024</v>
      </c>
      <c r="E621">
        <v>1.30673460811094E-3</v>
      </c>
      <c r="F621" t="s">
        <v>1761</v>
      </c>
    </row>
    <row r="622" spans="1:6" x14ac:dyDescent="0.2">
      <c r="A622">
        <v>101</v>
      </c>
      <c r="B622" t="s">
        <v>2025</v>
      </c>
      <c r="C622" s="15" t="s">
        <v>2026</v>
      </c>
      <c r="D622" s="15" t="s">
        <v>2027</v>
      </c>
      <c r="E622">
        <v>1.0287629500514599E-3</v>
      </c>
      <c r="F622" t="s">
        <v>1761</v>
      </c>
    </row>
    <row r="623" spans="1:6" x14ac:dyDescent="0.2">
      <c r="A623">
        <v>102</v>
      </c>
      <c r="B623" t="s">
        <v>2028</v>
      </c>
      <c r="C623" s="15" t="s">
        <v>2029</v>
      </c>
      <c r="D623">
        <v>2665.37</v>
      </c>
      <c r="E623">
        <v>1.7558537839024199E-3</v>
      </c>
      <c r="F623" t="s">
        <v>1761</v>
      </c>
    </row>
    <row r="624" spans="1:6" x14ac:dyDescent="0.2">
      <c r="A624">
        <v>103</v>
      </c>
      <c r="B624" t="s">
        <v>2030</v>
      </c>
      <c r="C624" s="15" t="s">
        <v>2031</v>
      </c>
      <c r="D624">
        <v>1626.05</v>
      </c>
      <c r="E624">
        <v>1.2232096184004099E-3</v>
      </c>
      <c r="F624" t="s">
        <v>1761</v>
      </c>
    </row>
    <row r="625" spans="1:6" x14ac:dyDescent="0.2">
      <c r="A625">
        <v>104</v>
      </c>
      <c r="B625" t="s">
        <v>2032</v>
      </c>
      <c r="C625">
        <v>0.47274750310133601</v>
      </c>
      <c r="D625">
        <v>1487.92</v>
      </c>
      <c r="E625">
        <v>2.0088445615355599E-3</v>
      </c>
      <c r="F625" t="s">
        <v>1761</v>
      </c>
    </row>
    <row r="626" spans="1:6" x14ac:dyDescent="0.2">
      <c r="A626">
        <v>105</v>
      </c>
      <c r="B626" t="s">
        <v>2033</v>
      </c>
      <c r="C626" s="15" t="s">
        <v>2034</v>
      </c>
      <c r="D626">
        <v>2608.31</v>
      </c>
      <c r="E626">
        <v>1.79426525221311E-3</v>
      </c>
      <c r="F626" t="s">
        <v>1761</v>
      </c>
    </row>
    <row r="627" spans="1:6" x14ac:dyDescent="0.2">
      <c r="A627">
        <v>106</v>
      </c>
      <c r="B627" t="s">
        <v>2035</v>
      </c>
      <c r="C627" s="15" t="s">
        <v>2036</v>
      </c>
      <c r="D627">
        <v>3193.63</v>
      </c>
      <c r="E627">
        <v>9.3561245354032796E-4</v>
      </c>
      <c r="F627" t="s">
        <v>1761</v>
      </c>
    </row>
    <row r="628" spans="1:6" x14ac:dyDescent="0.2">
      <c r="A628">
        <v>107</v>
      </c>
      <c r="B628" t="s">
        <v>2037</v>
      </c>
      <c r="C628">
        <v>0.303340210193212</v>
      </c>
      <c r="D628">
        <v>1810.3</v>
      </c>
      <c r="E628">
        <v>1.09871292051041E-3</v>
      </c>
      <c r="F628" t="s">
        <v>1761</v>
      </c>
    </row>
    <row r="629" spans="1:6" x14ac:dyDescent="0.2">
      <c r="A629">
        <v>108</v>
      </c>
      <c r="B629" t="s">
        <v>2038</v>
      </c>
      <c r="C629">
        <v>8.2283868412426603E-2</v>
      </c>
      <c r="D629" s="15" t="s">
        <v>2039</v>
      </c>
      <c r="E629">
        <v>1.09327535718124E-3</v>
      </c>
      <c r="F629" t="s">
        <v>1761</v>
      </c>
    </row>
    <row r="630" spans="1:6" x14ac:dyDescent="0.2">
      <c r="A630">
        <v>109</v>
      </c>
      <c r="B630" t="s">
        <v>2040</v>
      </c>
      <c r="C630" s="15" t="s">
        <v>2041</v>
      </c>
      <c r="D630">
        <v>5304.38</v>
      </c>
      <c r="E630">
        <v>1.2810168200619099E-3</v>
      </c>
      <c r="F630" t="s">
        <v>1761</v>
      </c>
    </row>
    <row r="631" spans="1:6" x14ac:dyDescent="0.2">
      <c r="A631">
        <v>110</v>
      </c>
      <c r="B631" t="s">
        <v>2042</v>
      </c>
      <c r="C631">
        <v>7.7905635589284594E-2</v>
      </c>
      <c r="D631">
        <v>2901.34</v>
      </c>
      <c r="E631" s="15" t="s">
        <v>2043</v>
      </c>
      <c r="F631" t="s">
        <v>1761</v>
      </c>
    </row>
    <row r="632" spans="1:6" x14ac:dyDescent="0.2">
      <c r="A632">
        <v>111</v>
      </c>
      <c r="B632" t="s">
        <v>2044</v>
      </c>
      <c r="C632" s="15" t="s">
        <v>2045</v>
      </c>
      <c r="D632">
        <v>2982.45</v>
      </c>
      <c r="E632" s="15" t="s">
        <v>2046</v>
      </c>
      <c r="F632" t="s">
        <v>1761</v>
      </c>
    </row>
    <row r="633" spans="1:6" x14ac:dyDescent="0.2">
      <c r="A633">
        <v>112</v>
      </c>
      <c r="B633" t="s">
        <v>2047</v>
      </c>
      <c r="C633">
        <v>5.0987685788672403E-2</v>
      </c>
      <c r="D633">
        <v>3163.77</v>
      </c>
      <c r="E633">
        <v>6.52070156806594E-4</v>
      </c>
      <c r="F633" t="s">
        <v>1761</v>
      </c>
    </row>
    <row r="634" spans="1:6" x14ac:dyDescent="0.2">
      <c r="A634">
        <v>113</v>
      </c>
      <c r="B634" t="s">
        <v>2048</v>
      </c>
      <c r="C634">
        <v>5.7447936310871903E-2</v>
      </c>
      <c r="D634">
        <v>3104.7</v>
      </c>
      <c r="E634" s="15" t="s">
        <v>2049</v>
      </c>
      <c r="F634" t="s">
        <v>1761</v>
      </c>
    </row>
    <row r="635" spans="1:6" x14ac:dyDescent="0.2">
      <c r="A635">
        <v>114</v>
      </c>
      <c r="B635" t="s">
        <v>2050</v>
      </c>
      <c r="C635">
        <v>4.2571776436884E-2</v>
      </c>
      <c r="D635">
        <v>3245.87</v>
      </c>
      <c r="E635">
        <v>6.3557690234051199E-4</v>
      </c>
      <c r="F635" t="s">
        <v>1761</v>
      </c>
    </row>
    <row r="636" spans="1:6" x14ac:dyDescent="0.2">
      <c r="A636">
        <v>115</v>
      </c>
      <c r="B636" t="s">
        <v>2051</v>
      </c>
      <c r="C636">
        <v>1.7246364549509698E-2</v>
      </c>
      <c r="D636">
        <v>3296.02</v>
      </c>
      <c r="E636">
        <v>6.2529960376454005E-4</v>
      </c>
      <c r="F636" t="s">
        <v>1761</v>
      </c>
    </row>
    <row r="637" spans="1:6" x14ac:dyDescent="0.2">
      <c r="A637">
        <v>116</v>
      </c>
      <c r="B637" t="s">
        <v>2052</v>
      </c>
      <c r="C637">
        <v>0.23833445460703301</v>
      </c>
      <c r="D637">
        <v>8648.94</v>
      </c>
      <c r="E637">
        <v>1.3144963429044399E-3</v>
      </c>
      <c r="F637" t="s">
        <v>1761</v>
      </c>
    </row>
    <row r="638" spans="1:6" x14ac:dyDescent="0.2">
      <c r="A638">
        <v>117</v>
      </c>
      <c r="B638" t="s">
        <v>2053</v>
      </c>
      <c r="C638">
        <v>2.2590443197267301E-2</v>
      </c>
      <c r="D638">
        <v>7935.59</v>
      </c>
      <c r="E638">
        <v>-3.74137272716962E-4</v>
      </c>
      <c r="F638" t="s">
        <v>1761</v>
      </c>
    </row>
    <row r="639" spans="1:6" x14ac:dyDescent="0.2">
      <c r="A639">
        <v>118</v>
      </c>
      <c r="B639" t="s">
        <v>2054</v>
      </c>
      <c r="C639" s="15" t="s">
        <v>2055</v>
      </c>
      <c r="D639">
        <v>2018.5</v>
      </c>
      <c r="E639">
        <v>1.9757245479316301E-3</v>
      </c>
      <c r="F639" t="s">
        <v>1761</v>
      </c>
    </row>
    <row r="640" spans="1:6" x14ac:dyDescent="0.2">
      <c r="A640">
        <v>119</v>
      </c>
      <c r="B640" t="s">
        <v>2056</v>
      </c>
      <c r="C640" s="15" t="s">
        <v>2057</v>
      </c>
      <c r="D640">
        <v>3637.52</v>
      </c>
      <c r="E640">
        <v>3.2948272449361102E-3</v>
      </c>
      <c r="F640" t="s">
        <v>1761</v>
      </c>
    </row>
    <row r="641" spans="1:6" x14ac:dyDescent="0.2">
      <c r="A641">
        <v>120</v>
      </c>
      <c r="B641" t="s">
        <v>2058</v>
      </c>
      <c r="C641" s="15" t="s">
        <v>2059</v>
      </c>
      <c r="D641" s="15" t="s">
        <v>2060</v>
      </c>
      <c r="E641">
        <v>2.3245999445009702E-3</v>
      </c>
      <c r="F641" t="s">
        <v>1761</v>
      </c>
    </row>
    <row r="642" spans="1:6" x14ac:dyDescent="0.2">
      <c r="A642">
        <v>121</v>
      </c>
      <c r="B642" t="s">
        <v>2061</v>
      </c>
      <c r="C642" s="15" t="s">
        <v>2062</v>
      </c>
      <c r="D642">
        <v>3761.48</v>
      </c>
      <c r="E642">
        <v>1.5919265820900201E-3</v>
      </c>
      <c r="F642" t="s">
        <v>1761</v>
      </c>
    </row>
    <row r="643" spans="1:6" x14ac:dyDescent="0.2">
      <c r="A643">
        <v>122</v>
      </c>
      <c r="B643" t="s">
        <v>2063</v>
      </c>
      <c r="C643" s="15" t="s">
        <v>2064</v>
      </c>
      <c r="D643" s="15" t="s">
        <v>2065</v>
      </c>
      <c r="E643">
        <v>1.25346201658458E-3</v>
      </c>
      <c r="F643" t="s">
        <v>1761</v>
      </c>
    </row>
    <row r="644" spans="1:6" x14ac:dyDescent="0.2">
      <c r="A644">
        <v>123</v>
      </c>
      <c r="B644" t="s">
        <v>2066</v>
      </c>
      <c r="C644" s="15" t="s">
        <v>2067</v>
      </c>
      <c r="D644">
        <v>4902.6000000000004</v>
      </c>
      <c r="E644">
        <v>1.03230938685595E-3</v>
      </c>
      <c r="F644" t="s">
        <v>1761</v>
      </c>
    </row>
    <row r="645" spans="1:6" x14ac:dyDescent="0.2">
      <c r="A645">
        <v>124</v>
      </c>
      <c r="B645" t="s">
        <v>2068</v>
      </c>
      <c r="C645" s="15" t="s">
        <v>2069</v>
      </c>
      <c r="D645">
        <v>4915.63</v>
      </c>
      <c r="E645">
        <v>1.23280230611335E-3</v>
      </c>
      <c r="F645" t="s">
        <v>1761</v>
      </c>
    </row>
    <row r="646" spans="1:6" x14ac:dyDescent="0.2">
      <c r="A646">
        <v>125</v>
      </c>
      <c r="B646" t="s">
        <v>2070</v>
      </c>
      <c r="C646" s="15" t="s">
        <v>2071</v>
      </c>
      <c r="D646" s="15" t="s">
        <v>2072</v>
      </c>
      <c r="E646">
        <v>1.22531674235592E-3</v>
      </c>
      <c r="F646" t="s">
        <v>1761</v>
      </c>
    </row>
    <row r="647" spans="1:6" x14ac:dyDescent="0.2">
      <c r="A647">
        <v>126</v>
      </c>
      <c r="B647" t="s">
        <v>2073</v>
      </c>
      <c r="C647" s="15" t="s">
        <v>2074</v>
      </c>
      <c r="D647">
        <v>4832.5</v>
      </c>
      <c r="E647">
        <v>1.04707708225556E-3</v>
      </c>
      <c r="F647" t="s">
        <v>1761</v>
      </c>
    </row>
    <row r="648" spans="1:6" x14ac:dyDescent="0.2">
      <c r="A648">
        <v>127</v>
      </c>
      <c r="B648" t="s">
        <v>2075</v>
      </c>
      <c r="C648" s="15" t="s">
        <v>2076</v>
      </c>
      <c r="D648" s="15" t="s">
        <v>2077</v>
      </c>
      <c r="E648">
        <v>1.0421020769973599E-3</v>
      </c>
      <c r="F648" t="s">
        <v>1761</v>
      </c>
    </row>
    <row r="649" spans="1:6" x14ac:dyDescent="0.2">
      <c r="A649">
        <v>128</v>
      </c>
      <c r="B649" t="s">
        <v>2078</v>
      </c>
      <c r="C649">
        <v>8.1493759180617895E-2</v>
      </c>
      <c r="D649">
        <v>3229.69</v>
      </c>
      <c r="E649">
        <v>1.5571153887834401E-3</v>
      </c>
      <c r="F649" t="s">
        <v>1761</v>
      </c>
    </row>
    <row r="650" spans="1:6" x14ac:dyDescent="0.2">
      <c r="A650">
        <v>129</v>
      </c>
      <c r="B650" t="s">
        <v>2079</v>
      </c>
      <c r="C650" s="15" t="s">
        <v>2080</v>
      </c>
      <c r="D650">
        <v>4976.72</v>
      </c>
      <c r="E650">
        <v>1.41860502499638E-3</v>
      </c>
      <c r="F650" t="s">
        <v>1761</v>
      </c>
    </row>
    <row r="651" spans="1:6" x14ac:dyDescent="0.2">
      <c r="A651">
        <v>130</v>
      </c>
      <c r="B651" t="s">
        <v>2081</v>
      </c>
      <c r="C651" s="15" t="s">
        <v>2082</v>
      </c>
      <c r="D651">
        <v>2334.88</v>
      </c>
      <c r="E651">
        <v>1.3336873843623599E-3</v>
      </c>
      <c r="F651" t="s">
        <v>1761</v>
      </c>
    </row>
    <row r="652" spans="1:6" x14ac:dyDescent="0.2">
      <c r="A652">
        <v>131</v>
      </c>
      <c r="B652" t="s">
        <v>2083</v>
      </c>
      <c r="C652" s="15" t="s">
        <v>2084</v>
      </c>
      <c r="D652">
        <v>875.01</v>
      </c>
      <c r="E652">
        <v>2.27425972274602E-3</v>
      </c>
      <c r="F652" t="s">
        <v>1761</v>
      </c>
    </row>
    <row r="653" spans="1:6" x14ac:dyDescent="0.2">
      <c r="A653">
        <v>132</v>
      </c>
      <c r="B653" t="s">
        <v>2085</v>
      </c>
      <c r="C653">
        <v>4.5141656936920398E-2</v>
      </c>
      <c r="D653">
        <v>1265.44</v>
      </c>
      <c r="E653" s="16">
        <v>-9.48286761916803E-6</v>
      </c>
      <c r="F653" t="s">
        <v>1761</v>
      </c>
    </row>
    <row r="654" spans="1:6" x14ac:dyDescent="0.2">
      <c r="A654">
        <v>133</v>
      </c>
      <c r="B654" t="s">
        <v>2086</v>
      </c>
      <c r="C654">
        <v>0.284291563498344</v>
      </c>
      <c r="D654">
        <v>406.46</v>
      </c>
      <c r="E654">
        <v>2.05678295527235E-3</v>
      </c>
      <c r="F654" t="s">
        <v>1761</v>
      </c>
    </row>
    <row r="655" spans="1:6" x14ac:dyDescent="0.2">
      <c r="A655">
        <v>134</v>
      </c>
      <c r="B655" t="s">
        <v>2087</v>
      </c>
      <c r="C655" s="15" t="s">
        <v>2088</v>
      </c>
      <c r="D655">
        <v>2536.21</v>
      </c>
      <c r="E655">
        <v>1.8452730649275799E-3</v>
      </c>
      <c r="F655" t="s">
        <v>1761</v>
      </c>
    </row>
    <row r="656" spans="1:6" x14ac:dyDescent="0.2">
      <c r="A656">
        <v>135</v>
      </c>
      <c r="B656" t="s">
        <v>2089</v>
      </c>
      <c r="C656" s="15" t="s">
        <v>2090</v>
      </c>
      <c r="D656">
        <v>2530.2399999999998</v>
      </c>
      <c r="E656">
        <v>1.84962691286202E-3</v>
      </c>
      <c r="F656" t="s">
        <v>1761</v>
      </c>
    </row>
    <row r="657" spans="1:6" x14ac:dyDescent="0.2">
      <c r="A657">
        <v>136</v>
      </c>
      <c r="B657" t="s">
        <v>2091</v>
      </c>
      <c r="C657" s="15" t="s">
        <v>2092</v>
      </c>
      <c r="D657">
        <v>2622.34</v>
      </c>
      <c r="E657">
        <v>1.78466560400253E-3</v>
      </c>
      <c r="F657" t="s">
        <v>1761</v>
      </c>
    </row>
    <row r="658" spans="1:6" x14ac:dyDescent="0.2">
      <c r="A658">
        <v>137</v>
      </c>
      <c r="B658" t="s">
        <v>2093</v>
      </c>
      <c r="C658" s="15" t="s">
        <v>2094</v>
      </c>
      <c r="D658">
        <v>2550.19</v>
      </c>
      <c r="E658">
        <v>1.4430297350393501E-3</v>
      </c>
      <c r="F658" t="s">
        <v>1761</v>
      </c>
    </row>
    <row r="659" spans="1:6" x14ac:dyDescent="0.2">
      <c r="A659">
        <v>138</v>
      </c>
      <c r="B659" t="s">
        <v>2095</v>
      </c>
      <c r="C659" s="15" t="s">
        <v>2096</v>
      </c>
      <c r="D659">
        <v>2519.1799999999998</v>
      </c>
      <c r="E659">
        <v>1.85774736223691E-3</v>
      </c>
      <c r="F659" t="s">
        <v>1761</v>
      </c>
    </row>
    <row r="660" spans="1:6" x14ac:dyDescent="0.2">
      <c r="A660">
        <v>139</v>
      </c>
      <c r="B660" t="s">
        <v>2097</v>
      </c>
      <c r="C660" s="15" t="s">
        <v>2098</v>
      </c>
      <c r="D660">
        <v>2520.16</v>
      </c>
      <c r="E660">
        <v>1.4602247476350699E-3</v>
      </c>
      <c r="F660" t="s">
        <v>1761</v>
      </c>
    </row>
    <row r="661" spans="1:6" x14ac:dyDescent="0.2">
      <c r="A661">
        <v>140</v>
      </c>
      <c r="B661" t="s">
        <v>2099</v>
      </c>
      <c r="C661" s="15" t="s">
        <v>2100</v>
      </c>
      <c r="D661">
        <v>2950.6</v>
      </c>
      <c r="E661">
        <v>1.24686504439774E-3</v>
      </c>
      <c r="F661" t="s">
        <v>1761</v>
      </c>
    </row>
    <row r="662" spans="1:6" x14ac:dyDescent="0.2">
      <c r="A662">
        <v>141</v>
      </c>
      <c r="B662" t="s">
        <v>2101</v>
      </c>
      <c r="C662" s="15" t="s">
        <v>2102</v>
      </c>
      <c r="D662">
        <v>1582.94</v>
      </c>
      <c r="E662">
        <v>1.25652267300087E-3</v>
      </c>
      <c r="F662" t="s">
        <v>1761</v>
      </c>
    </row>
    <row r="663" spans="1:6" x14ac:dyDescent="0.2">
      <c r="A663">
        <v>142</v>
      </c>
      <c r="B663" t="s">
        <v>2103</v>
      </c>
      <c r="C663" s="15" t="s">
        <v>2104</v>
      </c>
      <c r="D663">
        <v>1723.21</v>
      </c>
      <c r="E663">
        <v>3.4743298843437501E-3</v>
      </c>
      <c r="F663" t="s">
        <v>1761</v>
      </c>
    </row>
    <row r="664" spans="1:6" x14ac:dyDescent="0.2">
      <c r="A664">
        <v>143</v>
      </c>
      <c r="B664" t="s">
        <v>2105</v>
      </c>
      <c r="C664">
        <v>0.53927006174746495</v>
      </c>
      <c r="D664">
        <v>1737.24</v>
      </c>
      <c r="E664">
        <v>3.4462710966820902E-3</v>
      </c>
      <c r="F664" t="s">
        <v>1761</v>
      </c>
    </row>
    <row r="665" spans="1:6" x14ac:dyDescent="0.2">
      <c r="A665">
        <v>144</v>
      </c>
      <c r="B665" t="s">
        <v>2106</v>
      </c>
      <c r="C665" s="15" t="s">
        <v>2107</v>
      </c>
      <c r="D665">
        <v>1765.29</v>
      </c>
      <c r="E665">
        <v>3.3915107432772999E-3</v>
      </c>
      <c r="F665" t="s">
        <v>1761</v>
      </c>
    </row>
    <row r="666" spans="1:6" x14ac:dyDescent="0.2">
      <c r="A666">
        <v>145</v>
      </c>
      <c r="B666" t="s">
        <v>2108</v>
      </c>
      <c r="C666">
        <v>8.2776420158933203E-2</v>
      </c>
      <c r="D666">
        <v>5362.14</v>
      </c>
      <c r="E666">
        <v>1.7959247613825801E-4</v>
      </c>
      <c r="F666" t="s">
        <v>1761</v>
      </c>
    </row>
    <row r="667" spans="1:6" x14ac:dyDescent="0.2">
      <c r="A667">
        <v>146</v>
      </c>
      <c r="B667" t="s">
        <v>2109</v>
      </c>
      <c r="C667" s="15" t="s">
        <v>2110</v>
      </c>
      <c r="D667">
        <v>1761.17</v>
      </c>
      <c r="E667">
        <v>1.12936286673063E-3</v>
      </c>
      <c r="F667" t="s">
        <v>1761</v>
      </c>
    </row>
    <row r="668" spans="1:6" x14ac:dyDescent="0.2">
      <c r="A668">
        <v>147</v>
      </c>
      <c r="B668" t="s">
        <v>2111</v>
      </c>
      <c r="C668">
        <v>7.5350477320439702E-2</v>
      </c>
      <c r="D668" s="15" t="s">
        <v>2112</v>
      </c>
      <c r="E668">
        <v>2.0772135963071699E-3</v>
      </c>
      <c r="F668" t="s">
        <v>1761</v>
      </c>
    </row>
    <row r="669" spans="1:6" x14ac:dyDescent="0.2">
      <c r="A669">
        <v>148</v>
      </c>
      <c r="B669" t="s">
        <v>2113</v>
      </c>
      <c r="C669" s="15" t="s">
        <v>2114</v>
      </c>
      <c r="D669">
        <v>3376.07</v>
      </c>
      <c r="E669">
        <v>2.3782089826336499E-3</v>
      </c>
      <c r="F669" t="s">
        <v>1761</v>
      </c>
    </row>
    <row r="670" spans="1:6" x14ac:dyDescent="0.2">
      <c r="A670">
        <v>149</v>
      </c>
      <c r="B670" t="s">
        <v>2115</v>
      </c>
      <c r="C670" s="15" t="s">
        <v>2116</v>
      </c>
      <c r="D670" s="15" t="s">
        <v>2117</v>
      </c>
      <c r="E670">
        <v>7.2172019921863304E-4</v>
      </c>
      <c r="F670" t="s">
        <v>1761</v>
      </c>
    </row>
    <row r="671" spans="1:6" x14ac:dyDescent="0.2">
      <c r="A671">
        <v>150</v>
      </c>
      <c r="B671" t="s">
        <v>2118</v>
      </c>
      <c r="C671" s="15" t="s">
        <v>2119</v>
      </c>
      <c r="D671" s="15" t="s">
        <v>2120</v>
      </c>
      <c r="E671">
        <v>1.6658416550414999E-3</v>
      </c>
      <c r="F671" t="s">
        <v>1761</v>
      </c>
    </row>
    <row r="672" spans="1:6" x14ac:dyDescent="0.2">
      <c r="A672">
        <v>151</v>
      </c>
      <c r="B672" t="s">
        <v>2121</v>
      </c>
      <c r="C672">
        <v>6.4712724336076499E-2</v>
      </c>
      <c r="D672">
        <v>3108.74</v>
      </c>
      <c r="E672">
        <v>6.6361291069693795E-4</v>
      </c>
      <c r="F672" t="s">
        <v>1761</v>
      </c>
    </row>
    <row r="673" spans="1:6" x14ac:dyDescent="0.2">
      <c r="A673">
        <v>152</v>
      </c>
      <c r="B673" t="s">
        <v>2122</v>
      </c>
      <c r="C673" s="15" t="s">
        <v>2123</v>
      </c>
      <c r="D673">
        <v>3284.78</v>
      </c>
      <c r="E673">
        <v>-2.8495059029828401E-4</v>
      </c>
      <c r="F673" t="s">
        <v>1761</v>
      </c>
    </row>
    <row r="674" spans="1:6" x14ac:dyDescent="0.2">
      <c r="A674">
        <v>153</v>
      </c>
      <c r="B674" t="s">
        <v>2124</v>
      </c>
      <c r="C674" s="15" t="s">
        <v>2125</v>
      </c>
      <c r="D674">
        <v>3082.63</v>
      </c>
      <c r="E674">
        <v>-3.0363682959031699E-4</v>
      </c>
      <c r="F674" t="s">
        <v>1761</v>
      </c>
    </row>
    <row r="675" spans="1:6" x14ac:dyDescent="0.2">
      <c r="A675">
        <v>154</v>
      </c>
      <c r="B675" t="s">
        <v>2126</v>
      </c>
      <c r="C675">
        <v>6.7562912790479004E-2</v>
      </c>
      <c r="D675" s="15" t="s">
        <v>2127</v>
      </c>
      <c r="E675">
        <v>6.6063354212299297E-4</v>
      </c>
      <c r="F675" t="s">
        <v>1761</v>
      </c>
    </row>
    <row r="676" spans="1:6" x14ac:dyDescent="0.2">
      <c r="A676">
        <v>155</v>
      </c>
      <c r="B676" t="s">
        <v>2128</v>
      </c>
      <c r="C676">
        <v>8.4161456217447E-2</v>
      </c>
      <c r="D676">
        <v>2887.31</v>
      </c>
      <c r="E676" s="15" t="s">
        <v>2129</v>
      </c>
      <c r="F676" t="s">
        <v>1761</v>
      </c>
    </row>
    <row r="677" spans="1:6" x14ac:dyDescent="0.2">
      <c r="A677">
        <v>156</v>
      </c>
      <c r="B677" t="s">
        <v>2130</v>
      </c>
      <c r="C677" s="15" t="s">
        <v>2131</v>
      </c>
      <c r="D677">
        <v>3088.53</v>
      </c>
      <c r="E677">
        <v>-3.0208545813056599E-4</v>
      </c>
      <c r="F677" t="s">
        <v>1761</v>
      </c>
    </row>
    <row r="678" spans="1:6" x14ac:dyDescent="0.2">
      <c r="A678">
        <v>157</v>
      </c>
      <c r="B678" t="s">
        <v>2132</v>
      </c>
      <c r="C678" s="15" t="s">
        <v>2133</v>
      </c>
      <c r="D678">
        <v>1734.1</v>
      </c>
      <c r="E678">
        <v>1.1469926763162401E-3</v>
      </c>
      <c r="F678" t="s">
        <v>1761</v>
      </c>
    </row>
    <row r="679" spans="1:6" x14ac:dyDescent="0.2">
      <c r="A679">
        <v>158</v>
      </c>
      <c r="B679" t="s">
        <v>2134</v>
      </c>
      <c r="C679" s="15" t="s">
        <v>2135</v>
      </c>
      <c r="D679">
        <v>1049.19</v>
      </c>
      <c r="E679" s="16">
        <v>-9.5311621345990704E-6</v>
      </c>
      <c r="F679" t="s">
        <v>1761</v>
      </c>
    </row>
    <row r="680" spans="1:6" x14ac:dyDescent="0.2">
      <c r="A680">
        <v>159</v>
      </c>
      <c r="B680" t="s">
        <v>2136</v>
      </c>
      <c r="C680">
        <v>9.1457152534373101E-2</v>
      </c>
      <c r="D680">
        <v>2885.34</v>
      </c>
      <c r="E680" s="15" t="s">
        <v>2137</v>
      </c>
      <c r="F680" t="s">
        <v>1761</v>
      </c>
    </row>
    <row r="681" spans="1:6" x14ac:dyDescent="0.2">
      <c r="A681">
        <v>160</v>
      </c>
      <c r="B681" t="s">
        <v>2138</v>
      </c>
      <c r="C681">
        <v>8.86165620810766E-2</v>
      </c>
      <c r="D681">
        <v>2871.31</v>
      </c>
      <c r="E681" s="15" t="s">
        <v>2139</v>
      </c>
      <c r="F681" t="s">
        <v>1761</v>
      </c>
    </row>
    <row r="682" spans="1:6" x14ac:dyDescent="0.2">
      <c r="A682">
        <v>161</v>
      </c>
      <c r="B682" t="s">
        <v>2140</v>
      </c>
      <c r="C682">
        <v>9.6906776294247904E-2</v>
      </c>
      <c r="D682">
        <v>3195.86</v>
      </c>
      <c r="E682">
        <v>6.4552264492186704E-4</v>
      </c>
      <c r="F682" t="s">
        <v>1761</v>
      </c>
    </row>
    <row r="683" spans="1:6" x14ac:dyDescent="0.2">
      <c r="A683">
        <v>162</v>
      </c>
      <c r="B683" t="s">
        <v>2141</v>
      </c>
      <c r="C683">
        <v>7.9697967495237998E-2</v>
      </c>
      <c r="D683">
        <v>3111.7</v>
      </c>
      <c r="E683">
        <v>3.41935276536941E-4</v>
      </c>
      <c r="F683" t="s">
        <v>1761</v>
      </c>
    </row>
    <row r="684" spans="1:6" x14ac:dyDescent="0.2">
      <c r="A684">
        <v>163</v>
      </c>
      <c r="B684" t="s">
        <v>2142</v>
      </c>
      <c r="C684">
        <v>3.8897027200300201E-2</v>
      </c>
      <c r="D684">
        <v>3181.79</v>
      </c>
      <c r="E684">
        <v>3.34088673356821E-4</v>
      </c>
      <c r="F684" t="s">
        <v>1761</v>
      </c>
    </row>
    <row r="685" spans="1:6" x14ac:dyDescent="0.2">
      <c r="A685">
        <v>164</v>
      </c>
      <c r="B685" t="s">
        <v>2143</v>
      </c>
      <c r="C685">
        <v>6.3784791503155497E-2</v>
      </c>
      <c r="D685">
        <v>3168.79</v>
      </c>
      <c r="E685">
        <v>3.3545927625371199E-4</v>
      </c>
      <c r="F685" t="s">
        <v>1761</v>
      </c>
    </row>
    <row r="686" spans="1:6" x14ac:dyDescent="0.2">
      <c r="A686">
        <v>165</v>
      </c>
      <c r="B686" t="s">
        <v>2144</v>
      </c>
      <c r="C686">
        <v>9.0736020097510403E-2</v>
      </c>
      <c r="D686">
        <v>3195.81</v>
      </c>
      <c r="E686">
        <v>3.3262302827765099E-4</v>
      </c>
      <c r="F686" t="s">
        <v>1761</v>
      </c>
    </row>
    <row r="687" spans="1:6" x14ac:dyDescent="0.2">
      <c r="A687">
        <v>166</v>
      </c>
      <c r="B687" t="s">
        <v>2145</v>
      </c>
      <c r="C687">
        <v>8.8787624295091794E-2</v>
      </c>
      <c r="D687">
        <v>3196.8</v>
      </c>
      <c r="E687">
        <v>3.3283283283283202E-4</v>
      </c>
      <c r="F687" t="s">
        <v>1761</v>
      </c>
    </row>
    <row r="688" spans="1:6" x14ac:dyDescent="0.2">
      <c r="A688">
        <v>167</v>
      </c>
      <c r="B688" t="s">
        <v>2146</v>
      </c>
      <c r="C688">
        <v>0.57635114291998801</v>
      </c>
      <c r="D688">
        <v>1409.75</v>
      </c>
      <c r="E688">
        <v>2.1500266004610699E-3</v>
      </c>
      <c r="F688" t="s">
        <v>1761</v>
      </c>
    </row>
    <row r="689" spans="1:6" x14ac:dyDescent="0.2">
      <c r="A689">
        <v>168</v>
      </c>
      <c r="B689" t="s">
        <v>2147</v>
      </c>
      <c r="C689" s="15" t="s">
        <v>2148</v>
      </c>
      <c r="D689">
        <v>1452.86</v>
      </c>
      <c r="E689">
        <v>2.7738391861569598E-3</v>
      </c>
      <c r="F689" t="s">
        <v>1761</v>
      </c>
    </row>
    <row r="690" spans="1:6" x14ac:dyDescent="0.2">
      <c r="A690">
        <v>169</v>
      </c>
      <c r="B690" t="s">
        <v>2149</v>
      </c>
      <c r="C690" s="15" t="s">
        <v>2150</v>
      </c>
      <c r="D690">
        <v>1416.87</v>
      </c>
      <c r="E690">
        <v>2.8146548377762201E-3</v>
      </c>
      <c r="F690" t="s">
        <v>1761</v>
      </c>
    </row>
    <row r="691" spans="1:6" x14ac:dyDescent="0.2">
      <c r="A691">
        <v>170</v>
      </c>
      <c r="B691" t="s">
        <v>2151</v>
      </c>
      <c r="C691" s="15" t="s">
        <v>2152</v>
      </c>
      <c r="D691">
        <v>2006.54</v>
      </c>
      <c r="E691">
        <v>1.9884976128061202E-3</v>
      </c>
      <c r="F691" t="s">
        <v>1761</v>
      </c>
    </row>
    <row r="692" spans="1:6" x14ac:dyDescent="0.2">
      <c r="A692">
        <v>171</v>
      </c>
      <c r="B692" t="s">
        <v>2153</v>
      </c>
      <c r="C692" s="15" t="s">
        <v>2154</v>
      </c>
      <c r="D692">
        <v>3063.8</v>
      </c>
      <c r="E692">
        <v>1.9541092760623998E-3</v>
      </c>
      <c r="F692" t="s">
        <v>1761</v>
      </c>
    </row>
    <row r="693" spans="1:6" x14ac:dyDescent="0.2">
      <c r="A693">
        <v>172</v>
      </c>
      <c r="B693" t="s">
        <v>2155</v>
      </c>
      <c r="C693" s="15" t="s">
        <v>2156</v>
      </c>
      <c r="D693">
        <v>2935.52</v>
      </c>
      <c r="E693">
        <v>3.6211642230337299E-4</v>
      </c>
      <c r="F693" t="s">
        <v>1761</v>
      </c>
    </row>
    <row r="694" spans="1:6" x14ac:dyDescent="0.2">
      <c r="A694">
        <v>173</v>
      </c>
      <c r="B694" t="s">
        <v>2157</v>
      </c>
      <c r="C694">
        <v>3.6128950773739003E-2</v>
      </c>
      <c r="D694">
        <v>3279.93</v>
      </c>
      <c r="E694">
        <v>3.2439716701271001E-4</v>
      </c>
      <c r="F694" t="s">
        <v>1761</v>
      </c>
    </row>
    <row r="695" spans="1:6" x14ac:dyDescent="0.2">
      <c r="A695">
        <v>174</v>
      </c>
      <c r="B695" t="s">
        <v>2158</v>
      </c>
      <c r="C695" s="15" t="s">
        <v>2159</v>
      </c>
      <c r="D695">
        <v>2843.43</v>
      </c>
      <c r="E695">
        <v>1.0761650541775199E-3</v>
      </c>
      <c r="F695" t="s">
        <v>1761</v>
      </c>
    </row>
    <row r="696" spans="1:6" x14ac:dyDescent="0.2">
      <c r="A696">
        <v>175</v>
      </c>
      <c r="B696" t="s">
        <v>2160</v>
      </c>
      <c r="C696" s="15" t="s">
        <v>2161</v>
      </c>
      <c r="D696">
        <v>3015.4</v>
      </c>
      <c r="E696">
        <v>-3.0941168667506799E-4</v>
      </c>
      <c r="F696" t="s">
        <v>1761</v>
      </c>
    </row>
    <row r="697" spans="1:6" x14ac:dyDescent="0.2">
      <c r="A697">
        <v>176</v>
      </c>
      <c r="B697" t="s">
        <v>2162</v>
      </c>
      <c r="C697">
        <v>9.2251149579061595E-2</v>
      </c>
      <c r="D697">
        <v>3405.04</v>
      </c>
      <c r="E697" s="15" t="s">
        <v>2163</v>
      </c>
      <c r="F697" t="s">
        <v>1761</v>
      </c>
    </row>
    <row r="698" spans="1:6" x14ac:dyDescent="0.2">
      <c r="A698">
        <v>177</v>
      </c>
      <c r="B698" t="s">
        <v>2164</v>
      </c>
      <c r="C698" s="15" t="s">
        <v>2165</v>
      </c>
      <c r="D698">
        <v>2987.39</v>
      </c>
      <c r="E698" s="15" t="s">
        <v>2166</v>
      </c>
      <c r="F698" t="s">
        <v>1761</v>
      </c>
    </row>
    <row r="699" spans="1:6" x14ac:dyDescent="0.2">
      <c r="A699">
        <v>178</v>
      </c>
      <c r="B699" t="s">
        <v>2167</v>
      </c>
      <c r="C699" s="15" t="s">
        <v>2168</v>
      </c>
      <c r="D699">
        <v>2962.59</v>
      </c>
      <c r="E699">
        <v>3.5880766491482101E-4</v>
      </c>
      <c r="F699" t="s">
        <v>1761</v>
      </c>
    </row>
    <row r="700" spans="1:6" x14ac:dyDescent="0.2">
      <c r="A700">
        <v>179</v>
      </c>
      <c r="B700" t="s">
        <v>2169</v>
      </c>
      <c r="C700">
        <v>8.8113746946761495E-2</v>
      </c>
      <c r="D700">
        <v>3091.71</v>
      </c>
      <c r="E700">
        <v>3.4414611978484403E-4</v>
      </c>
      <c r="F700" t="s">
        <v>1761</v>
      </c>
    </row>
    <row r="701" spans="1:6" x14ac:dyDescent="0.2">
      <c r="A701">
        <v>180</v>
      </c>
      <c r="B701" t="s">
        <v>2170</v>
      </c>
      <c r="C701" s="15" t="s">
        <v>2171</v>
      </c>
      <c r="D701">
        <v>3236.74</v>
      </c>
      <c r="E701" s="15" t="s">
        <v>2172</v>
      </c>
      <c r="F701" t="s">
        <v>1761</v>
      </c>
    </row>
    <row r="702" spans="1:6" x14ac:dyDescent="0.2">
      <c r="A702">
        <v>181</v>
      </c>
      <c r="B702" t="s">
        <v>2173</v>
      </c>
      <c r="C702" s="15" t="s">
        <v>2174</v>
      </c>
      <c r="D702">
        <v>3015.63</v>
      </c>
      <c r="E702" s="15" t="s">
        <v>2175</v>
      </c>
      <c r="F702" t="s">
        <v>1761</v>
      </c>
    </row>
    <row r="703" spans="1:6" x14ac:dyDescent="0.2">
      <c r="A703">
        <v>182</v>
      </c>
      <c r="B703" t="s">
        <v>2176</v>
      </c>
      <c r="C703">
        <v>7.2313485133025004E-2</v>
      </c>
      <c r="D703" s="15" t="s">
        <v>2177</v>
      </c>
      <c r="E703">
        <v>1.3141074306089501E-3</v>
      </c>
      <c r="F703" t="s">
        <v>1761</v>
      </c>
    </row>
    <row r="704" spans="1:6" x14ac:dyDescent="0.2">
      <c r="A704">
        <v>183</v>
      </c>
      <c r="B704" t="s">
        <v>2178</v>
      </c>
      <c r="C704" s="15" t="s">
        <v>2179</v>
      </c>
      <c r="D704">
        <v>3842.6</v>
      </c>
      <c r="E704">
        <v>1.4779055847603099E-3</v>
      </c>
      <c r="F704" t="s">
        <v>1761</v>
      </c>
    </row>
    <row r="705" spans="1:6" x14ac:dyDescent="0.2">
      <c r="A705">
        <v>184</v>
      </c>
      <c r="B705" t="s">
        <v>2180</v>
      </c>
      <c r="C705" s="15" t="s">
        <v>2181</v>
      </c>
      <c r="D705">
        <v>2556</v>
      </c>
      <c r="E705">
        <v>8.7636932707355205E-4</v>
      </c>
      <c r="F705" t="s">
        <v>1761</v>
      </c>
    </row>
    <row r="706" spans="1:6" x14ac:dyDescent="0.2">
      <c r="A706">
        <v>185</v>
      </c>
      <c r="B706" t="s">
        <v>2182</v>
      </c>
      <c r="C706" s="15" t="s">
        <v>2183</v>
      </c>
      <c r="D706">
        <v>2980.58</v>
      </c>
      <c r="E706">
        <v>2.7222889504727199E-3</v>
      </c>
      <c r="F706" t="s">
        <v>1761</v>
      </c>
    </row>
    <row r="707" spans="1:6" x14ac:dyDescent="0.2">
      <c r="A707">
        <v>186</v>
      </c>
      <c r="B707" t="s">
        <v>2184</v>
      </c>
      <c r="C707" s="15" t="s">
        <v>2185</v>
      </c>
      <c r="D707">
        <v>2526.96</v>
      </c>
      <c r="E707">
        <v>1.2659480165890999E-3</v>
      </c>
      <c r="F707" t="s">
        <v>1761</v>
      </c>
    </row>
    <row r="708" spans="1:6" x14ac:dyDescent="0.2">
      <c r="A708">
        <v>187</v>
      </c>
      <c r="B708" t="s">
        <v>2186</v>
      </c>
      <c r="C708" s="15" t="s">
        <v>2187</v>
      </c>
      <c r="D708">
        <v>2353.69</v>
      </c>
      <c r="E708" s="15" t="s">
        <v>2188</v>
      </c>
      <c r="F708" t="s">
        <v>1761</v>
      </c>
    </row>
    <row r="709" spans="1:6" x14ac:dyDescent="0.2">
      <c r="A709">
        <v>188</v>
      </c>
      <c r="B709" t="s">
        <v>2189</v>
      </c>
      <c r="C709" s="15" t="s">
        <v>2190</v>
      </c>
      <c r="D709">
        <v>1623.05</v>
      </c>
      <c r="E709">
        <v>1.8662394873848599E-3</v>
      </c>
      <c r="F709" t="s">
        <v>1761</v>
      </c>
    </row>
    <row r="710" spans="1:6" x14ac:dyDescent="0.2">
      <c r="A710">
        <v>189</v>
      </c>
      <c r="B710" t="s">
        <v>2191</v>
      </c>
      <c r="C710" s="15" t="s">
        <v>2192</v>
      </c>
      <c r="D710">
        <v>3302.97</v>
      </c>
      <c r="E710">
        <v>8.1139096025698097E-4</v>
      </c>
      <c r="F710" t="s">
        <v>1761</v>
      </c>
    </row>
    <row r="711" spans="1:6" x14ac:dyDescent="0.2">
      <c r="A711">
        <v>190</v>
      </c>
      <c r="B711" t="s">
        <v>2193</v>
      </c>
      <c r="C711" s="15" t="s">
        <v>2194</v>
      </c>
      <c r="D711">
        <v>1450.73</v>
      </c>
      <c r="E711">
        <v>1.37103389328131E-3</v>
      </c>
      <c r="F711" t="s">
        <v>1761</v>
      </c>
    </row>
    <row r="712" spans="1:6" x14ac:dyDescent="0.2">
      <c r="A712">
        <v>191</v>
      </c>
      <c r="B712" t="s">
        <v>2195</v>
      </c>
      <c r="C712" s="15" t="s">
        <v>2196</v>
      </c>
      <c r="D712">
        <v>2887.55</v>
      </c>
      <c r="E712">
        <v>2.4342435628820201E-3</v>
      </c>
      <c r="F712" t="s">
        <v>1761</v>
      </c>
    </row>
    <row r="713" spans="1:6" x14ac:dyDescent="0.2">
      <c r="A713">
        <v>192</v>
      </c>
      <c r="B713" t="s">
        <v>2197</v>
      </c>
      <c r="C713" s="15" t="s">
        <v>2198</v>
      </c>
      <c r="D713">
        <v>1985.6</v>
      </c>
      <c r="E713">
        <v>3.0152095084609101E-3</v>
      </c>
      <c r="F713" t="s">
        <v>1761</v>
      </c>
    </row>
    <row r="714" spans="1:6" x14ac:dyDescent="0.2">
      <c r="A714">
        <v>193</v>
      </c>
      <c r="B714" t="s">
        <v>2199</v>
      </c>
      <c r="C714" s="15" t="s">
        <v>2200</v>
      </c>
      <c r="D714">
        <v>1733.18</v>
      </c>
      <c r="E714">
        <v>1.1476015185958701E-3</v>
      </c>
      <c r="F714" t="s">
        <v>1761</v>
      </c>
    </row>
    <row r="715" spans="1:6" x14ac:dyDescent="0.2">
      <c r="A715">
        <v>194</v>
      </c>
      <c r="B715" t="s">
        <v>2201</v>
      </c>
      <c r="C715" s="15" t="s">
        <v>2202</v>
      </c>
      <c r="D715">
        <v>1405.87</v>
      </c>
      <c r="E715">
        <v>2.8373889477689902E-3</v>
      </c>
      <c r="F715" t="s">
        <v>1761</v>
      </c>
    </row>
    <row r="716" spans="1:6" x14ac:dyDescent="0.2">
      <c r="A716">
        <v>195</v>
      </c>
      <c r="B716" t="s">
        <v>2203</v>
      </c>
      <c r="C716" s="15" t="s">
        <v>2204</v>
      </c>
      <c r="D716">
        <v>1443.87</v>
      </c>
      <c r="E716">
        <v>2.7627140947592199E-3</v>
      </c>
      <c r="F716" t="s">
        <v>1761</v>
      </c>
    </row>
    <row r="717" spans="1:6" x14ac:dyDescent="0.2">
      <c r="A717">
        <v>196</v>
      </c>
      <c r="B717" t="s">
        <v>2205</v>
      </c>
      <c r="C717" s="15" t="s">
        <v>2206</v>
      </c>
      <c r="D717">
        <v>2994.74</v>
      </c>
      <c r="E717">
        <v>2.3327567668645602E-3</v>
      </c>
      <c r="F717" t="s">
        <v>1761</v>
      </c>
    </row>
    <row r="718" spans="1:6" x14ac:dyDescent="0.2">
      <c r="A718">
        <v>197</v>
      </c>
      <c r="B718" t="s">
        <v>2207</v>
      </c>
      <c r="C718" s="15" t="s">
        <v>2208</v>
      </c>
      <c r="D718">
        <v>3155.84</v>
      </c>
      <c r="E718">
        <v>1.8971177245994701E-3</v>
      </c>
      <c r="F718" t="s">
        <v>1761</v>
      </c>
    </row>
    <row r="719" spans="1:6" x14ac:dyDescent="0.2">
      <c r="A719">
        <v>198</v>
      </c>
      <c r="B719" t="s">
        <v>2209</v>
      </c>
      <c r="C719" s="15" t="s">
        <v>2210</v>
      </c>
      <c r="D719" s="15" t="s">
        <v>2211</v>
      </c>
      <c r="E719">
        <v>1.73646044748321E-3</v>
      </c>
      <c r="F719" t="s">
        <v>1761</v>
      </c>
    </row>
    <row r="720" spans="1:6" x14ac:dyDescent="0.2">
      <c r="A720">
        <v>199</v>
      </c>
      <c r="B720" t="s">
        <v>2212</v>
      </c>
      <c r="C720" s="15" t="s">
        <v>2213</v>
      </c>
      <c r="D720">
        <v>3251.92</v>
      </c>
      <c r="E720">
        <v>3.26883810179832E-4</v>
      </c>
      <c r="F720" t="s">
        <v>1761</v>
      </c>
    </row>
    <row r="721" spans="1:6" x14ac:dyDescent="0.2">
      <c r="A721">
        <v>200</v>
      </c>
      <c r="B721" t="s">
        <v>2214</v>
      </c>
      <c r="C721" s="15" t="s">
        <v>2215</v>
      </c>
      <c r="D721">
        <v>3275.94</v>
      </c>
      <c r="E721" s="15" t="s">
        <v>2216</v>
      </c>
      <c r="F721" t="s">
        <v>1761</v>
      </c>
    </row>
    <row r="722" spans="1:6" x14ac:dyDescent="0.2">
      <c r="A722">
        <v>201</v>
      </c>
      <c r="B722" t="s">
        <v>2217</v>
      </c>
      <c r="C722" s="15" t="s">
        <v>2218</v>
      </c>
      <c r="D722">
        <v>3267.92</v>
      </c>
      <c r="E722">
        <v>3.2467135058385698E-4</v>
      </c>
      <c r="F722" t="s">
        <v>1761</v>
      </c>
    </row>
    <row r="723" spans="1:6" x14ac:dyDescent="0.2">
      <c r="A723">
        <v>202</v>
      </c>
      <c r="B723" t="s">
        <v>2219</v>
      </c>
      <c r="C723" s="15" t="s">
        <v>2220</v>
      </c>
      <c r="D723">
        <v>3149.79</v>
      </c>
      <c r="E723">
        <v>9.7244578209975904E-4</v>
      </c>
      <c r="F723" t="s">
        <v>1761</v>
      </c>
    </row>
    <row r="724" spans="1:6" x14ac:dyDescent="0.2">
      <c r="A724">
        <v>203</v>
      </c>
      <c r="B724" t="s">
        <v>2221</v>
      </c>
      <c r="C724">
        <v>8.6884842947241595E-2</v>
      </c>
      <c r="D724" s="15" t="s">
        <v>2222</v>
      </c>
      <c r="E724">
        <v>-1.04110308392476E-3</v>
      </c>
      <c r="F724" t="s">
        <v>1761</v>
      </c>
    </row>
    <row r="725" spans="1:6" x14ac:dyDescent="0.2">
      <c r="A725">
        <v>204</v>
      </c>
      <c r="B725" t="s">
        <v>2223</v>
      </c>
      <c r="C725" s="15" t="s">
        <v>2224</v>
      </c>
      <c r="D725">
        <v>5027.84</v>
      </c>
      <c r="E725">
        <v>7.7249872708757595E-4</v>
      </c>
      <c r="F725" t="s">
        <v>1761</v>
      </c>
    </row>
    <row r="726" spans="1:6" x14ac:dyDescent="0.2">
      <c r="A726">
        <v>205</v>
      </c>
      <c r="B726" t="s">
        <v>2225</v>
      </c>
      <c r="C726" s="15" t="s">
        <v>2226</v>
      </c>
      <c r="D726">
        <v>876</v>
      </c>
      <c r="E726">
        <v>2.0958904109589001E-3</v>
      </c>
      <c r="F726" t="s">
        <v>1761</v>
      </c>
    </row>
    <row r="727" spans="1:6" x14ac:dyDescent="0.2">
      <c r="A727">
        <v>207</v>
      </c>
      <c r="B727" t="s">
        <v>2227</v>
      </c>
      <c r="C727" s="15" t="s">
        <v>2228</v>
      </c>
      <c r="D727">
        <v>1517.87</v>
      </c>
      <c r="E727">
        <v>1.3380592540863101E-3</v>
      </c>
      <c r="F727" t="s">
        <v>1761</v>
      </c>
    </row>
    <row r="728" spans="1:6" x14ac:dyDescent="0.2">
      <c r="A728">
        <v>208</v>
      </c>
      <c r="B728" t="s">
        <v>2229</v>
      </c>
      <c r="C728" s="15" t="s">
        <v>2230</v>
      </c>
      <c r="D728">
        <v>1547.9</v>
      </c>
      <c r="E728">
        <v>1.3121002648749901E-3</v>
      </c>
      <c r="F728" t="s">
        <v>1761</v>
      </c>
    </row>
    <row r="729" spans="1:6" x14ac:dyDescent="0.2">
      <c r="A729">
        <v>209</v>
      </c>
      <c r="B729" t="s">
        <v>2231</v>
      </c>
      <c r="C729" s="15" t="s">
        <v>2232</v>
      </c>
      <c r="D729">
        <v>813</v>
      </c>
      <c r="E729">
        <v>-1.2423124231242301E-3</v>
      </c>
      <c r="F729" t="s">
        <v>1761</v>
      </c>
    </row>
    <row r="730" spans="1:6" x14ac:dyDescent="0.2">
      <c r="A730">
        <v>212</v>
      </c>
      <c r="B730" t="s">
        <v>2233</v>
      </c>
      <c r="C730" s="15" t="s">
        <v>2234</v>
      </c>
      <c r="D730">
        <v>2636.16</v>
      </c>
      <c r="E730">
        <v>2.1542698470502501E-3</v>
      </c>
      <c r="F730" t="s">
        <v>1761</v>
      </c>
    </row>
    <row r="731" spans="1:6" x14ac:dyDescent="0.2">
      <c r="A731">
        <v>213</v>
      </c>
      <c r="B731" t="s">
        <v>2235</v>
      </c>
      <c r="C731" s="15" t="s">
        <v>2236</v>
      </c>
      <c r="D731">
        <v>4151.34</v>
      </c>
      <c r="E731">
        <v>3.8500821421516901E-3</v>
      </c>
      <c r="F731" t="s">
        <v>1761</v>
      </c>
    </row>
    <row r="732" spans="1:6" x14ac:dyDescent="0.2">
      <c r="A732">
        <v>214</v>
      </c>
      <c r="B732" t="s">
        <v>2237</v>
      </c>
      <c r="C732" s="15" t="s">
        <v>2238</v>
      </c>
      <c r="D732">
        <v>4078.93</v>
      </c>
      <c r="E732">
        <v>1.9581115635718101E-3</v>
      </c>
      <c r="F732" t="s">
        <v>1761</v>
      </c>
    </row>
    <row r="733" spans="1:6" x14ac:dyDescent="0.2">
      <c r="A733">
        <v>215</v>
      </c>
      <c r="B733" t="s">
        <v>2239</v>
      </c>
      <c r="C733" s="15" t="s">
        <v>2240</v>
      </c>
      <c r="D733">
        <v>2016.44</v>
      </c>
      <c r="E733">
        <v>9.8688778242843811E-4</v>
      </c>
      <c r="F733" t="s">
        <v>1761</v>
      </c>
    </row>
    <row r="734" spans="1:6" x14ac:dyDescent="0.2">
      <c r="A734">
        <v>216</v>
      </c>
      <c r="B734" t="s">
        <v>2241</v>
      </c>
      <c r="C734" s="15" t="s">
        <v>2242</v>
      </c>
      <c r="D734" s="15" t="s">
        <v>2243</v>
      </c>
      <c r="E734">
        <v>1.0008097003103001E-3</v>
      </c>
      <c r="F734" t="s">
        <v>1761</v>
      </c>
    </row>
    <row r="735" spans="1:6" x14ac:dyDescent="0.2">
      <c r="A735">
        <v>217</v>
      </c>
      <c r="B735" t="s">
        <v>2244</v>
      </c>
      <c r="C735" s="15" t="s">
        <v>2245</v>
      </c>
      <c r="D735">
        <v>1795.18</v>
      </c>
      <c r="E735">
        <v>1.10796688911418E-3</v>
      </c>
      <c r="F735" t="s">
        <v>1761</v>
      </c>
    </row>
    <row r="736" spans="1:6" x14ac:dyDescent="0.2">
      <c r="A736">
        <v>218</v>
      </c>
      <c r="B736" t="s">
        <v>2246</v>
      </c>
      <c r="C736" s="15" t="s">
        <v>2247</v>
      </c>
      <c r="D736">
        <v>2272.6999999999998</v>
      </c>
      <c r="E736">
        <v>2.0583447001364E-3</v>
      </c>
      <c r="F736" t="s">
        <v>1761</v>
      </c>
    </row>
    <row r="737" spans="1:6" x14ac:dyDescent="0.2">
      <c r="A737">
        <v>219</v>
      </c>
      <c r="B737" t="s">
        <v>2248</v>
      </c>
      <c r="C737" s="15" t="s">
        <v>2249</v>
      </c>
      <c r="D737">
        <v>2883.37</v>
      </c>
      <c r="E737" s="15" t="s">
        <v>2250</v>
      </c>
      <c r="F737" t="s">
        <v>1761</v>
      </c>
    </row>
    <row r="738" spans="1:6" x14ac:dyDescent="0.2">
      <c r="A738">
        <v>220</v>
      </c>
      <c r="B738" t="s">
        <v>2251</v>
      </c>
      <c r="C738">
        <v>5.7327658035501002E-2</v>
      </c>
      <c r="D738">
        <v>3419</v>
      </c>
      <c r="E738" s="15" t="s">
        <v>2252</v>
      </c>
      <c r="F738" t="s">
        <v>1761</v>
      </c>
    </row>
    <row r="739" spans="1:6" x14ac:dyDescent="0.2">
      <c r="A739">
        <v>221</v>
      </c>
      <c r="B739" t="s">
        <v>2253</v>
      </c>
      <c r="C739">
        <v>7.2995695332663604E-2</v>
      </c>
      <c r="D739">
        <v>3307.86</v>
      </c>
      <c r="E739">
        <v>-2.8356701916042301E-4</v>
      </c>
      <c r="F739" t="s">
        <v>1761</v>
      </c>
    </row>
    <row r="740" spans="1:6" x14ac:dyDescent="0.2">
      <c r="A740">
        <v>222</v>
      </c>
      <c r="B740" t="s">
        <v>2254</v>
      </c>
      <c r="C740" s="15" t="s">
        <v>2255</v>
      </c>
      <c r="D740">
        <v>3181.74</v>
      </c>
      <c r="E740">
        <v>3.3440821688761498E-4</v>
      </c>
      <c r="F740" t="s">
        <v>1761</v>
      </c>
    </row>
    <row r="741" spans="1:6" x14ac:dyDescent="0.2">
      <c r="A741">
        <v>224</v>
      </c>
      <c r="B741" t="s">
        <v>2256</v>
      </c>
      <c r="C741">
        <v>8.4585440308330498E-2</v>
      </c>
      <c r="D741">
        <v>950.1</v>
      </c>
      <c r="E741">
        <v>2.1376697189769501E-3</v>
      </c>
      <c r="F741" t="s">
        <v>1761</v>
      </c>
    </row>
    <row r="742" spans="1:6" x14ac:dyDescent="0.2">
      <c r="A742">
        <v>225</v>
      </c>
      <c r="B742" t="s">
        <v>2257</v>
      </c>
      <c r="C742" s="15" t="s">
        <v>2258</v>
      </c>
      <c r="D742">
        <v>1631.84</v>
      </c>
      <c r="E742">
        <v>6.0606432003137501E-4</v>
      </c>
      <c r="F742" t="s">
        <v>1761</v>
      </c>
    </row>
    <row r="743" spans="1:6" x14ac:dyDescent="0.2">
      <c r="A743">
        <v>226</v>
      </c>
      <c r="B743" t="s">
        <v>2259</v>
      </c>
      <c r="C743" s="15" t="s">
        <v>2260</v>
      </c>
      <c r="D743">
        <v>1609.83</v>
      </c>
      <c r="E743">
        <v>6.1435058360199502E-4</v>
      </c>
      <c r="F743" t="s">
        <v>1761</v>
      </c>
    </row>
    <row r="744" spans="1:6" x14ac:dyDescent="0.2">
      <c r="A744">
        <v>227</v>
      </c>
      <c r="B744" t="s">
        <v>2261</v>
      </c>
      <c r="C744" s="15" t="s">
        <v>2262</v>
      </c>
      <c r="D744">
        <v>2577.09</v>
      </c>
      <c r="E744">
        <v>1.5474818496831601E-3</v>
      </c>
      <c r="F744" t="s">
        <v>1761</v>
      </c>
    </row>
    <row r="745" spans="1:6" x14ac:dyDescent="0.2">
      <c r="A745">
        <v>228</v>
      </c>
      <c r="B745" t="s">
        <v>2263</v>
      </c>
      <c r="C745">
        <v>8.5315252067359598E-2</v>
      </c>
      <c r="D745" s="15" t="s">
        <v>2264</v>
      </c>
      <c r="E745">
        <v>1.07169872952017E-3</v>
      </c>
      <c r="F745" t="s">
        <v>1761</v>
      </c>
    </row>
    <row r="746" spans="1:6" x14ac:dyDescent="0.2">
      <c r="A746">
        <v>229</v>
      </c>
      <c r="B746" t="s">
        <v>2265</v>
      </c>
      <c r="C746" s="15" t="s">
        <v>2266</v>
      </c>
      <c r="D746">
        <v>3746.41</v>
      </c>
      <c r="E746">
        <v>1.0951817873644299E-3</v>
      </c>
      <c r="F746" t="s">
        <v>1761</v>
      </c>
    </row>
    <row r="747" spans="1:6" x14ac:dyDescent="0.2">
      <c r="A747">
        <v>230</v>
      </c>
      <c r="B747" t="s">
        <v>2267</v>
      </c>
      <c r="C747" s="15" t="s">
        <v>2268</v>
      </c>
      <c r="D747">
        <v>6067.02</v>
      </c>
      <c r="E747">
        <v>3.5289153488862702E-4</v>
      </c>
      <c r="F747" t="s">
        <v>1761</v>
      </c>
    </row>
    <row r="748" spans="1:6" x14ac:dyDescent="0.2">
      <c r="A748">
        <v>231</v>
      </c>
      <c r="B748" t="s">
        <v>2269</v>
      </c>
      <c r="C748" s="15" t="s">
        <v>2270</v>
      </c>
      <c r="D748">
        <v>2437.89</v>
      </c>
      <c r="E748">
        <v>1.2428780625869001E-3</v>
      </c>
      <c r="F748" t="s">
        <v>1761</v>
      </c>
    </row>
    <row r="749" spans="1:6" x14ac:dyDescent="0.2">
      <c r="A749">
        <v>232</v>
      </c>
      <c r="B749" t="s">
        <v>2271</v>
      </c>
      <c r="C749">
        <v>0.364416580137357</v>
      </c>
      <c r="D749">
        <v>1589.03</v>
      </c>
      <c r="E749">
        <v>1.2517070162300201E-3</v>
      </c>
      <c r="F749" t="s">
        <v>1761</v>
      </c>
    </row>
    <row r="750" spans="1:6" x14ac:dyDescent="0.2">
      <c r="A750">
        <v>233</v>
      </c>
      <c r="B750" t="s">
        <v>2272</v>
      </c>
      <c r="C750" s="15" t="s">
        <v>2273</v>
      </c>
      <c r="D750">
        <v>2407.8200000000002</v>
      </c>
      <c r="E750">
        <v>8.2605842629432402E-4</v>
      </c>
      <c r="F750" t="s">
        <v>1761</v>
      </c>
    </row>
    <row r="751" spans="1:6" x14ac:dyDescent="0.2">
      <c r="A751">
        <v>234</v>
      </c>
      <c r="B751" t="s">
        <v>2274</v>
      </c>
      <c r="C751" s="15" t="s">
        <v>2275</v>
      </c>
      <c r="D751">
        <v>1525.85</v>
      </c>
      <c r="E751">
        <v>1.9589081495559801E-3</v>
      </c>
      <c r="F751" t="s">
        <v>1761</v>
      </c>
    </row>
    <row r="752" spans="1:6" x14ac:dyDescent="0.2">
      <c r="A752">
        <v>235</v>
      </c>
      <c r="B752" t="s">
        <v>2276</v>
      </c>
      <c r="C752" s="15" t="s">
        <v>2277</v>
      </c>
      <c r="D752">
        <v>4195.93</v>
      </c>
      <c r="E752">
        <v>2.1411224686779802E-3</v>
      </c>
      <c r="F752" t="s">
        <v>1761</v>
      </c>
    </row>
    <row r="753" spans="1:6" x14ac:dyDescent="0.2">
      <c r="A753">
        <v>236</v>
      </c>
      <c r="B753" t="s">
        <v>2278</v>
      </c>
      <c r="C753" s="15" t="s">
        <v>2279</v>
      </c>
      <c r="D753">
        <v>1382.78</v>
      </c>
      <c r="E753">
        <v>1.43840668797639E-3</v>
      </c>
      <c r="F753" t="s">
        <v>1761</v>
      </c>
    </row>
    <row r="754" spans="1:6" x14ac:dyDescent="0.2">
      <c r="A754">
        <v>237</v>
      </c>
      <c r="B754" t="s">
        <v>2280</v>
      </c>
      <c r="C754" s="15" t="s">
        <v>2281</v>
      </c>
      <c r="D754">
        <v>2813.27</v>
      </c>
      <c r="E754">
        <v>3.19521411027025E-3</v>
      </c>
      <c r="F754" t="s">
        <v>1761</v>
      </c>
    </row>
    <row r="755" spans="1:6" x14ac:dyDescent="0.2">
      <c r="A755">
        <v>238</v>
      </c>
      <c r="B755" t="s">
        <v>2282</v>
      </c>
      <c r="C755" s="15" t="s">
        <v>2283</v>
      </c>
      <c r="D755">
        <v>2549.98</v>
      </c>
      <c r="E755">
        <v>7.8000611769503999E-4</v>
      </c>
      <c r="F755" t="s">
        <v>1761</v>
      </c>
    </row>
    <row r="756" spans="1:6" x14ac:dyDescent="0.2">
      <c r="A756">
        <v>239</v>
      </c>
      <c r="B756" t="s">
        <v>2284</v>
      </c>
      <c r="C756" s="15" t="s">
        <v>2285</v>
      </c>
      <c r="D756">
        <v>2911.44</v>
      </c>
      <c r="E756">
        <v>1.36976891160387E-3</v>
      </c>
      <c r="F756" t="s">
        <v>1761</v>
      </c>
    </row>
    <row r="757" spans="1:6" x14ac:dyDescent="0.2">
      <c r="A757">
        <v>240</v>
      </c>
      <c r="B757" t="s">
        <v>2286</v>
      </c>
      <c r="C757" s="15" t="s">
        <v>2287</v>
      </c>
      <c r="D757">
        <v>3163.79</v>
      </c>
      <c r="E757">
        <v>1.2737887154330701E-3</v>
      </c>
      <c r="F757" t="s">
        <v>1761</v>
      </c>
    </row>
    <row r="758" spans="1:6" x14ac:dyDescent="0.2">
      <c r="A758">
        <v>241</v>
      </c>
      <c r="B758" t="s">
        <v>2288</v>
      </c>
      <c r="C758" s="15" t="s">
        <v>2289</v>
      </c>
      <c r="D758">
        <v>2919.5</v>
      </c>
      <c r="E758">
        <v>9.1796540503510796E-4</v>
      </c>
      <c r="F758" t="s">
        <v>1761</v>
      </c>
    </row>
    <row r="759" spans="1:6" x14ac:dyDescent="0.2">
      <c r="A759">
        <v>242</v>
      </c>
      <c r="B759" t="s">
        <v>2290</v>
      </c>
      <c r="C759" s="15" t="s">
        <v>2291</v>
      </c>
      <c r="D759">
        <v>1506.97</v>
      </c>
      <c r="E759">
        <v>2.6463698680132901E-3</v>
      </c>
      <c r="F759" t="s">
        <v>1761</v>
      </c>
    </row>
    <row r="760" spans="1:6" x14ac:dyDescent="0.2">
      <c r="A760">
        <v>243</v>
      </c>
      <c r="B760" t="s">
        <v>2292</v>
      </c>
      <c r="C760" s="15" t="s">
        <v>2293</v>
      </c>
      <c r="D760">
        <v>3539.21</v>
      </c>
      <c r="E760">
        <v>2.5621537009671599E-3</v>
      </c>
      <c r="F760" t="s">
        <v>1761</v>
      </c>
    </row>
    <row r="761" spans="1:6" x14ac:dyDescent="0.2">
      <c r="A761">
        <v>244</v>
      </c>
      <c r="B761" t="s">
        <v>2294</v>
      </c>
      <c r="C761" s="15" t="s">
        <v>2295</v>
      </c>
      <c r="D761">
        <v>1941.29</v>
      </c>
      <c r="E761">
        <v>5.3109015139417596E-4</v>
      </c>
      <c r="F761" t="s">
        <v>1761</v>
      </c>
    </row>
    <row r="762" spans="1:6" x14ac:dyDescent="0.2">
      <c r="A762">
        <v>245</v>
      </c>
      <c r="B762" t="s">
        <v>2296</v>
      </c>
      <c r="C762" s="15" t="s">
        <v>2297</v>
      </c>
      <c r="D762">
        <v>4441.1400000000003</v>
      </c>
      <c r="E762">
        <v>1.88465123819559E-3</v>
      </c>
      <c r="F762" t="s">
        <v>1761</v>
      </c>
    </row>
    <row r="763" spans="1:6" x14ac:dyDescent="0.2">
      <c r="A763">
        <v>246</v>
      </c>
      <c r="B763" t="s">
        <v>2298</v>
      </c>
      <c r="C763" s="15" t="s">
        <v>2299</v>
      </c>
      <c r="D763">
        <v>3290.96</v>
      </c>
      <c r="E763">
        <v>1.4217735858229801E-3</v>
      </c>
      <c r="F763" t="s">
        <v>1761</v>
      </c>
    </row>
    <row r="764" spans="1:6" x14ac:dyDescent="0.2">
      <c r="A764">
        <v>247</v>
      </c>
      <c r="B764" t="s">
        <v>2300</v>
      </c>
      <c r="C764" s="15" t="s">
        <v>2301</v>
      </c>
      <c r="D764">
        <v>2605.08</v>
      </c>
      <c r="E764">
        <v>1.14698972776267E-3</v>
      </c>
      <c r="F764" t="s">
        <v>1761</v>
      </c>
    </row>
    <row r="765" spans="1:6" x14ac:dyDescent="0.2">
      <c r="A765">
        <v>248</v>
      </c>
      <c r="B765" t="s">
        <v>2302</v>
      </c>
      <c r="C765" s="15" t="s">
        <v>2303</v>
      </c>
      <c r="D765">
        <v>3698.58</v>
      </c>
      <c r="E765">
        <v>1.63900740284109E-3</v>
      </c>
      <c r="F765" t="s">
        <v>1761</v>
      </c>
    </row>
    <row r="766" spans="1:6" x14ac:dyDescent="0.2">
      <c r="A766">
        <v>249</v>
      </c>
      <c r="B766" t="s">
        <v>2304</v>
      </c>
      <c r="C766" s="15" t="s">
        <v>2305</v>
      </c>
      <c r="D766">
        <v>3547.3</v>
      </c>
      <c r="E766">
        <v>5.8213288980351198E-4</v>
      </c>
      <c r="F766" t="s">
        <v>1761</v>
      </c>
    </row>
    <row r="767" spans="1:6" x14ac:dyDescent="0.2">
      <c r="A767">
        <v>250</v>
      </c>
      <c r="B767" t="s">
        <v>2306</v>
      </c>
      <c r="C767" s="15" t="s">
        <v>2307</v>
      </c>
      <c r="D767">
        <v>3006.71</v>
      </c>
      <c r="E767">
        <v>1.6725923018847801E-3</v>
      </c>
      <c r="F767" t="s">
        <v>1761</v>
      </c>
    </row>
    <row r="768" spans="1:6" x14ac:dyDescent="0.2">
      <c r="A768">
        <v>251</v>
      </c>
      <c r="B768" t="s">
        <v>2308</v>
      </c>
      <c r="C768" s="15" t="s">
        <v>2309</v>
      </c>
      <c r="D768">
        <v>2026.44</v>
      </c>
      <c r="E768">
        <v>1.0022502516728799E-3</v>
      </c>
      <c r="F768" t="s">
        <v>1761</v>
      </c>
    </row>
    <row r="769" spans="1:6" x14ac:dyDescent="0.2">
      <c r="A769">
        <v>252</v>
      </c>
      <c r="B769" t="s">
        <v>2310</v>
      </c>
      <c r="C769" s="15" t="s">
        <v>2311</v>
      </c>
      <c r="D769">
        <v>1999.41</v>
      </c>
      <c r="E769">
        <v>1.0157996608999599E-3</v>
      </c>
      <c r="F769" t="s">
        <v>1761</v>
      </c>
    </row>
    <row r="770" spans="1:6" x14ac:dyDescent="0.2">
      <c r="A770">
        <v>253</v>
      </c>
      <c r="B770" t="s">
        <v>2312</v>
      </c>
      <c r="C770" s="15" t="s">
        <v>2313</v>
      </c>
      <c r="D770">
        <v>2312.81</v>
      </c>
      <c r="E770">
        <v>4.6393780725610797E-4</v>
      </c>
      <c r="F770" t="s">
        <v>1761</v>
      </c>
    </row>
    <row r="771" spans="1:6" x14ac:dyDescent="0.2">
      <c r="A771">
        <v>254</v>
      </c>
      <c r="B771" t="s">
        <v>2314</v>
      </c>
      <c r="C771" s="15" t="s">
        <v>2315</v>
      </c>
      <c r="D771">
        <v>3265.88</v>
      </c>
      <c r="E771">
        <v>1.22111038984898E-3</v>
      </c>
      <c r="F771" t="s">
        <v>1761</v>
      </c>
    </row>
    <row r="772" spans="1:6" x14ac:dyDescent="0.2">
      <c r="A772">
        <v>255</v>
      </c>
      <c r="B772" t="s">
        <v>2316</v>
      </c>
      <c r="C772" s="15" t="s">
        <v>2317</v>
      </c>
      <c r="D772">
        <v>3169.71</v>
      </c>
      <c r="E772">
        <v>1.5733300522760699E-3</v>
      </c>
      <c r="F772" t="s">
        <v>1761</v>
      </c>
    </row>
    <row r="773" spans="1:6" x14ac:dyDescent="0.2">
      <c r="A773">
        <v>256</v>
      </c>
      <c r="B773" t="s">
        <v>2318</v>
      </c>
      <c r="C773" s="15" t="s">
        <v>2319</v>
      </c>
      <c r="D773">
        <v>3860.66</v>
      </c>
      <c r="E773">
        <v>2.0688172488641798E-3</v>
      </c>
      <c r="F773" t="s">
        <v>1761</v>
      </c>
    </row>
    <row r="774" spans="1:6" x14ac:dyDescent="0.2">
      <c r="A774">
        <v>257</v>
      </c>
      <c r="B774" t="s">
        <v>2320</v>
      </c>
      <c r="C774" s="15" t="s">
        <v>2321</v>
      </c>
      <c r="D774">
        <v>1932.41</v>
      </c>
      <c r="E774">
        <v>1.5679902298166501E-3</v>
      </c>
      <c r="F774" t="s">
        <v>1761</v>
      </c>
    </row>
    <row r="775" spans="1:6" x14ac:dyDescent="0.2">
      <c r="A775">
        <v>258</v>
      </c>
      <c r="B775" t="s">
        <v>2322</v>
      </c>
      <c r="C775" s="15" t="s">
        <v>2323</v>
      </c>
      <c r="D775">
        <v>1915.42</v>
      </c>
      <c r="E775">
        <v>1.5604932599638699E-3</v>
      </c>
      <c r="F775" t="s">
        <v>1761</v>
      </c>
    </row>
    <row r="776" spans="1:6" x14ac:dyDescent="0.2">
      <c r="A776">
        <v>259</v>
      </c>
      <c r="B776" t="s">
        <v>2324</v>
      </c>
      <c r="C776" s="15" t="s">
        <v>2325</v>
      </c>
      <c r="D776">
        <v>4666.3500000000004</v>
      </c>
      <c r="E776">
        <v>2.1477171665220101E-3</v>
      </c>
      <c r="F776" t="s">
        <v>1761</v>
      </c>
    </row>
    <row r="777" spans="1:6" x14ac:dyDescent="0.2">
      <c r="A777">
        <v>260</v>
      </c>
      <c r="B777" t="s">
        <v>2326</v>
      </c>
      <c r="C777" s="15" t="s">
        <v>2327</v>
      </c>
      <c r="D777">
        <v>3819.54</v>
      </c>
      <c r="E777">
        <v>1.4863046335422501E-3</v>
      </c>
      <c r="F777" t="s">
        <v>1761</v>
      </c>
    </row>
    <row r="778" spans="1:6" x14ac:dyDescent="0.2">
      <c r="A778">
        <v>261</v>
      </c>
      <c r="B778" t="s">
        <v>2328</v>
      </c>
      <c r="C778" s="15" t="s">
        <v>2329</v>
      </c>
      <c r="D778">
        <v>3813.58</v>
      </c>
      <c r="E778">
        <v>1.48862748388653E-3</v>
      </c>
      <c r="F778" t="s">
        <v>1761</v>
      </c>
    </row>
    <row r="779" spans="1:6" x14ac:dyDescent="0.2">
      <c r="A779">
        <v>262</v>
      </c>
      <c r="B779" t="s">
        <v>2330</v>
      </c>
      <c r="C779" s="15" t="s">
        <v>2331</v>
      </c>
      <c r="D779">
        <v>1957.46</v>
      </c>
      <c r="E779">
        <v>1.5269788399251999E-3</v>
      </c>
      <c r="F779" t="s">
        <v>1761</v>
      </c>
    </row>
    <row r="780" spans="1:6" x14ac:dyDescent="0.2">
      <c r="A780">
        <v>263</v>
      </c>
      <c r="B780" t="s">
        <v>2332</v>
      </c>
      <c r="C780" s="15" t="s">
        <v>2333</v>
      </c>
      <c r="D780">
        <v>2009.41</v>
      </c>
      <c r="E780">
        <v>1.9846621645159498E-3</v>
      </c>
      <c r="F780" t="s">
        <v>1761</v>
      </c>
    </row>
    <row r="781" spans="1:6" x14ac:dyDescent="0.2">
      <c r="A781">
        <v>264</v>
      </c>
      <c r="B781" t="s">
        <v>2334</v>
      </c>
      <c r="C781">
        <v>9.9972906125073299E-2</v>
      </c>
      <c r="D781">
        <v>3054.64</v>
      </c>
      <c r="E781">
        <v>1.21847419008459E-3</v>
      </c>
      <c r="F781" t="s">
        <v>1761</v>
      </c>
    </row>
    <row r="782" spans="1:6" x14ac:dyDescent="0.2">
      <c r="A782">
        <v>265</v>
      </c>
      <c r="B782" t="s">
        <v>2335</v>
      </c>
      <c r="C782" s="15" t="s">
        <v>2336</v>
      </c>
      <c r="D782">
        <v>1985.52</v>
      </c>
      <c r="E782">
        <v>1.85341875176276E-3</v>
      </c>
      <c r="F782" t="s">
        <v>1761</v>
      </c>
    </row>
    <row r="783" spans="1:6" x14ac:dyDescent="0.2">
      <c r="A783">
        <v>0</v>
      </c>
      <c r="B783" t="s">
        <v>2337</v>
      </c>
      <c r="C783" s="15" t="s">
        <v>2338</v>
      </c>
      <c r="D783">
        <v>2240.75</v>
      </c>
      <c r="E783">
        <v>4.0098181412473498E-3</v>
      </c>
      <c r="F783" t="s">
        <v>1761</v>
      </c>
    </row>
    <row r="784" spans="1:6" x14ac:dyDescent="0.2">
      <c r="A784">
        <v>1</v>
      </c>
      <c r="B784" t="s">
        <v>2339</v>
      </c>
      <c r="C784" s="15" t="s">
        <v>2340</v>
      </c>
      <c r="D784">
        <v>2732.1</v>
      </c>
      <c r="E784">
        <v>-7.3533179605431696E-4</v>
      </c>
      <c r="F784" t="s">
        <v>1761</v>
      </c>
    </row>
    <row r="785" spans="1:6" x14ac:dyDescent="0.2">
      <c r="A785">
        <v>2</v>
      </c>
      <c r="B785" t="s">
        <v>2341</v>
      </c>
      <c r="C785" s="15" t="s">
        <v>2342</v>
      </c>
      <c r="D785">
        <v>2485</v>
      </c>
      <c r="E785">
        <v>3.21368209255533E-3</v>
      </c>
      <c r="F785" t="s">
        <v>1761</v>
      </c>
    </row>
    <row r="786" spans="1:6" x14ac:dyDescent="0.2">
      <c r="A786">
        <v>3</v>
      </c>
      <c r="B786" t="s">
        <v>2343</v>
      </c>
      <c r="C786" s="15" t="s">
        <v>2344</v>
      </c>
      <c r="D786">
        <v>2391.91</v>
      </c>
      <c r="E786">
        <v>1.66770488856186E-3</v>
      </c>
      <c r="F786" t="s">
        <v>1761</v>
      </c>
    </row>
    <row r="787" spans="1:6" x14ac:dyDescent="0.2">
      <c r="A787">
        <v>4</v>
      </c>
      <c r="B787" t="s">
        <v>2345</v>
      </c>
      <c r="C787" s="15" t="s">
        <v>2346</v>
      </c>
      <c r="D787">
        <v>1563.82</v>
      </c>
      <c r="E787">
        <v>3.90773874231049E-3</v>
      </c>
      <c r="F787" t="s">
        <v>1761</v>
      </c>
    </row>
    <row r="788" spans="1:6" x14ac:dyDescent="0.2">
      <c r="A788">
        <v>5</v>
      </c>
      <c r="B788" t="s">
        <v>2347</v>
      </c>
      <c r="C788" s="15" t="s">
        <v>2348</v>
      </c>
      <c r="D788">
        <v>2413.96</v>
      </c>
      <c r="E788">
        <v>2.8939999005782998E-3</v>
      </c>
      <c r="F788" t="s">
        <v>1761</v>
      </c>
    </row>
    <row r="789" spans="1:6" x14ac:dyDescent="0.2">
      <c r="A789">
        <v>6</v>
      </c>
      <c r="B789" t="s">
        <v>2349</v>
      </c>
      <c r="C789" s="15" t="s">
        <v>2350</v>
      </c>
      <c r="D789">
        <v>2997.53</v>
      </c>
      <c r="E789">
        <v>9.9682071572261099E-4</v>
      </c>
      <c r="F789" t="s">
        <v>1761</v>
      </c>
    </row>
    <row r="790" spans="1:6" x14ac:dyDescent="0.2">
      <c r="A790">
        <v>7</v>
      </c>
      <c r="B790" t="s">
        <v>2351</v>
      </c>
      <c r="C790" s="15" t="s">
        <v>2352</v>
      </c>
      <c r="D790">
        <v>3454.09</v>
      </c>
      <c r="E790">
        <v>1.16673277187334E-3</v>
      </c>
      <c r="F790" t="s">
        <v>1761</v>
      </c>
    </row>
    <row r="791" spans="1:6" x14ac:dyDescent="0.2">
      <c r="A791">
        <v>8</v>
      </c>
      <c r="B791" t="s">
        <v>2353</v>
      </c>
      <c r="C791" s="15" t="s">
        <v>2354</v>
      </c>
      <c r="D791">
        <v>2600.13</v>
      </c>
      <c r="E791">
        <v>3.0713848922938399E-3</v>
      </c>
      <c r="F791" t="s">
        <v>1761</v>
      </c>
    </row>
    <row r="792" spans="1:6" x14ac:dyDescent="0.2">
      <c r="A792">
        <v>9</v>
      </c>
      <c r="B792" t="s">
        <v>2355</v>
      </c>
      <c r="C792" s="15" t="s">
        <v>2356</v>
      </c>
      <c r="D792">
        <v>1674.18</v>
      </c>
      <c r="E792">
        <v>2.9787716971890702E-3</v>
      </c>
      <c r="F792" t="s">
        <v>1761</v>
      </c>
    </row>
    <row r="793" spans="1:6" x14ac:dyDescent="0.2">
      <c r="A793">
        <v>10</v>
      </c>
      <c r="B793" t="s">
        <v>2357</v>
      </c>
      <c r="C793" s="15" t="s">
        <v>2358</v>
      </c>
      <c r="D793" s="15" t="s">
        <v>2359</v>
      </c>
      <c r="E793">
        <v>3.2811585048918E-3</v>
      </c>
      <c r="F793" t="s">
        <v>1761</v>
      </c>
    </row>
    <row r="794" spans="1:6" x14ac:dyDescent="0.2">
      <c r="A794">
        <v>11</v>
      </c>
      <c r="B794" t="s">
        <v>2360</v>
      </c>
      <c r="C794" s="15" t="s">
        <v>2361</v>
      </c>
      <c r="D794">
        <v>2257.86</v>
      </c>
      <c r="E794">
        <v>3.0940802352670202E-3</v>
      </c>
      <c r="F794" t="s">
        <v>1761</v>
      </c>
    </row>
    <row r="795" spans="1:6" x14ac:dyDescent="0.2">
      <c r="A795">
        <v>12</v>
      </c>
      <c r="B795" t="s">
        <v>2362</v>
      </c>
      <c r="C795">
        <v>0.69886395954010305</v>
      </c>
      <c r="D795">
        <v>1413.85</v>
      </c>
      <c r="E795">
        <v>3.52724829366623E-3</v>
      </c>
      <c r="F795" t="s">
        <v>1761</v>
      </c>
    </row>
    <row r="796" spans="1:6" x14ac:dyDescent="0.2">
      <c r="A796">
        <v>13</v>
      </c>
      <c r="B796" t="s">
        <v>2363</v>
      </c>
      <c r="C796" s="15" t="s">
        <v>2364</v>
      </c>
      <c r="D796">
        <v>1523.96</v>
      </c>
      <c r="E796">
        <v>3.2723956009343999E-3</v>
      </c>
      <c r="F796" t="s">
        <v>1761</v>
      </c>
    </row>
    <row r="797" spans="1:6" x14ac:dyDescent="0.2">
      <c r="A797">
        <v>14</v>
      </c>
      <c r="B797" t="s">
        <v>2365</v>
      </c>
      <c r="C797" s="15" t="s">
        <v>2366</v>
      </c>
      <c r="D797">
        <v>1768.33</v>
      </c>
      <c r="E797">
        <v>3.3856802746093698E-3</v>
      </c>
      <c r="F797" t="s">
        <v>1761</v>
      </c>
    </row>
    <row r="798" spans="1:6" x14ac:dyDescent="0.2">
      <c r="A798">
        <v>15</v>
      </c>
      <c r="B798" t="s">
        <v>2367</v>
      </c>
      <c r="C798" s="15" t="s">
        <v>2368</v>
      </c>
      <c r="D798">
        <v>2774.45</v>
      </c>
      <c r="E798">
        <v>3.5989114959721698E-3</v>
      </c>
      <c r="F798" t="s">
        <v>1761</v>
      </c>
    </row>
    <row r="799" spans="1:6" x14ac:dyDescent="0.2">
      <c r="A799">
        <v>16</v>
      </c>
      <c r="B799" t="s">
        <v>2369</v>
      </c>
      <c r="C799" s="15" t="s">
        <v>2370</v>
      </c>
      <c r="D799">
        <v>1685.21</v>
      </c>
      <c r="E799">
        <v>4.7388752737047603E-3</v>
      </c>
      <c r="F799" t="s">
        <v>1761</v>
      </c>
    </row>
    <row r="800" spans="1:6" x14ac:dyDescent="0.2">
      <c r="A800">
        <v>17</v>
      </c>
      <c r="B800" t="s">
        <v>2371</v>
      </c>
      <c r="C800" s="15" t="s">
        <v>2372</v>
      </c>
      <c r="D800">
        <v>2610.42</v>
      </c>
      <c r="E800">
        <v>4.5908321266309596E-3</v>
      </c>
      <c r="F800" t="s">
        <v>1761</v>
      </c>
    </row>
    <row r="801" spans="1:6" x14ac:dyDescent="0.2">
      <c r="A801">
        <v>18</v>
      </c>
      <c r="B801" t="s">
        <v>2373</v>
      </c>
      <c r="C801" s="15" t="s">
        <v>2374</v>
      </c>
      <c r="D801">
        <v>3345.39</v>
      </c>
      <c r="E801">
        <v>3.58224302697144E-3</v>
      </c>
      <c r="F801" t="s">
        <v>1761</v>
      </c>
    </row>
    <row r="802" spans="1:6" x14ac:dyDescent="0.2">
      <c r="A802">
        <v>19</v>
      </c>
      <c r="B802" t="s">
        <v>2375</v>
      </c>
      <c r="C802" s="15" t="s">
        <v>2376</v>
      </c>
      <c r="D802">
        <v>2536.34</v>
      </c>
      <c r="E802">
        <v>3.9367750380469397E-3</v>
      </c>
      <c r="F802" t="s">
        <v>1761</v>
      </c>
    </row>
    <row r="803" spans="1:6" x14ac:dyDescent="0.2">
      <c r="A803">
        <v>20</v>
      </c>
      <c r="B803" t="s">
        <v>2377</v>
      </c>
      <c r="C803" s="15" t="s">
        <v>2378</v>
      </c>
      <c r="D803">
        <v>1613.1</v>
      </c>
      <c r="E803">
        <v>3.7114871985617702E-3</v>
      </c>
      <c r="F803" t="s">
        <v>1761</v>
      </c>
    </row>
    <row r="804" spans="1:6" x14ac:dyDescent="0.2">
      <c r="A804">
        <v>21</v>
      </c>
      <c r="B804" t="s">
        <v>2379</v>
      </c>
      <c r="C804" s="15" t="s">
        <v>2380</v>
      </c>
      <c r="D804">
        <v>1741.27</v>
      </c>
      <c r="E804">
        <v>4.0120142195064499E-3</v>
      </c>
      <c r="F804" t="s">
        <v>1761</v>
      </c>
    </row>
    <row r="805" spans="1:6" x14ac:dyDescent="0.2">
      <c r="A805">
        <v>22</v>
      </c>
      <c r="B805" t="s">
        <v>2381</v>
      </c>
      <c r="C805" s="15" t="s">
        <v>2382</v>
      </c>
      <c r="D805">
        <v>2038.66</v>
      </c>
      <c r="E805">
        <v>3.4267607153718599E-3</v>
      </c>
      <c r="F805" t="s">
        <v>1761</v>
      </c>
    </row>
    <row r="806" spans="1:6" x14ac:dyDescent="0.2">
      <c r="A806">
        <v>23</v>
      </c>
      <c r="B806" t="s">
        <v>2383</v>
      </c>
      <c r="C806" s="15" t="s">
        <v>2384</v>
      </c>
      <c r="D806">
        <v>1655.18</v>
      </c>
      <c r="E806">
        <v>3.61712925482424E-3</v>
      </c>
      <c r="F806" t="s">
        <v>1761</v>
      </c>
    </row>
    <row r="807" spans="1:6" x14ac:dyDescent="0.2">
      <c r="A807">
        <v>24</v>
      </c>
      <c r="B807" t="s">
        <v>2385</v>
      </c>
      <c r="C807" s="15" t="s">
        <v>2386</v>
      </c>
      <c r="D807">
        <v>1655.18</v>
      </c>
      <c r="E807">
        <v>3.61712925482424E-3</v>
      </c>
      <c r="F807" t="s">
        <v>1761</v>
      </c>
    </row>
    <row r="808" spans="1:6" x14ac:dyDescent="0.2">
      <c r="A808">
        <v>25</v>
      </c>
      <c r="B808" t="s">
        <v>2387</v>
      </c>
      <c r="C808" s="15" t="s">
        <v>2388</v>
      </c>
      <c r="D808">
        <v>1342.77</v>
      </c>
      <c r="E808">
        <v>3.7139644168398098E-3</v>
      </c>
      <c r="F808" t="s">
        <v>1761</v>
      </c>
    </row>
    <row r="809" spans="1:6" x14ac:dyDescent="0.2">
      <c r="A809">
        <v>26</v>
      </c>
      <c r="B809" t="s">
        <v>2389</v>
      </c>
      <c r="C809" s="15" t="s">
        <v>2390</v>
      </c>
      <c r="D809">
        <v>1413.85</v>
      </c>
      <c r="E809">
        <v>3.52724829366623E-3</v>
      </c>
      <c r="F809" t="s">
        <v>1761</v>
      </c>
    </row>
    <row r="810" spans="1:6" x14ac:dyDescent="0.2">
      <c r="A810">
        <v>27</v>
      </c>
      <c r="B810" t="s">
        <v>2391</v>
      </c>
      <c r="C810" s="15" t="s">
        <v>2392</v>
      </c>
      <c r="D810">
        <v>1595.04</v>
      </c>
      <c r="E810">
        <v>3.12656735881231E-3</v>
      </c>
      <c r="F810" t="s">
        <v>1761</v>
      </c>
    </row>
    <row r="811" spans="1:6" x14ac:dyDescent="0.2">
      <c r="A811">
        <v>28</v>
      </c>
      <c r="B811" t="s">
        <v>2393</v>
      </c>
      <c r="C811" s="15" t="s">
        <v>2394</v>
      </c>
      <c r="D811">
        <v>1447.86</v>
      </c>
      <c r="E811">
        <v>3.4443937949801698E-3</v>
      </c>
      <c r="F811" t="s">
        <v>1761</v>
      </c>
    </row>
    <row r="812" spans="1:6" x14ac:dyDescent="0.2">
      <c r="A812">
        <v>29</v>
      </c>
      <c r="B812" t="s">
        <v>2395</v>
      </c>
      <c r="C812" s="15" t="s">
        <v>2396</v>
      </c>
      <c r="D812">
        <v>1413.85</v>
      </c>
      <c r="E812">
        <v>3.52724829366623E-3</v>
      </c>
      <c r="F812" t="s">
        <v>1761</v>
      </c>
    </row>
    <row r="813" spans="1:6" x14ac:dyDescent="0.2">
      <c r="A813">
        <v>30</v>
      </c>
      <c r="B813" t="s">
        <v>2397</v>
      </c>
      <c r="C813" s="15" t="s">
        <v>2398</v>
      </c>
      <c r="D813">
        <v>1561.02</v>
      </c>
      <c r="E813">
        <v>3.19470602554739E-3</v>
      </c>
      <c r="F813" t="s">
        <v>1761</v>
      </c>
    </row>
    <row r="814" spans="1:6" x14ac:dyDescent="0.2">
      <c r="A814">
        <v>31</v>
      </c>
      <c r="B814" t="s">
        <v>2399</v>
      </c>
      <c r="C814" s="15" t="s">
        <v>2400</v>
      </c>
      <c r="D814">
        <v>1455.92</v>
      </c>
      <c r="E814">
        <v>3.4253255673388598E-3</v>
      </c>
      <c r="F814" t="s">
        <v>1761</v>
      </c>
    </row>
    <row r="815" spans="1:6" x14ac:dyDescent="0.2">
      <c r="A815">
        <v>32</v>
      </c>
      <c r="B815" t="s">
        <v>2401</v>
      </c>
      <c r="C815" s="15" t="s">
        <v>2402</v>
      </c>
      <c r="D815">
        <v>1489.94</v>
      </c>
      <c r="E815">
        <v>3.34711464891203E-3</v>
      </c>
      <c r="F815" t="s">
        <v>1761</v>
      </c>
    </row>
    <row r="816" spans="1:6" x14ac:dyDescent="0.2">
      <c r="A816">
        <v>33</v>
      </c>
      <c r="B816" t="s">
        <v>2403</v>
      </c>
      <c r="C816" s="15" t="s">
        <v>2404</v>
      </c>
      <c r="D816">
        <v>1371.76</v>
      </c>
      <c r="E816">
        <v>3.6354755933982602E-3</v>
      </c>
      <c r="F816" t="s">
        <v>1761</v>
      </c>
    </row>
    <row r="817" spans="1:6" x14ac:dyDescent="0.2">
      <c r="A817">
        <v>34</v>
      </c>
      <c r="B817" t="s">
        <v>2405</v>
      </c>
      <c r="C817">
        <v>0.65749774783164405</v>
      </c>
      <c r="D817">
        <v>1413.85</v>
      </c>
      <c r="E817">
        <v>3.52724829366623E-3</v>
      </c>
      <c r="F817" t="s">
        <v>1761</v>
      </c>
    </row>
    <row r="818" spans="1:6" x14ac:dyDescent="0.2">
      <c r="A818">
        <v>35</v>
      </c>
      <c r="B818" t="s">
        <v>2406</v>
      </c>
      <c r="C818">
        <v>0.56730240659478404</v>
      </c>
      <c r="D818">
        <v>1561.02</v>
      </c>
      <c r="E818">
        <v>3.19470602554739E-3</v>
      </c>
      <c r="F818" t="s">
        <v>1761</v>
      </c>
    </row>
    <row r="819" spans="1:6" x14ac:dyDescent="0.2">
      <c r="A819">
        <v>36</v>
      </c>
      <c r="B819" t="s">
        <v>2407</v>
      </c>
      <c r="C819" s="15" t="s">
        <v>2408</v>
      </c>
      <c r="D819">
        <v>1489.94</v>
      </c>
      <c r="E819">
        <v>3.34711464891203E-3</v>
      </c>
      <c r="F819" t="s">
        <v>1761</v>
      </c>
    </row>
    <row r="820" spans="1:6" x14ac:dyDescent="0.2">
      <c r="A820">
        <v>37</v>
      </c>
      <c r="B820" t="s">
        <v>2409</v>
      </c>
      <c r="C820" s="15" t="s">
        <v>2410</v>
      </c>
      <c r="D820">
        <v>1455.92</v>
      </c>
      <c r="E820">
        <v>3.4253255673388598E-3</v>
      </c>
      <c r="F820" t="s">
        <v>1761</v>
      </c>
    </row>
    <row r="821" spans="1:6" x14ac:dyDescent="0.2">
      <c r="A821">
        <v>38</v>
      </c>
      <c r="B821" t="s">
        <v>2411</v>
      </c>
      <c r="C821" s="15" t="s">
        <v>2412</v>
      </c>
      <c r="D821">
        <v>2372.9899999999998</v>
      </c>
      <c r="E821">
        <v>2.9439652084500899E-3</v>
      </c>
      <c r="F821" t="s">
        <v>1761</v>
      </c>
    </row>
    <row r="822" spans="1:6" x14ac:dyDescent="0.2">
      <c r="A822">
        <v>39</v>
      </c>
      <c r="B822" t="s">
        <v>2413</v>
      </c>
      <c r="C822">
        <v>0.71803006026684801</v>
      </c>
      <c r="D822">
        <v>1415.82</v>
      </c>
      <c r="E822">
        <v>3.5223404105041599E-3</v>
      </c>
      <c r="F822" t="s">
        <v>1761</v>
      </c>
    </row>
    <row r="823" spans="1:6" x14ac:dyDescent="0.2">
      <c r="A823">
        <v>40</v>
      </c>
      <c r="B823" t="s">
        <v>2414</v>
      </c>
      <c r="C823">
        <v>0.62717205776259</v>
      </c>
      <c r="D823" s="15" t="s">
        <v>2415</v>
      </c>
      <c r="E823">
        <v>4.0031913272874503E-3</v>
      </c>
      <c r="F823" t="s">
        <v>1761</v>
      </c>
    </row>
    <row r="824" spans="1:6" x14ac:dyDescent="0.2">
      <c r="A824">
        <v>41</v>
      </c>
      <c r="B824" t="s">
        <v>2416</v>
      </c>
      <c r="C824" s="15" t="s">
        <v>2417</v>
      </c>
      <c r="D824">
        <v>1172.51</v>
      </c>
      <c r="E824">
        <v>3.4012503091657999E-3</v>
      </c>
      <c r="F824" t="s">
        <v>1761</v>
      </c>
    </row>
    <row r="825" spans="1:6" x14ac:dyDescent="0.2">
      <c r="A825">
        <v>42</v>
      </c>
      <c r="B825" t="s">
        <v>2418</v>
      </c>
      <c r="C825" s="15" t="s">
        <v>2419</v>
      </c>
      <c r="D825">
        <v>1628.11</v>
      </c>
      <c r="E825">
        <v>4.2908648678528999E-3</v>
      </c>
      <c r="F825" t="s">
        <v>1761</v>
      </c>
    </row>
    <row r="826" spans="1:6" x14ac:dyDescent="0.2">
      <c r="A826">
        <v>43</v>
      </c>
      <c r="B826" t="s">
        <v>2420</v>
      </c>
      <c r="C826" s="15" t="s">
        <v>2421</v>
      </c>
      <c r="D826">
        <v>2252.9299999999998</v>
      </c>
      <c r="E826">
        <v>3.9881398889446097E-3</v>
      </c>
      <c r="F826" t="s">
        <v>1761</v>
      </c>
    </row>
    <row r="827" spans="1:6" x14ac:dyDescent="0.2">
      <c r="A827">
        <v>44</v>
      </c>
      <c r="B827" t="s">
        <v>2422</v>
      </c>
      <c r="C827" s="15" t="s">
        <v>2423</v>
      </c>
      <c r="D827">
        <v>2536.34</v>
      </c>
      <c r="E827">
        <v>3.9367750380469397E-3</v>
      </c>
      <c r="F827" t="s">
        <v>1761</v>
      </c>
    </row>
    <row r="828" spans="1:6" x14ac:dyDescent="0.2">
      <c r="A828">
        <v>45</v>
      </c>
      <c r="B828" t="s">
        <v>2424</v>
      </c>
      <c r="C828" s="15" t="s">
        <v>2425</v>
      </c>
      <c r="D828">
        <v>2578.42</v>
      </c>
      <c r="E828">
        <v>3.87252658604882E-3</v>
      </c>
      <c r="F828" t="s">
        <v>1761</v>
      </c>
    </row>
    <row r="829" spans="1:6" x14ac:dyDescent="0.2">
      <c r="A829">
        <v>46</v>
      </c>
      <c r="B829" t="s">
        <v>2426</v>
      </c>
      <c r="C829" s="15" t="s">
        <v>2427</v>
      </c>
      <c r="D829">
        <v>1285.67</v>
      </c>
      <c r="E829">
        <v>3.1018846204702599E-3</v>
      </c>
      <c r="F829" t="s">
        <v>1761</v>
      </c>
    </row>
    <row r="830" spans="1:6" x14ac:dyDescent="0.2">
      <c r="A830">
        <v>47</v>
      </c>
      <c r="B830" t="s">
        <v>2428</v>
      </c>
      <c r="C830" s="15" t="s">
        <v>2429</v>
      </c>
      <c r="D830">
        <v>1911.52</v>
      </c>
      <c r="E830">
        <v>4.1778270695572101E-3</v>
      </c>
      <c r="F830" t="s">
        <v>1761</v>
      </c>
    </row>
    <row r="831" spans="1:6" x14ac:dyDescent="0.2">
      <c r="A831">
        <v>48</v>
      </c>
      <c r="B831" t="s">
        <v>2430</v>
      </c>
      <c r="C831" s="15" t="s">
        <v>2431</v>
      </c>
      <c r="D831">
        <v>1214.5899999999999</v>
      </c>
      <c r="E831">
        <v>3.28341250957113E-3</v>
      </c>
      <c r="F831" t="s">
        <v>1761</v>
      </c>
    </row>
    <row r="832" spans="1:6" x14ac:dyDescent="0.2">
      <c r="A832">
        <v>49</v>
      </c>
      <c r="B832" t="s">
        <v>2432</v>
      </c>
      <c r="C832" s="15" t="s">
        <v>2433</v>
      </c>
      <c r="D832">
        <v>1327.75</v>
      </c>
      <c r="E832">
        <v>3.0035774807004299E-3</v>
      </c>
      <c r="F832" t="s">
        <v>1761</v>
      </c>
    </row>
    <row r="833" spans="1:6" x14ac:dyDescent="0.2">
      <c r="A833">
        <v>50</v>
      </c>
      <c r="B833" t="s">
        <v>2434</v>
      </c>
      <c r="C833" s="15" t="s">
        <v>2435</v>
      </c>
      <c r="D833">
        <v>1523.96</v>
      </c>
      <c r="E833">
        <v>3.2723956009343999E-3</v>
      </c>
      <c r="F833" t="s">
        <v>1761</v>
      </c>
    </row>
    <row r="834" spans="1:6" x14ac:dyDescent="0.2">
      <c r="A834">
        <v>51</v>
      </c>
      <c r="B834" t="s">
        <v>2436</v>
      </c>
      <c r="C834" s="15" t="s">
        <v>2437</v>
      </c>
      <c r="D834">
        <v>2080.71</v>
      </c>
      <c r="E834">
        <v>4.3191987350471696E-3</v>
      </c>
      <c r="F834" t="s">
        <v>1761</v>
      </c>
    </row>
    <row r="835" spans="1:6" x14ac:dyDescent="0.2">
      <c r="A835">
        <v>52</v>
      </c>
      <c r="B835" t="s">
        <v>2438</v>
      </c>
      <c r="C835" s="15" t="s">
        <v>2439</v>
      </c>
      <c r="D835">
        <v>1428.77</v>
      </c>
      <c r="E835">
        <v>1.4215024111648401E-3</v>
      </c>
      <c r="F835" t="s">
        <v>1761</v>
      </c>
    </row>
    <row r="836" spans="1:6" x14ac:dyDescent="0.2">
      <c r="A836">
        <v>53</v>
      </c>
      <c r="B836" t="s">
        <v>2440</v>
      </c>
      <c r="C836" s="15" t="s">
        <v>2441</v>
      </c>
      <c r="D836">
        <v>1428.77</v>
      </c>
      <c r="E836">
        <v>1.4215024111648401E-3</v>
      </c>
      <c r="F836" t="s">
        <v>1761</v>
      </c>
    </row>
    <row r="837" spans="1:6" x14ac:dyDescent="0.2">
      <c r="A837">
        <v>54</v>
      </c>
      <c r="B837" t="s">
        <v>2442</v>
      </c>
      <c r="C837" s="15" t="s">
        <v>2443</v>
      </c>
      <c r="D837">
        <v>1419.8</v>
      </c>
      <c r="E837">
        <v>2.10522608818143E-3</v>
      </c>
      <c r="F837" t="s">
        <v>1761</v>
      </c>
    </row>
    <row r="838" spans="1:6" x14ac:dyDescent="0.2">
      <c r="A838">
        <v>56</v>
      </c>
      <c r="B838" t="s">
        <v>2444</v>
      </c>
      <c r="C838" s="15" t="s">
        <v>2445</v>
      </c>
      <c r="D838" s="15" t="s">
        <v>2446</v>
      </c>
      <c r="E838">
        <v>3.0121148698959502E-3</v>
      </c>
      <c r="F838" t="s">
        <v>1761</v>
      </c>
    </row>
    <row r="839" spans="1:6" x14ac:dyDescent="0.2">
      <c r="A839">
        <v>57</v>
      </c>
      <c r="B839" t="s">
        <v>2447</v>
      </c>
      <c r="C839" s="15" t="s">
        <v>2448</v>
      </c>
      <c r="D839">
        <v>1422.77</v>
      </c>
      <c r="E839">
        <v>2.8029829136121702E-3</v>
      </c>
      <c r="F839" t="s">
        <v>1761</v>
      </c>
    </row>
    <row r="840" spans="1:6" x14ac:dyDescent="0.2">
      <c r="A840">
        <v>58</v>
      </c>
      <c r="B840" t="s">
        <v>2449</v>
      </c>
      <c r="C840">
        <v>0.45594708221257002</v>
      </c>
      <c r="D840">
        <v>1480.8</v>
      </c>
      <c r="E840">
        <v>2.01850351161534E-3</v>
      </c>
      <c r="F840" t="s">
        <v>1761</v>
      </c>
    </row>
    <row r="841" spans="1:6" x14ac:dyDescent="0.2">
      <c r="A841">
        <v>59</v>
      </c>
      <c r="B841" t="s">
        <v>2450</v>
      </c>
      <c r="C841" s="15" t="s">
        <v>2451</v>
      </c>
      <c r="D841">
        <v>2782.6</v>
      </c>
      <c r="E841">
        <v>2.3995543736074101E-3</v>
      </c>
      <c r="F841" t="s">
        <v>1761</v>
      </c>
    </row>
    <row r="842" spans="1:6" x14ac:dyDescent="0.2">
      <c r="A842">
        <v>60</v>
      </c>
      <c r="B842" t="s">
        <v>2452</v>
      </c>
      <c r="C842">
        <v>0.616260710868612</v>
      </c>
      <c r="D842">
        <v>1532.02</v>
      </c>
      <c r="E842">
        <v>3.2551794362997801E-3</v>
      </c>
      <c r="F842" t="s">
        <v>1761</v>
      </c>
    </row>
    <row r="843" spans="1:6" x14ac:dyDescent="0.2">
      <c r="A843">
        <v>63</v>
      </c>
      <c r="B843" t="s">
        <v>2453</v>
      </c>
      <c r="C843" s="15" t="s">
        <v>2454</v>
      </c>
      <c r="D843">
        <v>1735.09</v>
      </c>
      <c r="E843">
        <v>1.1463382302935199E-3</v>
      </c>
      <c r="F843" t="s">
        <v>1761</v>
      </c>
    </row>
    <row r="844" spans="1:6" x14ac:dyDescent="0.2">
      <c r="A844">
        <v>64</v>
      </c>
      <c r="B844" t="s">
        <v>2455</v>
      </c>
      <c r="C844" s="15" t="s">
        <v>2456</v>
      </c>
      <c r="D844">
        <v>1609.96</v>
      </c>
      <c r="E844">
        <v>1.85656786504012E-3</v>
      </c>
      <c r="F844" t="s">
        <v>1761</v>
      </c>
    </row>
    <row r="845" spans="1:6" x14ac:dyDescent="0.2">
      <c r="A845">
        <v>66</v>
      </c>
      <c r="B845" t="s">
        <v>2457</v>
      </c>
      <c r="C845" s="15" t="s">
        <v>2458</v>
      </c>
      <c r="D845">
        <v>1487.99</v>
      </c>
      <c r="E845">
        <v>3.3515010181520001E-3</v>
      </c>
      <c r="F845" t="s">
        <v>1761</v>
      </c>
    </row>
    <row r="846" spans="1:6" x14ac:dyDescent="0.2">
      <c r="A846">
        <v>67</v>
      </c>
      <c r="B846" t="s">
        <v>2459</v>
      </c>
      <c r="C846" s="15" t="s">
        <v>2460</v>
      </c>
      <c r="D846">
        <v>2477.98</v>
      </c>
      <c r="E846">
        <v>1.6263246676728601E-3</v>
      </c>
      <c r="F846" t="s">
        <v>1761</v>
      </c>
    </row>
    <row r="847" spans="1:6" x14ac:dyDescent="0.2">
      <c r="A847">
        <v>68</v>
      </c>
      <c r="B847" t="s">
        <v>2461</v>
      </c>
      <c r="C847" s="15" t="s">
        <v>2462</v>
      </c>
      <c r="D847">
        <v>2520.04</v>
      </c>
      <c r="E847">
        <v>1.9344931032840699E-3</v>
      </c>
      <c r="F847" t="s">
        <v>1761</v>
      </c>
    </row>
    <row r="848" spans="1:6" x14ac:dyDescent="0.2">
      <c r="A848">
        <v>69</v>
      </c>
      <c r="B848" t="s">
        <v>2463</v>
      </c>
      <c r="C848" s="15" t="s">
        <v>2464</v>
      </c>
      <c r="D848">
        <v>2463.08</v>
      </c>
      <c r="E848">
        <v>3.24228202088442E-3</v>
      </c>
      <c r="F848" t="s">
        <v>1761</v>
      </c>
    </row>
    <row r="849" spans="1:6" x14ac:dyDescent="0.2">
      <c r="A849">
        <v>70</v>
      </c>
      <c r="B849" t="s">
        <v>2465</v>
      </c>
      <c r="C849" s="15" t="s">
        <v>2466</v>
      </c>
      <c r="D849">
        <v>1413.83</v>
      </c>
      <c r="E849">
        <v>2.8504134160401099E-3</v>
      </c>
      <c r="F849" t="s">
        <v>1761</v>
      </c>
    </row>
    <row r="850" spans="1:6" x14ac:dyDescent="0.2">
      <c r="A850">
        <v>71</v>
      </c>
      <c r="B850" t="s">
        <v>2467</v>
      </c>
      <c r="C850" s="15" t="s">
        <v>2468</v>
      </c>
      <c r="D850">
        <v>1447.83</v>
      </c>
      <c r="E850">
        <v>3.47416478453962E-3</v>
      </c>
      <c r="F850" t="s">
        <v>1761</v>
      </c>
    </row>
    <row r="851" spans="1:6" x14ac:dyDescent="0.2">
      <c r="A851">
        <v>72</v>
      </c>
      <c r="B851" t="s">
        <v>2469</v>
      </c>
      <c r="C851" s="15" t="s">
        <v>2470</v>
      </c>
      <c r="D851">
        <v>1438.86</v>
      </c>
      <c r="E851">
        <v>4.1609329608162E-3</v>
      </c>
      <c r="F851" t="s">
        <v>1761</v>
      </c>
    </row>
    <row r="852" spans="1:6" x14ac:dyDescent="0.2">
      <c r="A852">
        <v>73</v>
      </c>
      <c r="B852" t="s">
        <v>2471</v>
      </c>
      <c r="C852" s="15" t="s">
        <v>2472</v>
      </c>
      <c r="D852">
        <v>1449.84</v>
      </c>
      <c r="E852">
        <v>3.4686586106053002E-3</v>
      </c>
      <c r="F852" t="s">
        <v>1761</v>
      </c>
    </row>
    <row r="853" spans="1:6" x14ac:dyDescent="0.2">
      <c r="A853">
        <v>74</v>
      </c>
      <c r="B853" t="s">
        <v>2473</v>
      </c>
      <c r="C853" s="15" t="s">
        <v>2474</v>
      </c>
      <c r="D853">
        <v>1434.82</v>
      </c>
      <c r="E853">
        <v>2.8087146819810102E-3</v>
      </c>
      <c r="F853" t="s">
        <v>1761</v>
      </c>
    </row>
    <row r="854" spans="1:6" x14ac:dyDescent="0.2">
      <c r="A854">
        <v>75</v>
      </c>
      <c r="B854" t="s">
        <v>2475</v>
      </c>
      <c r="C854" s="15" t="s">
        <v>2476</v>
      </c>
      <c r="D854">
        <v>1493.96</v>
      </c>
      <c r="E854">
        <v>3.3662213178398299E-3</v>
      </c>
      <c r="F854" t="s">
        <v>1761</v>
      </c>
    </row>
    <row r="855" spans="1:6" x14ac:dyDescent="0.2">
      <c r="A855">
        <v>76</v>
      </c>
      <c r="B855" t="s">
        <v>2477</v>
      </c>
      <c r="C855" s="15" t="s">
        <v>2478</v>
      </c>
      <c r="D855" s="15" t="s">
        <v>2479</v>
      </c>
      <c r="E855">
        <v>2.7103733993328301E-3</v>
      </c>
      <c r="F855" t="s">
        <v>1761</v>
      </c>
    </row>
    <row r="856" spans="1:6" x14ac:dyDescent="0.2">
      <c r="A856">
        <v>77</v>
      </c>
      <c r="B856" t="s">
        <v>2480</v>
      </c>
      <c r="C856" s="15" t="s">
        <v>2481</v>
      </c>
      <c r="D856">
        <v>1525.91</v>
      </c>
      <c r="E856">
        <v>2.64104698180102E-3</v>
      </c>
      <c r="F856" t="s">
        <v>1761</v>
      </c>
    </row>
    <row r="857" spans="1:6" x14ac:dyDescent="0.2">
      <c r="A857">
        <v>78</v>
      </c>
      <c r="B857" t="s">
        <v>2482</v>
      </c>
      <c r="C857" s="15" t="s">
        <v>2483</v>
      </c>
      <c r="D857">
        <v>1443.9</v>
      </c>
      <c r="E857">
        <v>3.4538402936491398E-3</v>
      </c>
      <c r="F857" t="s">
        <v>1761</v>
      </c>
    </row>
    <row r="858" spans="1:6" x14ac:dyDescent="0.2">
      <c r="A858">
        <v>79</v>
      </c>
      <c r="B858" t="s">
        <v>2484</v>
      </c>
      <c r="C858" s="15" t="s">
        <v>2485</v>
      </c>
      <c r="D858">
        <v>1525.91</v>
      </c>
      <c r="E858">
        <v>2.64104698180102E-3</v>
      </c>
      <c r="F858" t="s">
        <v>1761</v>
      </c>
    </row>
    <row r="859" spans="1:6" x14ac:dyDescent="0.2">
      <c r="A859">
        <v>80</v>
      </c>
      <c r="B859" t="s">
        <v>2486</v>
      </c>
      <c r="C859" s="15" t="s">
        <v>2487</v>
      </c>
      <c r="D859" s="15" t="s">
        <v>2488</v>
      </c>
      <c r="E859">
        <v>2.7473089325034598E-3</v>
      </c>
      <c r="F859" t="s">
        <v>1761</v>
      </c>
    </row>
    <row r="860" spans="1:6" x14ac:dyDescent="0.2">
      <c r="A860">
        <v>81</v>
      </c>
      <c r="B860" t="s">
        <v>2489</v>
      </c>
      <c r="C860" s="15" t="s">
        <v>2490</v>
      </c>
      <c r="D860">
        <v>1397.76</v>
      </c>
      <c r="E860">
        <v>3.5685668498168501E-3</v>
      </c>
      <c r="F860" t="s">
        <v>1761</v>
      </c>
    </row>
    <row r="861" spans="1:6" x14ac:dyDescent="0.2">
      <c r="A861">
        <v>82</v>
      </c>
      <c r="B861" t="s">
        <v>2491</v>
      </c>
      <c r="C861" s="15" t="s">
        <v>2492</v>
      </c>
      <c r="D861">
        <v>1697.21</v>
      </c>
      <c r="E861">
        <v>2.93835176554462E-3</v>
      </c>
      <c r="F861" t="s">
        <v>1761</v>
      </c>
    </row>
    <row r="862" spans="1:6" x14ac:dyDescent="0.2">
      <c r="A862">
        <v>83</v>
      </c>
      <c r="B862" t="s">
        <v>2493</v>
      </c>
      <c r="C862" s="15" t="s">
        <v>2494</v>
      </c>
      <c r="D862">
        <v>1753.24</v>
      </c>
      <c r="E862">
        <v>2.8455887385640298E-3</v>
      </c>
      <c r="F862" t="s">
        <v>1761</v>
      </c>
    </row>
    <row r="863" spans="1:6" x14ac:dyDescent="0.2">
      <c r="A863">
        <v>84</v>
      </c>
      <c r="B863" t="s">
        <v>2495</v>
      </c>
      <c r="C863" s="15" t="s">
        <v>2496</v>
      </c>
      <c r="D863">
        <v>1642.09</v>
      </c>
      <c r="E863">
        <v>2.4286123172298701E-3</v>
      </c>
      <c r="F863" t="s">
        <v>1761</v>
      </c>
    </row>
    <row r="864" spans="1:6" x14ac:dyDescent="0.2">
      <c r="A864">
        <v>85</v>
      </c>
      <c r="B864" t="s">
        <v>2497</v>
      </c>
      <c r="C864" s="15" t="s">
        <v>2498</v>
      </c>
      <c r="D864" s="15" t="s">
        <v>2499</v>
      </c>
      <c r="E864">
        <v>1.7575126607965201E-3</v>
      </c>
      <c r="F864" t="s">
        <v>1761</v>
      </c>
    </row>
    <row r="865" spans="1:6" x14ac:dyDescent="0.2">
      <c r="A865">
        <v>86</v>
      </c>
      <c r="B865" t="s">
        <v>2500</v>
      </c>
      <c r="C865" s="15" t="s">
        <v>2501</v>
      </c>
      <c r="D865" s="15" t="s">
        <v>2502</v>
      </c>
      <c r="E865">
        <v>6.3483301131658798E-4</v>
      </c>
      <c r="F865" t="s">
        <v>1761</v>
      </c>
    </row>
    <row r="866" spans="1:6" x14ac:dyDescent="0.2">
      <c r="A866">
        <v>87</v>
      </c>
      <c r="B866" t="s">
        <v>2503</v>
      </c>
      <c r="C866" s="15" t="s">
        <v>2504</v>
      </c>
      <c r="D866">
        <v>1598.98</v>
      </c>
      <c r="E866">
        <v>1.2439179977235401E-3</v>
      </c>
      <c r="F866" t="s">
        <v>1761</v>
      </c>
    </row>
    <row r="867" spans="1:6" x14ac:dyDescent="0.2">
      <c r="A867">
        <v>88</v>
      </c>
      <c r="B867" t="s">
        <v>2505</v>
      </c>
      <c r="C867">
        <v>0.67160872357108004</v>
      </c>
      <c r="D867">
        <v>1757.22</v>
      </c>
      <c r="E867">
        <v>2.2694938596191701E-3</v>
      </c>
      <c r="F867" t="s">
        <v>1761</v>
      </c>
    </row>
    <row r="868" spans="1:6" x14ac:dyDescent="0.2">
      <c r="A868">
        <v>89</v>
      </c>
      <c r="B868" t="s">
        <v>2506</v>
      </c>
      <c r="C868" s="15" t="s">
        <v>2507</v>
      </c>
      <c r="D868">
        <v>2915.59</v>
      </c>
      <c r="E868">
        <v>3.43875510617062E-3</v>
      </c>
      <c r="F868" t="s">
        <v>1761</v>
      </c>
    </row>
    <row r="869" spans="1:6" x14ac:dyDescent="0.2">
      <c r="A869">
        <v>91</v>
      </c>
      <c r="B869" t="s">
        <v>2508</v>
      </c>
      <c r="C869" s="15" t="s">
        <v>2509</v>
      </c>
      <c r="D869">
        <v>1480.87</v>
      </c>
      <c r="E869">
        <v>2.7213732468076199E-3</v>
      </c>
      <c r="F869" t="s">
        <v>1761</v>
      </c>
    </row>
    <row r="870" spans="1:6" x14ac:dyDescent="0.2">
      <c r="A870">
        <v>92</v>
      </c>
      <c r="B870" t="s">
        <v>2510</v>
      </c>
      <c r="C870" s="15" t="s">
        <v>2511</v>
      </c>
      <c r="D870">
        <v>1409.75</v>
      </c>
      <c r="E870">
        <v>2.1500266004610699E-3</v>
      </c>
      <c r="F870" t="s">
        <v>1761</v>
      </c>
    </row>
    <row r="871" spans="1:6" x14ac:dyDescent="0.2">
      <c r="A871">
        <v>93</v>
      </c>
      <c r="B871" t="s">
        <v>2512</v>
      </c>
      <c r="C871" s="15" t="s">
        <v>2513</v>
      </c>
      <c r="D871">
        <v>3117.4</v>
      </c>
      <c r="E871">
        <v>3.1757233592095898E-4</v>
      </c>
      <c r="F871" t="s">
        <v>1761</v>
      </c>
    </row>
    <row r="872" spans="1:6" x14ac:dyDescent="0.2">
      <c r="A872">
        <v>95</v>
      </c>
      <c r="B872" t="s">
        <v>2514</v>
      </c>
      <c r="C872" s="15" t="s">
        <v>2515</v>
      </c>
      <c r="D872">
        <v>2681.03</v>
      </c>
      <c r="E872">
        <v>7.5754467499431096E-4</v>
      </c>
      <c r="F872" t="s">
        <v>1761</v>
      </c>
    </row>
    <row r="873" spans="1:6" x14ac:dyDescent="0.2">
      <c r="A873">
        <v>96</v>
      </c>
      <c r="B873" t="s">
        <v>2516</v>
      </c>
      <c r="C873" s="15" t="s">
        <v>2517</v>
      </c>
      <c r="D873">
        <v>1532.86</v>
      </c>
      <c r="E873">
        <v>1.1964562973787499E-3</v>
      </c>
      <c r="F873" t="s">
        <v>1761</v>
      </c>
    </row>
    <row r="874" spans="1:6" x14ac:dyDescent="0.2">
      <c r="A874">
        <v>97</v>
      </c>
      <c r="B874" t="s">
        <v>2518</v>
      </c>
      <c r="C874">
        <v>8.9522042184289496E-2</v>
      </c>
      <c r="D874">
        <v>2652.24</v>
      </c>
      <c r="E874">
        <v>2.2724187856302601E-3</v>
      </c>
      <c r="F874" t="s">
        <v>1761</v>
      </c>
    </row>
    <row r="875" spans="1:6" x14ac:dyDescent="0.2">
      <c r="A875">
        <v>98</v>
      </c>
      <c r="B875" t="s">
        <v>2519</v>
      </c>
      <c r="C875" s="15" t="s">
        <v>2520</v>
      </c>
      <c r="D875">
        <v>2279.39</v>
      </c>
      <c r="E875">
        <v>6.54561088712331E-4</v>
      </c>
      <c r="F875" t="s">
        <v>1761</v>
      </c>
    </row>
    <row r="876" spans="1:6" x14ac:dyDescent="0.2">
      <c r="A876">
        <v>99</v>
      </c>
      <c r="B876" t="s">
        <v>2521</v>
      </c>
      <c r="C876">
        <v>0.26285399193516601</v>
      </c>
      <c r="D876">
        <v>2835.07</v>
      </c>
      <c r="E876">
        <v>7.3049342697005699E-4</v>
      </c>
      <c r="F876" t="s">
        <v>1761</v>
      </c>
    </row>
    <row r="877" spans="1:6" x14ac:dyDescent="0.2">
      <c r="A877">
        <v>100</v>
      </c>
      <c r="B877" t="s">
        <v>2522</v>
      </c>
      <c r="C877">
        <v>6.17162952422999E-2</v>
      </c>
      <c r="D877">
        <v>2725.11</v>
      </c>
      <c r="E877">
        <v>7.7611545955942997E-4</v>
      </c>
      <c r="F877" t="s">
        <v>1761</v>
      </c>
    </row>
    <row r="878" spans="1:6" x14ac:dyDescent="0.2">
      <c r="A878">
        <v>102</v>
      </c>
      <c r="B878" t="s">
        <v>2523</v>
      </c>
      <c r="C878" s="15" t="s">
        <v>2524</v>
      </c>
      <c r="D878">
        <v>1779.15</v>
      </c>
      <c r="E878">
        <v>2.8041480482252699E-3</v>
      </c>
      <c r="F878" t="s">
        <v>1761</v>
      </c>
    </row>
    <row r="879" spans="1:6" x14ac:dyDescent="0.2">
      <c r="A879">
        <v>103</v>
      </c>
      <c r="B879" t="s">
        <v>2525</v>
      </c>
      <c r="C879" s="15" t="s">
        <v>2526</v>
      </c>
      <c r="D879">
        <v>2023.53</v>
      </c>
      <c r="E879">
        <v>4.93444623998655E-3</v>
      </c>
      <c r="F879" t="s">
        <v>1761</v>
      </c>
    </row>
    <row r="880" spans="1:6" x14ac:dyDescent="0.2">
      <c r="A880">
        <v>104</v>
      </c>
      <c r="B880" t="s">
        <v>2527</v>
      </c>
      <c r="C880">
        <v>6.53915550572019E-2</v>
      </c>
      <c r="D880">
        <v>2276.9</v>
      </c>
      <c r="E880">
        <v>2.1902586850542399E-3</v>
      </c>
      <c r="F880" t="s">
        <v>1761</v>
      </c>
    </row>
    <row r="881" spans="1:6" x14ac:dyDescent="0.2">
      <c r="A881">
        <v>105</v>
      </c>
      <c r="B881" t="s">
        <v>2528</v>
      </c>
      <c r="C881" s="15" t="s">
        <v>2529</v>
      </c>
      <c r="D881">
        <v>3151.94</v>
      </c>
      <c r="E881">
        <v>3.1685247815631001E-3</v>
      </c>
      <c r="F881" t="s">
        <v>1761</v>
      </c>
    </row>
    <row r="882" spans="1:6" x14ac:dyDescent="0.2">
      <c r="A882">
        <v>106</v>
      </c>
      <c r="B882" t="s">
        <v>2530</v>
      </c>
      <c r="C882">
        <v>0.41298443850857702</v>
      </c>
      <c r="D882">
        <v>3183.06</v>
      </c>
      <c r="E882">
        <v>3.7655589275728302E-3</v>
      </c>
      <c r="F882" t="s">
        <v>1761</v>
      </c>
    </row>
    <row r="883" spans="1:6" x14ac:dyDescent="0.2">
      <c r="A883">
        <v>107</v>
      </c>
      <c r="B883" t="s">
        <v>2531</v>
      </c>
      <c r="C883" s="15" t="s">
        <v>2532</v>
      </c>
      <c r="D883">
        <v>1270.6199999999999</v>
      </c>
      <c r="E883">
        <v>4.7118729439171404E-3</v>
      </c>
      <c r="F883" t="s">
        <v>1761</v>
      </c>
    </row>
    <row r="884" spans="1:6" x14ac:dyDescent="0.2">
      <c r="A884">
        <v>108</v>
      </c>
      <c r="B884" t="s">
        <v>2533</v>
      </c>
      <c r="C884" s="15" t="s">
        <v>2534</v>
      </c>
      <c r="D884">
        <v>3855.82</v>
      </c>
      <c r="E884">
        <v>3.28723851217121E-3</v>
      </c>
      <c r="F884" t="s">
        <v>1761</v>
      </c>
    </row>
    <row r="885" spans="1:6" x14ac:dyDescent="0.2">
      <c r="A885">
        <v>109</v>
      </c>
      <c r="B885" t="s">
        <v>2535</v>
      </c>
      <c r="C885" s="15" t="s">
        <v>2536</v>
      </c>
      <c r="D885">
        <v>1707.25</v>
      </c>
      <c r="E885">
        <v>4.0919607556011098E-3</v>
      </c>
      <c r="F885" t="s">
        <v>1761</v>
      </c>
    </row>
    <row r="886" spans="1:6" x14ac:dyDescent="0.2">
      <c r="A886">
        <v>110</v>
      </c>
      <c r="B886" t="s">
        <v>2537</v>
      </c>
      <c r="C886" s="15" t="s">
        <v>2538</v>
      </c>
      <c r="D886">
        <v>1794.33</v>
      </c>
      <c r="E886">
        <v>3.8933752431269601E-3</v>
      </c>
      <c r="F886" t="s">
        <v>1761</v>
      </c>
    </row>
    <row r="887" spans="1:6" x14ac:dyDescent="0.2">
      <c r="A887">
        <v>111</v>
      </c>
      <c r="B887" t="s">
        <v>2539</v>
      </c>
      <c r="C887" s="15" t="s">
        <v>2540</v>
      </c>
      <c r="D887">
        <v>1865.45</v>
      </c>
      <c r="E887">
        <v>4.2810045833445E-3</v>
      </c>
      <c r="F887" t="s">
        <v>1761</v>
      </c>
    </row>
    <row r="888" spans="1:6" x14ac:dyDescent="0.2">
      <c r="A888">
        <v>112</v>
      </c>
      <c r="B888" t="s">
        <v>2541</v>
      </c>
      <c r="C888" s="15" t="s">
        <v>2542</v>
      </c>
      <c r="D888">
        <v>2729.59</v>
      </c>
      <c r="E888">
        <v>4.7563919856095597E-3</v>
      </c>
      <c r="F888" t="s">
        <v>1761</v>
      </c>
    </row>
    <row r="889" spans="1:6" x14ac:dyDescent="0.2">
      <c r="A889">
        <v>113</v>
      </c>
      <c r="B889" t="s">
        <v>2543</v>
      </c>
      <c r="C889" s="15" t="s">
        <v>2544</v>
      </c>
      <c r="D889">
        <v>2100.69</v>
      </c>
      <c r="E889">
        <v>3.3455674088037702E-3</v>
      </c>
      <c r="F889" t="s">
        <v>1761</v>
      </c>
    </row>
    <row r="890" spans="1:6" x14ac:dyDescent="0.2">
      <c r="A890">
        <v>114</v>
      </c>
      <c r="B890" t="s">
        <v>2545</v>
      </c>
      <c r="C890" s="15" t="s">
        <v>2546</v>
      </c>
      <c r="D890">
        <v>2186.79</v>
      </c>
      <c r="E890">
        <v>3.6711344024803398E-3</v>
      </c>
      <c r="F890" t="s">
        <v>1761</v>
      </c>
    </row>
    <row r="891" spans="1:6" x14ac:dyDescent="0.2">
      <c r="A891">
        <v>115</v>
      </c>
      <c r="B891" t="s">
        <v>2547</v>
      </c>
      <c r="C891" s="15" t="s">
        <v>2548</v>
      </c>
      <c r="D891">
        <v>2430.09</v>
      </c>
      <c r="E891">
        <v>3.3035813488389298E-3</v>
      </c>
      <c r="F891" t="s">
        <v>1761</v>
      </c>
    </row>
    <row r="892" spans="1:6" x14ac:dyDescent="0.2">
      <c r="A892">
        <v>116</v>
      </c>
      <c r="B892" t="s">
        <v>2549</v>
      </c>
      <c r="C892">
        <v>0.66795486546684002</v>
      </c>
      <c r="D892" s="15" t="s">
        <v>2550</v>
      </c>
      <c r="E892">
        <v>4.0917771057182402E-3</v>
      </c>
      <c r="F892" t="s">
        <v>1761</v>
      </c>
    </row>
    <row r="893" spans="1:6" x14ac:dyDescent="0.2">
      <c r="A893">
        <v>117</v>
      </c>
      <c r="B893" t="s">
        <v>2551</v>
      </c>
      <c r="C893" s="15" t="s">
        <v>2552</v>
      </c>
      <c r="D893">
        <v>1381.8</v>
      </c>
      <c r="E893">
        <v>3.6090606455348099E-3</v>
      </c>
      <c r="F893" t="s">
        <v>1761</v>
      </c>
    </row>
    <row r="894" spans="1:6" x14ac:dyDescent="0.2">
      <c r="A894">
        <v>118</v>
      </c>
      <c r="B894" t="s">
        <v>2553</v>
      </c>
      <c r="C894" s="15" t="s">
        <v>2554</v>
      </c>
      <c r="D894">
        <v>2372.9899999999998</v>
      </c>
      <c r="E894">
        <v>2.96166439808005E-3</v>
      </c>
      <c r="F894" t="s">
        <v>1761</v>
      </c>
    </row>
    <row r="895" spans="1:6" x14ac:dyDescent="0.2">
      <c r="A895">
        <v>119</v>
      </c>
      <c r="B895" t="s">
        <v>2555</v>
      </c>
      <c r="C895" s="15" t="s">
        <v>2556</v>
      </c>
      <c r="D895">
        <v>2411.17</v>
      </c>
      <c r="E895">
        <v>4.5554647743626499E-3</v>
      </c>
      <c r="F895" t="s">
        <v>1761</v>
      </c>
    </row>
    <row r="896" spans="1:6" x14ac:dyDescent="0.2">
      <c r="A896">
        <v>120</v>
      </c>
      <c r="B896" t="s">
        <v>2557</v>
      </c>
      <c r="C896" s="15" t="s">
        <v>2558</v>
      </c>
      <c r="D896">
        <v>2372.9899999999998</v>
      </c>
      <c r="E896">
        <v>2.96166439808005E-3</v>
      </c>
      <c r="F896" t="s">
        <v>1761</v>
      </c>
    </row>
    <row r="897" spans="1:6" x14ac:dyDescent="0.2">
      <c r="A897">
        <v>121</v>
      </c>
      <c r="B897" t="s">
        <v>2559</v>
      </c>
      <c r="C897" s="15" t="s">
        <v>2560</v>
      </c>
      <c r="D897">
        <v>2253.92</v>
      </c>
      <c r="E897">
        <v>3.5431603606161698E-3</v>
      </c>
      <c r="F897" t="s">
        <v>1761</v>
      </c>
    </row>
    <row r="898" spans="1:6" x14ac:dyDescent="0.2">
      <c r="A898">
        <v>122</v>
      </c>
      <c r="B898" t="s">
        <v>2561</v>
      </c>
      <c r="C898" s="15" t="s">
        <v>2562</v>
      </c>
      <c r="D898">
        <v>2307.96</v>
      </c>
      <c r="E898">
        <v>3.8930484063848499E-3</v>
      </c>
      <c r="F898" t="s">
        <v>1761</v>
      </c>
    </row>
    <row r="899" spans="1:6" x14ac:dyDescent="0.2">
      <c r="A899">
        <v>123</v>
      </c>
      <c r="B899" t="s">
        <v>2563</v>
      </c>
      <c r="C899" s="15" t="s">
        <v>2564</v>
      </c>
      <c r="D899" s="15" t="s">
        <v>2565</v>
      </c>
      <c r="E899">
        <v>3.33942038510655E-3</v>
      </c>
      <c r="F899" t="s">
        <v>1761</v>
      </c>
    </row>
    <row r="900" spans="1:6" x14ac:dyDescent="0.2">
      <c r="A900">
        <v>124</v>
      </c>
      <c r="B900" t="s">
        <v>2566</v>
      </c>
      <c r="C900" s="15" t="s">
        <v>2567</v>
      </c>
      <c r="D900">
        <v>1911.44</v>
      </c>
      <c r="E900">
        <v>3.67680910726991E-3</v>
      </c>
      <c r="F900" t="s">
        <v>1761</v>
      </c>
    </row>
    <row r="901" spans="1:6" x14ac:dyDescent="0.2">
      <c r="A901">
        <v>125</v>
      </c>
      <c r="B901" t="s">
        <v>2568</v>
      </c>
      <c r="C901" s="15" t="s">
        <v>2569</v>
      </c>
      <c r="D901">
        <v>1774.3</v>
      </c>
      <c r="E901">
        <v>3.9373273967198297E-3</v>
      </c>
      <c r="F901" t="s">
        <v>1761</v>
      </c>
    </row>
    <row r="902" spans="1:6" x14ac:dyDescent="0.2">
      <c r="A902">
        <v>126</v>
      </c>
      <c r="B902" t="s">
        <v>2570</v>
      </c>
      <c r="C902" s="15" t="s">
        <v>2571</v>
      </c>
      <c r="D902">
        <v>1703.22</v>
      </c>
      <c r="E902">
        <v>4.1016427707518599E-3</v>
      </c>
      <c r="F902" t="s">
        <v>1761</v>
      </c>
    </row>
    <row r="903" spans="1:6" x14ac:dyDescent="0.2">
      <c r="A903">
        <v>127</v>
      </c>
      <c r="B903" t="s">
        <v>2572</v>
      </c>
      <c r="C903" s="15" t="s">
        <v>2573</v>
      </c>
      <c r="D903">
        <v>2878.74</v>
      </c>
      <c r="E903">
        <v>4.5099592182690999E-3</v>
      </c>
      <c r="F903" t="s">
        <v>1761</v>
      </c>
    </row>
    <row r="904" spans="1:6" x14ac:dyDescent="0.2">
      <c r="A904">
        <v>128</v>
      </c>
      <c r="B904" t="s">
        <v>2574</v>
      </c>
      <c r="C904" s="15" t="s">
        <v>2575</v>
      </c>
      <c r="D904">
        <v>2864.4</v>
      </c>
      <c r="E904">
        <v>2.8026811897779598E-3</v>
      </c>
      <c r="F904" t="s">
        <v>1761</v>
      </c>
    </row>
    <row r="905" spans="1:6" x14ac:dyDescent="0.2">
      <c r="A905">
        <v>129</v>
      </c>
      <c r="B905" t="s">
        <v>2576</v>
      </c>
      <c r="C905" s="15" t="s">
        <v>2577</v>
      </c>
      <c r="D905">
        <v>2864.41</v>
      </c>
      <c r="E905">
        <v>2.8026714052806598E-3</v>
      </c>
      <c r="F905" t="s">
        <v>1761</v>
      </c>
    </row>
    <row r="906" spans="1:6" x14ac:dyDescent="0.2">
      <c r="A906">
        <v>130</v>
      </c>
      <c r="B906" t="s">
        <v>2578</v>
      </c>
      <c r="C906" s="15" t="s">
        <v>2579</v>
      </c>
      <c r="D906">
        <v>1544.04</v>
      </c>
      <c r="E906">
        <v>4.5231988808580002E-3</v>
      </c>
      <c r="F906" t="s">
        <v>1761</v>
      </c>
    </row>
    <row r="907" spans="1:6" x14ac:dyDescent="0.2">
      <c r="A907">
        <v>131</v>
      </c>
      <c r="B907" t="s">
        <v>2580</v>
      </c>
      <c r="C907" s="15" t="s">
        <v>2581</v>
      </c>
      <c r="D907">
        <v>1614.98</v>
      </c>
      <c r="E907">
        <v>1.2315941993089601E-3</v>
      </c>
      <c r="F907" t="s">
        <v>1761</v>
      </c>
    </row>
    <row r="908" spans="1:6" x14ac:dyDescent="0.2">
      <c r="A908">
        <v>132</v>
      </c>
      <c r="B908" t="s">
        <v>2582</v>
      </c>
      <c r="C908" s="15" t="s">
        <v>2583</v>
      </c>
      <c r="D908">
        <v>1847.22</v>
      </c>
      <c r="E908">
        <v>1.61810720975303E-3</v>
      </c>
      <c r="F908" t="s">
        <v>1761</v>
      </c>
    </row>
    <row r="909" spans="1:6" x14ac:dyDescent="0.2">
      <c r="A909">
        <v>133</v>
      </c>
      <c r="B909" t="s">
        <v>2584</v>
      </c>
      <c r="C909" s="15" t="s">
        <v>2585</v>
      </c>
      <c r="D909">
        <v>4069.95</v>
      </c>
      <c r="E909">
        <v>1.9624319709087299E-3</v>
      </c>
      <c r="F909" t="s">
        <v>1761</v>
      </c>
    </row>
    <row r="910" spans="1:6" x14ac:dyDescent="0.2">
      <c r="A910">
        <v>134</v>
      </c>
      <c r="B910" t="s">
        <v>2586</v>
      </c>
      <c r="C910" s="15" t="s">
        <v>2587</v>
      </c>
      <c r="D910">
        <v>5727.77</v>
      </c>
      <c r="E910">
        <v>8.5129116567180495E-4</v>
      </c>
      <c r="F910" t="s">
        <v>1761</v>
      </c>
    </row>
    <row r="911" spans="1:6" x14ac:dyDescent="0.2">
      <c r="A911">
        <v>135</v>
      </c>
      <c r="B911" t="s">
        <v>2588</v>
      </c>
      <c r="C911" s="15" t="s">
        <v>2589</v>
      </c>
      <c r="D911">
        <v>7460.8</v>
      </c>
      <c r="E911">
        <v>3.4446708127814702E-4</v>
      </c>
      <c r="F911" t="s">
        <v>1761</v>
      </c>
    </row>
    <row r="912" spans="1:6" x14ac:dyDescent="0.2">
      <c r="A912">
        <v>136</v>
      </c>
      <c r="B912" t="s">
        <v>2590</v>
      </c>
      <c r="C912">
        <v>0.42799416196039902</v>
      </c>
      <c r="D912">
        <v>2330.87</v>
      </c>
      <c r="E912">
        <v>2.1404025106505201E-3</v>
      </c>
      <c r="F912" t="s">
        <v>1761</v>
      </c>
    </row>
    <row r="913" spans="1:6" x14ac:dyDescent="0.2">
      <c r="A913">
        <v>137</v>
      </c>
      <c r="B913" t="s">
        <v>2591</v>
      </c>
      <c r="C913" s="15" t="s">
        <v>2592</v>
      </c>
      <c r="D913" s="15" t="s">
        <v>2593</v>
      </c>
      <c r="E913">
        <v>1.8832786823413999E-3</v>
      </c>
      <c r="F913" t="s">
        <v>1761</v>
      </c>
    </row>
    <row r="914" spans="1:6" x14ac:dyDescent="0.2">
      <c r="A914">
        <v>138</v>
      </c>
      <c r="B914" t="s">
        <v>2594</v>
      </c>
      <c r="C914" s="15" t="s">
        <v>2595</v>
      </c>
      <c r="D914">
        <v>3346.83</v>
      </c>
      <c r="E914">
        <v>1.2035269195029301E-3</v>
      </c>
      <c r="F914" t="s">
        <v>1761</v>
      </c>
    </row>
    <row r="915" spans="1:6" x14ac:dyDescent="0.2">
      <c r="A915">
        <v>139</v>
      </c>
      <c r="B915" t="s">
        <v>2596</v>
      </c>
      <c r="C915" s="15" t="s">
        <v>2597</v>
      </c>
      <c r="D915">
        <v>3477.97</v>
      </c>
      <c r="E915">
        <v>1.1584343740745301E-3</v>
      </c>
      <c r="F915" t="s">
        <v>1761</v>
      </c>
    </row>
    <row r="916" spans="1:6" x14ac:dyDescent="0.2">
      <c r="A916">
        <v>140</v>
      </c>
      <c r="B916" t="s">
        <v>2598</v>
      </c>
      <c r="C916" s="15" t="s">
        <v>2599</v>
      </c>
      <c r="D916">
        <v>3625.14</v>
      </c>
      <c r="E916">
        <v>5.5970252183363905E-4</v>
      </c>
      <c r="F916" t="s">
        <v>1761</v>
      </c>
    </row>
    <row r="917" spans="1:6" x14ac:dyDescent="0.2">
      <c r="A917">
        <v>141</v>
      </c>
      <c r="B917" t="s">
        <v>2600</v>
      </c>
      <c r="C917" s="15" t="s">
        <v>2601</v>
      </c>
      <c r="D917">
        <v>3445.97</v>
      </c>
      <c r="E917">
        <v>1.4590956972927701E-3</v>
      </c>
      <c r="F917" t="s">
        <v>1761</v>
      </c>
    </row>
    <row r="918" spans="1:6" x14ac:dyDescent="0.2">
      <c r="A918">
        <v>142</v>
      </c>
      <c r="B918" t="s">
        <v>2602</v>
      </c>
      <c r="C918" s="15" t="s">
        <v>2603</v>
      </c>
      <c r="D918">
        <v>1794.33</v>
      </c>
      <c r="E918">
        <v>3.8933752431269601E-3</v>
      </c>
      <c r="F918" t="s">
        <v>1761</v>
      </c>
    </row>
    <row r="919" spans="1:6" x14ac:dyDescent="0.2">
      <c r="A919">
        <v>143</v>
      </c>
      <c r="B919" t="s">
        <v>2604</v>
      </c>
      <c r="C919">
        <v>7.7708031579465403E-2</v>
      </c>
      <c r="D919" s="15" t="s">
        <v>2605</v>
      </c>
      <c r="E919">
        <v>5.3517392166987899E-4</v>
      </c>
      <c r="F919" t="s">
        <v>1761</v>
      </c>
    </row>
    <row r="920" spans="1:6" x14ac:dyDescent="0.2">
      <c r="A920">
        <v>144</v>
      </c>
      <c r="B920" t="s">
        <v>2606</v>
      </c>
      <c r="C920" s="15" t="s">
        <v>2607</v>
      </c>
      <c r="D920">
        <v>3399.92</v>
      </c>
      <c r="E920">
        <v>1.08267253347137E-3</v>
      </c>
      <c r="F920" t="s">
        <v>1761</v>
      </c>
    </row>
    <row r="921" spans="1:6" x14ac:dyDescent="0.2">
      <c r="A921">
        <v>145</v>
      </c>
      <c r="B921" t="s">
        <v>2608</v>
      </c>
      <c r="C921" s="15" t="s">
        <v>2609</v>
      </c>
      <c r="D921">
        <v>2405.9</v>
      </c>
      <c r="E921">
        <v>2.4252878340745602E-3</v>
      </c>
      <c r="F921" t="s">
        <v>1761</v>
      </c>
    </row>
    <row r="922" spans="1:6" x14ac:dyDescent="0.2">
      <c r="A922">
        <v>146</v>
      </c>
      <c r="B922" t="s">
        <v>2610</v>
      </c>
      <c r="C922" s="15" t="s">
        <v>2611</v>
      </c>
      <c r="D922">
        <v>1951.37</v>
      </c>
      <c r="E922">
        <v>1.5522427832753299E-3</v>
      </c>
      <c r="F922" t="s">
        <v>1761</v>
      </c>
    </row>
    <row r="923" spans="1:6" x14ac:dyDescent="0.2">
      <c r="A923">
        <v>147</v>
      </c>
      <c r="B923" t="s">
        <v>2612</v>
      </c>
      <c r="C923" s="15" t="s">
        <v>2613</v>
      </c>
      <c r="D923">
        <v>2675.28</v>
      </c>
      <c r="E923">
        <v>2.92829161807362E-3</v>
      </c>
      <c r="F923" t="s">
        <v>1761</v>
      </c>
    </row>
    <row r="924" spans="1:6" x14ac:dyDescent="0.2">
      <c r="A924">
        <v>148</v>
      </c>
      <c r="B924" t="s">
        <v>2614</v>
      </c>
      <c r="C924" s="15" t="s">
        <v>2615</v>
      </c>
      <c r="D924">
        <v>2853.39</v>
      </c>
      <c r="E924">
        <v>2.4774040702462601E-3</v>
      </c>
      <c r="F924" t="s">
        <v>1761</v>
      </c>
    </row>
    <row r="925" spans="1:6" x14ac:dyDescent="0.2">
      <c r="A925">
        <v>149</v>
      </c>
      <c r="B925" t="s">
        <v>2616</v>
      </c>
      <c r="C925" s="15" t="s">
        <v>2617</v>
      </c>
      <c r="D925">
        <v>3337.89</v>
      </c>
      <c r="E925">
        <v>1.7939476735302801E-3</v>
      </c>
      <c r="F925" t="s">
        <v>1761</v>
      </c>
    </row>
    <row r="926" spans="1:6" x14ac:dyDescent="0.2">
      <c r="A926">
        <v>25</v>
      </c>
      <c r="B926" t="s">
        <v>2618</v>
      </c>
      <c r="C926" s="15" t="s">
        <v>2619</v>
      </c>
      <c r="D926">
        <v>2908.52</v>
      </c>
      <c r="E926">
        <v>1.3711440870270699E-3</v>
      </c>
      <c r="F926" t="s">
        <v>1761</v>
      </c>
    </row>
    <row r="927" spans="1:6" x14ac:dyDescent="0.2">
      <c r="A927">
        <v>27</v>
      </c>
      <c r="B927" t="s">
        <v>2620</v>
      </c>
      <c r="C927" s="15" t="s">
        <v>2621</v>
      </c>
      <c r="D927">
        <v>2292.7399999999998</v>
      </c>
      <c r="E927">
        <v>2.3421757373273898E-3</v>
      </c>
      <c r="F927" t="s">
        <v>1761</v>
      </c>
    </row>
    <row r="928" spans="1:6" x14ac:dyDescent="0.2">
      <c r="A928">
        <v>47</v>
      </c>
      <c r="B928" t="s">
        <v>2622</v>
      </c>
      <c r="C928">
        <v>5.9797364653121299E-2</v>
      </c>
      <c r="D928">
        <v>9358.24</v>
      </c>
      <c r="E928">
        <v>7.5473593325240599E-4</v>
      </c>
      <c r="F928" t="s">
        <v>1761</v>
      </c>
    </row>
    <row r="929" spans="1:6" x14ac:dyDescent="0.2">
      <c r="A929">
        <v>69</v>
      </c>
      <c r="B929" t="s">
        <v>2623</v>
      </c>
      <c r="C929" s="15" t="s">
        <v>2624</v>
      </c>
      <c r="D929">
        <v>9531.02</v>
      </c>
      <c r="E929">
        <v>1.1766841324433201E-3</v>
      </c>
      <c r="F929" t="s">
        <v>1761</v>
      </c>
    </row>
    <row r="930" spans="1:6" x14ac:dyDescent="0.2">
      <c r="A930">
        <v>77</v>
      </c>
      <c r="B930" t="s">
        <v>2625</v>
      </c>
      <c r="C930" s="15" t="s">
        <v>2626</v>
      </c>
      <c r="D930">
        <v>2984.63</v>
      </c>
      <c r="E930">
        <v>2.0625672193873199E-3</v>
      </c>
      <c r="F930" t="s">
        <v>1761</v>
      </c>
    </row>
    <row r="931" spans="1:6" x14ac:dyDescent="0.2">
      <c r="A931">
        <v>94</v>
      </c>
      <c r="B931" t="s">
        <v>2627</v>
      </c>
      <c r="C931" s="15" t="s">
        <v>2628</v>
      </c>
      <c r="D931">
        <v>1919.33</v>
      </c>
      <c r="E931">
        <v>1.55679325597995E-3</v>
      </c>
      <c r="F931" t="s">
        <v>1761</v>
      </c>
    </row>
    <row r="932" spans="1:6" x14ac:dyDescent="0.2">
      <c r="A932">
        <v>113</v>
      </c>
      <c r="B932" t="s">
        <v>2629</v>
      </c>
      <c r="C932" s="15" t="s">
        <v>2630</v>
      </c>
      <c r="D932">
        <v>1381.67</v>
      </c>
      <c r="E932">
        <v>2.16332409330737E-3</v>
      </c>
      <c r="F932" t="s">
        <v>1761</v>
      </c>
    </row>
    <row r="933" spans="1:6" x14ac:dyDescent="0.2">
      <c r="A933">
        <v>114</v>
      </c>
      <c r="B933" t="s">
        <v>2631</v>
      </c>
      <c r="C933" s="15" t="s">
        <v>2632</v>
      </c>
      <c r="D933" s="15" t="s">
        <v>1213</v>
      </c>
      <c r="E933">
        <v>3.3382645308556798E-3</v>
      </c>
      <c r="F933" t="s">
        <v>1761</v>
      </c>
    </row>
    <row r="934" spans="1:6" x14ac:dyDescent="0.2">
      <c r="A934">
        <v>115</v>
      </c>
      <c r="B934" t="s">
        <v>2633</v>
      </c>
      <c r="C934" s="15" t="s">
        <v>2634</v>
      </c>
      <c r="D934">
        <v>2948.57</v>
      </c>
      <c r="E934">
        <v>2.7226757377304899E-3</v>
      </c>
      <c r="F934" t="s">
        <v>1761</v>
      </c>
    </row>
    <row r="935" spans="1:6" x14ac:dyDescent="0.2">
      <c r="A935">
        <v>116</v>
      </c>
      <c r="B935" t="s">
        <v>2635</v>
      </c>
      <c r="C935" s="15" t="s">
        <v>2636</v>
      </c>
      <c r="D935">
        <v>3032.72</v>
      </c>
      <c r="E935">
        <v>2.6471286501886099E-3</v>
      </c>
      <c r="F935" t="s">
        <v>1761</v>
      </c>
    </row>
    <row r="936" spans="1:6" x14ac:dyDescent="0.2">
      <c r="A936">
        <v>117</v>
      </c>
      <c r="B936" t="s">
        <v>2637</v>
      </c>
      <c r="C936" s="15" t="s">
        <v>2638</v>
      </c>
      <c r="D936" s="15" t="s">
        <v>2639</v>
      </c>
      <c r="E936">
        <v>-1.0079478476420501E-4</v>
      </c>
      <c r="F936" t="s">
        <v>1761</v>
      </c>
    </row>
    <row r="937" spans="1:6" x14ac:dyDescent="0.2">
      <c r="A937">
        <v>118</v>
      </c>
      <c r="B937" t="s">
        <v>2640</v>
      </c>
      <c r="C937" s="15" t="s">
        <v>2641</v>
      </c>
      <c r="D937">
        <v>1770.31</v>
      </c>
      <c r="E937">
        <v>3.38189356666346E-3</v>
      </c>
      <c r="F937" t="s">
        <v>1761</v>
      </c>
    </row>
    <row r="938" spans="1:6" x14ac:dyDescent="0.2">
      <c r="A938">
        <v>119</v>
      </c>
      <c r="B938" t="s">
        <v>2642</v>
      </c>
      <c r="C938" s="15" t="s">
        <v>2643</v>
      </c>
      <c r="D938">
        <v>1164.32</v>
      </c>
      <c r="E938">
        <v>-2.3704823416242899E-4</v>
      </c>
      <c r="F938" t="s">
        <v>1761</v>
      </c>
    </row>
    <row r="939" spans="1:6" x14ac:dyDescent="0.2">
      <c r="A939">
        <v>120</v>
      </c>
      <c r="B939" t="s">
        <v>2644</v>
      </c>
      <c r="C939">
        <v>3.23211599958847E-3</v>
      </c>
      <c r="D939">
        <v>1785.06</v>
      </c>
      <c r="E939" s="15" t="s">
        <v>2645</v>
      </c>
      <c r="F939" t="s">
        <v>1761</v>
      </c>
    </row>
    <row r="940" spans="1:6" x14ac:dyDescent="0.2">
      <c r="A940">
        <v>121</v>
      </c>
      <c r="B940" t="s">
        <v>2646</v>
      </c>
      <c r="C940" s="15" t="s">
        <v>2647</v>
      </c>
      <c r="D940">
        <v>1729.86</v>
      </c>
      <c r="E940">
        <v>1.7521649150798299E-3</v>
      </c>
      <c r="F940" t="s">
        <v>1761</v>
      </c>
    </row>
    <row r="941" spans="1:6" x14ac:dyDescent="0.2">
      <c r="A941">
        <v>122</v>
      </c>
      <c r="B941" t="s">
        <v>2648</v>
      </c>
      <c r="C941">
        <v>6.0175600569578401E-2</v>
      </c>
      <c r="D941">
        <v>2001.24</v>
      </c>
      <c r="E941">
        <v>1.9367991845055999E-3</v>
      </c>
      <c r="F941" t="s">
        <v>1761</v>
      </c>
    </row>
    <row r="942" spans="1:6" x14ac:dyDescent="0.2">
      <c r="A942">
        <v>124</v>
      </c>
      <c r="B942" t="s">
        <v>2649</v>
      </c>
      <c r="C942" s="15" t="s">
        <v>2650</v>
      </c>
      <c r="D942">
        <v>2551.2199999999998</v>
      </c>
      <c r="E942">
        <v>2.2259938382420898E-3</v>
      </c>
      <c r="F942" t="s">
        <v>1761</v>
      </c>
    </row>
    <row r="943" spans="1:6" x14ac:dyDescent="0.2">
      <c r="A943">
        <v>125</v>
      </c>
      <c r="B943" t="s">
        <v>2651</v>
      </c>
      <c r="C943" s="15" t="s">
        <v>2652</v>
      </c>
      <c r="D943">
        <v>2477.19</v>
      </c>
      <c r="E943">
        <v>4.0307768075924701E-3</v>
      </c>
      <c r="F943" t="s">
        <v>1761</v>
      </c>
    </row>
    <row r="944" spans="1:6" x14ac:dyDescent="0.2">
      <c r="A944">
        <v>126</v>
      </c>
      <c r="B944" t="s">
        <v>2653</v>
      </c>
      <c r="C944" s="15" t="s">
        <v>2654</v>
      </c>
      <c r="D944">
        <v>2440.08</v>
      </c>
      <c r="E944">
        <v>2.86302088456116E-3</v>
      </c>
      <c r="F944" t="s">
        <v>1761</v>
      </c>
    </row>
    <row r="945" spans="1:6" x14ac:dyDescent="0.2">
      <c r="A945">
        <v>127</v>
      </c>
      <c r="B945" t="s">
        <v>2655</v>
      </c>
      <c r="C945">
        <v>4.7436263981923403E-2</v>
      </c>
      <c r="D945">
        <v>1308.47</v>
      </c>
      <c r="E945">
        <v>6.3738564888763196E-4</v>
      </c>
      <c r="F945" t="s">
        <v>1761</v>
      </c>
    </row>
    <row r="946" spans="1:6" x14ac:dyDescent="0.2">
      <c r="A946">
        <v>128</v>
      </c>
      <c r="B946" t="s">
        <v>2656</v>
      </c>
      <c r="C946" s="15" t="s">
        <v>2657</v>
      </c>
      <c r="D946">
        <v>2178.4</v>
      </c>
      <c r="E946">
        <v>1.3206940874035901E-3</v>
      </c>
      <c r="F946" t="s">
        <v>1761</v>
      </c>
    </row>
    <row r="947" spans="1:6" x14ac:dyDescent="0.2">
      <c r="A947">
        <v>129</v>
      </c>
      <c r="B947" t="s">
        <v>2658</v>
      </c>
      <c r="C947">
        <v>0.57543868227633499</v>
      </c>
      <c r="D947" s="15" t="s">
        <v>2659</v>
      </c>
      <c r="E947">
        <v>1.9297236883757799E-3</v>
      </c>
      <c r="F947" t="s">
        <v>1761</v>
      </c>
    </row>
    <row r="948" spans="1:6" x14ac:dyDescent="0.2">
      <c r="A948">
        <v>130</v>
      </c>
      <c r="B948" t="s">
        <v>2660</v>
      </c>
      <c r="C948" s="15" t="s">
        <v>2661</v>
      </c>
      <c r="D948">
        <v>1499.81</v>
      </c>
      <c r="E948">
        <v>1.9915856008427702E-3</v>
      </c>
      <c r="F948" t="s">
        <v>1761</v>
      </c>
    </row>
    <row r="949" spans="1:6" x14ac:dyDescent="0.2">
      <c r="A949">
        <v>131</v>
      </c>
      <c r="B949" t="s">
        <v>2662</v>
      </c>
      <c r="C949" s="15" t="s">
        <v>2663</v>
      </c>
      <c r="D949">
        <v>1499.8</v>
      </c>
      <c r="E949">
        <v>1.9915988798506401E-3</v>
      </c>
      <c r="F949" t="s">
        <v>1761</v>
      </c>
    </row>
    <row r="950" spans="1:6" x14ac:dyDescent="0.2">
      <c r="A950">
        <v>132</v>
      </c>
      <c r="B950" t="s">
        <v>2664</v>
      </c>
      <c r="C950" s="15" t="s">
        <v>2665</v>
      </c>
      <c r="D950" s="15" t="s">
        <v>2666</v>
      </c>
      <c r="E950">
        <v>1.9111583476323401E-3</v>
      </c>
      <c r="F950" t="s">
        <v>1761</v>
      </c>
    </row>
    <row r="951" spans="1:6" x14ac:dyDescent="0.2">
      <c r="A951">
        <v>133</v>
      </c>
      <c r="B951" t="s">
        <v>2667</v>
      </c>
      <c r="C951" s="15" t="s">
        <v>2668</v>
      </c>
      <c r="D951">
        <v>1621.82</v>
      </c>
      <c r="E951">
        <v>-5.9809349989517902E-4</v>
      </c>
      <c r="F951" t="s">
        <v>1761</v>
      </c>
    </row>
    <row r="952" spans="1:6" x14ac:dyDescent="0.2">
      <c r="A952">
        <v>134</v>
      </c>
      <c r="B952" t="s">
        <v>2669</v>
      </c>
      <c r="C952" s="15" t="s">
        <v>2670</v>
      </c>
      <c r="D952">
        <v>1665.85</v>
      </c>
      <c r="E952">
        <v>7.16150913947834E-4</v>
      </c>
      <c r="F952" t="s">
        <v>1761</v>
      </c>
    </row>
    <row r="953" spans="1:6" x14ac:dyDescent="0.2">
      <c r="A953">
        <v>135</v>
      </c>
      <c r="B953" t="s">
        <v>2671</v>
      </c>
      <c r="C953" s="15" t="s">
        <v>2672</v>
      </c>
      <c r="D953">
        <v>1568.91</v>
      </c>
      <c r="E953">
        <v>1.90386956549451E-3</v>
      </c>
      <c r="F953" t="s">
        <v>1761</v>
      </c>
    </row>
    <row r="954" spans="1:6" x14ac:dyDescent="0.2">
      <c r="A954">
        <v>136</v>
      </c>
      <c r="B954" t="s">
        <v>2673</v>
      </c>
      <c r="C954" s="15" t="s">
        <v>2674</v>
      </c>
      <c r="D954">
        <v>1981.19</v>
      </c>
      <c r="E954">
        <v>3.8562682024439798E-4</v>
      </c>
      <c r="F954" t="s">
        <v>1761</v>
      </c>
    </row>
    <row r="955" spans="1:6" x14ac:dyDescent="0.2">
      <c r="A955">
        <v>137</v>
      </c>
      <c r="B955" t="s">
        <v>2675</v>
      </c>
      <c r="C955" s="15" t="s">
        <v>2676</v>
      </c>
      <c r="D955">
        <v>1826.08</v>
      </c>
      <c r="E955">
        <v>1.65874441426443E-3</v>
      </c>
      <c r="F955" t="s">
        <v>1761</v>
      </c>
    </row>
    <row r="956" spans="1:6" x14ac:dyDescent="0.2">
      <c r="A956">
        <v>4</v>
      </c>
      <c r="B956" t="s">
        <v>2677</v>
      </c>
      <c r="C956">
        <v>5.1641760921979099E-2</v>
      </c>
      <c r="D956">
        <v>4797.42</v>
      </c>
      <c r="E956">
        <v>8.5566825502040602E-4</v>
      </c>
      <c r="F956" t="s">
        <v>1761</v>
      </c>
    </row>
    <row r="957" spans="1:6" x14ac:dyDescent="0.2">
      <c r="A957">
        <v>8</v>
      </c>
      <c r="B957" t="s">
        <v>2678</v>
      </c>
      <c r="C957">
        <v>5.0430870346718899E-2</v>
      </c>
      <c r="D957">
        <v>11095.07</v>
      </c>
      <c r="E957">
        <v>-5.0707205993292496E-4</v>
      </c>
      <c r="F957" t="s">
        <v>1761</v>
      </c>
    </row>
    <row r="958" spans="1:6" x14ac:dyDescent="0.2">
      <c r="A958">
        <v>15</v>
      </c>
      <c r="B958" t="s">
        <v>2679</v>
      </c>
      <c r="C958" s="15" t="s">
        <v>2680</v>
      </c>
      <c r="D958">
        <v>1718.11</v>
      </c>
      <c r="E958">
        <v>2.90377216825465E-3</v>
      </c>
      <c r="F958" t="s">
        <v>1761</v>
      </c>
    </row>
    <row r="959" spans="1:6" x14ac:dyDescent="0.2">
      <c r="A959">
        <v>16</v>
      </c>
      <c r="B959" t="s">
        <v>2681</v>
      </c>
      <c r="C959" s="15" t="s">
        <v>2682</v>
      </c>
      <c r="D959">
        <v>1561.92</v>
      </c>
      <c r="E959">
        <v>2.5539080106535498E-3</v>
      </c>
      <c r="F959" t="s">
        <v>1761</v>
      </c>
    </row>
    <row r="960" spans="1:6" x14ac:dyDescent="0.2">
      <c r="A960">
        <v>17</v>
      </c>
      <c r="B960" t="s">
        <v>2683</v>
      </c>
      <c r="C960" s="15" t="s">
        <v>2684</v>
      </c>
      <c r="D960">
        <v>3042.59</v>
      </c>
      <c r="E960">
        <v>1.6397214215520301E-3</v>
      </c>
      <c r="F960" t="s">
        <v>1761</v>
      </c>
    </row>
    <row r="961" spans="1:6" x14ac:dyDescent="0.2">
      <c r="A961">
        <v>19</v>
      </c>
      <c r="B961" t="s">
        <v>2685</v>
      </c>
      <c r="C961" s="15" t="s">
        <v>2686</v>
      </c>
      <c r="D961">
        <v>2235.66</v>
      </c>
      <c r="E961">
        <v>3.0237155918162799E-4</v>
      </c>
      <c r="F961" t="s">
        <v>1761</v>
      </c>
    </row>
    <row r="962" spans="1:6" x14ac:dyDescent="0.2">
      <c r="A962">
        <v>22</v>
      </c>
      <c r="B962" t="s">
        <v>2687</v>
      </c>
      <c r="C962" s="15" t="s">
        <v>2688</v>
      </c>
      <c r="D962">
        <v>4726.17</v>
      </c>
      <c r="E962">
        <v>-4.6591637626238499E-4</v>
      </c>
      <c r="F962" t="s">
        <v>1761</v>
      </c>
    </row>
    <row r="963" spans="1:6" x14ac:dyDescent="0.2">
      <c r="A963">
        <v>23</v>
      </c>
      <c r="B963" t="s">
        <v>2689</v>
      </c>
      <c r="C963">
        <v>2.2229424090033801E-2</v>
      </c>
      <c r="D963">
        <v>4093.44</v>
      </c>
      <c r="E963">
        <v>-2.6676829268292598E-4</v>
      </c>
      <c r="F963" t="s">
        <v>1761</v>
      </c>
    </row>
    <row r="964" spans="1:6" x14ac:dyDescent="0.2">
      <c r="A964">
        <v>24</v>
      </c>
      <c r="B964" t="s">
        <v>2690</v>
      </c>
      <c r="C964" s="15" t="s">
        <v>2691</v>
      </c>
      <c r="D964">
        <v>6102.59</v>
      </c>
      <c r="E964">
        <v>-9.21903650745011E-4</v>
      </c>
      <c r="F964" t="s">
        <v>1761</v>
      </c>
    </row>
    <row r="965" spans="1:6" x14ac:dyDescent="0.2">
      <c r="A965">
        <v>25</v>
      </c>
      <c r="B965" t="s">
        <v>2692</v>
      </c>
      <c r="C965" s="15" t="s">
        <v>2693</v>
      </c>
      <c r="D965">
        <v>5109.5200000000004</v>
      </c>
      <c r="E965">
        <v>-3.7850913588751897E-4</v>
      </c>
      <c r="F965" t="s">
        <v>1761</v>
      </c>
    </row>
    <row r="966" spans="1:6" x14ac:dyDescent="0.2">
      <c r="A966">
        <v>26</v>
      </c>
      <c r="B966" t="s">
        <v>2694</v>
      </c>
      <c r="C966" s="15" t="s">
        <v>2695</v>
      </c>
      <c r="D966">
        <v>6114.39</v>
      </c>
      <c r="E966">
        <v>-1.0833460083507899E-3</v>
      </c>
      <c r="F966" t="s">
        <v>1761</v>
      </c>
    </row>
    <row r="967" spans="1:6" x14ac:dyDescent="0.2">
      <c r="A967">
        <v>27</v>
      </c>
      <c r="B967" t="s">
        <v>2696</v>
      </c>
      <c r="C967" s="15" t="s">
        <v>2697</v>
      </c>
      <c r="D967">
        <v>7493.93</v>
      </c>
      <c r="E967" s="16">
        <v>-6.7120989921176194E-5</v>
      </c>
      <c r="F967" t="s">
        <v>1761</v>
      </c>
    </row>
    <row r="968" spans="1:6" x14ac:dyDescent="0.2">
      <c r="A968">
        <v>28</v>
      </c>
      <c r="B968" t="s">
        <v>2698</v>
      </c>
      <c r="C968">
        <v>6.7424189588730699E-2</v>
      </c>
      <c r="D968">
        <v>2978.42</v>
      </c>
      <c r="E968">
        <v>-3.1325333566118899E-4</v>
      </c>
      <c r="F968" t="s">
        <v>1761</v>
      </c>
    </row>
    <row r="969" spans="1:6" x14ac:dyDescent="0.2">
      <c r="A969">
        <v>34</v>
      </c>
      <c r="B969" t="s">
        <v>2699</v>
      </c>
      <c r="C969">
        <v>5.6002615918736599E-2</v>
      </c>
      <c r="D969">
        <v>3024.57</v>
      </c>
      <c r="E969">
        <v>-3.0946547773733101E-4</v>
      </c>
      <c r="F969" t="s">
        <v>1761</v>
      </c>
    </row>
    <row r="970" spans="1:6" x14ac:dyDescent="0.2">
      <c r="A970">
        <v>35</v>
      </c>
      <c r="B970" t="s">
        <v>2700</v>
      </c>
      <c r="C970">
        <v>6.7412015357095706E-2</v>
      </c>
      <c r="D970">
        <v>3121.69</v>
      </c>
      <c r="E970">
        <v>-2.99837587973181E-4</v>
      </c>
      <c r="F970" t="s">
        <v>1761</v>
      </c>
    </row>
    <row r="971" spans="1:6" x14ac:dyDescent="0.2">
      <c r="A971">
        <v>39</v>
      </c>
      <c r="B971" t="s">
        <v>2701</v>
      </c>
      <c r="C971" s="15" t="s">
        <v>2702</v>
      </c>
      <c r="D971">
        <v>2416.83</v>
      </c>
      <c r="E971">
        <v>1.2367439993710701E-3</v>
      </c>
      <c r="F971" t="s">
        <v>1761</v>
      </c>
    </row>
    <row r="972" spans="1:6" x14ac:dyDescent="0.2">
      <c r="A972">
        <v>43</v>
      </c>
      <c r="B972" t="s">
        <v>2703</v>
      </c>
      <c r="C972" s="15" t="s">
        <v>2704</v>
      </c>
      <c r="D972">
        <v>2593.17</v>
      </c>
      <c r="E972">
        <v>7.9940767477643105E-4</v>
      </c>
      <c r="F972" t="s">
        <v>1761</v>
      </c>
    </row>
    <row r="973" spans="1:6" x14ac:dyDescent="0.2">
      <c r="A973">
        <v>50</v>
      </c>
      <c r="B973" t="s">
        <v>2705</v>
      </c>
      <c r="C973" s="15" t="s">
        <v>2706</v>
      </c>
      <c r="D973">
        <v>2145.56</v>
      </c>
      <c r="E973">
        <v>5.0010253733291004E-4</v>
      </c>
      <c r="F973" t="s">
        <v>1761</v>
      </c>
    </row>
    <row r="974" spans="1:6" x14ac:dyDescent="0.2">
      <c r="A974">
        <v>58</v>
      </c>
      <c r="B974" t="s">
        <v>2707</v>
      </c>
      <c r="C974" s="15" t="s">
        <v>2708</v>
      </c>
      <c r="D974">
        <v>2593.17</v>
      </c>
      <c r="E974">
        <v>7.9940767477643105E-4</v>
      </c>
      <c r="F974" t="s">
        <v>1761</v>
      </c>
    </row>
    <row r="975" spans="1:6" x14ac:dyDescent="0.2">
      <c r="A975">
        <v>166</v>
      </c>
      <c r="B975" t="s">
        <v>2709</v>
      </c>
      <c r="C975" s="15" t="s">
        <v>2710</v>
      </c>
      <c r="D975">
        <v>4976.72</v>
      </c>
      <c r="E975">
        <v>1.41860502499638E-3</v>
      </c>
      <c r="F975" t="s">
        <v>1761</v>
      </c>
    </row>
    <row r="976" spans="1:6" x14ac:dyDescent="0.2">
      <c r="A976">
        <v>167</v>
      </c>
      <c r="B976" t="s">
        <v>2711</v>
      </c>
      <c r="C976" s="15" t="s">
        <v>2712</v>
      </c>
      <c r="D976">
        <v>2570.2199999999998</v>
      </c>
      <c r="E976">
        <v>1.8208558022270399E-3</v>
      </c>
      <c r="F976" t="s">
        <v>1761</v>
      </c>
    </row>
    <row r="977" spans="1:6" x14ac:dyDescent="0.2">
      <c r="A977">
        <v>168</v>
      </c>
      <c r="B977" t="s">
        <v>2713</v>
      </c>
      <c r="C977" s="15" t="s">
        <v>2714</v>
      </c>
      <c r="D977">
        <v>2136.6</v>
      </c>
      <c r="E977">
        <v>2.1899279228681E-3</v>
      </c>
      <c r="F977" t="s">
        <v>1761</v>
      </c>
    </row>
    <row r="978" spans="1:6" x14ac:dyDescent="0.2">
      <c r="A978">
        <v>169</v>
      </c>
      <c r="B978" t="s">
        <v>2715</v>
      </c>
      <c r="C978" s="15" t="s">
        <v>2716</v>
      </c>
      <c r="D978">
        <v>1629.01</v>
      </c>
      <c r="E978">
        <v>1.2209869798221001E-3</v>
      </c>
      <c r="F978" t="s">
        <v>1761</v>
      </c>
    </row>
    <row r="979" spans="1:6" x14ac:dyDescent="0.2">
      <c r="A979">
        <v>171</v>
      </c>
      <c r="B979" t="s">
        <v>2717</v>
      </c>
      <c r="C979" s="15" t="s">
        <v>2718</v>
      </c>
      <c r="D979">
        <v>2360.77</v>
      </c>
      <c r="E979">
        <v>4.5451272254391501E-4</v>
      </c>
      <c r="F979" t="s">
        <v>1761</v>
      </c>
    </row>
    <row r="980" spans="1:6" x14ac:dyDescent="0.2">
      <c r="A980">
        <v>173</v>
      </c>
      <c r="B980" t="s">
        <v>2719</v>
      </c>
      <c r="C980" s="15" t="s">
        <v>2720</v>
      </c>
      <c r="D980">
        <v>1602.91</v>
      </c>
      <c r="E980">
        <v>1.76865825280271E-3</v>
      </c>
      <c r="F980" t="s">
        <v>1761</v>
      </c>
    </row>
    <row r="981" spans="1:6" x14ac:dyDescent="0.2">
      <c r="A981">
        <v>174</v>
      </c>
      <c r="B981" t="s">
        <v>2721</v>
      </c>
      <c r="C981" s="15" t="s">
        <v>2722</v>
      </c>
      <c r="D981">
        <v>1371.53</v>
      </c>
      <c r="E981">
        <v>3.8497152814739698E-4</v>
      </c>
      <c r="F981" t="s">
        <v>1761</v>
      </c>
    </row>
    <row r="982" spans="1:6" x14ac:dyDescent="0.2">
      <c r="A982">
        <v>175</v>
      </c>
      <c r="B982" t="s">
        <v>2723</v>
      </c>
      <c r="C982">
        <v>3.4263846282225299E-2</v>
      </c>
      <c r="D982">
        <v>1438.58</v>
      </c>
      <c r="E982">
        <v>3.6702859764489899E-4</v>
      </c>
      <c r="F982" t="s">
        <v>1761</v>
      </c>
    </row>
    <row r="983" spans="1:6" x14ac:dyDescent="0.2">
      <c r="A983">
        <v>176</v>
      </c>
      <c r="B983" t="s">
        <v>2724</v>
      </c>
      <c r="C983">
        <v>7.1139418005560007E-2</v>
      </c>
      <c r="D983">
        <v>1724.95</v>
      </c>
      <c r="E983">
        <v>1.2753992869358501E-4</v>
      </c>
      <c r="F983" t="s">
        <v>1761</v>
      </c>
    </row>
    <row r="984" spans="1:6" x14ac:dyDescent="0.2">
      <c r="A984">
        <v>177</v>
      </c>
      <c r="B984" t="s">
        <v>2725</v>
      </c>
      <c r="C984">
        <v>4.8190011310144401E-2</v>
      </c>
      <c r="D984">
        <v>1493.8</v>
      </c>
      <c r="E984">
        <v>5.87762752711206E-4</v>
      </c>
      <c r="F984" t="s">
        <v>1761</v>
      </c>
    </row>
    <row r="985" spans="1:6" x14ac:dyDescent="0.2">
      <c r="A985">
        <v>178</v>
      </c>
      <c r="B985" t="s">
        <v>2726</v>
      </c>
      <c r="C985" s="15" t="s">
        <v>2727</v>
      </c>
      <c r="D985">
        <v>1626.93</v>
      </c>
      <c r="E985">
        <v>1.76836126938466E-3</v>
      </c>
      <c r="F985" t="s">
        <v>1761</v>
      </c>
    </row>
    <row r="986" spans="1:6" x14ac:dyDescent="0.2">
      <c r="A986">
        <v>179</v>
      </c>
      <c r="B986" t="s">
        <v>2728</v>
      </c>
      <c r="C986">
        <v>2.0804617568490301E-2</v>
      </c>
      <c r="D986" s="15" t="s">
        <v>2729</v>
      </c>
      <c r="E986">
        <v>1.3214086215906099E-4</v>
      </c>
      <c r="F986" t="s">
        <v>1761</v>
      </c>
    </row>
    <row r="987" spans="1:6" x14ac:dyDescent="0.2">
      <c r="A987">
        <v>180</v>
      </c>
      <c r="B987" t="s">
        <v>2730</v>
      </c>
      <c r="C987" s="15" t="s">
        <v>2731</v>
      </c>
      <c r="D987">
        <v>1605.84</v>
      </c>
      <c r="E987">
        <v>1.0449359836596399E-3</v>
      </c>
      <c r="F987" t="s">
        <v>1761</v>
      </c>
    </row>
    <row r="988" spans="1:6" x14ac:dyDescent="0.2">
      <c r="A988">
        <v>181</v>
      </c>
      <c r="B988" t="s">
        <v>2732</v>
      </c>
      <c r="C988" s="15" t="s">
        <v>2733</v>
      </c>
      <c r="D988">
        <v>1722.9</v>
      </c>
      <c r="E988">
        <v>-5.6300423704219596E-4</v>
      </c>
      <c r="F988" t="s">
        <v>1761</v>
      </c>
    </row>
    <row r="989" spans="1:6" x14ac:dyDescent="0.2">
      <c r="A989">
        <v>182</v>
      </c>
      <c r="B989" t="s">
        <v>2734</v>
      </c>
      <c r="C989" s="15" t="s">
        <v>2735</v>
      </c>
      <c r="D989">
        <v>1557.86</v>
      </c>
      <c r="E989" s="16">
        <v>-5.7771558419883601E-6</v>
      </c>
      <c r="F989" t="s">
        <v>1761</v>
      </c>
    </row>
    <row r="990" spans="1:6" x14ac:dyDescent="0.2">
      <c r="A990">
        <v>183</v>
      </c>
      <c r="B990" t="s">
        <v>2736</v>
      </c>
      <c r="C990" s="15" t="s">
        <v>2737</v>
      </c>
      <c r="D990">
        <v>3773.5</v>
      </c>
      <c r="E990">
        <v>1.1692063071419101E-3</v>
      </c>
      <c r="F990" t="s">
        <v>1761</v>
      </c>
    </row>
    <row r="991" spans="1:6" x14ac:dyDescent="0.2">
      <c r="A991">
        <v>184</v>
      </c>
      <c r="B991" t="s">
        <v>2738</v>
      </c>
      <c r="C991" s="15" t="s">
        <v>2739</v>
      </c>
      <c r="D991">
        <v>2367.96</v>
      </c>
      <c r="E991">
        <v>3.3725231845132498E-3</v>
      </c>
      <c r="F991" t="s">
        <v>1761</v>
      </c>
    </row>
    <row r="992" spans="1:6" x14ac:dyDescent="0.2">
      <c r="A992">
        <v>185</v>
      </c>
      <c r="B992" t="s">
        <v>2740</v>
      </c>
      <c r="C992" s="15" t="s">
        <v>2741</v>
      </c>
      <c r="D992">
        <v>1479.77</v>
      </c>
      <c r="E992">
        <v>6.6834710799651301E-4</v>
      </c>
      <c r="F992" t="s">
        <v>1761</v>
      </c>
    </row>
    <row r="993" spans="1:6" x14ac:dyDescent="0.2">
      <c r="A993">
        <v>186</v>
      </c>
      <c r="B993" t="s">
        <v>2742</v>
      </c>
      <c r="C993" s="15" t="s">
        <v>2743</v>
      </c>
      <c r="D993">
        <v>1467.72</v>
      </c>
      <c r="E993">
        <v>6.7383424631400999E-4</v>
      </c>
      <c r="F993" t="s">
        <v>1761</v>
      </c>
    </row>
    <row r="994" spans="1:6" x14ac:dyDescent="0.2">
      <c r="A994">
        <v>188</v>
      </c>
      <c r="B994" t="s">
        <v>2744</v>
      </c>
      <c r="C994" s="15" t="s">
        <v>2745</v>
      </c>
      <c r="D994">
        <v>975.97</v>
      </c>
      <c r="E994">
        <v>1.0143754418680899E-3</v>
      </c>
      <c r="F994" t="s">
        <v>1761</v>
      </c>
    </row>
    <row r="995" spans="1:6" x14ac:dyDescent="0.2">
      <c r="A995">
        <v>189</v>
      </c>
      <c r="B995" t="s">
        <v>2746</v>
      </c>
      <c r="C995" s="15" t="s">
        <v>2747</v>
      </c>
      <c r="D995">
        <v>1362.54</v>
      </c>
      <c r="E995" s="15" t="s">
        <v>2748</v>
      </c>
      <c r="F995" t="s">
        <v>1761</v>
      </c>
    </row>
    <row r="996" spans="1:6" x14ac:dyDescent="0.2">
      <c r="A996">
        <v>190</v>
      </c>
      <c r="B996" t="s">
        <v>2749</v>
      </c>
      <c r="C996" s="15" t="s">
        <v>2750</v>
      </c>
      <c r="D996" s="15" t="s">
        <v>2751</v>
      </c>
      <c r="E996">
        <v>2.8129941269482701E-3</v>
      </c>
      <c r="F996" t="s">
        <v>1761</v>
      </c>
    </row>
    <row r="997" spans="1:6" x14ac:dyDescent="0.2">
      <c r="A997">
        <v>192</v>
      </c>
      <c r="B997" t="s">
        <v>2752</v>
      </c>
      <c r="C997" s="15" t="s">
        <v>2753</v>
      </c>
      <c r="D997">
        <v>3834.68</v>
      </c>
      <c r="E997">
        <v>2.0828335089238198E-3</v>
      </c>
      <c r="F997" t="s">
        <v>1761</v>
      </c>
    </row>
    <row r="998" spans="1:6" x14ac:dyDescent="0.2">
      <c r="A998">
        <v>193</v>
      </c>
      <c r="B998" t="s">
        <v>2754</v>
      </c>
      <c r="C998" s="15" t="s">
        <v>2755</v>
      </c>
      <c r="D998">
        <v>2217.86</v>
      </c>
      <c r="E998">
        <v>2.6994490184231602E-3</v>
      </c>
      <c r="F998" t="s">
        <v>1761</v>
      </c>
    </row>
    <row r="999" spans="1:6" x14ac:dyDescent="0.2">
      <c r="A999">
        <v>194</v>
      </c>
      <c r="B999" t="s">
        <v>2756</v>
      </c>
      <c r="C999" s="15" t="s">
        <v>2757</v>
      </c>
      <c r="D999">
        <v>1261.3499999999999</v>
      </c>
      <c r="E999" s="15" t="s">
        <v>2758</v>
      </c>
      <c r="F999" t="s">
        <v>1761</v>
      </c>
    </row>
    <row r="1000" spans="1:6" x14ac:dyDescent="0.2">
      <c r="A1000">
        <v>195</v>
      </c>
      <c r="B1000" t="s">
        <v>2759</v>
      </c>
      <c r="C1000" s="15" t="s">
        <v>2760</v>
      </c>
      <c r="D1000">
        <v>4087.98</v>
      </c>
      <c r="E1000">
        <v>1.953776681882E-3</v>
      </c>
      <c r="F1000" t="s">
        <v>1761</v>
      </c>
    </row>
    <row r="1001" spans="1:6" x14ac:dyDescent="0.2">
      <c r="A1001">
        <v>197</v>
      </c>
      <c r="B1001" t="s">
        <v>2761</v>
      </c>
      <c r="C1001" s="15" t="s">
        <v>2762</v>
      </c>
      <c r="D1001">
        <v>1567.8</v>
      </c>
      <c r="E1001">
        <v>1.32287281541012E-3</v>
      </c>
      <c r="F1001" t="s">
        <v>1761</v>
      </c>
    </row>
    <row r="1002" spans="1:6" x14ac:dyDescent="0.2">
      <c r="A1002">
        <v>198</v>
      </c>
      <c r="B1002" t="s">
        <v>2763</v>
      </c>
      <c r="C1002" s="15" t="s">
        <v>2764</v>
      </c>
      <c r="D1002">
        <v>1648.93</v>
      </c>
      <c r="E1002">
        <v>5.9978288951016701E-4</v>
      </c>
      <c r="F1002" t="s">
        <v>1761</v>
      </c>
    </row>
    <row r="1003" spans="1:6" x14ac:dyDescent="0.2">
      <c r="A1003">
        <v>199</v>
      </c>
      <c r="B1003" t="s">
        <v>2765</v>
      </c>
      <c r="C1003" s="15" t="s">
        <v>2766</v>
      </c>
      <c r="D1003">
        <v>1632.93</v>
      </c>
      <c r="E1003">
        <v>6.0688455720698305E-4</v>
      </c>
      <c r="F1003" t="s">
        <v>1761</v>
      </c>
    </row>
    <row r="1004" spans="1:6" x14ac:dyDescent="0.2">
      <c r="A1004">
        <v>200</v>
      </c>
      <c r="B1004" t="s">
        <v>2767</v>
      </c>
      <c r="C1004" s="15" t="s">
        <v>2768</v>
      </c>
      <c r="D1004">
        <v>1609.9</v>
      </c>
      <c r="E1004">
        <v>6.1432387104789099E-4</v>
      </c>
      <c r="F1004" t="s">
        <v>1761</v>
      </c>
    </row>
    <row r="1005" spans="1:6" x14ac:dyDescent="0.2">
      <c r="A1005">
        <v>201</v>
      </c>
      <c r="B1005" t="s">
        <v>2769</v>
      </c>
      <c r="C1005" s="15" t="s">
        <v>2770</v>
      </c>
      <c r="D1005">
        <v>1639.92</v>
      </c>
      <c r="E1005" s="16">
        <v>-6.7076442753305001E-6</v>
      </c>
      <c r="F1005" t="s">
        <v>1761</v>
      </c>
    </row>
    <row r="1006" spans="1:6" x14ac:dyDescent="0.2">
      <c r="A1006">
        <v>202</v>
      </c>
      <c r="B1006" t="s">
        <v>2771</v>
      </c>
      <c r="C1006" s="15" t="s">
        <v>2772</v>
      </c>
      <c r="D1006">
        <v>1682.95</v>
      </c>
      <c r="E1006">
        <v>5.8765857571526096E-4</v>
      </c>
      <c r="F1006" t="s">
        <v>1761</v>
      </c>
    </row>
    <row r="1007" spans="1:6" x14ac:dyDescent="0.2">
      <c r="A1007">
        <v>203</v>
      </c>
      <c r="B1007" t="s">
        <v>2773</v>
      </c>
      <c r="C1007" s="15" t="s">
        <v>2774</v>
      </c>
      <c r="D1007">
        <v>1664.91</v>
      </c>
      <c r="E1007">
        <v>5.9402610351310195E-4</v>
      </c>
      <c r="F1007" t="s">
        <v>1761</v>
      </c>
    </row>
    <row r="1008" spans="1:6" x14ac:dyDescent="0.2">
      <c r="A1008">
        <v>204</v>
      </c>
      <c r="B1008" t="s">
        <v>2775</v>
      </c>
      <c r="C1008" s="15" t="s">
        <v>2776</v>
      </c>
      <c r="D1008">
        <v>1725.03</v>
      </c>
      <c r="E1008">
        <v>5.73323362492246E-4</v>
      </c>
      <c r="F1008" t="s">
        <v>1761</v>
      </c>
    </row>
    <row r="1009" spans="1:6" x14ac:dyDescent="0.2">
      <c r="A1009">
        <v>205</v>
      </c>
      <c r="B1009" t="s">
        <v>2777</v>
      </c>
      <c r="C1009" s="15" t="s">
        <v>2778</v>
      </c>
      <c r="D1009">
        <v>2245.75</v>
      </c>
      <c r="E1009">
        <v>3.5564956028052899E-3</v>
      </c>
      <c r="F1009" t="s">
        <v>1761</v>
      </c>
    </row>
    <row r="1010" spans="1:6" x14ac:dyDescent="0.2">
      <c r="A1010">
        <v>207</v>
      </c>
      <c r="B1010" t="s">
        <v>2779</v>
      </c>
      <c r="C1010">
        <v>9.4368477102046905E-2</v>
      </c>
      <c r="D1010">
        <v>1323.47</v>
      </c>
      <c r="E1010">
        <v>1.5021118725773901E-3</v>
      </c>
      <c r="F1010" t="s">
        <v>1761</v>
      </c>
    </row>
    <row r="1011" spans="1:6" x14ac:dyDescent="0.2">
      <c r="A1011">
        <v>208</v>
      </c>
      <c r="B1011" t="s">
        <v>2780</v>
      </c>
      <c r="C1011" s="15" t="s">
        <v>2781</v>
      </c>
      <c r="D1011">
        <v>1805.99</v>
      </c>
      <c r="E1011">
        <v>-5.5925005121844503E-4</v>
      </c>
      <c r="F1011" t="s">
        <v>1761</v>
      </c>
    </row>
    <row r="1012" spans="1:6" x14ac:dyDescent="0.2">
      <c r="A1012">
        <v>209</v>
      </c>
      <c r="B1012" t="s">
        <v>2782</v>
      </c>
      <c r="C1012">
        <v>4.2588542461861903E-2</v>
      </c>
      <c r="D1012">
        <v>1544.73</v>
      </c>
      <c r="E1012">
        <v>2.4211350850957699E-4</v>
      </c>
      <c r="F1012" t="s">
        <v>1761</v>
      </c>
    </row>
    <row r="1013" spans="1:6" x14ac:dyDescent="0.2">
      <c r="A1013">
        <v>210</v>
      </c>
      <c r="B1013" t="s">
        <v>2783</v>
      </c>
      <c r="C1013" s="15" t="s">
        <v>2784</v>
      </c>
      <c r="D1013">
        <v>3704.71</v>
      </c>
      <c r="E1013">
        <v>2.7065546291072701E-3</v>
      </c>
      <c r="F1013" t="s">
        <v>1761</v>
      </c>
    </row>
    <row r="1014" spans="1:6" x14ac:dyDescent="0.2">
      <c r="A1014">
        <v>211</v>
      </c>
      <c r="B1014" t="s">
        <v>2785</v>
      </c>
      <c r="C1014" s="15" t="s">
        <v>2786</v>
      </c>
      <c r="D1014">
        <v>1313.51</v>
      </c>
      <c r="E1014" s="16">
        <v>-7.6131890887773903E-6</v>
      </c>
      <c r="F1014" t="s">
        <v>1761</v>
      </c>
    </row>
    <row r="1015" spans="1:6" x14ac:dyDescent="0.2">
      <c r="A1015">
        <v>212</v>
      </c>
      <c r="B1015" t="s">
        <v>2787</v>
      </c>
      <c r="C1015">
        <v>9.8592293672516595E-2</v>
      </c>
      <c r="D1015">
        <v>1534.72</v>
      </c>
      <c r="E1015">
        <v>2.43692660550458E-4</v>
      </c>
      <c r="F1015" t="s">
        <v>1761</v>
      </c>
    </row>
    <row r="1016" spans="1:6" x14ac:dyDescent="0.2">
      <c r="A1016">
        <v>213</v>
      </c>
      <c r="B1016" t="s">
        <v>2788</v>
      </c>
      <c r="C1016" s="15" t="s">
        <v>2789</v>
      </c>
      <c r="D1016">
        <v>3714.47</v>
      </c>
      <c r="E1016">
        <v>1.0940995619832701E-3</v>
      </c>
      <c r="F1016" t="s">
        <v>1761</v>
      </c>
    </row>
    <row r="1017" spans="1:6" x14ac:dyDescent="0.2">
      <c r="A1017">
        <v>214</v>
      </c>
      <c r="B1017" t="s">
        <v>2790</v>
      </c>
      <c r="C1017" s="15" t="s">
        <v>2791</v>
      </c>
      <c r="D1017">
        <v>1660.92</v>
      </c>
      <c r="E1017" s="16">
        <v>-7.2249114948341797E-6</v>
      </c>
      <c r="F1017" t="s">
        <v>1761</v>
      </c>
    </row>
    <row r="1018" spans="1:6" x14ac:dyDescent="0.2">
      <c r="A1018">
        <v>215</v>
      </c>
      <c r="B1018" t="s">
        <v>2792</v>
      </c>
      <c r="C1018" s="15" t="s">
        <v>2793</v>
      </c>
      <c r="D1018">
        <v>1818.09</v>
      </c>
      <c r="E1018">
        <v>-5.5662810971953997E-4</v>
      </c>
      <c r="F1018" t="s">
        <v>1761</v>
      </c>
    </row>
    <row r="1019" spans="1:6" x14ac:dyDescent="0.2">
      <c r="A1019">
        <v>216</v>
      </c>
      <c r="B1019" t="s">
        <v>2794</v>
      </c>
      <c r="C1019" s="15" t="s">
        <v>2795</v>
      </c>
      <c r="D1019">
        <v>1635.85</v>
      </c>
      <c r="E1019">
        <v>1.75505089097411E-3</v>
      </c>
      <c r="F1019" t="s">
        <v>1761</v>
      </c>
    </row>
    <row r="1020" spans="1:6" x14ac:dyDescent="0.2">
      <c r="A1020">
        <v>23</v>
      </c>
      <c r="B1020" t="s">
        <v>2796</v>
      </c>
      <c r="C1020" s="15" t="s">
        <v>2797</v>
      </c>
      <c r="D1020">
        <v>1458.8</v>
      </c>
      <c r="E1020">
        <v>1.3634494104743601E-3</v>
      </c>
      <c r="F1020" t="s">
        <v>1761</v>
      </c>
    </row>
    <row r="1021" spans="1:6" x14ac:dyDescent="0.2">
      <c r="A1021">
        <v>29</v>
      </c>
      <c r="B1021" t="s">
        <v>2798</v>
      </c>
      <c r="C1021" s="15" t="s">
        <v>2799</v>
      </c>
      <c r="D1021">
        <v>1718.11</v>
      </c>
      <c r="E1021">
        <v>2.90377216825465E-3</v>
      </c>
      <c r="F1021" t="s">
        <v>1761</v>
      </c>
    </row>
    <row r="1022" spans="1:6" x14ac:dyDescent="0.2">
      <c r="A1022">
        <v>53</v>
      </c>
      <c r="B1022" t="s">
        <v>2800</v>
      </c>
      <c r="C1022" s="15" t="s">
        <v>2801</v>
      </c>
      <c r="D1022">
        <v>3073.83</v>
      </c>
      <c r="E1022">
        <v>2.5980617015254502E-3</v>
      </c>
      <c r="F1022" t="s">
        <v>1761</v>
      </c>
    </row>
    <row r="1023" spans="1:6" x14ac:dyDescent="0.2">
      <c r="A1023">
        <v>121</v>
      </c>
      <c r="B1023" t="s">
        <v>2802</v>
      </c>
      <c r="C1023" s="15" t="s">
        <v>2803</v>
      </c>
      <c r="D1023">
        <v>1033.19</v>
      </c>
      <c r="E1023">
        <v>1.9241378642843999E-3</v>
      </c>
      <c r="F1023" t="s">
        <v>1761</v>
      </c>
    </row>
    <row r="1024" spans="1:6" x14ac:dyDescent="0.2">
      <c r="A1024">
        <v>136</v>
      </c>
      <c r="B1024" t="s">
        <v>2804</v>
      </c>
      <c r="C1024" s="15" t="s">
        <v>2805</v>
      </c>
      <c r="D1024">
        <v>992.18</v>
      </c>
      <c r="E1024">
        <v>3.0548892338083801E-3</v>
      </c>
      <c r="F1024" t="s">
        <v>1761</v>
      </c>
    </row>
    <row r="1025" spans="1:6" x14ac:dyDescent="0.2">
      <c r="A1025">
        <v>138</v>
      </c>
      <c r="B1025" t="s">
        <v>2806</v>
      </c>
      <c r="C1025" s="15" t="s">
        <v>2807</v>
      </c>
      <c r="D1025">
        <v>873.15</v>
      </c>
      <c r="E1025">
        <v>1.9263585867262201E-3</v>
      </c>
      <c r="F1025" t="s">
        <v>1761</v>
      </c>
    </row>
    <row r="1026" spans="1:6" x14ac:dyDescent="0.2">
      <c r="A1026">
        <v>140</v>
      </c>
      <c r="B1026" t="s">
        <v>2808</v>
      </c>
      <c r="C1026" s="15" t="s">
        <v>2809</v>
      </c>
      <c r="D1026">
        <v>974.21</v>
      </c>
      <c r="E1026">
        <v>2.0426807361862399E-3</v>
      </c>
      <c r="F1026" t="s">
        <v>1761</v>
      </c>
    </row>
    <row r="1027" spans="1:6" x14ac:dyDescent="0.2">
      <c r="A1027">
        <v>146</v>
      </c>
      <c r="B1027" t="s">
        <v>2810</v>
      </c>
      <c r="C1027" s="15" t="s">
        <v>2811</v>
      </c>
      <c r="D1027">
        <v>985.15</v>
      </c>
      <c r="E1027">
        <v>2.0616149824899698E-3</v>
      </c>
      <c r="F1027" t="s">
        <v>1761</v>
      </c>
    </row>
    <row r="1028" spans="1:6" x14ac:dyDescent="0.2">
      <c r="A1028">
        <v>148</v>
      </c>
      <c r="B1028" t="s">
        <v>2812</v>
      </c>
      <c r="C1028" s="15" t="s">
        <v>2813</v>
      </c>
      <c r="D1028">
        <v>1228.54</v>
      </c>
      <c r="E1028">
        <v>5.6864245364416297E-3</v>
      </c>
      <c r="F1028" t="s">
        <v>1761</v>
      </c>
    </row>
    <row r="1029" spans="1:6" x14ac:dyDescent="0.2">
      <c r="A1029">
        <v>149</v>
      </c>
      <c r="B1029" t="s">
        <v>2814</v>
      </c>
      <c r="C1029" s="15" t="s">
        <v>2815</v>
      </c>
      <c r="D1029">
        <v>770.03</v>
      </c>
      <c r="E1029">
        <v>5.1790189992597596E-3</v>
      </c>
      <c r="F1029" t="s">
        <v>1761</v>
      </c>
    </row>
    <row r="1030" spans="1:6" x14ac:dyDescent="0.2">
      <c r="A1030">
        <v>153</v>
      </c>
      <c r="B1030" t="s">
        <v>2816</v>
      </c>
      <c r="C1030">
        <v>0.67944079437915905</v>
      </c>
      <c r="D1030">
        <v>2060.84</v>
      </c>
      <c r="E1030">
        <v>4.3598726732788501E-3</v>
      </c>
      <c r="F1030" t="s">
        <v>1761</v>
      </c>
    </row>
    <row r="1031" spans="1:6" x14ac:dyDescent="0.2">
      <c r="A1031">
        <v>173</v>
      </c>
      <c r="B1031" t="s">
        <v>2817</v>
      </c>
      <c r="C1031" s="15" t="s">
        <v>2818</v>
      </c>
      <c r="D1031">
        <v>816.09</v>
      </c>
      <c r="E1031">
        <v>1.02439681897829E-3</v>
      </c>
      <c r="F1031" t="s">
        <v>1761</v>
      </c>
    </row>
    <row r="1032" spans="1:6" x14ac:dyDescent="0.2">
      <c r="A1032">
        <v>174</v>
      </c>
      <c r="B1032" t="s">
        <v>2819</v>
      </c>
      <c r="C1032">
        <v>9.2531328423970494E-2</v>
      </c>
      <c r="D1032">
        <v>925.1</v>
      </c>
      <c r="E1032">
        <v>1.11447411090692E-3</v>
      </c>
      <c r="F1032" t="s">
        <v>1761</v>
      </c>
    </row>
    <row r="1033" spans="1:6" x14ac:dyDescent="0.2">
      <c r="A1033">
        <v>179</v>
      </c>
      <c r="B1033" t="s">
        <v>2820</v>
      </c>
      <c r="C1033" s="15" t="s">
        <v>2821</v>
      </c>
      <c r="D1033">
        <v>1494.66</v>
      </c>
      <c r="E1033" s="15" t="s">
        <v>2822</v>
      </c>
      <c r="F1033" t="s">
        <v>1761</v>
      </c>
    </row>
    <row r="1034" spans="1:6" x14ac:dyDescent="0.2">
      <c r="A1034">
        <v>180</v>
      </c>
      <c r="B1034" t="s">
        <v>2823</v>
      </c>
      <c r="C1034" s="15" t="s">
        <v>2824</v>
      </c>
      <c r="D1034">
        <v>800.05</v>
      </c>
      <c r="E1034">
        <v>8.5244672207987005E-4</v>
      </c>
      <c r="F1034" t="s">
        <v>1761</v>
      </c>
    </row>
    <row r="1035" spans="1:6" x14ac:dyDescent="0.2">
      <c r="A1035">
        <v>185</v>
      </c>
      <c r="B1035" t="s">
        <v>2825</v>
      </c>
      <c r="C1035" s="15" t="s">
        <v>2826</v>
      </c>
      <c r="D1035">
        <v>651.76</v>
      </c>
      <c r="E1035">
        <v>1.51589542162759E-3</v>
      </c>
      <c r="F1035" t="s">
        <v>1761</v>
      </c>
    </row>
    <row r="1036" spans="1:6" x14ac:dyDescent="0.2">
      <c r="A1036">
        <v>186</v>
      </c>
      <c r="B1036" t="s">
        <v>2827</v>
      </c>
      <c r="C1036">
        <v>6.5071401053187497E-2</v>
      </c>
      <c r="D1036">
        <v>977.25</v>
      </c>
      <c r="E1036">
        <v>1.0110002558198999E-3</v>
      </c>
      <c r="F1036" t="s">
        <v>1761</v>
      </c>
    </row>
    <row r="1037" spans="1:6" x14ac:dyDescent="0.2">
      <c r="A1037">
        <v>188</v>
      </c>
      <c r="B1037" t="s">
        <v>2828</v>
      </c>
      <c r="C1037" s="15" t="s">
        <v>2829</v>
      </c>
      <c r="D1037">
        <v>554.65</v>
      </c>
      <c r="E1037">
        <v>3.5860452537636298E-3</v>
      </c>
      <c r="F1037" t="s">
        <v>1761</v>
      </c>
    </row>
    <row r="1038" spans="1:6" x14ac:dyDescent="0.2">
      <c r="A1038">
        <v>196</v>
      </c>
      <c r="B1038" t="s">
        <v>2830</v>
      </c>
      <c r="C1038" s="15" t="s">
        <v>2831</v>
      </c>
      <c r="D1038">
        <v>1475.7</v>
      </c>
      <c r="E1038" s="16">
        <v>-6.7764450769126497E-6</v>
      </c>
      <c r="F1038" t="s">
        <v>1761</v>
      </c>
    </row>
    <row r="1039" spans="1:6" x14ac:dyDescent="0.2">
      <c r="A1039">
        <v>198</v>
      </c>
      <c r="B1039" t="s">
        <v>2832</v>
      </c>
      <c r="C1039" s="15" t="s">
        <v>2833</v>
      </c>
      <c r="D1039">
        <v>979.15</v>
      </c>
      <c r="E1039">
        <v>2.0742480723076099E-3</v>
      </c>
      <c r="F1039" t="s">
        <v>1761</v>
      </c>
    </row>
    <row r="1040" spans="1:6" x14ac:dyDescent="0.2">
      <c r="A1040">
        <v>204</v>
      </c>
      <c r="B1040" t="s">
        <v>2834</v>
      </c>
      <c r="C1040" s="15" t="s">
        <v>2835</v>
      </c>
      <c r="D1040">
        <v>1032.25</v>
      </c>
      <c r="E1040">
        <v>1.9258900460159801E-3</v>
      </c>
      <c r="F1040" t="s">
        <v>1761</v>
      </c>
    </row>
    <row r="1041" spans="1:6" x14ac:dyDescent="0.2">
      <c r="A1041">
        <v>207</v>
      </c>
      <c r="B1041" t="s">
        <v>2836</v>
      </c>
      <c r="C1041" s="15" t="s">
        <v>2837</v>
      </c>
      <c r="D1041">
        <v>1002.13</v>
      </c>
      <c r="E1041">
        <v>1.9837745601867999E-3</v>
      </c>
      <c r="F1041" t="s">
        <v>1761</v>
      </c>
    </row>
    <row r="1042" spans="1:6" x14ac:dyDescent="0.2">
      <c r="A1042">
        <v>213</v>
      </c>
      <c r="B1042" t="s">
        <v>2838</v>
      </c>
      <c r="C1042" s="15" t="s">
        <v>2839</v>
      </c>
      <c r="D1042">
        <v>1355.59</v>
      </c>
      <c r="E1042" s="16">
        <v>-7.3768617354804899E-6</v>
      </c>
      <c r="F1042" t="s">
        <v>1761</v>
      </c>
    </row>
    <row r="1043" spans="1:6" x14ac:dyDescent="0.2">
      <c r="A1043">
        <v>0</v>
      </c>
      <c r="B1043" t="s">
        <v>466</v>
      </c>
      <c r="C1043" s="15" t="s">
        <v>1913</v>
      </c>
      <c r="D1043">
        <v>1478.92</v>
      </c>
      <c r="E1043">
        <v>2.6965623563140599E-3</v>
      </c>
      <c r="F1043" t="s">
        <v>2840</v>
      </c>
    </row>
    <row r="1044" spans="1:6" x14ac:dyDescent="0.2">
      <c r="A1044">
        <v>1</v>
      </c>
      <c r="B1044" t="s">
        <v>467</v>
      </c>
      <c r="C1044" s="15" t="s">
        <v>2841</v>
      </c>
      <c r="D1044">
        <v>1521.94</v>
      </c>
      <c r="E1044">
        <v>3.2773959551624901E-3</v>
      </c>
      <c r="F1044" t="s">
        <v>2840</v>
      </c>
    </row>
    <row r="1045" spans="1:6" x14ac:dyDescent="0.2">
      <c r="A1045">
        <v>2</v>
      </c>
      <c r="B1045" t="s">
        <v>468</v>
      </c>
      <c r="C1045" s="15" t="s">
        <v>2842</v>
      </c>
      <c r="D1045">
        <v>1521</v>
      </c>
      <c r="E1045">
        <v>3.27942143326758E-3</v>
      </c>
      <c r="F1045" t="s">
        <v>2840</v>
      </c>
    </row>
    <row r="1046" spans="1:6" x14ac:dyDescent="0.2">
      <c r="A1046">
        <v>3</v>
      </c>
      <c r="B1046" t="s">
        <v>469</v>
      </c>
      <c r="C1046" s="15" t="s">
        <v>2843</v>
      </c>
      <c r="D1046">
        <v>1521.94</v>
      </c>
      <c r="E1046">
        <v>3.2773959551624901E-3</v>
      </c>
      <c r="F1046" t="s">
        <v>2840</v>
      </c>
    </row>
    <row r="1047" spans="1:6" x14ac:dyDescent="0.2">
      <c r="A1047">
        <v>4</v>
      </c>
      <c r="B1047" t="s">
        <v>470</v>
      </c>
      <c r="C1047" s="15" t="s">
        <v>2844</v>
      </c>
      <c r="D1047">
        <v>1506.93</v>
      </c>
      <c r="E1047">
        <v>2.6471037141738499E-3</v>
      </c>
      <c r="F1047" t="s">
        <v>2840</v>
      </c>
    </row>
    <row r="1048" spans="1:6" x14ac:dyDescent="0.2">
      <c r="A1048">
        <v>5</v>
      </c>
      <c r="B1048" t="s">
        <v>471</v>
      </c>
      <c r="C1048" s="15" t="s">
        <v>2845</v>
      </c>
      <c r="D1048">
        <v>1564.02</v>
      </c>
      <c r="E1048">
        <v>3.1892175291875998E-3</v>
      </c>
      <c r="F1048" t="s">
        <v>2840</v>
      </c>
    </row>
    <row r="1049" spans="1:6" x14ac:dyDescent="0.2">
      <c r="A1049">
        <v>6</v>
      </c>
      <c r="B1049" t="s">
        <v>472</v>
      </c>
      <c r="C1049" s="15" t="s">
        <v>2846</v>
      </c>
      <c r="D1049">
        <v>1521.94</v>
      </c>
      <c r="E1049">
        <v>3.2773959551624901E-3</v>
      </c>
      <c r="F1049" t="s">
        <v>2840</v>
      </c>
    </row>
    <row r="1050" spans="1:6" x14ac:dyDescent="0.2">
      <c r="A1050">
        <v>7</v>
      </c>
      <c r="B1050" t="s">
        <v>473</v>
      </c>
      <c r="C1050" s="15" t="s">
        <v>2847</v>
      </c>
      <c r="D1050">
        <v>1564.02</v>
      </c>
      <c r="E1050">
        <v>3.1892175291875998E-3</v>
      </c>
      <c r="F1050" t="s">
        <v>2840</v>
      </c>
    </row>
    <row r="1051" spans="1:6" x14ac:dyDescent="0.2">
      <c r="A1051">
        <v>8</v>
      </c>
      <c r="B1051" t="s">
        <v>474</v>
      </c>
      <c r="C1051" s="15" t="s">
        <v>2848</v>
      </c>
      <c r="D1051">
        <v>1564.02</v>
      </c>
      <c r="E1051">
        <v>3.1892175291875998E-3</v>
      </c>
      <c r="F1051" t="s">
        <v>2840</v>
      </c>
    </row>
    <row r="1052" spans="1:6" x14ac:dyDescent="0.2">
      <c r="A1052">
        <v>9</v>
      </c>
      <c r="B1052" t="s">
        <v>475</v>
      </c>
      <c r="C1052" s="15" t="s">
        <v>2849</v>
      </c>
      <c r="D1052">
        <v>1521.94</v>
      </c>
      <c r="E1052">
        <v>3.2773959551624901E-3</v>
      </c>
      <c r="F1052" t="s">
        <v>2840</v>
      </c>
    </row>
    <row r="1053" spans="1:6" x14ac:dyDescent="0.2">
      <c r="A1053">
        <v>10</v>
      </c>
      <c r="B1053" t="s">
        <v>476</v>
      </c>
      <c r="C1053" s="15" t="s">
        <v>2850</v>
      </c>
      <c r="D1053">
        <v>1564.02</v>
      </c>
      <c r="E1053">
        <v>3.1892175291875998E-3</v>
      </c>
      <c r="F1053" t="s">
        <v>2840</v>
      </c>
    </row>
    <row r="1054" spans="1:6" x14ac:dyDescent="0.2">
      <c r="A1054">
        <v>11</v>
      </c>
      <c r="B1054" t="s">
        <v>477</v>
      </c>
      <c r="C1054" s="15" t="s">
        <v>2851</v>
      </c>
      <c r="D1054">
        <v>1506.93</v>
      </c>
      <c r="E1054">
        <v>2.6471037141738499E-3</v>
      </c>
      <c r="F1054" t="s">
        <v>2840</v>
      </c>
    </row>
    <row r="1055" spans="1:6" x14ac:dyDescent="0.2">
      <c r="A1055">
        <v>12</v>
      </c>
      <c r="B1055" t="s">
        <v>478</v>
      </c>
      <c r="C1055">
        <v>0.40192101498238397</v>
      </c>
      <c r="D1055">
        <v>1506.93</v>
      </c>
      <c r="E1055">
        <v>2.6471037141738499E-3</v>
      </c>
      <c r="F1055" t="s">
        <v>2840</v>
      </c>
    </row>
    <row r="1056" spans="1:6" x14ac:dyDescent="0.2">
      <c r="A1056">
        <v>13</v>
      </c>
      <c r="B1056" t="s">
        <v>479</v>
      </c>
      <c r="C1056" s="15" t="s">
        <v>2852</v>
      </c>
      <c r="D1056">
        <v>1521.94</v>
      </c>
      <c r="E1056">
        <v>3.2773959551624901E-3</v>
      </c>
      <c r="F1056" t="s">
        <v>2840</v>
      </c>
    </row>
    <row r="1057" spans="1:6" x14ac:dyDescent="0.2">
      <c r="A1057">
        <v>14</v>
      </c>
      <c r="B1057" t="s">
        <v>480</v>
      </c>
      <c r="C1057" s="15" t="s">
        <v>2853</v>
      </c>
      <c r="D1057">
        <v>1521.94</v>
      </c>
      <c r="E1057">
        <v>3.2773959551624901E-3</v>
      </c>
      <c r="F1057" t="s">
        <v>2840</v>
      </c>
    </row>
    <row r="1058" spans="1:6" x14ac:dyDescent="0.2">
      <c r="A1058">
        <v>15</v>
      </c>
      <c r="B1058" t="s">
        <v>481</v>
      </c>
      <c r="C1058" s="15" t="s">
        <v>2854</v>
      </c>
      <c r="D1058">
        <v>1493.93</v>
      </c>
      <c r="E1058">
        <v>3.3381751487686802E-3</v>
      </c>
      <c r="F1058" t="s">
        <v>2840</v>
      </c>
    </row>
    <row r="1059" spans="1:6" x14ac:dyDescent="0.2">
      <c r="A1059">
        <v>16</v>
      </c>
      <c r="B1059" t="s">
        <v>482</v>
      </c>
      <c r="C1059" s="15" t="s">
        <v>2855</v>
      </c>
      <c r="D1059">
        <v>1492.99</v>
      </c>
      <c r="E1059">
        <v>3.3402768940180398E-3</v>
      </c>
      <c r="F1059" t="s">
        <v>2840</v>
      </c>
    </row>
    <row r="1060" spans="1:6" x14ac:dyDescent="0.2">
      <c r="A1060">
        <v>17</v>
      </c>
      <c r="B1060" t="s">
        <v>483</v>
      </c>
      <c r="C1060" s="15" t="s">
        <v>2856</v>
      </c>
      <c r="D1060">
        <v>1493.93</v>
      </c>
      <c r="E1060">
        <v>3.3381751487686802E-3</v>
      </c>
      <c r="F1060" t="s">
        <v>2840</v>
      </c>
    </row>
    <row r="1061" spans="1:6" x14ac:dyDescent="0.2">
      <c r="A1061">
        <v>18</v>
      </c>
      <c r="B1061" t="s">
        <v>484</v>
      </c>
      <c r="C1061" s="15" t="s">
        <v>2857</v>
      </c>
      <c r="D1061">
        <v>1536.01</v>
      </c>
      <c r="E1061">
        <v>3.24672365414287E-3</v>
      </c>
      <c r="F1061" t="s">
        <v>2840</v>
      </c>
    </row>
    <row r="1062" spans="1:6" x14ac:dyDescent="0.2">
      <c r="A1062">
        <v>19</v>
      </c>
      <c r="B1062" t="s">
        <v>485</v>
      </c>
      <c r="C1062" s="15" t="s">
        <v>2858</v>
      </c>
      <c r="D1062">
        <v>1493.93</v>
      </c>
      <c r="E1062">
        <v>3.3381751487686802E-3</v>
      </c>
      <c r="F1062" t="s">
        <v>2840</v>
      </c>
    </row>
    <row r="1063" spans="1:6" x14ac:dyDescent="0.2">
      <c r="A1063">
        <v>20</v>
      </c>
      <c r="B1063" t="s">
        <v>486</v>
      </c>
      <c r="C1063" s="15" t="s">
        <v>2859</v>
      </c>
      <c r="D1063">
        <v>1536.01</v>
      </c>
      <c r="E1063">
        <v>3.24672365414287E-3</v>
      </c>
      <c r="F1063" t="s">
        <v>2840</v>
      </c>
    </row>
    <row r="1064" spans="1:6" x14ac:dyDescent="0.2">
      <c r="A1064">
        <v>21</v>
      </c>
      <c r="B1064" t="s">
        <v>487</v>
      </c>
      <c r="C1064" s="15" t="s">
        <v>2860</v>
      </c>
      <c r="D1064">
        <v>1536.01</v>
      </c>
      <c r="E1064">
        <v>3.24672365414287E-3</v>
      </c>
      <c r="F1064" t="s">
        <v>2840</v>
      </c>
    </row>
    <row r="1065" spans="1:6" x14ac:dyDescent="0.2">
      <c r="A1065">
        <v>22</v>
      </c>
      <c r="B1065" t="s">
        <v>488</v>
      </c>
      <c r="C1065" s="15" t="s">
        <v>2861</v>
      </c>
      <c r="D1065">
        <v>1493.93</v>
      </c>
      <c r="E1065">
        <v>3.3381751487686802E-3</v>
      </c>
      <c r="F1065" t="s">
        <v>2840</v>
      </c>
    </row>
    <row r="1066" spans="1:6" x14ac:dyDescent="0.2">
      <c r="A1066">
        <v>23</v>
      </c>
      <c r="B1066" t="s">
        <v>489</v>
      </c>
      <c r="C1066" s="15" t="s">
        <v>2862</v>
      </c>
      <c r="D1066">
        <v>1536.01</v>
      </c>
      <c r="E1066">
        <v>3.24672365414287E-3</v>
      </c>
      <c r="F1066" t="s">
        <v>2840</v>
      </c>
    </row>
    <row r="1067" spans="1:6" x14ac:dyDescent="0.2">
      <c r="A1067">
        <v>24</v>
      </c>
      <c r="B1067" t="s">
        <v>490</v>
      </c>
      <c r="C1067" s="15" t="s">
        <v>2863</v>
      </c>
      <c r="D1067">
        <v>1493.93</v>
      </c>
      <c r="E1067">
        <v>3.3381751487686802E-3</v>
      </c>
      <c r="F1067" t="s">
        <v>2840</v>
      </c>
    </row>
    <row r="1068" spans="1:6" x14ac:dyDescent="0.2">
      <c r="A1068">
        <v>25</v>
      </c>
      <c r="B1068" t="s">
        <v>491</v>
      </c>
      <c r="C1068" s="15" t="s">
        <v>2864</v>
      </c>
      <c r="D1068">
        <v>1493.93</v>
      </c>
      <c r="E1068">
        <v>3.3381751487686802E-3</v>
      </c>
      <c r="F1068" t="s">
        <v>2840</v>
      </c>
    </row>
    <row r="1069" spans="1:6" x14ac:dyDescent="0.2">
      <c r="A1069">
        <v>26</v>
      </c>
      <c r="B1069" t="s">
        <v>492</v>
      </c>
      <c r="C1069" s="15" t="s">
        <v>2865</v>
      </c>
      <c r="D1069">
        <v>1436.84</v>
      </c>
      <c r="E1069">
        <v>2.77553520224938E-3</v>
      </c>
      <c r="F1069" t="s">
        <v>2840</v>
      </c>
    </row>
    <row r="1070" spans="1:6" x14ac:dyDescent="0.2">
      <c r="A1070">
        <v>27</v>
      </c>
      <c r="B1070" t="s">
        <v>493</v>
      </c>
      <c r="C1070">
        <v>0.43808117489632098</v>
      </c>
      <c r="D1070" s="15" t="s">
        <v>2866</v>
      </c>
      <c r="E1070">
        <v>2.7773715256739699E-3</v>
      </c>
      <c r="F1070" t="s">
        <v>2840</v>
      </c>
    </row>
    <row r="1071" spans="1:6" x14ac:dyDescent="0.2">
      <c r="A1071">
        <v>28</v>
      </c>
      <c r="B1071" t="s">
        <v>494</v>
      </c>
      <c r="C1071" s="15" t="s">
        <v>2867</v>
      </c>
      <c r="D1071">
        <v>1436.84</v>
      </c>
      <c r="E1071">
        <v>2.77553520224938E-3</v>
      </c>
      <c r="F1071" t="s">
        <v>2840</v>
      </c>
    </row>
    <row r="1072" spans="1:6" x14ac:dyDescent="0.2">
      <c r="A1072">
        <v>29</v>
      </c>
      <c r="B1072" t="s">
        <v>495</v>
      </c>
      <c r="C1072">
        <v>0.226595089282835</v>
      </c>
      <c r="D1072">
        <v>1421.82</v>
      </c>
      <c r="E1072">
        <v>2.1022351633821399E-3</v>
      </c>
      <c r="F1072" t="s">
        <v>2840</v>
      </c>
    </row>
    <row r="1073" spans="1:6" x14ac:dyDescent="0.2">
      <c r="A1073">
        <v>30</v>
      </c>
      <c r="B1073" t="s">
        <v>496</v>
      </c>
      <c r="C1073" s="15" t="s">
        <v>2868</v>
      </c>
      <c r="D1073">
        <v>1436.84</v>
      </c>
      <c r="E1073">
        <v>2.77553520224938E-3</v>
      </c>
      <c r="F1073" t="s">
        <v>2840</v>
      </c>
    </row>
    <row r="1074" spans="1:6" x14ac:dyDescent="0.2">
      <c r="A1074">
        <v>31</v>
      </c>
      <c r="B1074" t="s">
        <v>497</v>
      </c>
      <c r="C1074" s="15" t="s">
        <v>2869</v>
      </c>
      <c r="D1074">
        <v>1436.84</v>
      </c>
      <c r="E1074">
        <v>2.77553520224938E-3</v>
      </c>
      <c r="F1074" t="s">
        <v>2840</v>
      </c>
    </row>
    <row r="1075" spans="1:6" x14ac:dyDescent="0.2">
      <c r="A1075">
        <v>32</v>
      </c>
      <c r="B1075" t="s">
        <v>498</v>
      </c>
      <c r="C1075" s="15" t="s">
        <v>2870</v>
      </c>
      <c r="D1075">
        <v>1421.82</v>
      </c>
      <c r="E1075">
        <v>2.1022351633821399E-3</v>
      </c>
      <c r="F1075" t="s">
        <v>2840</v>
      </c>
    </row>
    <row r="1076" spans="1:6" x14ac:dyDescent="0.2">
      <c r="A1076">
        <v>33</v>
      </c>
      <c r="B1076" t="s">
        <v>499</v>
      </c>
      <c r="C1076" s="15" t="s">
        <v>2871</v>
      </c>
      <c r="D1076">
        <v>1421.82</v>
      </c>
      <c r="E1076">
        <v>2.1022351633821399E-3</v>
      </c>
      <c r="F1076" t="s">
        <v>2840</v>
      </c>
    </row>
    <row r="1077" spans="1:6" x14ac:dyDescent="0.2">
      <c r="A1077">
        <v>34</v>
      </c>
      <c r="B1077" t="s">
        <v>500</v>
      </c>
      <c r="C1077" s="15" t="s">
        <v>2872</v>
      </c>
      <c r="D1077">
        <v>1436.84</v>
      </c>
      <c r="E1077">
        <v>2.77553520224938E-3</v>
      </c>
      <c r="F1077" t="s">
        <v>2840</v>
      </c>
    </row>
    <row r="1078" spans="1:6" x14ac:dyDescent="0.2">
      <c r="A1078">
        <v>35</v>
      </c>
      <c r="B1078" t="s">
        <v>501</v>
      </c>
      <c r="C1078" s="15" t="s">
        <v>2873</v>
      </c>
      <c r="D1078">
        <v>1436.84</v>
      </c>
      <c r="E1078">
        <v>2.77553520224938E-3</v>
      </c>
      <c r="F1078" t="s">
        <v>2840</v>
      </c>
    </row>
    <row r="1079" spans="1:6" x14ac:dyDescent="0.2">
      <c r="A1079">
        <v>36</v>
      </c>
      <c r="B1079" t="s">
        <v>502</v>
      </c>
      <c r="C1079" s="15" t="s">
        <v>2874</v>
      </c>
      <c r="D1079">
        <v>1551.97</v>
      </c>
      <c r="E1079">
        <v>2.5696372996900701E-3</v>
      </c>
      <c r="F1079" t="s">
        <v>2840</v>
      </c>
    </row>
    <row r="1080" spans="1:6" x14ac:dyDescent="0.2">
      <c r="A1080">
        <v>37</v>
      </c>
      <c r="B1080" t="s">
        <v>503</v>
      </c>
      <c r="C1080" s="15" t="s">
        <v>2875</v>
      </c>
      <c r="D1080">
        <v>1551.02</v>
      </c>
      <c r="E1080">
        <v>2.5712112029503101E-3</v>
      </c>
      <c r="F1080" t="s">
        <v>2840</v>
      </c>
    </row>
    <row r="1081" spans="1:6" x14ac:dyDescent="0.2">
      <c r="A1081">
        <v>38</v>
      </c>
      <c r="B1081" t="s">
        <v>504</v>
      </c>
      <c r="C1081" s="15" t="s">
        <v>2876</v>
      </c>
      <c r="D1081">
        <v>1551.97</v>
      </c>
      <c r="E1081">
        <v>2.5696372996900701E-3</v>
      </c>
      <c r="F1081" t="s">
        <v>2840</v>
      </c>
    </row>
    <row r="1082" spans="1:6" x14ac:dyDescent="0.2">
      <c r="A1082">
        <v>39</v>
      </c>
      <c r="B1082" t="s">
        <v>505</v>
      </c>
      <c r="C1082" s="15" t="s">
        <v>2877</v>
      </c>
      <c r="D1082">
        <v>1536.95</v>
      </c>
      <c r="E1082">
        <v>1.9447607274146799E-3</v>
      </c>
      <c r="F1082" t="s">
        <v>2840</v>
      </c>
    </row>
    <row r="1083" spans="1:6" x14ac:dyDescent="0.2">
      <c r="A1083">
        <v>40</v>
      </c>
      <c r="B1083" t="s">
        <v>506</v>
      </c>
      <c r="C1083" s="15" t="s">
        <v>2878</v>
      </c>
      <c r="D1083">
        <v>1594.05</v>
      </c>
      <c r="E1083">
        <v>2.5018035820708199E-3</v>
      </c>
      <c r="F1083" t="s">
        <v>2840</v>
      </c>
    </row>
    <row r="1084" spans="1:6" x14ac:dyDescent="0.2">
      <c r="A1084">
        <v>41</v>
      </c>
      <c r="B1084" t="s">
        <v>507</v>
      </c>
      <c r="C1084" s="15" t="s">
        <v>2879</v>
      </c>
      <c r="D1084">
        <v>1551.97</v>
      </c>
      <c r="E1084">
        <v>2.5696372996900701E-3</v>
      </c>
      <c r="F1084" t="s">
        <v>2840</v>
      </c>
    </row>
    <row r="1085" spans="1:6" x14ac:dyDescent="0.2">
      <c r="A1085">
        <v>42</v>
      </c>
      <c r="B1085" t="s">
        <v>508</v>
      </c>
      <c r="C1085">
        <v>0.35752495335621798</v>
      </c>
      <c r="D1085">
        <v>1594.05</v>
      </c>
      <c r="E1085">
        <v>2.5018035820708199E-3</v>
      </c>
      <c r="F1085" t="s">
        <v>2840</v>
      </c>
    </row>
    <row r="1086" spans="1:6" x14ac:dyDescent="0.2">
      <c r="A1086">
        <v>43</v>
      </c>
      <c r="B1086" t="s">
        <v>509</v>
      </c>
      <c r="C1086">
        <v>0.34614164854360102</v>
      </c>
      <c r="D1086">
        <v>1594.05</v>
      </c>
      <c r="E1086">
        <v>2.5018035820708199E-3</v>
      </c>
      <c r="F1086" t="s">
        <v>2840</v>
      </c>
    </row>
    <row r="1087" spans="1:6" x14ac:dyDescent="0.2">
      <c r="A1087">
        <v>44</v>
      </c>
      <c r="B1087" t="s">
        <v>510</v>
      </c>
      <c r="C1087">
        <v>0.34995561863179703</v>
      </c>
      <c r="D1087">
        <v>1551.97</v>
      </c>
      <c r="E1087">
        <v>2.5696372996900701E-3</v>
      </c>
      <c r="F1087" t="s">
        <v>2840</v>
      </c>
    </row>
    <row r="1088" spans="1:6" x14ac:dyDescent="0.2">
      <c r="A1088">
        <v>45</v>
      </c>
      <c r="B1088" t="s">
        <v>511</v>
      </c>
      <c r="C1088" s="15" t="s">
        <v>2880</v>
      </c>
      <c r="D1088">
        <v>1594.05</v>
      </c>
      <c r="E1088">
        <v>2.5018035820708199E-3</v>
      </c>
      <c r="F1088" t="s">
        <v>2840</v>
      </c>
    </row>
    <row r="1089" spans="1:6" x14ac:dyDescent="0.2">
      <c r="A1089">
        <v>46</v>
      </c>
      <c r="B1089" t="s">
        <v>512</v>
      </c>
      <c r="C1089" s="15" t="s">
        <v>2881</v>
      </c>
      <c r="D1089">
        <v>1536.95</v>
      </c>
      <c r="E1089">
        <v>1.9447607274146799E-3</v>
      </c>
      <c r="F1089" t="s">
        <v>2840</v>
      </c>
    </row>
    <row r="1090" spans="1:6" x14ac:dyDescent="0.2">
      <c r="A1090">
        <v>47</v>
      </c>
      <c r="B1090" t="s">
        <v>513</v>
      </c>
      <c r="C1090">
        <v>0.30427437061198598</v>
      </c>
      <c r="D1090">
        <v>1536.95</v>
      </c>
      <c r="E1090">
        <v>1.9447607274146799E-3</v>
      </c>
      <c r="F1090" t="s">
        <v>2840</v>
      </c>
    </row>
    <row r="1091" spans="1:6" x14ac:dyDescent="0.2">
      <c r="A1091">
        <v>48</v>
      </c>
      <c r="B1091" t="s">
        <v>514</v>
      </c>
      <c r="C1091">
        <v>0.32050962479869599</v>
      </c>
      <c r="D1091">
        <v>1551.97</v>
      </c>
      <c r="E1091">
        <v>2.5696372996900701E-3</v>
      </c>
      <c r="F1091" t="s">
        <v>2840</v>
      </c>
    </row>
    <row r="1092" spans="1:6" x14ac:dyDescent="0.2">
      <c r="A1092">
        <v>49</v>
      </c>
      <c r="B1092" t="s">
        <v>515</v>
      </c>
      <c r="C1092" s="15" t="s">
        <v>2882</v>
      </c>
      <c r="D1092">
        <v>1551.97</v>
      </c>
      <c r="E1092">
        <v>2.5696372996900701E-3</v>
      </c>
      <c r="F1092" t="s">
        <v>2840</v>
      </c>
    </row>
    <row r="1093" spans="1:6" x14ac:dyDescent="0.2">
      <c r="A1093">
        <v>50</v>
      </c>
      <c r="B1093" t="s">
        <v>516</v>
      </c>
      <c r="C1093" s="15" t="s">
        <v>2883</v>
      </c>
      <c r="D1093">
        <v>1528.93</v>
      </c>
      <c r="E1093">
        <v>2.6070519906078102E-3</v>
      </c>
      <c r="F1093" t="s">
        <v>2840</v>
      </c>
    </row>
    <row r="1094" spans="1:6" x14ac:dyDescent="0.2">
      <c r="A1094">
        <v>51</v>
      </c>
      <c r="B1094" t="s">
        <v>517</v>
      </c>
      <c r="C1094" s="15" t="s">
        <v>2884</v>
      </c>
      <c r="D1094">
        <v>1527.99</v>
      </c>
      <c r="E1094">
        <v>2.60865581581031E-3</v>
      </c>
      <c r="F1094" t="s">
        <v>2840</v>
      </c>
    </row>
    <row r="1095" spans="1:6" x14ac:dyDescent="0.2">
      <c r="A1095">
        <v>52</v>
      </c>
      <c r="B1095" t="s">
        <v>518</v>
      </c>
      <c r="C1095" s="15" t="s">
        <v>2885</v>
      </c>
      <c r="D1095">
        <v>1528.93</v>
      </c>
      <c r="E1095">
        <v>2.6070519906078102E-3</v>
      </c>
      <c r="F1095" t="s">
        <v>2840</v>
      </c>
    </row>
    <row r="1096" spans="1:6" x14ac:dyDescent="0.2">
      <c r="A1096">
        <v>53</v>
      </c>
      <c r="B1096" t="s">
        <v>519</v>
      </c>
      <c r="C1096" s="15" t="s">
        <v>2886</v>
      </c>
      <c r="D1096">
        <v>1513.92</v>
      </c>
      <c r="E1096">
        <v>1.97302367364193E-3</v>
      </c>
      <c r="F1096" t="s">
        <v>2840</v>
      </c>
    </row>
    <row r="1097" spans="1:6" x14ac:dyDescent="0.2">
      <c r="A1097">
        <v>54</v>
      </c>
      <c r="B1097" t="s">
        <v>520</v>
      </c>
      <c r="C1097" s="15" t="s">
        <v>2887</v>
      </c>
      <c r="D1097">
        <v>1571.01</v>
      </c>
      <c r="E1097">
        <v>2.5372212780313298E-3</v>
      </c>
      <c r="F1097" t="s">
        <v>2840</v>
      </c>
    </row>
    <row r="1098" spans="1:6" x14ac:dyDescent="0.2">
      <c r="A1098">
        <v>55</v>
      </c>
      <c r="B1098" t="s">
        <v>521</v>
      </c>
      <c r="C1098" s="15" t="s">
        <v>2888</v>
      </c>
      <c r="D1098">
        <v>1528.93</v>
      </c>
      <c r="E1098">
        <v>2.6070519906078102E-3</v>
      </c>
      <c r="F1098" t="s">
        <v>2840</v>
      </c>
    </row>
    <row r="1099" spans="1:6" x14ac:dyDescent="0.2">
      <c r="A1099">
        <v>56</v>
      </c>
      <c r="B1099" t="s">
        <v>522</v>
      </c>
      <c r="C1099">
        <v>0.363333874795842</v>
      </c>
      <c r="D1099">
        <v>1571.01</v>
      </c>
      <c r="E1099">
        <v>2.5372212780313298E-3</v>
      </c>
      <c r="F1099" t="s">
        <v>2840</v>
      </c>
    </row>
    <row r="1100" spans="1:6" x14ac:dyDescent="0.2">
      <c r="A1100">
        <v>57</v>
      </c>
      <c r="B1100" t="s">
        <v>523</v>
      </c>
      <c r="C1100" s="15" t="s">
        <v>2889</v>
      </c>
      <c r="D1100">
        <v>1571.01</v>
      </c>
      <c r="E1100">
        <v>2.5372212780313298E-3</v>
      </c>
      <c r="F1100" t="s">
        <v>2840</v>
      </c>
    </row>
    <row r="1101" spans="1:6" x14ac:dyDescent="0.2">
      <c r="A1101">
        <v>58</v>
      </c>
      <c r="B1101" t="s">
        <v>524</v>
      </c>
      <c r="C1101" s="15" t="s">
        <v>2890</v>
      </c>
      <c r="D1101">
        <v>1528.93</v>
      </c>
      <c r="E1101">
        <v>2.6070519906078102E-3</v>
      </c>
      <c r="F1101" t="s">
        <v>2840</v>
      </c>
    </row>
    <row r="1102" spans="1:6" x14ac:dyDescent="0.2">
      <c r="A1102">
        <v>59</v>
      </c>
      <c r="B1102" t="s">
        <v>525</v>
      </c>
      <c r="C1102" s="15" t="s">
        <v>2891</v>
      </c>
      <c r="D1102">
        <v>1571.01</v>
      </c>
      <c r="E1102">
        <v>2.5372212780313298E-3</v>
      </c>
      <c r="F1102" t="s">
        <v>2840</v>
      </c>
    </row>
    <row r="1103" spans="1:6" x14ac:dyDescent="0.2">
      <c r="A1103">
        <v>60</v>
      </c>
      <c r="B1103" t="s">
        <v>526</v>
      </c>
      <c r="C1103" s="15" t="s">
        <v>2892</v>
      </c>
      <c r="D1103">
        <v>1513.92</v>
      </c>
      <c r="E1103">
        <v>1.97302367364193E-3</v>
      </c>
      <c r="F1103" t="s">
        <v>2840</v>
      </c>
    </row>
    <row r="1104" spans="1:6" x14ac:dyDescent="0.2">
      <c r="A1104">
        <v>61</v>
      </c>
      <c r="B1104" t="s">
        <v>527</v>
      </c>
      <c r="C1104" s="15" t="s">
        <v>2893</v>
      </c>
      <c r="D1104">
        <v>1513.92</v>
      </c>
      <c r="E1104">
        <v>1.97302367364193E-3</v>
      </c>
      <c r="F1104" t="s">
        <v>2840</v>
      </c>
    </row>
    <row r="1105" spans="1:6" x14ac:dyDescent="0.2">
      <c r="A1105">
        <v>62</v>
      </c>
      <c r="B1105" t="s">
        <v>528</v>
      </c>
      <c r="C1105" s="15" t="s">
        <v>2894</v>
      </c>
      <c r="D1105">
        <v>1528.93</v>
      </c>
      <c r="E1105">
        <v>2.6070519906078102E-3</v>
      </c>
      <c r="F1105" t="s">
        <v>2840</v>
      </c>
    </row>
    <row r="1106" spans="1:6" x14ac:dyDescent="0.2">
      <c r="A1106">
        <v>63</v>
      </c>
      <c r="B1106" t="s">
        <v>529</v>
      </c>
      <c r="C1106" s="15" t="s">
        <v>2895</v>
      </c>
      <c r="D1106">
        <v>1528.93</v>
      </c>
      <c r="E1106">
        <v>2.6070519906078102E-3</v>
      </c>
      <c r="F1106" t="s">
        <v>2840</v>
      </c>
    </row>
    <row r="1107" spans="1:6" x14ac:dyDescent="0.2">
      <c r="A1107">
        <v>64</v>
      </c>
      <c r="B1107" t="s">
        <v>530</v>
      </c>
      <c r="C1107" s="15" t="s">
        <v>2896</v>
      </c>
      <c r="D1107">
        <v>1477.97</v>
      </c>
      <c r="E1107">
        <v>2.6982956352294002E-3</v>
      </c>
      <c r="F1107" t="s">
        <v>2840</v>
      </c>
    </row>
    <row r="1108" spans="1:6" x14ac:dyDescent="0.2">
      <c r="A1108">
        <v>65</v>
      </c>
      <c r="B1108" t="s">
        <v>531</v>
      </c>
      <c r="C1108" s="15" t="s">
        <v>2897</v>
      </c>
      <c r="D1108">
        <v>1478.92</v>
      </c>
      <c r="E1108">
        <v>2.6965623563140599E-3</v>
      </c>
      <c r="F1108" t="s">
        <v>2840</v>
      </c>
    </row>
    <row r="1109" spans="1:6" x14ac:dyDescent="0.2">
      <c r="A1109">
        <v>66</v>
      </c>
      <c r="B1109" t="s">
        <v>532</v>
      </c>
      <c r="C1109" s="15" t="s">
        <v>2863</v>
      </c>
      <c r="D1109">
        <v>1463.9</v>
      </c>
      <c r="E1109">
        <v>2.0418061342987901E-3</v>
      </c>
      <c r="F1109" t="s">
        <v>2840</v>
      </c>
    </row>
    <row r="1110" spans="1:6" x14ac:dyDescent="0.2">
      <c r="A1110">
        <v>67</v>
      </c>
      <c r="B1110" t="s">
        <v>533</v>
      </c>
      <c r="C1110">
        <v>0.35129093717821902</v>
      </c>
      <c r="D1110">
        <v>1521</v>
      </c>
      <c r="E1110">
        <v>2.62195923734385E-3</v>
      </c>
      <c r="F1110" t="s">
        <v>2840</v>
      </c>
    </row>
    <row r="1111" spans="1:6" x14ac:dyDescent="0.2">
      <c r="A1111">
        <v>68</v>
      </c>
      <c r="B1111" t="s">
        <v>534</v>
      </c>
      <c r="C1111" s="15" t="s">
        <v>2898</v>
      </c>
      <c r="D1111">
        <v>1478.92</v>
      </c>
      <c r="E1111">
        <v>2.6965623563140599E-3</v>
      </c>
      <c r="F1111" t="s">
        <v>2840</v>
      </c>
    </row>
    <row r="1112" spans="1:6" x14ac:dyDescent="0.2">
      <c r="A1112">
        <v>69</v>
      </c>
      <c r="B1112" t="s">
        <v>535</v>
      </c>
      <c r="C1112" s="15" t="s">
        <v>2899</v>
      </c>
      <c r="D1112">
        <v>1521</v>
      </c>
      <c r="E1112">
        <v>2.62195923734385E-3</v>
      </c>
      <c r="F1112" t="s">
        <v>2840</v>
      </c>
    </row>
    <row r="1113" spans="1:6" x14ac:dyDescent="0.2">
      <c r="A1113">
        <v>70</v>
      </c>
      <c r="B1113" t="s">
        <v>536</v>
      </c>
      <c r="C1113" s="15" t="s">
        <v>2900</v>
      </c>
      <c r="D1113">
        <v>1521</v>
      </c>
      <c r="E1113">
        <v>2.62195923734385E-3</v>
      </c>
      <c r="F1113" t="s">
        <v>2840</v>
      </c>
    </row>
    <row r="1114" spans="1:6" x14ac:dyDescent="0.2">
      <c r="A1114">
        <v>71</v>
      </c>
      <c r="B1114" t="s">
        <v>537</v>
      </c>
      <c r="C1114" s="15" t="s">
        <v>2901</v>
      </c>
      <c r="D1114">
        <v>1478.92</v>
      </c>
      <c r="E1114">
        <v>2.6965623563140599E-3</v>
      </c>
      <c r="F1114" t="s">
        <v>2840</v>
      </c>
    </row>
    <row r="1115" spans="1:6" x14ac:dyDescent="0.2">
      <c r="A1115">
        <v>72</v>
      </c>
      <c r="B1115" t="s">
        <v>538</v>
      </c>
      <c r="C1115" s="15" t="s">
        <v>2865</v>
      </c>
      <c r="D1115">
        <v>1521</v>
      </c>
      <c r="E1115">
        <v>2.62195923734385E-3</v>
      </c>
      <c r="F1115" t="s">
        <v>2840</v>
      </c>
    </row>
    <row r="1116" spans="1:6" x14ac:dyDescent="0.2">
      <c r="A1116">
        <v>73</v>
      </c>
      <c r="B1116" t="s">
        <v>539</v>
      </c>
      <c r="C1116" s="15" t="s">
        <v>2902</v>
      </c>
      <c r="D1116">
        <v>1463.9</v>
      </c>
      <c r="E1116">
        <v>2.0418061342987901E-3</v>
      </c>
      <c r="F1116" t="s">
        <v>2840</v>
      </c>
    </row>
    <row r="1117" spans="1:6" x14ac:dyDescent="0.2">
      <c r="A1117">
        <v>74</v>
      </c>
      <c r="B1117" t="s">
        <v>540</v>
      </c>
      <c r="C1117" s="15" t="s">
        <v>2903</v>
      </c>
      <c r="D1117">
        <v>1463.9</v>
      </c>
      <c r="E1117">
        <v>2.0418061342987901E-3</v>
      </c>
      <c r="F1117" t="s">
        <v>2840</v>
      </c>
    </row>
    <row r="1118" spans="1:6" x14ac:dyDescent="0.2">
      <c r="A1118">
        <v>75</v>
      </c>
      <c r="B1118" t="s">
        <v>541</v>
      </c>
      <c r="C1118" s="15" t="s">
        <v>2904</v>
      </c>
      <c r="D1118">
        <v>1478.92</v>
      </c>
      <c r="E1118">
        <v>2.6965623563140599E-3</v>
      </c>
      <c r="F1118" t="s">
        <v>2840</v>
      </c>
    </row>
    <row r="1119" spans="1:6" x14ac:dyDescent="0.2">
      <c r="A1119">
        <v>76</v>
      </c>
      <c r="B1119" t="s">
        <v>542</v>
      </c>
      <c r="C1119" s="15" t="s">
        <v>2905</v>
      </c>
      <c r="D1119">
        <v>1478.92</v>
      </c>
      <c r="E1119">
        <v>2.6965623563140599E-3</v>
      </c>
      <c r="F1119" t="s">
        <v>2840</v>
      </c>
    </row>
    <row r="1120" spans="1:6" x14ac:dyDescent="0.2">
      <c r="A1120">
        <v>77</v>
      </c>
      <c r="B1120" t="s">
        <v>543</v>
      </c>
      <c r="C1120" s="15" t="s">
        <v>2906</v>
      </c>
      <c r="D1120">
        <v>1477.97</v>
      </c>
      <c r="E1120">
        <v>2.6982956352294002E-3</v>
      </c>
      <c r="F1120" t="s">
        <v>2840</v>
      </c>
    </row>
    <row r="1121" spans="1:6" x14ac:dyDescent="0.2">
      <c r="A1121">
        <v>78</v>
      </c>
      <c r="B1121" t="s">
        <v>544</v>
      </c>
      <c r="C1121" s="15" t="s">
        <v>2907</v>
      </c>
      <c r="D1121">
        <v>1463.9</v>
      </c>
      <c r="E1121">
        <v>2.0418061342987901E-3</v>
      </c>
      <c r="F1121" t="s">
        <v>2840</v>
      </c>
    </row>
    <row r="1122" spans="1:6" x14ac:dyDescent="0.2">
      <c r="A1122">
        <v>79</v>
      </c>
      <c r="B1122" t="s">
        <v>545</v>
      </c>
      <c r="C1122" s="15" t="s">
        <v>2873</v>
      </c>
      <c r="D1122">
        <v>1521</v>
      </c>
      <c r="E1122">
        <v>2.62195923734385E-3</v>
      </c>
      <c r="F1122" t="s">
        <v>2840</v>
      </c>
    </row>
    <row r="1123" spans="1:6" x14ac:dyDescent="0.2">
      <c r="A1123">
        <v>80</v>
      </c>
      <c r="B1123" t="s">
        <v>546</v>
      </c>
      <c r="C1123" s="15" t="s">
        <v>2908</v>
      </c>
      <c r="D1123">
        <v>1521</v>
      </c>
      <c r="E1123">
        <v>2.62195923734385E-3</v>
      </c>
      <c r="F1123" t="s">
        <v>2840</v>
      </c>
    </row>
    <row r="1124" spans="1:6" x14ac:dyDescent="0.2">
      <c r="A1124">
        <v>81</v>
      </c>
      <c r="B1124" t="s">
        <v>547</v>
      </c>
      <c r="C1124">
        <v>0.32653196129046302</v>
      </c>
      <c r="D1124">
        <v>1521</v>
      </c>
      <c r="E1124">
        <v>2.62195923734385E-3</v>
      </c>
      <c r="F1124" t="s">
        <v>2840</v>
      </c>
    </row>
    <row r="1125" spans="1:6" x14ac:dyDescent="0.2">
      <c r="A1125">
        <v>82</v>
      </c>
      <c r="B1125" t="s">
        <v>548</v>
      </c>
      <c r="C1125" s="15" t="s">
        <v>2909</v>
      </c>
      <c r="D1125">
        <v>1521</v>
      </c>
      <c r="E1125">
        <v>2.62195923734385E-3</v>
      </c>
      <c r="F1125" t="s">
        <v>2840</v>
      </c>
    </row>
    <row r="1126" spans="1:6" x14ac:dyDescent="0.2">
      <c r="A1126">
        <v>83</v>
      </c>
      <c r="B1126" t="s">
        <v>549</v>
      </c>
      <c r="C1126" s="15" t="s">
        <v>2910</v>
      </c>
      <c r="D1126">
        <v>1463.9</v>
      </c>
      <c r="E1126">
        <v>2.0418061342987901E-3</v>
      </c>
      <c r="F1126" t="s">
        <v>2840</v>
      </c>
    </row>
    <row r="1127" spans="1:6" x14ac:dyDescent="0.2">
      <c r="A1127">
        <v>84</v>
      </c>
      <c r="B1127" t="s">
        <v>550</v>
      </c>
      <c r="C1127">
        <v>0.303097047097378</v>
      </c>
      <c r="D1127">
        <v>1463.9</v>
      </c>
      <c r="E1127">
        <v>2.0418061342987901E-3</v>
      </c>
      <c r="F1127" t="s">
        <v>2840</v>
      </c>
    </row>
    <row r="1128" spans="1:6" x14ac:dyDescent="0.2">
      <c r="A1128">
        <v>85</v>
      </c>
      <c r="B1128" t="s">
        <v>551</v>
      </c>
      <c r="C1128" s="15" t="s">
        <v>2911</v>
      </c>
      <c r="D1128">
        <v>1478.92</v>
      </c>
      <c r="E1128">
        <v>2.6965623563140599E-3</v>
      </c>
      <c r="F1128" t="s">
        <v>2840</v>
      </c>
    </row>
    <row r="1129" spans="1:6" x14ac:dyDescent="0.2">
      <c r="A1129">
        <v>86</v>
      </c>
      <c r="B1129" t="s">
        <v>552</v>
      </c>
      <c r="C1129" s="15" t="s">
        <v>2912</v>
      </c>
      <c r="D1129">
        <v>1452.84</v>
      </c>
      <c r="E1129">
        <v>2.7449684755375598E-3</v>
      </c>
      <c r="F1129" t="s">
        <v>2840</v>
      </c>
    </row>
    <row r="1130" spans="1:6" x14ac:dyDescent="0.2">
      <c r="A1130">
        <v>87</v>
      </c>
      <c r="B1130" t="s">
        <v>553</v>
      </c>
      <c r="C1130" s="15" t="s">
        <v>2913</v>
      </c>
      <c r="D1130" s="15" t="s">
        <v>2914</v>
      </c>
      <c r="E1130">
        <v>2.7467645620535899E-3</v>
      </c>
      <c r="F1130" t="s">
        <v>2840</v>
      </c>
    </row>
    <row r="1131" spans="1:6" x14ac:dyDescent="0.2">
      <c r="A1131">
        <v>88</v>
      </c>
      <c r="B1131" t="s">
        <v>554</v>
      </c>
      <c r="C1131" s="15" t="s">
        <v>2915</v>
      </c>
      <c r="D1131">
        <v>1452.84</v>
      </c>
      <c r="E1131">
        <v>2.7449684755375598E-3</v>
      </c>
      <c r="F1131" t="s">
        <v>2840</v>
      </c>
    </row>
    <row r="1132" spans="1:6" x14ac:dyDescent="0.2">
      <c r="A1132">
        <v>89</v>
      </c>
      <c r="B1132" t="s">
        <v>555</v>
      </c>
      <c r="C1132" s="15" t="s">
        <v>2916</v>
      </c>
      <c r="D1132">
        <v>1437.82</v>
      </c>
      <c r="E1132">
        <v>2.0788415796135799E-3</v>
      </c>
      <c r="F1132" t="s">
        <v>2840</v>
      </c>
    </row>
    <row r="1133" spans="1:6" x14ac:dyDescent="0.2">
      <c r="A1133">
        <v>90</v>
      </c>
      <c r="B1133" t="s">
        <v>556</v>
      </c>
      <c r="C1133" s="15" t="s">
        <v>2917</v>
      </c>
      <c r="D1133">
        <v>1494.92</v>
      </c>
      <c r="E1133">
        <v>2.66770128167393E-3</v>
      </c>
      <c r="F1133" t="s">
        <v>2840</v>
      </c>
    </row>
    <row r="1134" spans="1:6" x14ac:dyDescent="0.2">
      <c r="A1134">
        <v>91</v>
      </c>
      <c r="B1134" t="s">
        <v>557</v>
      </c>
      <c r="C1134" s="15" t="s">
        <v>2918</v>
      </c>
      <c r="D1134">
        <v>1452.84</v>
      </c>
      <c r="E1134">
        <v>2.7449684755375598E-3</v>
      </c>
      <c r="F1134" t="s">
        <v>2840</v>
      </c>
    </row>
    <row r="1135" spans="1:6" x14ac:dyDescent="0.2">
      <c r="A1135">
        <v>92</v>
      </c>
      <c r="B1135" t="s">
        <v>558</v>
      </c>
      <c r="C1135" s="15" t="s">
        <v>2919</v>
      </c>
      <c r="D1135">
        <v>1494.92</v>
      </c>
      <c r="E1135">
        <v>2.66770128167393E-3</v>
      </c>
      <c r="F1135" t="s">
        <v>2840</v>
      </c>
    </row>
    <row r="1136" spans="1:6" x14ac:dyDescent="0.2">
      <c r="A1136">
        <v>93</v>
      </c>
      <c r="B1136" t="s">
        <v>559</v>
      </c>
      <c r="C1136" s="15" t="s">
        <v>2920</v>
      </c>
      <c r="D1136">
        <v>1494.92</v>
      </c>
      <c r="E1136">
        <v>2.66770128167393E-3</v>
      </c>
      <c r="F1136" t="s">
        <v>2840</v>
      </c>
    </row>
    <row r="1137" spans="1:6" x14ac:dyDescent="0.2">
      <c r="A1137">
        <v>94</v>
      </c>
      <c r="B1137" t="s">
        <v>560</v>
      </c>
      <c r="C1137" s="15" t="s">
        <v>2921</v>
      </c>
      <c r="D1137">
        <v>1452.84</v>
      </c>
      <c r="E1137">
        <v>2.7449684755375598E-3</v>
      </c>
      <c r="F1137" t="s">
        <v>2840</v>
      </c>
    </row>
    <row r="1138" spans="1:6" x14ac:dyDescent="0.2">
      <c r="A1138">
        <v>95</v>
      </c>
      <c r="B1138" t="s">
        <v>561</v>
      </c>
      <c r="C1138" s="15" t="s">
        <v>2922</v>
      </c>
      <c r="D1138">
        <v>1494.92</v>
      </c>
      <c r="E1138">
        <v>2.66770128167393E-3</v>
      </c>
      <c r="F1138" t="s">
        <v>2840</v>
      </c>
    </row>
    <row r="1139" spans="1:6" x14ac:dyDescent="0.2">
      <c r="A1139">
        <v>96</v>
      </c>
      <c r="B1139" t="s">
        <v>562</v>
      </c>
      <c r="C1139" s="15" t="s">
        <v>2923</v>
      </c>
      <c r="D1139">
        <v>1437.82</v>
      </c>
      <c r="E1139">
        <v>2.0788415796135799E-3</v>
      </c>
      <c r="F1139" t="s">
        <v>2840</v>
      </c>
    </row>
    <row r="1140" spans="1:6" x14ac:dyDescent="0.2">
      <c r="A1140">
        <v>97</v>
      </c>
      <c r="B1140" t="s">
        <v>563</v>
      </c>
      <c r="C1140" s="15" t="s">
        <v>2924</v>
      </c>
      <c r="D1140">
        <v>1437.82</v>
      </c>
      <c r="E1140">
        <v>2.0788415796135799E-3</v>
      </c>
      <c r="F1140" t="s">
        <v>2840</v>
      </c>
    </row>
    <row r="1141" spans="1:6" x14ac:dyDescent="0.2">
      <c r="A1141">
        <v>98</v>
      </c>
      <c r="B1141" t="s">
        <v>564</v>
      </c>
      <c r="C1141" s="15" t="s">
        <v>2925</v>
      </c>
      <c r="D1141">
        <v>1452.84</v>
      </c>
      <c r="E1141">
        <v>2.7449684755375598E-3</v>
      </c>
      <c r="F1141" t="s">
        <v>2840</v>
      </c>
    </row>
    <row r="1142" spans="1:6" x14ac:dyDescent="0.2">
      <c r="A1142">
        <v>99</v>
      </c>
      <c r="B1142" t="s">
        <v>565</v>
      </c>
      <c r="C1142" s="15" t="s">
        <v>2926</v>
      </c>
      <c r="D1142">
        <v>1452.84</v>
      </c>
      <c r="E1142">
        <v>2.7449684755375598E-3</v>
      </c>
      <c r="F1142" t="s">
        <v>2840</v>
      </c>
    </row>
    <row r="1143" spans="1:6" x14ac:dyDescent="0.2">
      <c r="A1143">
        <v>100</v>
      </c>
      <c r="B1143" t="s">
        <v>566</v>
      </c>
      <c r="C1143">
        <v>0.46759527596192502</v>
      </c>
      <c r="D1143">
        <v>1502.9</v>
      </c>
      <c r="E1143">
        <v>2.6814824672300201E-3</v>
      </c>
      <c r="F1143" t="s">
        <v>2840</v>
      </c>
    </row>
    <row r="1144" spans="1:6" x14ac:dyDescent="0.2">
      <c r="A1144">
        <v>101</v>
      </c>
      <c r="B1144" t="s">
        <v>567</v>
      </c>
      <c r="C1144" s="15" t="s">
        <v>2927</v>
      </c>
      <c r="D1144">
        <v>1501.95</v>
      </c>
      <c r="E1144">
        <v>2.6831785345717198E-3</v>
      </c>
      <c r="F1144" t="s">
        <v>2840</v>
      </c>
    </row>
    <row r="1145" spans="1:6" x14ac:dyDescent="0.2">
      <c r="A1145">
        <v>102</v>
      </c>
      <c r="B1145" t="s">
        <v>568</v>
      </c>
      <c r="C1145" s="15" t="s">
        <v>2928</v>
      </c>
      <c r="D1145">
        <v>1502.9</v>
      </c>
      <c r="E1145">
        <v>2.6814824672300201E-3</v>
      </c>
      <c r="F1145" t="s">
        <v>2840</v>
      </c>
    </row>
    <row r="1146" spans="1:6" x14ac:dyDescent="0.2">
      <c r="A1146">
        <v>103</v>
      </c>
      <c r="B1146" t="s">
        <v>569</v>
      </c>
      <c r="C1146" s="15" t="s">
        <v>2929</v>
      </c>
      <c r="D1146" s="15" t="s">
        <v>2930</v>
      </c>
      <c r="E1146">
        <v>2.0364545527865102E-3</v>
      </c>
      <c r="F1146" t="s">
        <v>2840</v>
      </c>
    </row>
    <row r="1147" spans="1:6" x14ac:dyDescent="0.2">
      <c r="A1147">
        <v>104</v>
      </c>
      <c r="B1147" t="s">
        <v>570</v>
      </c>
      <c r="C1147" s="15" t="s">
        <v>2931</v>
      </c>
      <c r="D1147">
        <v>1544.98</v>
      </c>
      <c r="E1147">
        <v>2.6084480057994202E-3</v>
      </c>
      <c r="F1147" t="s">
        <v>2840</v>
      </c>
    </row>
    <row r="1148" spans="1:6" x14ac:dyDescent="0.2">
      <c r="A1148">
        <v>105</v>
      </c>
      <c r="B1148" t="s">
        <v>571</v>
      </c>
      <c r="C1148" s="15" t="s">
        <v>2932</v>
      </c>
      <c r="D1148">
        <v>1502.9</v>
      </c>
      <c r="E1148">
        <v>2.6814824672300201E-3</v>
      </c>
      <c r="F1148" t="s">
        <v>2840</v>
      </c>
    </row>
    <row r="1149" spans="1:6" x14ac:dyDescent="0.2">
      <c r="A1149">
        <v>106</v>
      </c>
      <c r="B1149" t="s">
        <v>572</v>
      </c>
      <c r="C1149" s="15" t="s">
        <v>2933</v>
      </c>
      <c r="D1149">
        <v>1544.98</v>
      </c>
      <c r="E1149">
        <v>2.6084480057994202E-3</v>
      </c>
      <c r="F1149" t="s">
        <v>2840</v>
      </c>
    </row>
    <row r="1150" spans="1:6" x14ac:dyDescent="0.2">
      <c r="A1150">
        <v>107</v>
      </c>
      <c r="B1150" t="s">
        <v>573</v>
      </c>
      <c r="C1150" s="15" t="s">
        <v>2934</v>
      </c>
      <c r="D1150">
        <v>1544.98</v>
      </c>
      <c r="E1150">
        <v>2.6084480057994202E-3</v>
      </c>
      <c r="F1150" t="s">
        <v>2840</v>
      </c>
    </row>
    <row r="1151" spans="1:6" x14ac:dyDescent="0.2">
      <c r="A1151">
        <v>108</v>
      </c>
      <c r="B1151" t="s">
        <v>574</v>
      </c>
      <c r="C1151" s="15" t="s">
        <v>2935</v>
      </c>
      <c r="D1151">
        <v>1502.9</v>
      </c>
      <c r="E1151">
        <v>2.6814824672300201E-3</v>
      </c>
      <c r="F1151" t="s">
        <v>2840</v>
      </c>
    </row>
    <row r="1152" spans="1:6" x14ac:dyDescent="0.2">
      <c r="A1152">
        <v>109</v>
      </c>
      <c r="B1152" t="s">
        <v>575</v>
      </c>
      <c r="C1152" s="15" t="s">
        <v>2936</v>
      </c>
      <c r="D1152">
        <v>1544.98</v>
      </c>
      <c r="E1152">
        <v>2.6084480057994202E-3</v>
      </c>
      <c r="F1152" t="s">
        <v>2840</v>
      </c>
    </row>
    <row r="1153" spans="1:6" x14ac:dyDescent="0.2">
      <c r="A1153">
        <v>110</v>
      </c>
      <c r="B1153" t="s">
        <v>576</v>
      </c>
      <c r="C1153" s="15" t="s">
        <v>2937</v>
      </c>
      <c r="D1153" s="15" t="s">
        <v>2930</v>
      </c>
      <c r="E1153">
        <v>2.0364545527865102E-3</v>
      </c>
      <c r="F1153" t="s">
        <v>2840</v>
      </c>
    </row>
    <row r="1154" spans="1:6" x14ac:dyDescent="0.2">
      <c r="A1154">
        <v>111</v>
      </c>
      <c r="B1154" t="s">
        <v>577</v>
      </c>
      <c r="C1154">
        <v>0.323769479244011</v>
      </c>
      <c r="D1154" s="15" t="s">
        <v>2930</v>
      </c>
      <c r="E1154">
        <v>2.0364545527865102E-3</v>
      </c>
      <c r="F1154" t="s">
        <v>2840</v>
      </c>
    </row>
    <row r="1155" spans="1:6" x14ac:dyDescent="0.2">
      <c r="A1155">
        <v>112</v>
      </c>
      <c r="B1155" t="s">
        <v>578</v>
      </c>
      <c r="C1155" s="15" t="s">
        <v>2938</v>
      </c>
      <c r="D1155">
        <v>1502.9</v>
      </c>
      <c r="E1155">
        <v>2.6814824672300201E-3</v>
      </c>
      <c r="F1155" t="s">
        <v>2840</v>
      </c>
    </row>
    <row r="1156" spans="1:6" x14ac:dyDescent="0.2">
      <c r="A1156">
        <v>113</v>
      </c>
      <c r="B1156" t="s">
        <v>579</v>
      </c>
      <c r="C1156" s="15" t="s">
        <v>2939</v>
      </c>
      <c r="D1156">
        <v>1502.9</v>
      </c>
      <c r="E1156">
        <v>2.6814824672300201E-3</v>
      </c>
      <c r="F1156" t="s">
        <v>2840</v>
      </c>
    </row>
    <row r="1157" spans="1:6" x14ac:dyDescent="0.2">
      <c r="A1157">
        <v>114</v>
      </c>
      <c r="B1157" t="s">
        <v>580</v>
      </c>
      <c r="C1157" s="15" t="s">
        <v>2940</v>
      </c>
      <c r="D1157" s="15" t="s">
        <v>2941</v>
      </c>
      <c r="E1157">
        <v>2.7261292792300101E-3</v>
      </c>
      <c r="F1157" t="s">
        <v>2840</v>
      </c>
    </row>
    <row r="1158" spans="1:6" x14ac:dyDescent="0.2">
      <c r="A1158">
        <v>115</v>
      </c>
      <c r="B1158" t="s">
        <v>581</v>
      </c>
      <c r="C1158" s="15" t="s">
        <v>2942</v>
      </c>
      <c r="D1158">
        <v>1461.93</v>
      </c>
      <c r="E1158">
        <v>2.7279007886834498E-3</v>
      </c>
      <c r="F1158" t="s">
        <v>2840</v>
      </c>
    </row>
    <row r="1159" spans="1:6" x14ac:dyDescent="0.2">
      <c r="A1159">
        <v>116</v>
      </c>
      <c r="B1159" t="s">
        <v>582</v>
      </c>
      <c r="C1159" s="15" t="s">
        <v>2943</v>
      </c>
      <c r="D1159" s="15" t="s">
        <v>2941</v>
      </c>
      <c r="E1159">
        <v>2.7261292792300101E-3</v>
      </c>
      <c r="F1159" t="s">
        <v>2840</v>
      </c>
    </row>
    <row r="1160" spans="1:6" x14ac:dyDescent="0.2">
      <c r="A1160">
        <v>117</v>
      </c>
      <c r="B1160" t="s">
        <v>583</v>
      </c>
      <c r="C1160" s="15" t="s">
        <v>2944</v>
      </c>
      <c r="D1160">
        <v>1447.86</v>
      </c>
      <c r="E1160">
        <v>2.0644261185473701E-3</v>
      </c>
      <c r="F1160" t="s">
        <v>2840</v>
      </c>
    </row>
    <row r="1161" spans="1:6" x14ac:dyDescent="0.2">
      <c r="A1161">
        <v>118</v>
      </c>
      <c r="B1161" t="s">
        <v>584</v>
      </c>
      <c r="C1161" s="15" t="s">
        <v>2945</v>
      </c>
      <c r="D1161">
        <v>1504.96</v>
      </c>
      <c r="E1161">
        <v>2.6499043163937899E-3</v>
      </c>
      <c r="F1161" t="s">
        <v>2840</v>
      </c>
    </row>
    <row r="1162" spans="1:6" x14ac:dyDescent="0.2">
      <c r="A1162">
        <v>119</v>
      </c>
      <c r="B1162" t="s">
        <v>585</v>
      </c>
      <c r="C1162" s="15" t="s">
        <v>2946</v>
      </c>
      <c r="D1162" s="15" t="s">
        <v>2941</v>
      </c>
      <c r="E1162">
        <v>2.7261292792300101E-3</v>
      </c>
      <c r="F1162" t="s">
        <v>2840</v>
      </c>
    </row>
    <row r="1163" spans="1:6" x14ac:dyDescent="0.2">
      <c r="A1163">
        <v>120</v>
      </c>
      <c r="B1163" t="s">
        <v>586</v>
      </c>
      <c r="C1163" s="15" t="s">
        <v>2947</v>
      </c>
      <c r="D1163">
        <v>1504.96</v>
      </c>
      <c r="E1163">
        <v>2.6499043163937899E-3</v>
      </c>
      <c r="F1163" t="s">
        <v>2840</v>
      </c>
    </row>
    <row r="1164" spans="1:6" x14ac:dyDescent="0.2">
      <c r="A1164">
        <v>121</v>
      </c>
      <c r="B1164" t="s">
        <v>587</v>
      </c>
      <c r="C1164" s="15" t="s">
        <v>2948</v>
      </c>
      <c r="D1164">
        <v>1504.96</v>
      </c>
      <c r="E1164">
        <v>2.6499043163937899E-3</v>
      </c>
      <c r="F1164" t="s">
        <v>2840</v>
      </c>
    </row>
    <row r="1165" spans="1:6" x14ac:dyDescent="0.2">
      <c r="A1165">
        <v>122</v>
      </c>
      <c r="B1165" t="s">
        <v>588</v>
      </c>
      <c r="C1165" s="15" t="s">
        <v>2949</v>
      </c>
      <c r="D1165" s="15" t="s">
        <v>2941</v>
      </c>
      <c r="E1165">
        <v>2.7261292792300101E-3</v>
      </c>
      <c r="F1165" t="s">
        <v>2840</v>
      </c>
    </row>
    <row r="1166" spans="1:6" x14ac:dyDescent="0.2">
      <c r="A1166">
        <v>123</v>
      </c>
      <c r="B1166" t="s">
        <v>589</v>
      </c>
      <c r="C1166" s="15" t="s">
        <v>2950</v>
      </c>
      <c r="D1166">
        <v>1504.96</v>
      </c>
      <c r="E1166">
        <v>2.6499043163937899E-3</v>
      </c>
      <c r="F1166" t="s">
        <v>2840</v>
      </c>
    </row>
    <row r="1167" spans="1:6" x14ac:dyDescent="0.2">
      <c r="A1167">
        <v>124</v>
      </c>
      <c r="B1167" t="s">
        <v>590</v>
      </c>
      <c r="C1167" s="15" t="s">
        <v>2951</v>
      </c>
      <c r="D1167">
        <v>1447.86</v>
      </c>
      <c r="E1167">
        <v>2.0644261185473701E-3</v>
      </c>
      <c r="F1167" t="s">
        <v>2840</v>
      </c>
    </row>
    <row r="1168" spans="1:6" x14ac:dyDescent="0.2">
      <c r="A1168">
        <v>125</v>
      </c>
      <c r="B1168" t="s">
        <v>591</v>
      </c>
      <c r="C1168" s="15" t="s">
        <v>2952</v>
      </c>
      <c r="D1168">
        <v>1447.86</v>
      </c>
      <c r="E1168">
        <v>2.0644261185473701E-3</v>
      </c>
      <c r="F1168" t="s">
        <v>2840</v>
      </c>
    </row>
    <row r="1169" spans="1:6" x14ac:dyDescent="0.2">
      <c r="A1169">
        <v>126</v>
      </c>
      <c r="B1169" t="s">
        <v>592</v>
      </c>
      <c r="C1169" s="15" t="s">
        <v>2953</v>
      </c>
      <c r="D1169" s="15" t="s">
        <v>2941</v>
      </c>
      <c r="E1169">
        <v>2.7261292792300101E-3</v>
      </c>
      <c r="F1169" t="s">
        <v>2840</v>
      </c>
    </row>
    <row r="1170" spans="1:6" x14ac:dyDescent="0.2">
      <c r="A1170">
        <v>127</v>
      </c>
      <c r="B1170" t="s">
        <v>593</v>
      </c>
      <c r="C1170" s="15" t="s">
        <v>2954</v>
      </c>
      <c r="D1170" s="15" t="s">
        <v>2941</v>
      </c>
      <c r="E1170">
        <v>2.7261292792300101E-3</v>
      </c>
      <c r="F1170" t="s">
        <v>2840</v>
      </c>
    </row>
    <row r="1171" spans="1:6" x14ac:dyDescent="0.2">
      <c r="A1171">
        <v>128</v>
      </c>
      <c r="B1171" t="s">
        <v>594</v>
      </c>
      <c r="C1171" s="15" t="s">
        <v>2905</v>
      </c>
      <c r="D1171" s="15" t="s">
        <v>2955</v>
      </c>
      <c r="E1171">
        <v>2.7223887117803999E-3</v>
      </c>
      <c r="F1171" t="s">
        <v>2840</v>
      </c>
    </row>
    <row r="1172" spans="1:6" x14ac:dyDescent="0.2">
      <c r="A1172">
        <v>129</v>
      </c>
      <c r="B1172" t="s">
        <v>595</v>
      </c>
      <c r="C1172" s="15" t="s">
        <v>2906</v>
      </c>
      <c r="D1172">
        <v>1463.94</v>
      </c>
      <c r="E1172">
        <v>2.7241553615585299E-3</v>
      </c>
      <c r="F1172" t="s">
        <v>2840</v>
      </c>
    </row>
    <row r="1173" spans="1:6" x14ac:dyDescent="0.2">
      <c r="A1173">
        <v>130</v>
      </c>
      <c r="B1173" t="s">
        <v>596</v>
      </c>
      <c r="C1173" s="15" t="s">
        <v>1913</v>
      </c>
      <c r="D1173" s="15" t="s">
        <v>2955</v>
      </c>
      <c r="E1173">
        <v>2.7223887117803999E-3</v>
      </c>
      <c r="F1173" t="s">
        <v>2840</v>
      </c>
    </row>
    <row r="1174" spans="1:6" x14ac:dyDescent="0.2">
      <c r="A1174">
        <v>131</v>
      </c>
      <c r="B1174" t="s">
        <v>597</v>
      </c>
      <c r="C1174" s="15" t="s">
        <v>2907</v>
      </c>
      <c r="D1174" s="15" t="s">
        <v>2956</v>
      </c>
      <c r="E1174">
        <v>2.0615499213727999E-3</v>
      </c>
      <c r="F1174" t="s">
        <v>2840</v>
      </c>
    </row>
    <row r="1175" spans="1:6" x14ac:dyDescent="0.2">
      <c r="A1175">
        <v>132</v>
      </c>
      <c r="B1175" t="s">
        <v>598</v>
      </c>
      <c r="C1175" s="15" t="s">
        <v>2873</v>
      </c>
      <c r="D1175">
        <v>1506.97</v>
      </c>
      <c r="E1175">
        <v>2.6463698680132901E-3</v>
      </c>
      <c r="F1175" t="s">
        <v>2840</v>
      </c>
    </row>
    <row r="1176" spans="1:6" x14ac:dyDescent="0.2">
      <c r="A1176">
        <v>133</v>
      </c>
      <c r="B1176" t="s">
        <v>599</v>
      </c>
      <c r="C1176" s="15" t="s">
        <v>1913</v>
      </c>
      <c r="D1176" s="15" t="s">
        <v>2955</v>
      </c>
      <c r="E1176">
        <v>2.7223887117803999E-3</v>
      </c>
      <c r="F1176" t="s">
        <v>2840</v>
      </c>
    </row>
    <row r="1177" spans="1:6" x14ac:dyDescent="0.2">
      <c r="A1177">
        <v>134</v>
      </c>
      <c r="B1177" t="s">
        <v>600</v>
      </c>
      <c r="C1177" s="15" t="s">
        <v>2908</v>
      </c>
      <c r="D1177">
        <v>1506.97</v>
      </c>
      <c r="E1177">
        <v>2.6463698680132901E-3</v>
      </c>
      <c r="F1177" t="s">
        <v>2840</v>
      </c>
    </row>
    <row r="1178" spans="1:6" x14ac:dyDescent="0.2">
      <c r="A1178">
        <v>135</v>
      </c>
      <c r="B1178" t="s">
        <v>601</v>
      </c>
      <c r="C1178">
        <v>0.32653196129046302</v>
      </c>
      <c r="D1178">
        <v>1506.97</v>
      </c>
      <c r="E1178">
        <v>2.6463698680132901E-3</v>
      </c>
      <c r="F1178" t="s">
        <v>2840</v>
      </c>
    </row>
    <row r="1179" spans="1:6" x14ac:dyDescent="0.2">
      <c r="A1179">
        <v>136</v>
      </c>
      <c r="B1179" t="s">
        <v>602</v>
      </c>
      <c r="C1179" s="15" t="s">
        <v>1913</v>
      </c>
      <c r="D1179" s="15" t="s">
        <v>2955</v>
      </c>
      <c r="E1179">
        <v>2.7223887117803999E-3</v>
      </c>
      <c r="F1179" t="s">
        <v>2840</v>
      </c>
    </row>
    <row r="1180" spans="1:6" x14ac:dyDescent="0.2">
      <c r="A1180">
        <v>137</v>
      </c>
      <c r="B1180" t="s">
        <v>603</v>
      </c>
      <c r="C1180" s="15" t="s">
        <v>2909</v>
      </c>
      <c r="D1180">
        <v>1506.97</v>
      </c>
      <c r="E1180">
        <v>2.6463698680132901E-3</v>
      </c>
      <c r="F1180" t="s">
        <v>2840</v>
      </c>
    </row>
    <row r="1181" spans="1:6" x14ac:dyDescent="0.2">
      <c r="A1181">
        <v>138</v>
      </c>
      <c r="B1181" t="s">
        <v>604</v>
      </c>
      <c r="C1181" s="15" t="s">
        <v>2910</v>
      </c>
      <c r="D1181" s="15" t="s">
        <v>2956</v>
      </c>
      <c r="E1181">
        <v>2.0615499213727999E-3</v>
      </c>
      <c r="F1181" t="s">
        <v>2840</v>
      </c>
    </row>
    <row r="1182" spans="1:6" x14ac:dyDescent="0.2">
      <c r="A1182">
        <v>139</v>
      </c>
      <c r="B1182" t="s">
        <v>605</v>
      </c>
      <c r="C1182">
        <v>0.303097047097378</v>
      </c>
      <c r="D1182" s="15" t="s">
        <v>2956</v>
      </c>
      <c r="E1182">
        <v>2.0615499213727999E-3</v>
      </c>
      <c r="F1182" t="s">
        <v>2840</v>
      </c>
    </row>
    <row r="1183" spans="1:6" x14ac:dyDescent="0.2">
      <c r="A1183">
        <v>140</v>
      </c>
      <c r="B1183" t="s">
        <v>606</v>
      </c>
      <c r="C1183" s="15" t="s">
        <v>2911</v>
      </c>
      <c r="D1183" s="15" t="s">
        <v>2955</v>
      </c>
      <c r="E1183">
        <v>2.7223887117803999E-3</v>
      </c>
      <c r="F1183" t="s">
        <v>2840</v>
      </c>
    </row>
    <row r="1184" spans="1:6" x14ac:dyDescent="0.2">
      <c r="A1184">
        <v>141</v>
      </c>
      <c r="B1184" t="s">
        <v>607</v>
      </c>
      <c r="C1184" s="15" t="s">
        <v>1913</v>
      </c>
      <c r="D1184" s="15" t="s">
        <v>2955</v>
      </c>
      <c r="E1184">
        <v>2.7223887117803999E-3</v>
      </c>
      <c r="F1184" t="s">
        <v>2840</v>
      </c>
    </row>
    <row r="1185" spans="1:6" x14ac:dyDescent="0.2">
      <c r="A1185">
        <v>142</v>
      </c>
      <c r="B1185" t="s">
        <v>608</v>
      </c>
      <c r="C1185" s="15" t="s">
        <v>2957</v>
      </c>
      <c r="D1185">
        <v>1479.86</v>
      </c>
      <c r="E1185">
        <v>2.6948495127917501E-3</v>
      </c>
      <c r="F1185" t="s">
        <v>2840</v>
      </c>
    </row>
    <row r="1186" spans="1:6" x14ac:dyDescent="0.2">
      <c r="A1186">
        <v>143</v>
      </c>
      <c r="B1186" t="s">
        <v>609</v>
      </c>
      <c r="C1186" s="15" t="s">
        <v>2958</v>
      </c>
      <c r="D1186">
        <v>1479.86</v>
      </c>
      <c r="E1186">
        <v>2.6948495127917501E-3</v>
      </c>
      <c r="F1186" t="s">
        <v>2840</v>
      </c>
    </row>
    <row r="1187" spans="1:6" x14ac:dyDescent="0.2">
      <c r="A1187">
        <v>144</v>
      </c>
      <c r="B1187" t="s">
        <v>610</v>
      </c>
      <c r="C1187" s="15" t="s">
        <v>2959</v>
      </c>
      <c r="D1187">
        <v>1464.85</v>
      </c>
      <c r="E1187">
        <v>2.0404819606102999E-3</v>
      </c>
      <c r="F1187" t="s">
        <v>2840</v>
      </c>
    </row>
    <row r="1188" spans="1:6" x14ac:dyDescent="0.2">
      <c r="A1188">
        <v>145</v>
      </c>
      <c r="B1188" t="s">
        <v>611</v>
      </c>
      <c r="C1188" s="15" t="s">
        <v>2960</v>
      </c>
      <c r="D1188">
        <v>1521.94</v>
      </c>
      <c r="E1188">
        <v>2.6203398294282298E-3</v>
      </c>
      <c r="F1188" t="s">
        <v>2840</v>
      </c>
    </row>
    <row r="1189" spans="1:6" x14ac:dyDescent="0.2">
      <c r="A1189">
        <v>146</v>
      </c>
      <c r="B1189" t="s">
        <v>612</v>
      </c>
      <c r="C1189" s="15" t="s">
        <v>2961</v>
      </c>
      <c r="D1189">
        <v>1479.86</v>
      </c>
      <c r="E1189">
        <v>2.6948495127917501E-3</v>
      </c>
      <c r="F1189" t="s">
        <v>2840</v>
      </c>
    </row>
    <row r="1190" spans="1:6" x14ac:dyDescent="0.2">
      <c r="A1190">
        <v>147</v>
      </c>
      <c r="B1190" t="s">
        <v>613</v>
      </c>
      <c r="C1190" s="15" t="s">
        <v>2962</v>
      </c>
      <c r="D1190">
        <v>1521.94</v>
      </c>
      <c r="E1190">
        <v>2.6203398294282298E-3</v>
      </c>
      <c r="F1190" t="s">
        <v>2840</v>
      </c>
    </row>
    <row r="1191" spans="1:6" x14ac:dyDescent="0.2">
      <c r="A1191">
        <v>148</v>
      </c>
      <c r="B1191" t="s">
        <v>614</v>
      </c>
      <c r="C1191" s="15" t="s">
        <v>2963</v>
      </c>
      <c r="D1191">
        <v>1521.94</v>
      </c>
      <c r="E1191">
        <v>2.6203398294282298E-3</v>
      </c>
      <c r="F1191" t="s">
        <v>2840</v>
      </c>
    </row>
    <row r="1192" spans="1:6" x14ac:dyDescent="0.2">
      <c r="A1192">
        <v>149</v>
      </c>
      <c r="B1192" t="s">
        <v>615</v>
      </c>
      <c r="C1192" s="15" t="s">
        <v>2964</v>
      </c>
      <c r="D1192">
        <v>1479.86</v>
      </c>
      <c r="E1192">
        <v>2.6948495127917501E-3</v>
      </c>
      <c r="F1192" t="s">
        <v>2840</v>
      </c>
    </row>
    <row r="1193" spans="1:6" x14ac:dyDescent="0.2">
      <c r="A1193">
        <v>150</v>
      </c>
      <c r="B1193" t="s">
        <v>616</v>
      </c>
      <c r="C1193" s="15" t="s">
        <v>2965</v>
      </c>
      <c r="D1193">
        <v>1521.94</v>
      </c>
      <c r="E1193">
        <v>2.6203398294282298E-3</v>
      </c>
      <c r="F1193" t="s">
        <v>2840</v>
      </c>
    </row>
    <row r="1194" spans="1:6" x14ac:dyDescent="0.2">
      <c r="A1194">
        <v>151</v>
      </c>
      <c r="B1194" t="s">
        <v>617</v>
      </c>
      <c r="C1194" s="15" t="s">
        <v>2855</v>
      </c>
      <c r="D1194">
        <v>1464.85</v>
      </c>
      <c r="E1194">
        <v>2.0404819606102999E-3</v>
      </c>
      <c r="F1194" t="s">
        <v>2840</v>
      </c>
    </row>
    <row r="1195" spans="1:6" x14ac:dyDescent="0.2">
      <c r="A1195">
        <v>152</v>
      </c>
      <c r="B1195" t="s">
        <v>618</v>
      </c>
      <c r="C1195" s="15" t="s">
        <v>2966</v>
      </c>
      <c r="D1195">
        <v>1464.85</v>
      </c>
      <c r="E1195">
        <v>2.0404819606102999E-3</v>
      </c>
      <c r="F1195" t="s">
        <v>2840</v>
      </c>
    </row>
    <row r="1196" spans="1:6" x14ac:dyDescent="0.2">
      <c r="A1196">
        <v>153</v>
      </c>
      <c r="B1196" t="s">
        <v>619</v>
      </c>
      <c r="C1196" s="15" t="s">
        <v>2967</v>
      </c>
      <c r="D1196">
        <v>1479.86</v>
      </c>
      <c r="E1196">
        <v>2.6948495127917501E-3</v>
      </c>
      <c r="F1196" t="s">
        <v>2840</v>
      </c>
    </row>
    <row r="1197" spans="1:6" x14ac:dyDescent="0.2">
      <c r="A1197">
        <v>154</v>
      </c>
      <c r="B1197" t="s">
        <v>620</v>
      </c>
      <c r="C1197" s="15" t="s">
        <v>2968</v>
      </c>
      <c r="D1197">
        <v>1479.86</v>
      </c>
      <c r="E1197">
        <v>2.6948495127917501E-3</v>
      </c>
      <c r="F1197" t="s">
        <v>2840</v>
      </c>
    </row>
    <row r="1198" spans="1:6" x14ac:dyDescent="0.2">
      <c r="A1198">
        <v>155</v>
      </c>
      <c r="B1198" t="s">
        <v>621</v>
      </c>
      <c r="C1198" s="15" t="s">
        <v>2969</v>
      </c>
      <c r="D1198">
        <v>1494.87</v>
      </c>
      <c r="E1198">
        <v>1.9995049736766398E-3</v>
      </c>
      <c r="F1198" t="s">
        <v>2840</v>
      </c>
    </row>
    <row r="1199" spans="1:6" x14ac:dyDescent="0.2">
      <c r="A1199">
        <v>156</v>
      </c>
      <c r="B1199" t="s">
        <v>622</v>
      </c>
      <c r="C1199" s="15" t="s">
        <v>2970</v>
      </c>
      <c r="D1199">
        <v>1493.93</v>
      </c>
      <c r="E1199">
        <v>2.0007630879626198E-3</v>
      </c>
      <c r="F1199" t="s">
        <v>2840</v>
      </c>
    </row>
    <row r="1200" spans="1:6" x14ac:dyDescent="0.2">
      <c r="A1200">
        <v>157</v>
      </c>
      <c r="B1200" t="s">
        <v>623</v>
      </c>
      <c r="C1200" s="15" t="s">
        <v>2971</v>
      </c>
      <c r="D1200">
        <v>1494.87</v>
      </c>
      <c r="E1200">
        <v>1.9995049736766398E-3</v>
      </c>
      <c r="F1200" t="s">
        <v>2840</v>
      </c>
    </row>
    <row r="1201" spans="1:6" x14ac:dyDescent="0.2">
      <c r="A1201">
        <v>158</v>
      </c>
      <c r="B1201" t="s">
        <v>624</v>
      </c>
      <c r="C1201" s="15" t="s">
        <v>2972</v>
      </c>
      <c r="D1201">
        <v>1479.86</v>
      </c>
      <c r="E1201">
        <v>1.34404605841093E-3</v>
      </c>
      <c r="F1201" t="s">
        <v>2840</v>
      </c>
    </row>
    <row r="1202" spans="1:6" x14ac:dyDescent="0.2">
      <c r="A1202">
        <v>159</v>
      </c>
      <c r="B1202" t="s">
        <v>625</v>
      </c>
      <c r="C1202" s="15" t="s">
        <v>2973</v>
      </c>
      <c r="D1202">
        <v>1536.95</v>
      </c>
      <c r="E1202">
        <v>1.9447607274146799E-3</v>
      </c>
      <c r="F1202" t="s">
        <v>2840</v>
      </c>
    </row>
    <row r="1203" spans="1:6" x14ac:dyDescent="0.2">
      <c r="A1203">
        <v>160</v>
      </c>
      <c r="B1203" t="s">
        <v>626</v>
      </c>
      <c r="C1203" s="15" t="s">
        <v>2974</v>
      </c>
      <c r="D1203">
        <v>1494.87</v>
      </c>
      <c r="E1203">
        <v>1.9995049736766398E-3</v>
      </c>
      <c r="F1203" t="s">
        <v>2840</v>
      </c>
    </row>
    <row r="1204" spans="1:6" x14ac:dyDescent="0.2">
      <c r="A1204">
        <v>161</v>
      </c>
      <c r="B1204" t="s">
        <v>627</v>
      </c>
      <c r="C1204" s="15" t="s">
        <v>2975</v>
      </c>
      <c r="D1204">
        <v>1536.95</v>
      </c>
      <c r="E1204">
        <v>1.9447607274146799E-3</v>
      </c>
      <c r="F1204" t="s">
        <v>2840</v>
      </c>
    </row>
    <row r="1205" spans="1:6" x14ac:dyDescent="0.2">
      <c r="A1205">
        <v>162</v>
      </c>
      <c r="B1205" t="s">
        <v>628</v>
      </c>
      <c r="C1205" s="15" t="s">
        <v>2976</v>
      </c>
      <c r="D1205">
        <v>1536.95</v>
      </c>
      <c r="E1205">
        <v>1.9447607274146799E-3</v>
      </c>
      <c r="F1205" t="s">
        <v>2840</v>
      </c>
    </row>
    <row r="1206" spans="1:6" x14ac:dyDescent="0.2">
      <c r="A1206">
        <v>163</v>
      </c>
      <c r="B1206" t="s">
        <v>629</v>
      </c>
      <c r="C1206" s="15" t="s">
        <v>2977</v>
      </c>
      <c r="D1206">
        <v>1494.87</v>
      </c>
      <c r="E1206">
        <v>1.9995049736766398E-3</v>
      </c>
      <c r="F1206" t="s">
        <v>2840</v>
      </c>
    </row>
    <row r="1207" spans="1:6" x14ac:dyDescent="0.2">
      <c r="A1207">
        <v>164</v>
      </c>
      <c r="B1207" t="s">
        <v>630</v>
      </c>
      <c r="C1207" s="15" t="s">
        <v>2978</v>
      </c>
      <c r="D1207">
        <v>1536.95</v>
      </c>
      <c r="E1207">
        <v>1.9447607274146799E-3</v>
      </c>
      <c r="F1207" t="s">
        <v>2840</v>
      </c>
    </row>
    <row r="1208" spans="1:6" x14ac:dyDescent="0.2">
      <c r="A1208">
        <v>165</v>
      </c>
      <c r="B1208" t="s">
        <v>631</v>
      </c>
      <c r="C1208" s="15" t="s">
        <v>2979</v>
      </c>
      <c r="D1208">
        <v>1479.86</v>
      </c>
      <c r="E1208">
        <v>1.34404605841093E-3</v>
      </c>
      <c r="F1208" t="s">
        <v>2840</v>
      </c>
    </row>
    <row r="1209" spans="1:6" x14ac:dyDescent="0.2">
      <c r="A1209">
        <v>166</v>
      </c>
      <c r="B1209" t="s">
        <v>632</v>
      </c>
      <c r="C1209" s="15" t="s">
        <v>2980</v>
      </c>
      <c r="D1209">
        <v>1479.86</v>
      </c>
      <c r="E1209">
        <v>1.34404605841093E-3</v>
      </c>
      <c r="F1209" t="s">
        <v>2840</v>
      </c>
    </row>
    <row r="1210" spans="1:6" x14ac:dyDescent="0.2">
      <c r="A1210">
        <v>167</v>
      </c>
      <c r="B1210" t="s">
        <v>633</v>
      </c>
      <c r="C1210" s="15" t="s">
        <v>2981</v>
      </c>
      <c r="D1210">
        <v>1494.87</v>
      </c>
      <c r="E1210">
        <v>1.9995049736766398E-3</v>
      </c>
      <c r="F1210" t="s">
        <v>2840</v>
      </c>
    </row>
    <row r="1211" spans="1:6" x14ac:dyDescent="0.2">
      <c r="A1211">
        <v>168</v>
      </c>
      <c r="B1211" t="s">
        <v>634</v>
      </c>
      <c r="C1211" s="15" t="s">
        <v>2982</v>
      </c>
      <c r="D1211">
        <v>1494.87</v>
      </c>
      <c r="E1211">
        <v>1.9995049736766398E-3</v>
      </c>
      <c r="F1211" t="s">
        <v>2840</v>
      </c>
    </row>
    <row r="1212" spans="1:6" x14ac:dyDescent="0.2">
      <c r="A1212">
        <v>169</v>
      </c>
      <c r="B1212" t="s">
        <v>635</v>
      </c>
      <c r="C1212" s="15" t="s">
        <v>2983</v>
      </c>
      <c r="D1212">
        <v>1466.86</v>
      </c>
      <c r="E1212">
        <v>2.7187325307118601E-3</v>
      </c>
      <c r="F1212" t="s">
        <v>2840</v>
      </c>
    </row>
    <row r="1213" spans="1:6" x14ac:dyDescent="0.2">
      <c r="A1213">
        <v>170</v>
      </c>
      <c r="B1213" t="s">
        <v>636</v>
      </c>
      <c r="C1213" s="15" t="s">
        <v>2984</v>
      </c>
      <c r="D1213">
        <v>1465.92</v>
      </c>
      <c r="E1213">
        <v>2.72047587862912E-3</v>
      </c>
      <c r="F1213" t="s">
        <v>2840</v>
      </c>
    </row>
    <row r="1214" spans="1:6" x14ac:dyDescent="0.2">
      <c r="A1214">
        <v>171</v>
      </c>
      <c r="B1214" t="s">
        <v>637</v>
      </c>
      <c r="C1214">
        <v>0.32252878301488302</v>
      </c>
      <c r="D1214">
        <v>1466.86</v>
      </c>
      <c r="E1214">
        <v>2.7187325307118601E-3</v>
      </c>
      <c r="F1214" t="s">
        <v>2840</v>
      </c>
    </row>
    <row r="1215" spans="1:6" x14ac:dyDescent="0.2">
      <c r="A1215">
        <v>172</v>
      </c>
      <c r="B1215" t="s">
        <v>638</v>
      </c>
      <c r="C1215" s="15" t="s">
        <v>2985</v>
      </c>
      <c r="D1215">
        <v>1451.85</v>
      </c>
      <c r="E1215">
        <v>2.0587526259599801E-3</v>
      </c>
      <c r="F1215" t="s">
        <v>2840</v>
      </c>
    </row>
    <row r="1216" spans="1:6" x14ac:dyDescent="0.2">
      <c r="A1216">
        <v>173</v>
      </c>
      <c r="B1216" t="s">
        <v>639</v>
      </c>
      <c r="C1216">
        <v>0.37231265059970198</v>
      </c>
      <c r="D1216">
        <v>1508.94</v>
      </c>
      <c r="E1216">
        <v>2.64291489389902E-3</v>
      </c>
      <c r="F1216" t="s">
        <v>2840</v>
      </c>
    </row>
    <row r="1217" spans="1:6" x14ac:dyDescent="0.2">
      <c r="A1217">
        <v>174</v>
      </c>
      <c r="B1217" t="s">
        <v>640</v>
      </c>
      <c r="C1217" s="15" t="s">
        <v>2986</v>
      </c>
      <c r="D1217">
        <v>1466.86</v>
      </c>
      <c r="E1217">
        <v>2.7187325307118601E-3</v>
      </c>
      <c r="F1217" t="s">
        <v>2840</v>
      </c>
    </row>
    <row r="1218" spans="1:6" x14ac:dyDescent="0.2">
      <c r="A1218">
        <v>175</v>
      </c>
      <c r="B1218" t="s">
        <v>641</v>
      </c>
      <c r="C1218" s="15" t="s">
        <v>2987</v>
      </c>
      <c r="D1218">
        <v>1508.94</v>
      </c>
      <c r="E1218">
        <v>2.64291489389902E-3</v>
      </c>
      <c r="F1218" t="s">
        <v>2840</v>
      </c>
    </row>
    <row r="1219" spans="1:6" x14ac:dyDescent="0.2">
      <c r="A1219">
        <v>176</v>
      </c>
      <c r="B1219" t="s">
        <v>642</v>
      </c>
      <c r="C1219" s="15" t="s">
        <v>2988</v>
      </c>
      <c r="D1219">
        <v>1508.94</v>
      </c>
      <c r="E1219">
        <v>2.64291489389902E-3</v>
      </c>
      <c r="F1219" t="s">
        <v>2840</v>
      </c>
    </row>
    <row r="1220" spans="1:6" x14ac:dyDescent="0.2">
      <c r="A1220">
        <v>177</v>
      </c>
      <c r="B1220" t="s">
        <v>643</v>
      </c>
      <c r="C1220" s="15" t="s">
        <v>2989</v>
      </c>
      <c r="D1220">
        <v>1466.86</v>
      </c>
      <c r="E1220">
        <v>2.7187325307118601E-3</v>
      </c>
      <c r="F1220" t="s">
        <v>2840</v>
      </c>
    </row>
    <row r="1221" spans="1:6" x14ac:dyDescent="0.2">
      <c r="A1221">
        <v>178</v>
      </c>
      <c r="B1221" t="s">
        <v>644</v>
      </c>
      <c r="C1221" s="15" t="s">
        <v>2990</v>
      </c>
      <c r="D1221">
        <v>1508.94</v>
      </c>
      <c r="E1221">
        <v>2.64291489389902E-3</v>
      </c>
      <c r="F1221" t="s">
        <v>2840</v>
      </c>
    </row>
    <row r="1222" spans="1:6" x14ac:dyDescent="0.2">
      <c r="A1222">
        <v>179</v>
      </c>
      <c r="B1222" t="s">
        <v>645</v>
      </c>
      <c r="C1222" s="15" t="s">
        <v>2991</v>
      </c>
      <c r="D1222">
        <v>1451.85</v>
      </c>
      <c r="E1222">
        <v>2.0587526259599801E-3</v>
      </c>
      <c r="F1222" t="s">
        <v>2840</v>
      </c>
    </row>
    <row r="1223" spans="1:6" x14ac:dyDescent="0.2">
      <c r="A1223">
        <v>180</v>
      </c>
      <c r="B1223" t="s">
        <v>646</v>
      </c>
      <c r="C1223">
        <v>0.31583123857135498</v>
      </c>
      <c r="D1223">
        <v>1451.85</v>
      </c>
      <c r="E1223">
        <v>2.0587526259599801E-3</v>
      </c>
      <c r="F1223" t="s">
        <v>2840</v>
      </c>
    </row>
    <row r="1224" spans="1:6" x14ac:dyDescent="0.2">
      <c r="A1224">
        <v>181</v>
      </c>
      <c r="B1224" t="s">
        <v>647</v>
      </c>
      <c r="C1224" s="15" t="s">
        <v>2992</v>
      </c>
      <c r="D1224">
        <v>1466.86</v>
      </c>
      <c r="E1224">
        <v>2.7187325307118601E-3</v>
      </c>
      <c r="F1224" t="s">
        <v>2840</v>
      </c>
    </row>
    <row r="1225" spans="1:6" x14ac:dyDescent="0.2">
      <c r="A1225">
        <v>182</v>
      </c>
      <c r="B1225" t="s">
        <v>648</v>
      </c>
      <c r="C1225" s="15" t="s">
        <v>2993</v>
      </c>
      <c r="D1225">
        <v>1466.86</v>
      </c>
      <c r="E1225">
        <v>2.7187325307118601E-3</v>
      </c>
      <c r="F1225" t="s">
        <v>2840</v>
      </c>
    </row>
    <row r="1226" spans="1:6" x14ac:dyDescent="0.2">
      <c r="A1226">
        <v>183</v>
      </c>
      <c r="B1226" t="s">
        <v>649</v>
      </c>
      <c r="C1226" s="15" t="s">
        <v>2994</v>
      </c>
      <c r="D1226">
        <v>1422.81</v>
      </c>
      <c r="E1226">
        <v>2.80290411228484E-3</v>
      </c>
      <c r="F1226" t="s">
        <v>2840</v>
      </c>
    </row>
    <row r="1227" spans="1:6" x14ac:dyDescent="0.2">
      <c r="A1227">
        <v>184</v>
      </c>
      <c r="B1227" t="s">
        <v>650</v>
      </c>
      <c r="C1227" s="15" t="s">
        <v>2995</v>
      </c>
      <c r="D1227">
        <v>1421.87</v>
      </c>
      <c r="E1227">
        <v>2.8047571156294099E-3</v>
      </c>
      <c r="F1227" t="s">
        <v>2840</v>
      </c>
    </row>
    <row r="1228" spans="1:6" x14ac:dyDescent="0.2">
      <c r="A1228">
        <v>185</v>
      </c>
      <c r="B1228" t="s">
        <v>651</v>
      </c>
      <c r="C1228" s="15" t="s">
        <v>2996</v>
      </c>
      <c r="D1228">
        <v>1422.81</v>
      </c>
      <c r="E1228">
        <v>2.80290411228484E-3</v>
      </c>
      <c r="F1228" t="s">
        <v>2840</v>
      </c>
    </row>
    <row r="1229" spans="1:6" x14ac:dyDescent="0.2">
      <c r="A1229">
        <v>186</v>
      </c>
      <c r="B1229" t="s">
        <v>652</v>
      </c>
      <c r="C1229" s="15" t="s">
        <v>2997</v>
      </c>
      <c r="D1229">
        <v>1407.8</v>
      </c>
      <c r="E1229">
        <v>2.12317090495809E-3</v>
      </c>
      <c r="F1229" t="s">
        <v>2840</v>
      </c>
    </row>
    <row r="1230" spans="1:6" x14ac:dyDescent="0.2">
      <c r="A1230">
        <v>187</v>
      </c>
      <c r="B1230" t="s">
        <v>653</v>
      </c>
      <c r="C1230" s="15" t="s">
        <v>2998</v>
      </c>
      <c r="D1230" s="15" t="s">
        <v>2955</v>
      </c>
      <c r="E1230">
        <v>2.7223887117803999E-3</v>
      </c>
      <c r="F1230" t="s">
        <v>2840</v>
      </c>
    </row>
    <row r="1231" spans="1:6" x14ac:dyDescent="0.2">
      <c r="A1231">
        <v>188</v>
      </c>
      <c r="B1231" t="s">
        <v>654</v>
      </c>
      <c r="C1231" s="15" t="s">
        <v>2999</v>
      </c>
      <c r="D1231">
        <v>1422.81</v>
      </c>
      <c r="E1231">
        <v>2.80290411228484E-3</v>
      </c>
      <c r="F1231" t="s">
        <v>2840</v>
      </c>
    </row>
    <row r="1232" spans="1:6" x14ac:dyDescent="0.2">
      <c r="A1232">
        <v>189</v>
      </c>
      <c r="B1232" t="s">
        <v>655</v>
      </c>
      <c r="C1232" s="15" t="s">
        <v>3000</v>
      </c>
      <c r="D1232" s="15" t="s">
        <v>2955</v>
      </c>
      <c r="E1232">
        <v>2.7223887117803999E-3</v>
      </c>
      <c r="F1232" t="s">
        <v>2840</v>
      </c>
    </row>
    <row r="1233" spans="1:6" x14ac:dyDescent="0.2">
      <c r="A1233">
        <v>190</v>
      </c>
      <c r="B1233" t="s">
        <v>656</v>
      </c>
      <c r="C1233" s="15" t="s">
        <v>3001</v>
      </c>
      <c r="D1233" s="15" t="s">
        <v>2955</v>
      </c>
      <c r="E1233">
        <v>2.7223887117803999E-3</v>
      </c>
      <c r="F1233" t="s">
        <v>2840</v>
      </c>
    </row>
    <row r="1234" spans="1:6" x14ac:dyDescent="0.2">
      <c r="A1234">
        <v>191</v>
      </c>
      <c r="B1234" t="s">
        <v>657</v>
      </c>
      <c r="C1234" s="15" t="s">
        <v>3002</v>
      </c>
      <c r="D1234">
        <v>1422.81</v>
      </c>
      <c r="E1234">
        <v>2.80290411228484E-3</v>
      </c>
      <c r="F1234" t="s">
        <v>2840</v>
      </c>
    </row>
    <row r="1235" spans="1:6" x14ac:dyDescent="0.2">
      <c r="A1235">
        <v>192</v>
      </c>
      <c r="B1235" t="s">
        <v>658</v>
      </c>
      <c r="C1235" s="15" t="s">
        <v>3003</v>
      </c>
      <c r="D1235" s="15" t="s">
        <v>2955</v>
      </c>
      <c r="E1235">
        <v>2.7223887117803999E-3</v>
      </c>
      <c r="F1235" t="s">
        <v>2840</v>
      </c>
    </row>
    <row r="1236" spans="1:6" x14ac:dyDescent="0.2">
      <c r="A1236">
        <v>193</v>
      </c>
      <c r="B1236" t="s">
        <v>659</v>
      </c>
      <c r="C1236" s="15" t="s">
        <v>3004</v>
      </c>
      <c r="D1236">
        <v>1407.8</v>
      </c>
      <c r="E1236">
        <v>2.12317090495809E-3</v>
      </c>
      <c r="F1236" t="s">
        <v>2840</v>
      </c>
    </row>
    <row r="1237" spans="1:6" x14ac:dyDescent="0.2">
      <c r="A1237">
        <v>194</v>
      </c>
      <c r="B1237" t="s">
        <v>660</v>
      </c>
      <c r="C1237">
        <v>0.30731168790847302</v>
      </c>
      <c r="D1237">
        <v>1407.8</v>
      </c>
      <c r="E1237">
        <v>2.12317090495809E-3</v>
      </c>
      <c r="F1237" t="s">
        <v>2840</v>
      </c>
    </row>
    <row r="1238" spans="1:6" x14ac:dyDescent="0.2">
      <c r="A1238">
        <v>195</v>
      </c>
      <c r="B1238" t="s">
        <v>661</v>
      </c>
      <c r="C1238" s="15" t="s">
        <v>3005</v>
      </c>
      <c r="D1238">
        <v>1422.81</v>
      </c>
      <c r="E1238">
        <v>2.80290411228484E-3</v>
      </c>
      <c r="F1238" t="s">
        <v>2840</v>
      </c>
    </row>
    <row r="1239" spans="1:6" x14ac:dyDescent="0.2">
      <c r="A1239">
        <v>196</v>
      </c>
      <c r="B1239" t="s">
        <v>662</v>
      </c>
      <c r="C1239" s="15" t="s">
        <v>3006</v>
      </c>
      <c r="D1239">
        <v>1422.81</v>
      </c>
      <c r="E1239">
        <v>2.80290411228484E-3</v>
      </c>
      <c r="F1239" t="s">
        <v>2840</v>
      </c>
    </row>
    <row r="1240" spans="1:6" x14ac:dyDescent="0.2">
      <c r="A1240">
        <v>197</v>
      </c>
      <c r="B1240" t="s">
        <v>663</v>
      </c>
      <c r="C1240" s="15" t="s">
        <v>3007</v>
      </c>
      <c r="D1240" s="15" t="s">
        <v>1213</v>
      </c>
      <c r="E1240">
        <v>2.6695405953584199E-3</v>
      </c>
      <c r="F1240" t="s">
        <v>2840</v>
      </c>
    </row>
    <row r="1241" spans="1:6" x14ac:dyDescent="0.2">
      <c r="A1241">
        <v>198</v>
      </c>
      <c r="B1241" t="s">
        <v>664</v>
      </c>
      <c r="C1241" s="15" t="s">
        <v>3008</v>
      </c>
      <c r="D1241">
        <v>1492.94</v>
      </c>
      <c r="E1241">
        <v>2.67123929963695E-3</v>
      </c>
      <c r="F1241" t="s">
        <v>2840</v>
      </c>
    </row>
    <row r="1242" spans="1:6" x14ac:dyDescent="0.2">
      <c r="A1242">
        <v>199</v>
      </c>
      <c r="B1242" t="s">
        <v>665</v>
      </c>
      <c r="C1242" s="15" t="s">
        <v>3009</v>
      </c>
      <c r="D1242" s="15" t="s">
        <v>1213</v>
      </c>
      <c r="E1242">
        <v>2.6695405953584199E-3</v>
      </c>
      <c r="F1242" t="s">
        <v>2840</v>
      </c>
    </row>
    <row r="1243" spans="1:6" x14ac:dyDescent="0.2">
      <c r="A1243">
        <v>200</v>
      </c>
      <c r="B1243" t="s">
        <v>666</v>
      </c>
      <c r="C1243" s="15" t="s">
        <v>3010</v>
      </c>
      <c r="D1243">
        <v>1478.87</v>
      </c>
      <c r="E1243">
        <v>2.0211377605874698E-3</v>
      </c>
      <c r="F1243" t="s">
        <v>2840</v>
      </c>
    </row>
    <row r="1244" spans="1:6" x14ac:dyDescent="0.2">
      <c r="A1244">
        <v>201</v>
      </c>
      <c r="B1244" t="s">
        <v>667</v>
      </c>
      <c r="C1244" s="15" t="s">
        <v>3011</v>
      </c>
      <c r="D1244">
        <v>1535.97</v>
      </c>
      <c r="E1244">
        <v>2.5964048776994301E-3</v>
      </c>
      <c r="F1244" t="s">
        <v>2840</v>
      </c>
    </row>
    <row r="1245" spans="1:6" x14ac:dyDescent="0.2">
      <c r="A1245">
        <v>202</v>
      </c>
      <c r="B1245" t="s">
        <v>668</v>
      </c>
      <c r="C1245" s="15" t="s">
        <v>3012</v>
      </c>
      <c r="D1245" s="15" t="s">
        <v>1213</v>
      </c>
      <c r="E1245">
        <v>2.6695405953584199E-3</v>
      </c>
      <c r="F1245" t="s">
        <v>2840</v>
      </c>
    </row>
    <row r="1246" spans="1:6" x14ac:dyDescent="0.2">
      <c r="A1246">
        <v>203</v>
      </c>
      <c r="B1246" t="s">
        <v>669</v>
      </c>
      <c r="C1246" s="15" t="s">
        <v>3013</v>
      </c>
      <c r="D1246">
        <v>1535.97</v>
      </c>
      <c r="E1246">
        <v>2.5964048776994301E-3</v>
      </c>
      <c r="F1246" t="s">
        <v>2840</v>
      </c>
    </row>
    <row r="1247" spans="1:6" x14ac:dyDescent="0.2">
      <c r="A1247">
        <v>204</v>
      </c>
      <c r="B1247" t="s">
        <v>670</v>
      </c>
      <c r="C1247" s="15" t="s">
        <v>3014</v>
      </c>
      <c r="D1247">
        <v>1535.97</v>
      </c>
      <c r="E1247">
        <v>2.5964048776994301E-3</v>
      </c>
      <c r="F1247" t="s">
        <v>2840</v>
      </c>
    </row>
    <row r="1248" spans="1:6" x14ac:dyDescent="0.2">
      <c r="A1248">
        <v>205</v>
      </c>
      <c r="B1248" t="s">
        <v>671</v>
      </c>
      <c r="C1248" s="15" t="s">
        <v>3015</v>
      </c>
      <c r="D1248" s="15" t="s">
        <v>1213</v>
      </c>
      <c r="E1248">
        <v>2.6695405953584199E-3</v>
      </c>
      <c r="F1248" t="s">
        <v>2840</v>
      </c>
    </row>
    <row r="1249" spans="1:6" x14ac:dyDescent="0.2">
      <c r="A1249">
        <v>206</v>
      </c>
      <c r="B1249" t="s">
        <v>672</v>
      </c>
      <c r="C1249" s="15" t="s">
        <v>3016</v>
      </c>
      <c r="D1249">
        <v>1535.97</v>
      </c>
      <c r="E1249">
        <v>2.5964048776994301E-3</v>
      </c>
      <c r="F1249" t="s">
        <v>2840</v>
      </c>
    </row>
    <row r="1250" spans="1:6" x14ac:dyDescent="0.2">
      <c r="A1250">
        <v>207</v>
      </c>
      <c r="B1250" t="s">
        <v>673</v>
      </c>
      <c r="C1250" s="15" t="s">
        <v>3017</v>
      </c>
      <c r="D1250">
        <v>1478.87</v>
      </c>
      <c r="E1250">
        <v>2.0211377605874698E-3</v>
      </c>
      <c r="F1250" t="s">
        <v>2840</v>
      </c>
    </row>
    <row r="1251" spans="1:6" x14ac:dyDescent="0.2">
      <c r="A1251">
        <v>208</v>
      </c>
      <c r="B1251" t="s">
        <v>674</v>
      </c>
      <c r="C1251" s="15" t="s">
        <v>3018</v>
      </c>
      <c r="D1251">
        <v>1478.87</v>
      </c>
      <c r="E1251">
        <v>2.0211377605874698E-3</v>
      </c>
      <c r="F1251" t="s">
        <v>2840</v>
      </c>
    </row>
    <row r="1252" spans="1:6" x14ac:dyDescent="0.2">
      <c r="A1252">
        <v>209</v>
      </c>
      <c r="B1252" t="s">
        <v>675</v>
      </c>
      <c r="C1252">
        <v>0.219272984615204</v>
      </c>
      <c r="D1252" s="15" t="s">
        <v>1213</v>
      </c>
      <c r="E1252">
        <v>2.6695405953584199E-3</v>
      </c>
      <c r="F1252" t="s">
        <v>2840</v>
      </c>
    </row>
    <row r="1253" spans="1:6" x14ac:dyDescent="0.2">
      <c r="A1253">
        <v>210</v>
      </c>
      <c r="B1253" t="s">
        <v>676</v>
      </c>
      <c r="C1253" s="15" t="s">
        <v>3019</v>
      </c>
      <c r="D1253" s="15" t="s">
        <v>1213</v>
      </c>
      <c r="E1253">
        <v>2.6695405953584199E-3</v>
      </c>
      <c r="F1253" t="s">
        <v>2840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671C8-B571-6A4A-96D9-242D7EB37C7F}">
  <dimension ref="A1:L318"/>
  <sheetViews>
    <sheetView workbookViewId="0">
      <selection activeCell="P19" sqref="P19"/>
    </sheetView>
  </sheetViews>
  <sheetFormatPr baseColWidth="10" defaultRowHeight="16" x14ac:dyDescent="0.2"/>
  <sheetData>
    <row r="1" spans="1:12" x14ac:dyDescent="0.2">
      <c r="A1" s="19"/>
      <c r="B1" s="19" t="s">
        <v>465</v>
      </c>
      <c r="C1" s="19" t="s">
        <v>784</v>
      </c>
      <c r="D1" s="19" t="s">
        <v>785</v>
      </c>
      <c r="E1" s="19" t="s">
        <v>786</v>
      </c>
      <c r="F1" s="19" t="s">
        <v>3936</v>
      </c>
      <c r="G1" s="19" t="s">
        <v>3937</v>
      </c>
      <c r="H1" s="19" t="s">
        <v>3938</v>
      </c>
      <c r="I1" s="19" t="s">
        <v>3939</v>
      </c>
      <c r="J1" s="19" t="s">
        <v>3940</v>
      </c>
      <c r="K1" s="19" t="s">
        <v>3941</v>
      </c>
      <c r="L1" s="19" t="s">
        <v>787</v>
      </c>
    </row>
    <row r="2" spans="1:12" x14ac:dyDescent="0.2">
      <c r="A2" s="19">
        <v>0</v>
      </c>
      <c r="B2" s="19" t="s">
        <v>3942</v>
      </c>
      <c r="C2" s="19">
        <v>0</v>
      </c>
      <c r="D2" s="19">
        <v>0</v>
      </c>
      <c r="E2" s="19">
        <v>0</v>
      </c>
      <c r="F2" s="19">
        <v>0</v>
      </c>
      <c r="G2" s="19">
        <v>0</v>
      </c>
      <c r="H2" s="19">
        <v>0</v>
      </c>
      <c r="I2" s="19">
        <v>0</v>
      </c>
      <c r="J2" s="19">
        <v>0</v>
      </c>
      <c r="K2" s="19">
        <v>0</v>
      </c>
      <c r="L2" s="19" t="s">
        <v>790</v>
      </c>
    </row>
    <row r="3" spans="1:12" x14ac:dyDescent="0.2">
      <c r="A3" s="19">
        <v>1</v>
      </c>
      <c r="B3" s="19" t="s">
        <v>3943</v>
      </c>
      <c r="C3" s="19">
        <v>0.32143750940448301</v>
      </c>
      <c r="D3" s="19">
        <v>1341.56</v>
      </c>
      <c r="E3" s="19">
        <v>7.3795000000000002E-4</v>
      </c>
      <c r="F3" s="19">
        <v>0.99</v>
      </c>
      <c r="G3" s="19">
        <v>0.99</v>
      </c>
      <c r="H3" s="19">
        <v>26.858333333333299</v>
      </c>
      <c r="I3" s="19">
        <v>0</v>
      </c>
      <c r="J3" s="19">
        <v>129.99999999999901</v>
      </c>
      <c r="K3" s="19">
        <v>6.875</v>
      </c>
      <c r="L3" s="19" t="s">
        <v>790</v>
      </c>
    </row>
    <row r="4" spans="1:12" x14ac:dyDescent="0.2">
      <c r="A4" s="19">
        <v>2</v>
      </c>
      <c r="B4" s="19" t="s">
        <v>3944</v>
      </c>
      <c r="C4" s="19">
        <v>0.42800898144000599</v>
      </c>
      <c r="D4" s="19">
        <v>1477.6399999999901</v>
      </c>
      <c r="E4" s="19">
        <v>1.4313399999999999E-3</v>
      </c>
      <c r="F4" s="19">
        <v>2.1150000000000002</v>
      </c>
      <c r="G4" s="19">
        <v>2.1150000000000002</v>
      </c>
      <c r="H4" s="19">
        <v>-8.1166666999999997</v>
      </c>
      <c r="I4" s="19">
        <v>0.16666666666666599</v>
      </c>
      <c r="J4" s="19">
        <v>56.6666666666666</v>
      </c>
      <c r="K4" s="19">
        <v>10.7421875</v>
      </c>
      <c r="L4" s="19" t="s">
        <v>790</v>
      </c>
    </row>
    <row r="5" spans="1:12" x14ac:dyDescent="0.2">
      <c r="A5" s="19">
        <v>3</v>
      </c>
      <c r="B5" s="19" t="s">
        <v>3945</v>
      </c>
      <c r="C5" s="19">
        <v>0.40552508917598801</v>
      </c>
      <c r="D5" s="19">
        <v>1365.55</v>
      </c>
      <c r="E5" s="19">
        <v>1.4880500000000001E-3</v>
      </c>
      <c r="F5" s="19">
        <v>2.032</v>
      </c>
      <c r="G5" s="19">
        <v>2.032</v>
      </c>
      <c r="H5" s="19">
        <v>11.858333333333301</v>
      </c>
      <c r="I5" s="19">
        <v>0</v>
      </c>
      <c r="J5" s="19">
        <v>89.999999999999901</v>
      </c>
      <c r="K5" s="19">
        <v>10.0019531</v>
      </c>
      <c r="L5" s="19" t="s">
        <v>790</v>
      </c>
    </row>
    <row r="6" spans="1:12" x14ac:dyDescent="0.2">
      <c r="A6" s="19">
        <v>4</v>
      </c>
      <c r="B6" s="19" t="s">
        <v>3946</v>
      </c>
      <c r="C6" s="19">
        <v>0.71692280081691895</v>
      </c>
      <c r="D6" s="19">
        <v>1387.67</v>
      </c>
      <c r="E6" s="19">
        <v>1.43334E-3</v>
      </c>
      <c r="F6" s="19">
        <v>1.9890000000000001</v>
      </c>
      <c r="G6" s="19">
        <v>1.9890000000000001</v>
      </c>
      <c r="H6" s="19">
        <v>2.0916666666666601</v>
      </c>
      <c r="I6" s="19">
        <v>0</v>
      </c>
      <c r="J6" s="19">
        <v>129.99999999999901</v>
      </c>
      <c r="K6" s="19">
        <v>9.7294921900000002</v>
      </c>
      <c r="L6" s="19" t="s">
        <v>790</v>
      </c>
    </row>
    <row r="7" spans="1:12" x14ac:dyDescent="0.2">
      <c r="A7" s="19">
        <v>5</v>
      </c>
      <c r="B7" s="19" t="s">
        <v>3947</v>
      </c>
      <c r="C7" s="19">
        <v>0.382732394309031</v>
      </c>
      <c r="D7" s="19">
        <v>1403.72</v>
      </c>
      <c r="E7" s="19">
        <v>2.12934E-3</v>
      </c>
      <c r="F7" s="19">
        <v>2.9889999999999999</v>
      </c>
      <c r="G7" s="19">
        <v>2.9889999999999999</v>
      </c>
      <c r="H7" s="19">
        <v>18.141666666666602</v>
      </c>
      <c r="I7" s="19">
        <v>8.3333329999999997E-2</v>
      </c>
      <c r="J7" s="19">
        <v>130</v>
      </c>
      <c r="K7" s="19">
        <v>10.6796875</v>
      </c>
      <c r="L7" s="19" t="s">
        <v>790</v>
      </c>
    </row>
    <row r="8" spans="1:12" x14ac:dyDescent="0.2">
      <c r="A8" s="19">
        <v>6</v>
      </c>
      <c r="B8" s="19" t="s">
        <v>3948</v>
      </c>
      <c r="C8" s="19">
        <v>0.70182890416959098</v>
      </c>
      <c r="D8" s="19">
        <v>1324.62</v>
      </c>
      <c r="E8" s="19">
        <v>1.5023199999999999E-3</v>
      </c>
      <c r="F8" s="19">
        <v>1.99</v>
      </c>
      <c r="G8" s="19">
        <v>1.99</v>
      </c>
      <c r="H8" s="19">
        <v>14.174999999999899</v>
      </c>
      <c r="I8" s="19">
        <v>0</v>
      </c>
      <c r="J8" s="19">
        <v>146.666666666666</v>
      </c>
      <c r="K8" s="19">
        <v>10.0136719</v>
      </c>
      <c r="L8" s="19" t="s">
        <v>790</v>
      </c>
    </row>
    <row r="9" spans="1:12" x14ac:dyDescent="0.2">
      <c r="A9" s="19">
        <v>7</v>
      </c>
      <c r="B9" s="19" t="s">
        <v>3949</v>
      </c>
      <c r="C9" s="19">
        <v>0.58453723032461802</v>
      </c>
      <c r="D9" s="19">
        <v>1333.58</v>
      </c>
      <c r="E9" s="19">
        <v>1.48997E-3</v>
      </c>
      <c r="F9" s="19">
        <v>1.9870000000000001</v>
      </c>
      <c r="G9" s="19">
        <v>1.9870000000000001</v>
      </c>
      <c r="H9" s="19">
        <v>34.483333333333299</v>
      </c>
      <c r="I9" s="19">
        <v>8.3333329999999997E-2</v>
      </c>
      <c r="J9" s="19">
        <v>129.99999999999901</v>
      </c>
      <c r="K9" s="19">
        <v>9.5834960900000006</v>
      </c>
      <c r="L9" s="19" t="s">
        <v>790</v>
      </c>
    </row>
    <row r="10" spans="1:12" x14ac:dyDescent="0.2">
      <c r="A10" s="19">
        <v>8</v>
      </c>
      <c r="B10" s="19" t="s">
        <v>3950</v>
      </c>
      <c r="C10" s="19">
        <v>0.53730391024447299</v>
      </c>
      <c r="D10" s="19">
        <v>1438.79</v>
      </c>
      <c r="E10" s="19">
        <v>6.1023000000000002E-4</v>
      </c>
      <c r="F10" s="19">
        <v>0.878</v>
      </c>
      <c r="G10" s="19">
        <v>0.878</v>
      </c>
      <c r="H10" s="19">
        <v>91.575000000000003</v>
      </c>
      <c r="I10" s="19">
        <v>8.3333329999999997E-2</v>
      </c>
      <c r="J10" s="19">
        <v>154.166666666666</v>
      </c>
      <c r="K10" s="19">
        <v>7.078125</v>
      </c>
      <c r="L10" s="19" t="s">
        <v>790</v>
      </c>
    </row>
    <row r="11" spans="1:12" x14ac:dyDescent="0.2">
      <c r="A11" s="19">
        <v>9</v>
      </c>
      <c r="B11" s="19" t="s">
        <v>3951</v>
      </c>
      <c r="C11" s="19">
        <v>0.60381194938442895</v>
      </c>
      <c r="D11" s="19">
        <v>1590.96</v>
      </c>
      <c r="E11" s="19">
        <v>2.50666E-3</v>
      </c>
      <c r="F11" s="19">
        <v>3.988</v>
      </c>
      <c r="G11" s="19">
        <v>3.988</v>
      </c>
      <c r="H11" s="19">
        <v>14.749999999999901</v>
      </c>
      <c r="I11" s="19">
        <v>0.25</v>
      </c>
      <c r="J11" s="19">
        <v>97.5</v>
      </c>
      <c r="K11" s="19">
        <v>10.690429699999999</v>
      </c>
      <c r="L11" s="19" t="s">
        <v>790</v>
      </c>
    </row>
    <row r="12" spans="1:12" x14ac:dyDescent="0.2">
      <c r="A12" s="19">
        <v>10</v>
      </c>
      <c r="B12" s="19" t="s">
        <v>3952</v>
      </c>
      <c r="C12" s="19">
        <v>0.56986218738958505</v>
      </c>
      <c r="D12" s="19">
        <v>1370.6399999999901</v>
      </c>
      <c r="E12" s="23">
        <v>-7.3000000000000004E-6</v>
      </c>
      <c r="F12" s="19">
        <v>-0.01</v>
      </c>
      <c r="G12" s="19">
        <v>-0.01</v>
      </c>
      <c r="H12" s="19">
        <v>54.758333333333297</v>
      </c>
      <c r="I12" s="19">
        <v>0</v>
      </c>
      <c r="J12" s="19">
        <v>170.833333333333</v>
      </c>
      <c r="K12" s="19">
        <v>4.1582031300000004</v>
      </c>
      <c r="L12" s="19" t="s">
        <v>790</v>
      </c>
    </row>
    <row r="13" spans="1:12" x14ac:dyDescent="0.2">
      <c r="A13" s="19">
        <v>11</v>
      </c>
      <c r="B13" s="19" t="s">
        <v>3953</v>
      </c>
      <c r="C13" s="19">
        <v>0.35802604165174601</v>
      </c>
      <c r="D13" s="19">
        <v>1508.95</v>
      </c>
      <c r="E13" s="19">
        <v>3.3056100000000001E-3</v>
      </c>
      <c r="F13" s="19">
        <v>4.9880000000000004</v>
      </c>
      <c r="G13" s="19">
        <v>4.9880000000000004</v>
      </c>
      <c r="H13" s="19">
        <v>59.633333333333297</v>
      </c>
      <c r="I13" s="19">
        <v>8.3333329999999997E-2</v>
      </c>
      <c r="J13" s="19">
        <v>170.833333333333</v>
      </c>
      <c r="K13" s="19">
        <v>11.676757800000001</v>
      </c>
      <c r="L13" s="19" t="s">
        <v>790</v>
      </c>
    </row>
    <row r="14" spans="1:12" x14ac:dyDescent="0.2">
      <c r="A14" s="19">
        <v>12</v>
      </c>
      <c r="B14" s="19" t="s">
        <v>3954</v>
      </c>
      <c r="C14" s="19">
        <v>0.66498912904415497</v>
      </c>
      <c r="D14" s="19">
        <v>1434.86</v>
      </c>
      <c r="E14" s="19">
        <v>3.4742100000000001E-3</v>
      </c>
      <c r="F14" s="19">
        <v>4.9850000000000003</v>
      </c>
      <c r="G14" s="19">
        <v>4.9850000000000003</v>
      </c>
      <c r="H14" s="19">
        <v>-17.508333</v>
      </c>
      <c r="I14" s="19">
        <v>0.16666666666666599</v>
      </c>
      <c r="J14" s="19">
        <v>146.666666666666</v>
      </c>
      <c r="K14" s="19">
        <v>10.7646484</v>
      </c>
      <c r="L14" s="19" t="s">
        <v>790</v>
      </c>
    </row>
    <row r="15" spans="1:12" x14ac:dyDescent="0.2">
      <c r="A15" s="19">
        <v>13</v>
      </c>
      <c r="B15" s="19" t="s">
        <v>3955</v>
      </c>
      <c r="C15" s="19">
        <v>0.81256827245834495</v>
      </c>
      <c r="D15" s="19">
        <v>1412.86</v>
      </c>
      <c r="E15" s="19">
        <v>3.5304300000000002E-3</v>
      </c>
      <c r="F15" s="19">
        <v>4.9880000000000004</v>
      </c>
      <c r="G15" s="19">
        <v>4.9880000000000004</v>
      </c>
      <c r="H15" s="19">
        <v>9.6583333333333297</v>
      </c>
      <c r="I15" s="19">
        <v>8.3333329999999997E-2</v>
      </c>
      <c r="J15" s="19">
        <v>179.166666666666</v>
      </c>
      <c r="K15" s="19">
        <v>11.676757800000001</v>
      </c>
      <c r="L15" s="19" t="s">
        <v>790</v>
      </c>
    </row>
    <row r="16" spans="1:12" x14ac:dyDescent="0.2">
      <c r="A16" s="19">
        <v>14</v>
      </c>
      <c r="B16" s="19" t="s">
        <v>3956</v>
      </c>
      <c r="C16" s="19">
        <v>0.41039342627407599</v>
      </c>
      <c r="D16" s="19">
        <v>1502.85</v>
      </c>
      <c r="E16" s="19">
        <v>1.32215E-3</v>
      </c>
      <c r="F16" s="19">
        <v>1.9870000000000001</v>
      </c>
      <c r="G16" s="19">
        <v>1.9870000000000001</v>
      </c>
      <c r="H16" s="19">
        <v>2.0916666666666601</v>
      </c>
      <c r="I16" s="19">
        <v>0.25</v>
      </c>
      <c r="J16" s="19">
        <v>170.833333333333</v>
      </c>
      <c r="K16" s="19">
        <v>9.6503906300000004</v>
      </c>
      <c r="L16" s="19" t="s">
        <v>790</v>
      </c>
    </row>
    <row r="17" spans="1:12" x14ac:dyDescent="0.2">
      <c r="A17" s="19">
        <v>15</v>
      </c>
      <c r="B17" s="19" t="s">
        <v>3957</v>
      </c>
      <c r="C17" s="19">
        <v>0.52821578646992395</v>
      </c>
      <c r="D17" s="19">
        <v>1520.79</v>
      </c>
      <c r="E17" s="19">
        <v>6.7858999999999997E-4</v>
      </c>
      <c r="F17" s="19">
        <v>1.032</v>
      </c>
      <c r="G17" s="19">
        <v>1.032</v>
      </c>
      <c r="H17" s="19">
        <v>18.141666666666602</v>
      </c>
      <c r="I17" s="19">
        <v>8.3333329999999997E-2</v>
      </c>
      <c r="J17" s="19">
        <v>138.333333333333</v>
      </c>
      <c r="K17" s="19">
        <v>7.703125</v>
      </c>
      <c r="L17" s="19" t="s">
        <v>790</v>
      </c>
    </row>
    <row r="18" spans="1:12" x14ac:dyDescent="0.2">
      <c r="A18" s="19">
        <v>16</v>
      </c>
      <c r="B18" s="19" t="s">
        <v>3958</v>
      </c>
      <c r="C18" s="19">
        <v>0.4565343</v>
      </c>
      <c r="D18" s="19">
        <v>1517.97</v>
      </c>
      <c r="E18" s="19">
        <v>1.8676299999999999E-3</v>
      </c>
      <c r="F18" s="19">
        <v>2.835</v>
      </c>
      <c r="G18" s="19">
        <v>2.835</v>
      </c>
      <c r="H18" s="19">
        <v>21.824999999999999</v>
      </c>
      <c r="I18" s="19">
        <v>0.16666666666666599</v>
      </c>
      <c r="J18" s="19">
        <v>195</v>
      </c>
      <c r="K18" s="19">
        <v>10.03125</v>
      </c>
      <c r="L18" s="19" t="s">
        <v>790</v>
      </c>
    </row>
    <row r="19" spans="1:12" x14ac:dyDescent="0.2">
      <c r="A19" s="19">
        <v>17</v>
      </c>
      <c r="B19" s="19" t="s">
        <v>3959</v>
      </c>
      <c r="C19" s="19">
        <v>0.47539968811734401</v>
      </c>
      <c r="D19" s="19">
        <v>1326.79</v>
      </c>
      <c r="E19" s="19">
        <v>2.2528100000000001E-3</v>
      </c>
      <c r="F19" s="19">
        <v>2.9889999999999999</v>
      </c>
      <c r="G19" s="19">
        <v>2.9889999999999999</v>
      </c>
      <c r="H19" s="19">
        <v>3.99166666666666</v>
      </c>
      <c r="I19" s="19">
        <v>0</v>
      </c>
      <c r="J19" s="19">
        <v>219.166666666666</v>
      </c>
      <c r="K19" s="19">
        <v>10.7089844</v>
      </c>
      <c r="L19" s="19" t="s">
        <v>790</v>
      </c>
    </row>
    <row r="20" spans="1:12" x14ac:dyDescent="0.2">
      <c r="A20" s="19">
        <v>18</v>
      </c>
      <c r="B20" s="19" t="s">
        <v>3960</v>
      </c>
      <c r="C20" s="19">
        <v>0.52680511666514696</v>
      </c>
      <c r="D20" s="19">
        <v>1384.8</v>
      </c>
      <c r="E20" s="19">
        <v>2.1584299999999998E-3</v>
      </c>
      <c r="F20" s="19">
        <v>2.9889999999999999</v>
      </c>
      <c r="G20" s="19">
        <v>2.9889999999999999</v>
      </c>
      <c r="H20" s="19">
        <v>27.1166666666666</v>
      </c>
      <c r="I20" s="19">
        <v>8.3333329999999997E-2</v>
      </c>
      <c r="J20" s="19">
        <v>219.166666666666</v>
      </c>
      <c r="K20" s="19">
        <v>11.4003906</v>
      </c>
      <c r="L20" s="19" t="s">
        <v>790</v>
      </c>
    </row>
    <row r="21" spans="1:12" x14ac:dyDescent="0.2">
      <c r="A21" s="19">
        <v>19</v>
      </c>
      <c r="B21" s="19" t="s">
        <v>3961</v>
      </c>
      <c r="C21" s="19">
        <v>0.48818427282906901</v>
      </c>
      <c r="D21" s="19">
        <v>1415.84</v>
      </c>
      <c r="E21" s="19">
        <v>2.1111099999999998E-3</v>
      </c>
      <c r="F21" s="19">
        <v>2.9889999999999999</v>
      </c>
      <c r="G21" s="19">
        <v>2.9889999999999999</v>
      </c>
      <c r="H21" s="19">
        <v>31.633333333333301</v>
      </c>
      <c r="I21" s="19">
        <v>8.3333329999999997E-2</v>
      </c>
      <c r="J21" s="19">
        <v>170.833333333333</v>
      </c>
      <c r="K21" s="19">
        <v>10.7089844</v>
      </c>
      <c r="L21" s="19" t="s">
        <v>790</v>
      </c>
    </row>
    <row r="22" spans="1:12" x14ac:dyDescent="0.2">
      <c r="A22" s="19">
        <v>20</v>
      </c>
      <c r="B22" s="19" t="s">
        <v>3962</v>
      </c>
      <c r="C22" s="19">
        <v>0.448286084903468</v>
      </c>
      <c r="D22" s="19">
        <v>1372.79</v>
      </c>
      <c r="E22" s="19">
        <v>2.1758599999999999E-3</v>
      </c>
      <c r="F22" s="19">
        <v>2.9870000000000001</v>
      </c>
      <c r="G22" s="19">
        <v>2.9870000000000001</v>
      </c>
      <c r="H22" s="19">
        <v>2.0916666666666601</v>
      </c>
      <c r="I22" s="19">
        <v>8.3333329999999997E-2</v>
      </c>
      <c r="J22" s="19">
        <v>219.166666666666</v>
      </c>
      <c r="K22" s="19">
        <v>10.2397461</v>
      </c>
      <c r="L22" s="19" t="s">
        <v>790</v>
      </c>
    </row>
    <row r="23" spans="1:12" x14ac:dyDescent="0.2">
      <c r="A23" s="19">
        <v>21</v>
      </c>
      <c r="B23" s="19" t="s">
        <v>3963</v>
      </c>
      <c r="C23" s="19">
        <v>0.35815428353352202</v>
      </c>
      <c r="D23" s="19">
        <v>1408.82</v>
      </c>
      <c r="E23" s="19">
        <v>2.1216299999999998E-3</v>
      </c>
      <c r="F23" s="19">
        <v>2.9889999999999999</v>
      </c>
      <c r="G23" s="19">
        <v>2.9889999999999999</v>
      </c>
      <c r="H23" s="19">
        <v>-4.8499999999999996</v>
      </c>
      <c r="I23" s="19">
        <v>8.3333329999999997E-2</v>
      </c>
      <c r="J23" s="19">
        <v>211.666666666666</v>
      </c>
      <c r="K23" s="19">
        <v>10.7089844</v>
      </c>
      <c r="L23" s="19" t="s">
        <v>790</v>
      </c>
    </row>
    <row r="24" spans="1:12" x14ac:dyDescent="0.2">
      <c r="A24" s="19">
        <v>22</v>
      </c>
      <c r="B24" s="19" t="s">
        <v>854</v>
      </c>
      <c r="C24" s="19">
        <v>0.50885413450283501</v>
      </c>
      <c r="D24" s="19">
        <v>1279.71</v>
      </c>
      <c r="E24" s="19">
        <v>3.1163300000000001E-3</v>
      </c>
      <c r="F24" s="19">
        <v>3.988</v>
      </c>
      <c r="G24" s="19">
        <v>3.988</v>
      </c>
      <c r="H24" s="19">
        <v>2.0916666666666601</v>
      </c>
      <c r="I24" s="19">
        <v>0</v>
      </c>
      <c r="J24" s="19">
        <v>211.666666666666</v>
      </c>
      <c r="K24" s="19">
        <v>10.9868164</v>
      </c>
      <c r="L24" s="19" t="s">
        <v>790</v>
      </c>
    </row>
    <row r="25" spans="1:12" x14ac:dyDescent="0.2">
      <c r="A25" s="19">
        <v>23</v>
      </c>
      <c r="B25" s="19" t="s">
        <v>1237</v>
      </c>
      <c r="C25" s="19">
        <v>0.57005820371172999</v>
      </c>
      <c r="D25" s="19">
        <v>1490.92</v>
      </c>
      <c r="E25" s="19">
        <v>1.3327300000000001E-3</v>
      </c>
      <c r="F25" s="19">
        <v>1.9870000000000001</v>
      </c>
      <c r="G25" s="19">
        <v>1.9870000000000001</v>
      </c>
      <c r="H25" s="19">
        <v>4.7833333333333297</v>
      </c>
      <c r="I25" s="19">
        <v>0.16666666666666599</v>
      </c>
      <c r="J25" s="19">
        <v>227.49999999999901</v>
      </c>
      <c r="K25" s="19">
        <v>9.5834960900000006</v>
      </c>
      <c r="L25" s="19" t="s">
        <v>790</v>
      </c>
    </row>
    <row r="26" spans="1:12" x14ac:dyDescent="0.2">
      <c r="A26" s="19">
        <v>24</v>
      </c>
      <c r="B26" s="19" t="s">
        <v>1720</v>
      </c>
      <c r="C26" s="19">
        <v>0.390316027766544</v>
      </c>
      <c r="D26" s="19">
        <v>1400.8</v>
      </c>
      <c r="E26" s="19">
        <v>1.4199E-3</v>
      </c>
      <c r="F26" s="19">
        <v>1.9890000000000001</v>
      </c>
      <c r="G26" s="19">
        <v>1.9890000000000001</v>
      </c>
      <c r="H26" s="19">
        <v>-8.5333333000000007</v>
      </c>
      <c r="I26" s="19">
        <v>8.3333329999999997E-2</v>
      </c>
      <c r="J26" s="19">
        <v>219.166666666666</v>
      </c>
      <c r="K26" s="19">
        <v>9.83984375</v>
      </c>
      <c r="L26" s="19" t="s">
        <v>790</v>
      </c>
    </row>
    <row r="27" spans="1:12" x14ac:dyDescent="0.2">
      <c r="A27" s="19">
        <v>25</v>
      </c>
      <c r="B27" s="19" t="s">
        <v>3964</v>
      </c>
      <c r="C27" s="19">
        <v>0.33258984998396801</v>
      </c>
      <c r="D27" s="19">
        <v>1489.96</v>
      </c>
      <c r="E27" s="19">
        <v>2.00475E-3</v>
      </c>
      <c r="F27" s="19">
        <v>2.9870000000000001</v>
      </c>
      <c r="G27" s="19">
        <v>2.9870000000000001</v>
      </c>
      <c r="H27" s="19">
        <v>28.425000000000001</v>
      </c>
      <c r="I27" s="19">
        <v>0.16666666666666599</v>
      </c>
      <c r="J27" s="19">
        <v>194.99999999999901</v>
      </c>
      <c r="K27" s="19">
        <v>10.2397461</v>
      </c>
      <c r="L27" s="19" t="s">
        <v>790</v>
      </c>
    </row>
    <row r="28" spans="1:12" x14ac:dyDescent="0.2">
      <c r="A28" s="19">
        <v>26</v>
      </c>
      <c r="B28" s="19" t="s">
        <v>3965</v>
      </c>
      <c r="C28" s="19">
        <v>0.48690390352270602</v>
      </c>
      <c r="D28" s="19">
        <v>1533.93</v>
      </c>
      <c r="E28" s="19">
        <v>6.4344999999999995E-4</v>
      </c>
      <c r="F28" s="19">
        <v>0.98699999999999999</v>
      </c>
      <c r="G28" s="19">
        <v>0.98699999999999999</v>
      </c>
      <c r="H28" s="19">
        <v>28.425000000000001</v>
      </c>
      <c r="I28" s="19">
        <v>0.16666666666666599</v>
      </c>
      <c r="J28" s="19">
        <v>194.99999999999901</v>
      </c>
      <c r="K28" s="19">
        <v>6.5</v>
      </c>
      <c r="L28" s="19" t="s">
        <v>790</v>
      </c>
    </row>
    <row r="29" spans="1:12" x14ac:dyDescent="0.2">
      <c r="A29" s="19">
        <v>27</v>
      </c>
      <c r="B29" s="19" t="s">
        <v>3966</v>
      </c>
      <c r="C29" s="19">
        <v>0.440648959594925</v>
      </c>
      <c r="D29" s="19">
        <v>1483.95</v>
      </c>
      <c r="E29" s="19">
        <v>1.34034E-3</v>
      </c>
      <c r="F29" s="19">
        <v>1.9890000000000001</v>
      </c>
      <c r="G29" s="19">
        <v>1.9890000000000001</v>
      </c>
      <c r="H29" s="19">
        <v>11.066666666666601</v>
      </c>
      <c r="I29" s="19">
        <v>8.3333329999999997E-2</v>
      </c>
      <c r="J29" s="19">
        <v>219.166666666666</v>
      </c>
      <c r="K29" s="19">
        <v>9.83984375</v>
      </c>
      <c r="L29" s="19" t="s">
        <v>790</v>
      </c>
    </row>
    <row r="30" spans="1:12" x14ac:dyDescent="0.2">
      <c r="A30" s="19">
        <v>28</v>
      </c>
      <c r="B30" s="19" t="s">
        <v>808</v>
      </c>
      <c r="C30" s="19">
        <v>0.54162001000000004</v>
      </c>
      <c r="D30" s="19">
        <v>1455.92</v>
      </c>
      <c r="E30" s="19">
        <v>2.0523099999999999E-3</v>
      </c>
      <c r="F30" s="19">
        <v>2.988</v>
      </c>
      <c r="G30" s="19">
        <v>2.988</v>
      </c>
      <c r="H30" s="19">
        <v>13.758333333333301</v>
      </c>
      <c r="I30" s="19">
        <v>8.3333329999999997E-2</v>
      </c>
      <c r="J30" s="19">
        <v>227.49999999999901</v>
      </c>
      <c r="K30" s="19">
        <v>10.421875</v>
      </c>
      <c r="L30" s="19" t="s">
        <v>790</v>
      </c>
    </row>
    <row r="31" spans="1:12" x14ac:dyDescent="0.2">
      <c r="A31" s="19">
        <v>29</v>
      </c>
      <c r="B31" s="19" t="s">
        <v>3967</v>
      </c>
      <c r="C31" s="19">
        <v>0.51355616206769195</v>
      </c>
      <c r="D31" s="19">
        <v>1399.77</v>
      </c>
      <c r="E31" s="23">
        <v>-7.1400000000000002E-6</v>
      </c>
      <c r="F31" s="19">
        <v>-0.01</v>
      </c>
      <c r="G31" s="19">
        <v>-0.01</v>
      </c>
      <c r="H31" s="19">
        <v>47.683333333333302</v>
      </c>
      <c r="I31" s="19">
        <v>8.3333329999999997E-2</v>
      </c>
      <c r="J31" s="19">
        <v>235.833333333333</v>
      </c>
      <c r="K31" s="19">
        <v>3.9443359400000002</v>
      </c>
      <c r="L31" s="19" t="s">
        <v>790</v>
      </c>
    </row>
    <row r="32" spans="1:12" x14ac:dyDescent="0.2">
      <c r="A32" s="19">
        <v>30</v>
      </c>
      <c r="B32" s="19" t="s">
        <v>3968</v>
      </c>
      <c r="C32" s="19">
        <v>0.61318413000000005</v>
      </c>
      <c r="D32" s="19">
        <v>1364.81</v>
      </c>
      <c r="E32" s="19">
        <v>2.92202E-3</v>
      </c>
      <c r="F32" s="19">
        <v>3.988</v>
      </c>
      <c r="G32" s="19">
        <v>3.988</v>
      </c>
      <c r="H32" s="19">
        <v>3.99166666666666</v>
      </c>
      <c r="I32" s="19">
        <v>0</v>
      </c>
      <c r="J32" s="19">
        <v>219.166666666666</v>
      </c>
      <c r="K32" s="19">
        <v>10.9868164</v>
      </c>
      <c r="L32" s="19" t="s">
        <v>790</v>
      </c>
    </row>
    <row r="33" spans="1:12" x14ac:dyDescent="0.2">
      <c r="A33" s="19">
        <v>31</v>
      </c>
      <c r="B33" s="19" t="s">
        <v>3969</v>
      </c>
      <c r="C33" s="19">
        <v>0.52730346953582996</v>
      </c>
      <c r="D33" s="19">
        <v>1578</v>
      </c>
      <c r="E33" s="19">
        <v>1.8929000000000001E-3</v>
      </c>
      <c r="F33" s="19">
        <v>2.9870000000000001</v>
      </c>
      <c r="G33" s="19">
        <v>2.9870000000000001</v>
      </c>
      <c r="H33" s="19">
        <v>37.875</v>
      </c>
      <c r="I33" s="19">
        <v>0.25</v>
      </c>
      <c r="J33" s="19">
        <v>194.99999999999901</v>
      </c>
      <c r="K33" s="19">
        <v>10.441406300000001</v>
      </c>
      <c r="L33" s="19" t="s">
        <v>790</v>
      </c>
    </row>
    <row r="34" spans="1:12" x14ac:dyDescent="0.2">
      <c r="A34" s="19">
        <v>32</v>
      </c>
      <c r="B34" s="19" t="s">
        <v>971</v>
      </c>
      <c r="C34" s="19">
        <v>0.47155383061282102</v>
      </c>
      <c r="D34" s="19">
        <v>1422.85</v>
      </c>
      <c r="E34" s="19">
        <v>2.1295300000000001E-3</v>
      </c>
      <c r="F34" s="19">
        <v>3.03</v>
      </c>
      <c r="G34" s="19">
        <v>3.03</v>
      </c>
      <c r="H34" s="19">
        <v>-1.4583333000000001</v>
      </c>
      <c r="I34" s="19">
        <v>8.3333329999999997E-2</v>
      </c>
      <c r="J34" s="19">
        <v>219.166666666666</v>
      </c>
      <c r="K34" s="19">
        <v>10.7089844</v>
      </c>
      <c r="L34" s="19" t="s">
        <v>790</v>
      </c>
    </row>
    <row r="35" spans="1:12" x14ac:dyDescent="0.2">
      <c r="A35" s="19">
        <v>33</v>
      </c>
      <c r="B35" s="19" t="s">
        <v>3970</v>
      </c>
      <c r="C35" s="19">
        <v>0.380554142058737</v>
      </c>
      <c r="D35" s="19">
        <v>1566.94</v>
      </c>
      <c r="E35" s="19">
        <v>1.2687099999999999E-3</v>
      </c>
      <c r="F35" s="19">
        <v>1.988</v>
      </c>
      <c r="G35" s="19">
        <v>1.988</v>
      </c>
      <c r="H35" s="19">
        <v>33.1</v>
      </c>
      <c r="I35" s="19">
        <v>0.33333333333333298</v>
      </c>
      <c r="J35" s="19">
        <v>162.5</v>
      </c>
      <c r="K35" s="19">
        <v>9.7353515599999998</v>
      </c>
      <c r="L35" s="19" t="s">
        <v>790</v>
      </c>
    </row>
    <row r="36" spans="1:12" x14ac:dyDescent="0.2">
      <c r="A36" s="19">
        <v>34</v>
      </c>
      <c r="B36" s="19" t="s">
        <v>3971</v>
      </c>
      <c r="C36" s="19">
        <v>0.48305407099567399</v>
      </c>
      <c r="D36" s="19">
        <v>1342.76</v>
      </c>
      <c r="E36" s="19">
        <v>2.2260100000000001E-3</v>
      </c>
      <c r="F36" s="19">
        <v>2.9889999999999999</v>
      </c>
      <c r="G36" s="19">
        <v>2.9889999999999999</v>
      </c>
      <c r="H36" s="19">
        <v>-7.3833333000000003</v>
      </c>
      <c r="I36" s="19">
        <v>8.3333329999999997E-2</v>
      </c>
      <c r="J36" s="19">
        <v>210.833333333333</v>
      </c>
      <c r="K36" s="19">
        <v>10.7089844</v>
      </c>
      <c r="L36" s="19" t="s">
        <v>790</v>
      </c>
    </row>
    <row r="37" spans="1:12" x14ac:dyDescent="0.2">
      <c r="A37" s="19">
        <v>35</v>
      </c>
      <c r="B37" s="19" t="s">
        <v>3972</v>
      </c>
      <c r="C37" s="19">
        <v>0.53412516346680206</v>
      </c>
      <c r="D37" s="19">
        <v>1462.96</v>
      </c>
      <c r="E37" s="19">
        <v>2.0417500000000002E-3</v>
      </c>
      <c r="F37" s="19">
        <v>2.9870000000000001</v>
      </c>
      <c r="G37" s="19">
        <v>2.9870000000000001</v>
      </c>
      <c r="H37" s="19">
        <v>0.483333333333333</v>
      </c>
      <c r="I37" s="19">
        <v>8.3333329999999997E-2</v>
      </c>
      <c r="J37" s="19">
        <v>194.99999999999901</v>
      </c>
      <c r="K37" s="19">
        <v>10.441406300000001</v>
      </c>
      <c r="L37" s="19" t="s">
        <v>790</v>
      </c>
    </row>
    <row r="38" spans="1:12" x14ac:dyDescent="0.2">
      <c r="A38" s="19">
        <v>36</v>
      </c>
      <c r="B38" s="19" t="s">
        <v>3973</v>
      </c>
      <c r="C38" s="19">
        <v>0.43160649541169999</v>
      </c>
      <c r="D38" s="19">
        <v>1400.84</v>
      </c>
      <c r="E38" s="19">
        <v>2.13372E-3</v>
      </c>
      <c r="F38" s="19">
        <v>2.9889999999999999</v>
      </c>
      <c r="G38" s="19">
        <v>2.9889999999999999</v>
      </c>
      <c r="H38" s="19">
        <v>-10.433332999999999</v>
      </c>
      <c r="I38" s="19">
        <v>8.3333329999999997E-2</v>
      </c>
      <c r="J38" s="19">
        <v>227.49999999999901</v>
      </c>
      <c r="K38" s="19">
        <v>10.7089844</v>
      </c>
      <c r="L38" s="19" t="s">
        <v>790</v>
      </c>
    </row>
    <row r="39" spans="1:12" x14ac:dyDescent="0.2">
      <c r="A39" s="19">
        <v>37</v>
      </c>
      <c r="B39" s="19" t="s">
        <v>3974</v>
      </c>
      <c r="C39" s="19">
        <v>0.39276943743463699</v>
      </c>
      <c r="D39" s="19">
        <v>1446.91</v>
      </c>
      <c r="E39" s="19">
        <v>2.0657800000000001E-3</v>
      </c>
      <c r="F39" s="19">
        <v>2.9889999999999999</v>
      </c>
      <c r="G39" s="19">
        <v>2.9889999999999999</v>
      </c>
      <c r="H39" s="19">
        <v>-3.0833333000000001</v>
      </c>
      <c r="I39" s="19">
        <v>0.16666666666666599</v>
      </c>
      <c r="J39" s="19">
        <v>227.49999999999901</v>
      </c>
      <c r="K39" s="19">
        <v>10.7089844</v>
      </c>
      <c r="L39" s="19" t="s">
        <v>790</v>
      </c>
    </row>
    <row r="40" spans="1:12" x14ac:dyDescent="0.2">
      <c r="A40" s="19">
        <v>38</v>
      </c>
      <c r="B40" s="19" t="s">
        <v>1076</v>
      </c>
      <c r="C40" s="19">
        <v>0.50333534422962101</v>
      </c>
      <c r="D40" s="19">
        <v>1470.96</v>
      </c>
      <c r="E40" s="19">
        <v>2.7111499999999998E-3</v>
      </c>
      <c r="F40" s="19">
        <v>3.988</v>
      </c>
      <c r="G40" s="19">
        <v>3.988</v>
      </c>
      <c r="H40" s="19">
        <v>21.824999999999999</v>
      </c>
      <c r="I40" s="19">
        <v>8.3333329999999997E-2</v>
      </c>
      <c r="J40" s="19">
        <v>178.333333333333</v>
      </c>
      <c r="K40" s="19">
        <v>10.9868164</v>
      </c>
      <c r="L40" s="19" t="s">
        <v>790</v>
      </c>
    </row>
    <row r="41" spans="1:12" x14ac:dyDescent="0.2">
      <c r="A41" s="19">
        <v>39</v>
      </c>
      <c r="B41" s="19" t="s">
        <v>3975</v>
      </c>
      <c r="C41" s="19">
        <v>0.35132266422377401</v>
      </c>
      <c r="D41" s="19">
        <v>1547.95</v>
      </c>
      <c r="E41" s="19">
        <v>6.6410000000000004E-4</v>
      </c>
      <c r="F41" s="19">
        <v>1.028</v>
      </c>
      <c r="G41" s="19">
        <v>1.028</v>
      </c>
      <c r="H41" s="19">
        <v>5.3</v>
      </c>
      <c r="I41" s="19">
        <v>0.16666666666666599</v>
      </c>
      <c r="J41" s="19">
        <v>194.99999999999901</v>
      </c>
      <c r="K41" s="19">
        <v>7.6328125</v>
      </c>
      <c r="L41" s="19" t="s">
        <v>790</v>
      </c>
    </row>
    <row r="42" spans="1:12" x14ac:dyDescent="0.2">
      <c r="A42" s="19">
        <v>40</v>
      </c>
      <c r="B42" s="19" t="s">
        <v>3976</v>
      </c>
      <c r="C42" s="19">
        <v>0.50118782100743597</v>
      </c>
      <c r="D42" s="19">
        <v>1453.91</v>
      </c>
      <c r="E42" s="19">
        <v>2.0558400000000002E-3</v>
      </c>
      <c r="F42" s="19">
        <v>2.9889999999999999</v>
      </c>
      <c r="G42" s="19">
        <v>2.9889999999999999</v>
      </c>
      <c r="H42" s="19">
        <v>-4.9833333</v>
      </c>
      <c r="I42" s="19">
        <v>8.3333329999999997E-2</v>
      </c>
      <c r="J42" s="19">
        <v>243.333333333333</v>
      </c>
      <c r="K42" s="19">
        <v>11.4003906</v>
      </c>
      <c r="L42" s="19" t="s">
        <v>790</v>
      </c>
    </row>
    <row r="43" spans="1:12" x14ac:dyDescent="0.2">
      <c r="A43" s="19">
        <v>41</v>
      </c>
      <c r="B43" s="19" t="s">
        <v>3977</v>
      </c>
      <c r="C43" s="19">
        <v>0.36106629697133202</v>
      </c>
      <c r="D43" s="19">
        <v>1512.84</v>
      </c>
      <c r="E43" s="19">
        <v>6.5439999999999997E-4</v>
      </c>
      <c r="F43" s="19">
        <v>0.99</v>
      </c>
      <c r="G43" s="19">
        <v>0.99</v>
      </c>
      <c r="H43" s="19">
        <v>21.824999999999999</v>
      </c>
      <c r="I43" s="19">
        <v>0.16666666666666599</v>
      </c>
      <c r="J43" s="19">
        <v>170.833333333333</v>
      </c>
      <c r="K43" s="19">
        <v>6.75</v>
      </c>
      <c r="L43" s="19" t="s">
        <v>790</v>
      </c>
    </row>
    <row r="44" spans="1:12" x14ac:dyDescent="0.2">
      <c r="A44" s="19">
        <v>42</v>
      </c>
      <c r="B44" s="19" t="s">
        <v>3978</v>
      </c>
      <c r="C44" s="19">
        <v>0.45628689974810299</v>
      </c>
      <c r="D44" s="19">
        <v>1535.8799999999901</v>
      </c>
      <c r="E44" s="19">
        <v>6.4327999999999998E-4</v>
      </c>
      <c r="F44" s="19">
        <v>0.98799999999999999</v>
      </c>
      <c r="G44" s="19">
        <v>0.98799999999999999</v>
      </c>
      <c r="H44" s="19">
        <v>30.8</v>
      </c>
      <c r="I44" s="19">
        <v>0.25</v>
      </c>
      <c r="J44" s="19">
        <v>170.833333333333</v>
      </c>
      <c r="K44" s="19">
        <v>6.75</v>
      </c>
      <c r="L44" s="19" t="s">
        <v>790</v>
      </c>
    </row>
    <row r="45" spans="1:12" x14ac:dyDescent="0.2">
      <c r="A45" s="19">
        <v>43</v>
      </c>
      <c r="B45" s="19" t="s">
        <v>3979</v>
      </c>
      <c r="C45" s="19">
        <v>0.42970534487352802</v>
      </c>
      <c r="D45" s="19">
        <v>1431.82</v>
      </c>
      <c r="E45" s="19">
        <v>1.41847E-3</v>
      </c>
      <c r="F45" s="19">
        <v>2.0310000000000001</v>
      </c>
      <c r="G45" s="19">
        <v>2.0310000000000001</v>
      </c>
      <c r="H45" s="19">
        <v>21.824999999999999</v>
      </c>
      <c r="I45" s="19">
        <v>8.3333329999999997E-2</v>
      </c>
      <c r="J45" s="19">
        <v>219.166666666666</v>
      </c>
      <c r="K45" s="19">
        <v>10.0253906</v>
      </c>
      <c r="L45" s="19" t="s">
        <v>790</v>
      </c>
    </row>
    <row r="46" spans="1:12" x14ac:dyDescent="0.2">
      <c r="A46" s="19">
        <v>44</v>
      </c>
      <c r="B46" s="19" t="s">
        <v>3980</v>
      </c>
      <c r="C46" s="19">
        <v>0.48879634248590798</v>
      </c>
      <c r="D46" s="19">
        <v>1466.97</v>
      </c>
      <c r="E46" s="19">
        <v>2.0654800000000002E-3</v>
      </c>
      <c r="F46" s="19">
        <v>3.03</v>
      </c>
      <c r="G46" s="19">
        <v>3.03</v>
      </c>
      <c r="H46" s="19">
        <v>29.391666666666602</v>
      </c>
      <c r="I46" s="19">
        <v>8.3333329999999997E-2</v>
      </c>
      <c r="J46" s="19">
        <v>219.166666666666</v>
      </c>
      <c r="K46" s="19">
        <v>10.7089844</v>
      </c>
      <c r="L46" s="19" t="s">
        <v>790</v>
      </c>
    </row>
    <row r="47" spans="1:12" x14ac:dyDescent="0.2">
      <c r="A47" s="19">
        <v>45</v>
      </c>
      <c r="B47" s="19" t="s">
        <v>3981</v>
      </c>
      <c r="C47" s="19">
        <v>0.35871735937282201</v>
      </c>
      <c r="D47" s="19">
        <v>1488.93</v>
      </c>
      <c r="E47" s="19">
        <v>6.6491E-4</v>
      </c>
      <c r="F47" s="19">
        <v>0.99</v>
      </c>
      <c r="G47" s="19">
        <v>0.99</v>
      </c>
      <c r="H47" s="19">
        <v>18.141666666666602</v>
      </c>
      <c r="I47" s="19">
        <v>0.16666666666666599</v>
      </c>
      <c r="J47" s="19">
        <v>203.333333333333</v>
      </c>
      <c r="K47" s="19">
        <v>6.75</v>
      </c>
      <c r="L47" s="19" t="s">
        <v>790</v>
      </c>
    </row>
    <row r="48" spans="1:12" x14ac:dyDescent="0.2">
      <c r="A48" s="19">
        <v>46</v>
      </c>
      <c r="B48" s="19" t="s">
        <v>3982</v>
      </c>
      <c r="C48" s="19">
        <v>0.43868882669664899</v>
      </c>
      <c r="D48" s="19">
        <v>1519.92</v>
      </c>
      <c r="E48" s="19">
        <v>1.96524E-3</v>
      </c>
      <c r="F48" s="19">
        <v>2.9870000000000001</v>
      </c>
      <c r="G48" s="19">
        <v>2.9870000000000001</v>
      </c>
      <c r="H48" s="19">
        <v>17.9583333333333</v>
      </c>
      <c r="I48" s="19">
        <v>0.25</v>
      </c>
      <c r="J48" s="19">
        <v>186.666666666666</v>
      </c>
      <c r="K48" s="19">
        <v>10.441406300000001</v>
      </c>
      <c r="L48" s="19" t="s">
        <v>790</v>
      </c>
    </row>
    <row r="49" spans="1:12" x14ac:dyDescent="0.2">
      <c r="A49" s="19">
        <v>47</v>
      </c>
      <c r="B49" s="19" t="s">
        <v>3983</v>
      </c>
      <c r="C49" s="19">
        <v>0.39326148210567702</v>
      </c>
      <c r="D49" s="19">
        <v>1377.76</v>
      </c>
      <c r="E49" s="19">
        <v>1.4436500000000001E-3</v>
      </c>
      <c r="F49" s="19">
        <v>1.9890000000000001</v>
      </c>
      <c r="G49" s="19">
        <v>1.9890000000000001</v>
      </c>
      <c r="H49" s="19">
        <v>12.375</v>
      </c>
      <c r="I49" s="19">
        <v>0.16666666666666599</v>
      </c>
      <c r="J49" s="19">
        <v>203.333333333333</v>
      </c>
      <c r="K49" s="19">
        <v>10.0253906</v>
      </c>
      <c r="L49" s="19" t="s">
        <v>790</v>
      </c>
    </row>
    <row r="50" spans="1:12" x14ac:dyDescent="0.2">
      <c r="A50" s="19">
        <v>48</v>
      </c>
      <c r="B50" s="19" t="s">
        <v>3984</v>
      </c>
      <c r="C50" s="19">
        <v>0.44203392817416398</v>
      </c>
      <c r="D50" s="19">
        <v>1294.68</v>
      </c>
      <c r="E50" s="19">
        <v>2.30868E-3</v>
      </c>
      <c r="F50" s="19">
        <v>2.9889999999999999</v>
      </c>
      <c r="G50" s="19">
        <v>2.9889999999999999</v>
      </c>
      <c r="H50" s="19">
        <v>18.141666666666602</v>
      </c>
      <c r="I50" s="19">
        <v>0</v>
      </c>
      <c r="J50" s="19">
        <v>227.49999999999901</v>
      </c>
      <c r="K50" s="19">
        <v>11.4003906</v>
      </c>
      <c r="L50" s="19" t="s">
        <v>790</v>
      </c>
    </row>
    <row r="51" spans="1:12" x14ac:dyDescent="0.2">
      <c r="A51" s="19">
        <v>49</v>
      </c>
      <c r="B51" s="19" t="s">
        <v>3985</v>
      </c>
      <c r="C51" s="19">
        <v>0.36905350592492497</v>
      </c>
      <c r="D51" s="19">
        <v>1578</v>
      </c>
      <c r="E51" s="19">
        <v>1.8929000000000001E-3</v>
      </c>
      <c r="F51" s="19">
        <v>2.9870000000000001</v>
      </c>
      <c r="G51" s="19">
        <v>2.9870000000000001</v>
      </c>
      <c r="H51" s="19">
        <v>37.875</v>
      </c>
      <c r="I51" s="19">
        <v>0.25</v>
      </c>
      <c r="J51" s="19">
        <v>194.99999999999901</v>
      </c>
      <c r="K51" s="19">
        <v>10.441406300000001</v>
      </c>
      <c r="L51" s="19" t="s">
        <v>790</v>
      </c>
    </row>
    <row r="52" spans="1:12" x14ac:dyDescent="0.2">
      <c r="A52" s="19">
        <v>50</v>
      </c>
      <c r="B52" s="19" t="s">
        <v>1521</v>
      </c>
      <c r="C52" s="19">
        <v>0.449110774091798</v>
      </c>
      <c r="D52" s="19">
        <v>1376.8</v>
      </c>
      <c r="E52" s="19">
        <v>2.1709799999999999E-3</v>
      </c>
      <c r="F52" s="19">
        <v>2.9889999999999999</v>
      </c>
      <c r="G52" s="19">
        <v>2.9889999999999999</v>
      </c>
      <c r="H52" s="19">
        <v>-4.9833333</v>
      </c>
      <c r="I52" s="19">
        <v>8.3333329999999997E-2</v>
      </c>
      <c r="J52" s="19">
        <v>162.49999999999901</v>
      </c>
      <c r="K52" s="19">
        <v>10.7089844</v>
      </c>
      <c r="L52" s="19" t="s">
        <v>790</v>
      </c>
    </row>
    <row r="53" spans="1:12" x14ac:dyDescent="0.2">
      <c r="A53" s="19">
        <v>51</v>
      </c>
      <c r="B53" s="19" t="s">
        <v>3986</v>
      </c>
      <c r="C53" s="19">
        <v>0.30128316730856203</v>
      </c>
      <c r="D53" s="19">
        <v>1524.85</v>
      </c>
      <c r="E53" s="19">
        <v>6.4661999999999999E-4</v>
      </c>
      <c r="F53" s="19">
        <v>0.98599999999999999</v>
      </c>
      <c r="G53" s="19">
        <v>0.98599999999999999</v>
      </c>
      <c r="H53" s="19">
        <v>28.425000000000001</v>
      </c>
      <c r="I53" s="19">
        <v>0.25</v>
      </c>
      <c r="J53" s="19">
        <v>170.833333333333</v>
      </c>
      <c r="K53" s="19">
        <v>6.6875</v>
      </c>
      <c r="L53" s="19" t="s">
        <v>790</v>
      </c>
    </row>
    <row r="54" spans="1:12" x14ac:dyDescent="0.2">
      <c r="A54" s="19">
        <v>52</v>
      </c>
      <c r="B54" s="19" t="s">
        <v>3987</v>
      </c>
      <c r="C54" s="19">
        <v>0.392020511412836</v>
      </c>
      <c r="D54" s="19">
        <v>1429.8</v>
      </c>
      <c r="E54" s="19">
        <v>1.3910999999999999E-3</v>
      </c>
      <c r="F54" s="19">
        <v>1.9890000000000001</v>
      </c>
      <c r="G54" s="19">
        <v>1.9890000000000001</v>
      </c>
      <c r="H54" s="19">
        <v>5.3</v>
      </c>
      <c r="I54" s="19">
        <v>0.16666666666666599</v>
      </c>
      <c r="J54" s="19">
        <v>194.99999999999901</v>
      </c>
      <c r="K54" s="19">
        <v>10.0253906</v>
      </c>
      <c r="L54" s="19" t="s">
        <v>790</v>
      </c>
    </row>
    <row r="55" spans="1:12" x14ac:dyDescent="0.2">
      <c r="A55" s="19">
        <v>53</v>
      </c>
      <c r="B55" s="19" t="s">
        <v>3988</v>
      </c>
      <c r="C55" s="19">
        <v>0.55990364284504401</v>
      </c>
      <c r="D55" s="19">
        <v>1352.76</v>
      </c>
      <c r="E55" s="19">
        <v>1.4703299999999999E-3</v>
      </c>
      <c r="F55" s="19">
        <v>1.9890000000000001</v>
      </c>
      <c r="G55" s="19">
        <v>1.9890000000000001</v>
      </c>
      <c r="H55" s="19">
        <v>20.0416666666666</v>
      </c>
      <c r="I55" s="19">
        <v>0</v>
      </c>
      <c r="J55" s="19">
        <v>243.333333333333</v>
      </c>
      <c r="K55" s="19">
        <v>9.83984375</v>
      </c>
      <c r="L55" s="19" t="s">
        <v>790</v>
      </c>
    </row>
    <row r="56" spans="1:12" x14ac:dyDescent="0.2">
      <c r="A56" s="19">
        <v>54</v>
      </c>
      <c r="B56" s="19" t="s">
        <v>3989</v>
      </c>
      <c r="C56" s="19">
        <v>0.42325564999999998</v>
      </c>
      <c r="D56" s="19">
        <v>1429.8</v>
      </c>
      <c r="E56" s="19">
        <v>2.0891E-3</v>
      </c>
      <c r="F56" s="19">
        <v>2.9870000000000001</v>
      </c>
      <c r="G56" s="19">
        <v>2.9870000000000001</v>
      </c>
      <c r="H56" s="19">
        <v>16.574999999999999</v>
      </c>
      <c r="I56" s="19">
        <v>0.16666666666666599</v>
      </c>
      <c r="J56" s="19">
        <v>187.5</v>
      </c>
      <c r="K56" s="19">
        <v>10.441406300000001</v>
      </c>
      <c r="L56" s="19" t="s">
        <v>790</v>
      </c>
    </row>
    <row r="57" spans="1:12" x14ac:dyDescent="0.2">
      <c r="A57" s="19">
        <v>55</v>
      </c>
      <c r="B57" s="19" t="s">
        <v>3990</v>
      </c>
      <c r="C57" s="19">
        <v>0.51518324500889601</v>
      </c>
      <c r="D57" s="19">
        <v>1358.76</v>
      </c>
      <c r="E57" s="19">
        <v>2.1998E-3</v>
      </c>
      <c r="F57" s="19">
        <v>2.9889999999999999</v>
      </c>
      <c r="G57" s="19">
        <v>2.9889999999999999</v>
      </c>
      <c r="H57" s="19">
        <v>-14.458333</v>
      </c>
      <c r="I57" s="19">
        <v>8.3333329999999997E-2</v>
      </c>
      <c r="J57" s="19">
        <v>194.99999999999901</v>
      </c>
      <c r="K57" s="19">
        <v>10.7089844</v>
      </c>
      <c r="L57" s="19" t="s">
        <v>790</v>
      </c>
    </row>
    <row r="58" spans="1:12" x14ac:dyDescent="0.2">
      <c r="A58" s="19">
        <v>56</v>
      </c>
      <c r="B58" s="19" t="s">
        <v>3991</v>
      </c>
      <c r="C58" s="19">
        <v>0.51804857682075001</v>
      </c>
      <c r="D58" s="19">
        <v>1400.8</v>
      </c>
      <c r="E58" s="19">
        <v>2.1323499999999999E-3</v>
      </c>
      <c r="F58" s="19">
        <v>2.9870000000000001</v>
      </c>
      <c r="G58" s="19">
        <v>2.9870000000000001</v>
      </c>
      <c r="H58" s="19">
        <v>18.141666666666602</v>
      </c>
      <c r="I58" s="19">
        <v>8.3333329999999997E-2</v>
      </c>
      <c r="J58" s="19">
        <v>227.5</v>
      </c>
      <c r="K58" s="19">
        <v>10.441406300000001</v>
      </c>
      <c r="L58" s="19" t="s">
        <v>790</v>
      </c>
    </row>
    <row r="59" spans="1:12" x14ac:dyDescent="0.2">
      <c r="A59" s="19">
        <v>57</v>
      </c>
      <c r="B59" s="19" t="s">
        <v>3992</v>
      </c>
      <c r="C59" s="19">
        <v>0.37240843906888099</v>
      </c>
      <c r="D59" s="19">
        <v>1418.8</v>
      </c>
      <c r="E59" s="19">
        <v>1.40259E-3</v>
      </c>
      <c r="F59" s="19">
        <v>1.99</v>
      </c>
      <c r="G59" s="19">
        <v>1.99</v>
      </c>
      <c r="H59" s="19">
        <v>2.0916666666666601</v>
      </c>
      <c r="I59" s="19">
        <v>0.16666666666666599</v>
      </c>
      <c r="J59" s="19">
        <v>170.833333333333</v>
      </c>
      <c r="K59" s="19">
        <v>10.7421875</v>
      </c>
      <c r="L59" s="19" t="s">
        <v>790</v>
      </c>
    </row>
    <row r="60" spans="1:12" x14ac:dyDescent="0.2">
      <c r="A60" s="19">
        <v>58</v>
      </c>
      <c r="B60" s="19" t="s">
        <v>3993</v>
      </c>
      <c r="C60" s="19">
        <v>0.36107456425484402</v>
      </c>
      <c r="D60" s="19">
        <v>1367.73</v>
      </c>
      <c r="E60" s="19">
        <v>1.4542299999999999E-3</v>
      </c>
      <c r="F60" s="19">
        <v>1.9890000000000001</v>
      </c>
      <c r="G60" s="19">
        <v>1.9890000000000001</v>
      </c>
      <c r="H60" s="19">
        <v>18.141666666666602</v>
      </c>
      <c r="I60" s="19">
        <v>8.3333329999999997E-2</v>
      </c>
      <c r="J60" s="19">
        <v>203.333333333333</v>
      </c>
      <c r="K60" s="19">
        <v>10.0253906</v>
      </c>
      <c r="L60" s="19" t="s">
        <v>790</v>
      </c>
    </row>
    <row r="61" spans="1:12" x14ac:dyDescent="0.2">
      <c r="A61" s="19">
        <v>59</v>
      </c>
      <c r="B61" s="19" t="s">
        <v>3994</v>
      </c>
      <c r="C61" s="19">
        <v>0.38239571548599199</v>
      </c>
      <c r="D61" s="19">
        <v>1337.7</v>
      </c>
      <c r="E61" s="19">
        <v>1.4868800000000001E-3</v>
      </c>
      <c r="F61" s="19">
        <v>1.9890000000000001</v>
      </c>
      <c r="G61" s="19">
        <v>1.9890000000000001</v>
      </c>
      <c r="H61" s="19">
        <v>18.141666666666602</v>
      </c>
      <c r="I61" s="19">
        <v>8.3333329999999997E-2</v>
      </c>
      <c r="J61" s="19">
        <v>211.666666666666</v>
      </c>
      <c r="K61" s="19">
        <v>10.0253906</v>
      </c>
      <c r="L61" s="19" t="s">
        <v>790</v>
      </c>
    </row>
    <row r="62" spans="1:12" x14ac:dyDescent="0.2">
      <c r="A62" s="19">
        <v>60</v>
      </c>
      <c r="B62" s="19" t="s">
        <v>3995</v>
      </c>
      <c r="C62" s="19">
        <v>0.57738300198668302</v>
      </c>
      <c r="D62" s="19">
        <v>1468.9</v>
      </c>
      <c r="E62" s="19">
        <v>1.9272899999999999E-3</v>
      </c>
      <c r="F62" s="19">
        <v>2.831</v>
      </c>
      <c r="G62" s="19">
        <v>2.831</v>
      </c>
      <c r="H62" s="19">
        <v>21.35</v>
      </c>
      <c r="I62" s="19">
        <v>0.16666666666666599</v>
      </c>
      <c r="J62" s="19">
        <v>194.99999999999901</v>
      </c>
      <c r="K62" s="19">
        <v>9.4667968800000004</v>
      </c>
      <c r="L62" s="19" t="s">
        <v>790</v>
      </c>
    </row>
    <row r="63" spans="1:12" x14ac:dyDescent="0.2">
      <c r="A63" s="19">
        <v>61</v>
      </c>
      <c r="B63" s="19" t="s">
        <v>3996</v>
      </c>
      <c r="C63" s="19">
        <v>0.356697590671881</v>
      </c>
      <c r="D63" s="19">
        <v>1374.72</v>
      </c>
      <c r="E63" s="19">
        <v>1.44684E-3</v>
      </c>
      <c r="F63" s="19">
        <v>1.9890000000000001</v>
      </c>
      <c r="G63" s="19">
        <v>1.9890000000000001</v>
      </c>
      <c r="H63" s="19">
        <v>14.749999999999901</v>
      </c>
      <c r="I63" s="19">
        <v>0.16666666666666599</v>
      </c>
      <c r="J63" s="19">
        <v>170.833333333333</v>
      </c>
      <c r="K63" s="19">
        <v>10.0253906</v>
      </c>
      <c r="L63" s="19" t="s">
        <v>790</v>
      </c>
    </row>
    <row r="64" spans="1:12" x14ac:dyDescent="0.2">
      <c r="A64" s="19">
        <v>62</v>
      </c>
      <c r="B64" s="19" t="s">
        <v>3997</v>
      </c>
      <c r="C64" s="19">
        <v>0.48960219734101001</v>
      </c>
      <c r="D64" s="19">
        <v>1455.83</v>
      </c>
      <c r="E64" s="19">
        <v>1.3648600000000001E-3</v>
      </c>
      <c r="F64" s="19">
        <v>1.9870000000000001</v>
      </c>
      <c r="G64" s="19">
        <v>1.9870000000000001</v>
      </c>
      <c r="H64" s="19">
        <v>2.0916666666666601</v>
      </c>
      <c r="I64" s="19">
        <v>0.25</v>
      </c>
      <c r="J64" s="19">
        <v>186.666666666666</v>
      </c>
      <c r="K64" s="19">
        <v>9.6503906300000004</v>
      </c>
      <c r="L64" s="19" t="s">
        <v>790</v>
      </c>
    </row>
    <row r="65" spans="1:12" x14ac:dyDescent="0.2">
      <c r="A65" s="19">
        <v>63</v>
      </c>
      <c r="B65" s="19" t="s">
        <v>3998</v>
      </c>
      <c r="C65" s="19">
        <v>0.55682679348624498</v>
      </c>
      <c r="D65" s="19">
        <v>1483.84</v>
      </c>
      <c r="E65" s="19">
        <v>6.6516999999999998E-4</v>
      </c>
      <c r="F65" s="19">
        <v>0.98699999999999999</v>
      </c>
      <c r="G65" s="19">
        <v>0.98699999999999999</v>
      </c>
      <c r="H65" s="19">
        <v>22.975833333333298</v>
      </c>
      <c r="I65" s="19">
        <v>0.25</v>
      </c>
      <c r="J65" s="19">
        <v>186.666666666666</v>
      </c>
      <c r="K65" s="19">
        <v>6.5</v>
      </c>
      <c r="L65" s="19" t="s">
        <v>790</v>
      </c>
    </row>
    <row r="66" spans="1:12" x14ac:dyDescent="0.2">
      <c r="A66" s="19">
        <v>64</v>
      </c>
      <c r="B66" s="19" t="s">
        <v>3999</v>
      </c>
      <c r="C66" s="19">
        <v>0.47418573235027001</v>
      </c>
      <c r="D66" s="19">
        <v>1440.91</v>
      </c>
      <c r="E66" s="19">
        <v>2.7677000000000001E-3</v>
      </c>
      <c r="F66" s="19">
        <v>3.988</v>
      </c>
      <c r="G66" s="19">
        <v>3.988</v>
      </c>
      <c r="H66" s="19">
        <v>23.725000000000001</v>
      </c>
      <c r="I66" s="19">
        <v>8.3333329999999997E-2</v>
      </c>
      <c r="J66" s="19">
        <v>219.166666666666</v>
      </c>
      <c r="K66" s="19">
        <v>10.9868164</v>
      </c>
      <c r="L66" s="19" t="s">
        <v>790</v>
      </c>
    </row>
    <row r="67" spans="1:12" x14ac:dyDescent="0.2">
      <c r="A67" s="19">
        <v>65</v>
      </c>
      <c r="B67" s="19" t="s">
        <v>4000</v>
      </c>
      <c r="C67" s="19">
        <v>0.339276479908245</v>
      </c>
      <c r="D67" s="19">
        <v>1501.92</v>
      </c>
      <c r="E67" s="19">
        <v>1.3229699999999999E-3</v>
      </c>
      <c r="F67" s="19">
        <v>1.9870000000000001</v>
      </c>
      <c r="G67" s="19">
        <v>1.9870000000000001</v>
      </c>
      <c r="H67" s="19">
        <v>2.0916666666666601</v>
      </c>
      <c r="I67" s="19">
        <v>0.25</v>
      </c>
      <c r="J67" s="19">
        <v>162.5</v>
      </c>
      <c r="K67" s="19">
        <v>9.6503906300000004</v>
      </c>
      <c r="L67" s="19" t="s">
        <v>790</v>
      </c>
    </row>
    <row r="68" spans="1:12" x14ac:dyDescent="0.2">
      <c r="A68" s="19">
        <v>66</v>
      </c>
      <c r="B68" s="19" t="s">
        <v>4001</v>
      </c>
      <c r="C68" s="19">
        <v>0.424371846902585</v>
      </c>
      <c r="D68" s="19">
        <v>1444.77</v>
      </c>
      <c r="E68" s="19">
        <v>6.8384999999999995E-4</v>
      </c>
      <c r="F68" s="19">
        <v>0.98799999999999999</v>
      </c>
      <c r="G68" s="19">
        <v>0.98799999999999999</v>
      </c>
      <c r="H68" s="19">
        <v>22.658333333333299</v>
      </c>
      <c r="I68" s="19">
        <v>0.16666666666666599</v>
      </c>
      <c r="J68" s="19">
        <v>195</v>
      </c>
      <c r="K68" s="19">
        <v>6.75</v>
      </c>
      <c r="L68" s="19" t="s">
        <v>790</v>
      </c>
    </row>
    <row r="69" spans="1:12" x14ac:dyDescent="0.2">
      <c r="A69" s="19">
        <v>67</v>
      </c>
      <c r="B69" s="19" t="s">
        <v>4002</v>
      </c>
      <c r="C69" s="19">
        <v>0.44756503940192799</v>
      </c>
      <c r="D69" s="19">
        <v>1497.87</v>
      </c>
      <c r="E69" s="19">
        <v>6.5959999999999999E-4</v>
      </c>
      <c r="F69" s="19">
        <v>0.98799999999999999</v>
      </c>
      <c r="G69" s="19">
        <v>0.98799999999999999</v>
      </c>
      <c r="H69" s="19">
        <v>11.066666666666601</v>
      </c>
      <c r="I69" s="19">
        <v>0.25</v>
      </c>
      <c r="J69" s="19">
        <v>195</v>
      </c>
      <c r="K69" s="19">
        <v>6.75</v>
      </c>
      <c r="L69" s="19" t="s">
        <v>790</v>
      </c>
    </row>
    <row r="70" spans="1:12" x14ac:dyDescent="0.2">
      <c r="A70" s="19">
        <v>68</v>
      </c>
      <c r="B70" s="19" t="s">
        <v>4003</v>
      </c>
      <c r="C70" s="19">
        <v>0.40365855930609401</v>
      </c>
      <c r="D70" s="19">
        <v>1547.9</v>
      </c>
      <c r="E70" s="19">
        <v>1.3379399999999999E-3</v>
      </c>
      <c r="F70" s="19">
        <v>2.0710000000000002</v>
      </c>
      <c r="G70" s="19">
        <v>2.0710000000000002</v>
      </c>
      <c r="H70" s="19">
        <v>24.4166666666666</v>
      </c>
      <c r="I70" s="19">
        <v>0.16666666666666599</v>
      </c>
      <c r="J70" s="19">
        <v>178.333333333333</v>
      </c>
      <c r="K70" s="19">
        <v>9.6503906300000004</v>
      </c>
      <c r="L70" s="19" t="s">
        <v>790</v>
      </c>
    </row>
    <row r="71" spans="1:12" x14ac:dyDescent="0.2">
      <c r="A71" s="19">
        <v>69</v>
      </c>
      <c r="B71" s="19" t="s">
        <v>4004</v>
      </c>
      <c r="C71" s="19">
        <v>0.36135326268478202</v>
      </c>
      <c r="D71" s="19">
        <v>1427.83</v>
      </c>
      <c r="E71" s="19">
        <v>2.0933900000000001E-3</v>
      </c>
      <c r="F71" s="19">
        <v>2.9889999999999999</v>
      </c>
      <c r="G71" s="19">
        <v>2.9889999999999999</v>
      </c>
      <c r="H71" s="19">
        <v>-5.7583333000000003</v>
      </c>
      <c r="I71" s="19">
        <v>0.16666666666666599</v>
      </c>
      <c r="J71" s="19">
        <v>194.99999999999901</v>
      </c>
      <c r="K71" s="19">
        <v>11.4003906</v>
      </c>
      <c r="L71" s="19" t="s">
        <v>790</v>
      </c>
    </row>
    <row r="72" spans="1:12" x14ac:dyDescent="0.2">
      <c r="A72" s="19">
        <v>70</v>
      </c>
      <c r="B72" s="19" t="s">
        <v>4005</v>
      </c>
      <c r="C72" s="19">
        <v>0.45557743302952303</v>
      </c>
      <c r="D72" s="19">
        <v>1330.71</v>
      </c>
      <c r="E72" s="19">
        <v>2.24617E-3</v>
      </c>
      <c r="F72" s="19">
        <v>2.9889999999999999</v>
      </c>
      <c r="G72" s="19">
        <v>2.9889999999999999</v>
      </c>
      <c r="H72" s="19">
        <v>-4.9833333</v>
      </c>
      <c r="I72" s="19">
        <v>8.3333329999999997E-2</v>
      </c>
      <c r="J72" s="19">
        <v>179.166666666666</v>
      </c>
      <c r="K72" s="19">
        <v>10.7089844</v>
      </c>
      <c r="L72" s="19" t="s">
        <v>790</v>
      </c>
    </row>
    <row r="73" spans="1:12" x14ac:dyDescent="0.2">
      <c r="A73" s="19">
        <v>71</v>
      </c>
      <c r="B73" s="19" t="s">
        <v>1074</v>
      </c>
      <c r="C73" s="19">
        <v>0.46293836866341997</v>
      </c>
      <c r="D73" s="19">
        <v>1532.92</v>
      </c>
      <c r="E73" s="19">
        <v>1.9485699999999999E-3</v>
      </c>
      <c r="F73" s="19">
        <v>2.9870000000000001</v>
      </c>
      <c r="G73" s="19">
        <v>2.9870000000000001</v>
      </c>
      <c r="H73" s="19">
        <v>32.108333333333299</v>
      </c>
      <c r="I73" s="19">
        <v>0.25</v>
      </c>
      <c r="J73" s="19">
        <v>162.49999999999901</v>
      </c>
      <c r="K73" s="19">
        <v>10.2397461</v>
      </c>
      <c r="L73" s="19" t="s">
        <v>790</v>
      </c>
    </row>
    <row r="74" spans="1:12" x14ac:dyDescent="0.2">
      <c r="A74" s="19">
        <v>72</v>
      </c>
      <c r="B74" s="19" t="s">
        <v>4006</v>
      </c>
      <c r="C74" s="19">
        <v>0.36971094975128999</v>
      </c>
      <c r="D74" s="19">
        <v>1419.82</v>
      </c>
      <c r="E74" s="19">
        <v>6.9516000000000001E-4</v>
      </c>
      <c r="F74" s="19">
        <v>0.98699999999999999</v>
      </c>
      <c r="G74" s="19">
        <v>0.98699999999999999</v>
      </c>
      <c r="H74" s="19">
        <v>15.5416666666666</v>
      </c>
      <c r="I74" s="19">
        <v>8.3333329999999997E-2</v>
      </c>
      <c r="J74" s="19">
        <v>219.166666666666</v>
      </c>
      <c r="K74" s="19">
        <v>6.5</v>
      </c>
      <c r="L74" s="19" t="s">
        <v>790</v>
      </c>
    </row>
    <row r="75" spans="1:12" x14ac:dyDescent="0.2">
      <c r="A75" s="19">
        <v>73</v>
      </c>
      <c r="B75" s="19" t="s">
        <v>1570</v>
      </c>
      <c r="C75" s="19">
        <v>0.57962942760277203</v>
      </c>
      <c r="D75" s="19">
        <v>1384.8</v>
      </c>
      <c r="E75" s="19">
        <v>2.1584299999999998E-3</v>
      </c>
      <c r="F75" s="19">
        <v>2.9889999999999999</v>
      </c>
      <c r="G75" s="19">
        <v>2.9889999999999999</v>
      </c>
      <c r="H75" s="19">
        <v>15.7416666666666</v>
      </c>
      <c r="I75" s="19">
        <v>8.3333329999999997E-2</v>
      </c>
      <c r="J75" s="19">
        <v>219.166666666666</v>
      </c>
      <c r="K75" s="19">
        <v>11.4003906</v>
      </c>
      <c r="L75" s="19" t="s">
        <v>790</v>
      </c>
    </row>
    <row r="76" spans="1:12" x14ac:dyDescent="0.2">
      <c r="A76" s="19">
        <v>74</v>
      </c>
      <c r="B76" s="19" t="s">
        <v>4007</v>
      </c>
      <c r="C76" s="19">
        <v>0.39097226424715298</v>
      </c>
      <c r="D76" s="19">
        <v>1525.99</v>
      </c>
      <c r="E76" s="19">
        <v>1.9587300000000001E-3</v>
      </c>
      <c r="F76" s="19">
        <v>2.9889999999999999</v>
      </c>
      <c r="G76" s="19">
        <v>2.9889999999999999</v>
      </c>
      <c r="H76" s="19">
        <v>22.183333333333302</v>
      </c>
      <c r="I76" s="19">
        <v>0.25</v>
      </c>
      <c r="J76" s="19">
        <v>154.166666666666</v>
      </c>
      <c r="K76" s="19">
        <v>10.7089844</v>
      </c>
      <c r="L76" s="19" t="s">
        <v>790</v>
      </c>
    </row>
    <row r="77" spans="1:12" x14ac:dyDescent="0.2">
      <c r="A77" s="19">
        <v>75</v>
      </c>
      <c r="B77" s="19" t="s">
        <v>4008</v>
      </c>
      <c r="C77" s="19">
        <v>0.484624719681505</v>
      </c>
      <c r="D77" s="19">
        <v>1450.82</v>
      </c>
      <c r="E77" s="19">
        <v>1.36819E-3</v>
      </c>
      <c r="F77" s="19">
        <v>1.9850000000000001</v>
      </c>
      <c r="G77" s="19">
        <v>1.9850000000000001</v>
      </c>
      <c r="H77" s="19">
        <v>2.0916666666666601</v>
      </c>
      <c r="I77" s="19">
        <v>0.16666666666666599</v>
      </c>
      <c r="J77" s="19">
        <v>219.166666666666</v>
      </c>
      <c r="K77" s="19">
        <v>9.4765625</v>
      </c>
      <c r="L77" s="19" t="s">
        <v>790</v>
      </c>
    </row>
    <row r="78" spans="1:12" x14ac:dyDescent="0.2">
      <c r="A78" s="19">
        <v>76</v>
      </c>
      <c r="B78" s="19" t="s">
        <v>4009</v>
      </c>
      <c r="C78" s="19">
        <v>0.110656589979788</v>
      </c>
      <c r="D78" s="19">
        <v>1436.7</v>
      </c>
      <c r="E78" s="19">
        <v>6.8769000000000002E-4</v>
      </c>
      <c r="F78" s="19">
        <v>0.98799999999999999</v>
      </c>
      <c r="G78" s="19">
        <v>0.98799999999999999</v>
      </c>
      <c r="H78" s="19">
        <v>14.133333333333301</v>
      </c>
      <c r="I78" s="19">
        <v>0.25</v>
      </c>
      <c r="J78" s="19">
        <v>146.666666666666</v>
      </c>
      <c r="K78" s="19">
        <v>6</v>
      </c>
      <c r="L78" s="19" t="s">
        <v>790</v>
      </c>
    </row>
    <row r="79" spans="1:12" x14ac:dyDescent="0.2">
      <c r="A79" s="19">
        <v>77</v>
      </c>
      <c r="B79" s="19" t="s">
        <v>4010</v>
      </c>
      <c r="C79" s="19">
        <v>0.40007671880068002</v>
      </c>
      <c r="D79" s="19">
        <v>1406.87</v>
      </c>
      <c r="E79" s="19">
        <v>2.0442500000000001E-3</v>
      </c>
      <c r="F79" s="19">
        <v>2.8759999999999999</v>
      </c>
      <c r="G79" s="19">
        <v>2.8759999999999999</v>
      </c>
      <c r="H79" s="19">
        <v>40.608333333333299</v>
      </c>
      <c r="I79" s="19">
        <v>0</v>
      </c>
      <c r="J79" s="19">
        <v>227.49999999999901</v>
      </c>
      <c r="K79" s="19">
        <v>9.859375</v>
      </c>
      <c r="L79" s="19" t="s">
        <v>790</v>
      </c>
    </row>
    <row r="80" spans="1:12" x14ac:dyDescent="0.2">
      <c r="A80" s="19">
        <v>78</v>
      </c>
      <c r="B80" s="19" t="s">
        <v>4011</v>
      </c>
      <c r="C80" s="19">
        <v>0.53533502581938996</v>
      </c>
      <c r="D80" s="19">
        <v>1475.85</v>
      </c>
      <c r="E80" s="19">
        <v>6.7080000000000004E-4</v>
      </c>
      <c r="F80" s="19">
        <v>0.99</v>
      </c>
      <c r="G80" s="19">
        <v>0.99</v>
      </c>
      <c r="H80" s="19">
        <v>57.966666666666598</v>
      </c>
      <c r="I80" s="19">
        <v>0.16666666666666599</v>
      </c>
      <c r="J80" s="19">
        <v>154.166666666666</v>
      </c>
      <c r="K80" s="19">
        <v>6.75</v>
      </c>
      <c r="L80" s="19" t="s">
        <v>790</v>
      </c>
    </row>
    <row r="81" spans="1:12" x14ac:dyDescent="0.2">
      <c r="A81" s="19">
        <v>79</v>
      </c>
      <c r="B81" s="19" t="s">
        <v>4012</v>
      </c>
      <c r="C81" s="19">
        <v>0.429086383824132</v>
      </c>
      <c r="D81" s="19">
        <v>1495.9</v>
      </c>
      <c r="E81" s="19">
        <v>1.9981299999999999E-3</v>
      </c>
      <c r="F81" s="19">
        <v>2.9889999999999999</v>
      </c>
      <c r="G81" s="19">
        <v>2.9889999999999999</v>
      </c>
      <c r="H81" s="19">
        <v>4.7833333333333297</v>
      </c>
      <c r="I81" s="19">
        <v>0.25</v>
      </c>
      <c r="J81" s="19">
        <v>162.49999999999901</v>
      </c>
      <c r="K81" s="19">
        <v>10.7089844</v>
      </c>
      <c r="L81" s="19" t="s">
        <v>790</v>
      </c>
    </row>
    <row r="82" spans="1:12" x14ac:dyDescent="0.2">
      <c r="A82" s="19">
        <v>80</v>
      </c>
      <c r="B82" s="19" t="s">
        <v>4013</v>
      </c>
      <c r="C82" s="19">
        <v>0.382465898836026</v>
      </c>
      <c r="D82" s="19">
        <v>1311.66</v>
      </c>
      <c r="E82" s="19">
        <v>7.5476999999999999E-4</v>
      </c>
      <c r="F82" s="19">
        <v>0.99</v>
      </c>
      <c r="G82" s="19">
        <v>0.99</v>
      </c>
      <c r="H82" s="19">
        <v>2.0916666666666601</v>
      </c>
      <c r="I82" s="19">
        <v>0</v>
      </c>
      <c r="J82" s="19">
        <v>227.5</v>
      </c>
      <c r="K82" s="19">
        <v>6.75</v>
      </c>
      <c r="L82" s="19" t="s">
        <v>790</v>
      </c>
    </row>
    <row r="83" spans="1:12" x14ac:dyDescent="0.2">
      <c r="A83" s="19">
        <v>81</v>
      </c>
      <c r="B83" s="19" t="s">
        <v>4014</v>
      </c>
      <c r="C83" s="19">
        <v>0.393420075948827</v>
      </c>
      <c r="D83" s="19">
        <v>1481.94</v>
      </c>
      <c r="E83" s="19">
        <v>2.04462E-3</v>
      </c>
      <c r="F83" s="19">
        <v>3.03</v>
      </c>
      <c r="G83" s="19">
        <v>3.03</v>
      </c>
      <c r="H83" s="19">
        <v>29.391666666666602</v>
      </c>
      <c r="I83" s="19">
        <v>8.3333329999999997E-2</v>
      </c>
      <c r="J83" s="19">
        <v>186.666666666666</v>
      </c>
      <c r="K83" s="19">
        <v>10.7089844</v>
      </c>
      <c r="L83" s="19" t="s">
        <v>790</v>
      </c>
    </row>
    <row r="84" spans="1:12" x14ac:dyDescent="0.2">
      <c r="A84" s="19">
        <v>82</v>
      </c>
      <c r="B84" s="19" t="s">
        <v>4015</v>
      </c>
      <c r="C84" s="19">
        <v>0.42722488633535599</v>
      </c>
      <c r="D84" s="19">
        <v>1415.69</v>
      </c>
      <c r="E84" s="23">
        <v>-7.0600000000000002E-6</v>
      </c>
      <c r="F84" s="19">
        <v>-0.01</v>
      </c>
      <c r="G84" s="19">
        <v>-0.01</v>
      </c>
      <c r="H84" s="19">
        <v>29.216666666666601</v>
      </c>
      <c r="I84" s="19">
        <v>0.16666666666666599</v>
      </c>
      <c r="J84" s="19">
        <v>170.833333333333</v>
      </c>
      <c r="K84" s="19">
        <v>2.9296875</v>
      </c>
      <c r="L84" s="19" t="s">
        <v>790</v>
      </c>
    </row>
    <row r="85" spans="1:12" x14ac:dyDescent="0.2">
      <c r="A85" s="19">
        <v>83</v>
      </c>
      <c r="B85" s="19" t="s">
        <v>4016</v>
      </c>
      <c r="C85" s="19">
        <v>0.48259110861307702</v>
      </c>
      <c r="D85" s="19">
        <v>1384.82</v>
      </c>
      <c r="E85" s="19">
        <v>1.43629E-3</v>
      </c>
      <c r="F85" s="19">
        <v>1.9890000000000001</v>
      </c>
      <c r="G85" s="19">
        <v>1.9890000000000001</v>
      </c>
      <c r="H85" s="19">
        <v>3.99166666666666</v>
      </c>
      <c r="I85" s="19">
        <v>0</v>
      </c>
      <c r="J85" s="19">
        <v>210.833333333333</v>
      </c>
      <c r="K85" s="19">
        <v>9.83984375</v>
      </c>
      <c r="L85" s="19" t="s">
        <v>790</v>
      </c>
    </row>
    <row r="86" spans="1:12" x14ac:dyDescent="0.2">
      <c r="A86" s="19">
        <v>84</v>
      </c>
      <c r="B86" s="19" t="s">
        <v>4017</v>
      </c>
      <c r="C86" s="19">
        <v>0.55350621303733405</v>
      </c>
      <c r="D86" s="19">
        <v>1339.78</v>
      </c>
      <c r="E86" s="19">
        <v>2.2309600000000001E-3</v>
      </c>
      <c r="F86" s="19">
        <v>2.9889999999999999</v>
      </c>
      <c r="G86" s="19">
        <v>2.9889999999999999</v>
      </c>
      <c r="H86" s="19">
        <v>25.033333333333299</v>
      </c>
      <c r="I86" s="19">
        <v>0</v>
      </c>
      <c r="J86" s="19">
        <v>211.666666666666</v>
      </c>
      <c r="K86" s="19">
        <v>10.7089844</v>
      </c>
      <c r="L86" s="19" t="s">
        <v>790</v>
      </c>
    </row>
    <row r="87" spans="1:12" x14ac:dyDescent="0.2">
      <c r="A87" s="19">
        <v>85</v>
      </c>
      <c r="B87" s="19" t="s">
        <v>4018</v>
      </c>
      <c r="C87" s="19">
        <v>0.47270770990997701</v>
      </c>
      <c r="D87" s="19">
        <v>1406.81</v>
      </c>
      <c r="E87" s="19">
        <v>2.1232400000000002E-3</v>
      </c>
      <c r="F87" s="19">
        <v>2.9870000000000001</v>
      </c>
      <c r="G87" s="19">
        <v>2.9870000000000001</v>
      </c>
      <c r="H87" s="19">
        <v>-12.058332999999999</v>
      </c>
      <c r="I87" s="19">
        <v>0.16666666666666599</v>
      </c>
      <c r="J87" s="19">
        <v>194.99999999999901</v>
      </c>
      <c r="K87" s="19">
        <v>10.2397461</v>
      </c>
      <c r="L87" s="19" t="s">
        <v>790</v>
      </c>
    </row>
    <row r="88" spans="1:12" x14ac:dyDescent="0.2">
      <c r="A88" s="19">
        <v>86</v>
      </c>
      <c r="B88" s="19" t="s">
        <v>4019</v>
      </c>
      <c r="C88" s="19">
        <v>0.21889306912432199</v>
      </c>
      <c r="D88" s="19">
        <v>1564.92</v>
      </c>
      <c r="E88" s="19">
        <v>6.3006E-4</v>
      </c>
      <c r="F88" s="19">
        <v>0.98599999999999999</v>
      </c>
      <c r="G88" s="19">
        <v>0.98599999999999999</v>
      </c>
      <c r="H88" s="19">
        <v>48.674999999999997</v>
      </c>
      <c r="I88" s="19">
        <v>0.25</v>
      </c>
      <c r="J88" s="19">
        <v>203.333333333333</v>
      </c>
      <c r="K88" s="19">
        <v>6.6875</v>
      </c>
      <c r="L88" s="19" t="s">
        <v>790</v>
      </c>
    </row>
    <row r="89" spans="1:12" x14ac:dyDescent="0.2">
      <c r="A89" s="19">
        <v>87</v>
      </c>
      <c r="B89" s="19" t="s">
        <v>4020</v>
      </c>
      <c r="C89" s="19">
        <v>0.161564401617981</v>
      </c>
      <c r="D89" s="19">
        <v>1544.95</v>
      </c>
      <c r="E89" s="19">
        <v>1.28483E-3</v>
      </c>
      <c r="F89" s="19">
        <v>1.9850000000000001</v>
      </c>
      <c r="G89" s="19">
        <v>1.9850000000000001</v>
      </c>
      <c r="H89" s="19">
        <v>21.824999999999999</v>
      </c>
      <c r="I89" s="19">
        <v>0.33333333333333298</v>
      </c>
      <c r="J89" s="19">
        <v>154.166666666666</v>
      </c>
      <c r="K89" s="19">
        <v>9.4765625</v>
      </c>
      <c r="L89" s="19" t="s">
        <v>790</v>
      </c>
    </row>
    <row r="90" spans="1:12" x14ac:dyDescent="0.2">
      <c r="A90" s="19">
        <v>88</v>
      </c>
      <c r="B90" s="19" t="s">
        <v>4021</v>
      </c>
      <c r="C90" s="19">
        <v>0.42267650447432398</v>
      </c>
      <c r="D90" s="19">
        <v>1457.81</v>
      </c>
      <c r="E90" s="19">
        <v>7.0585000000000005E-4</v>
      </c>
      <c r="F90" s="19">
        <v>1.0289999999999999</v>
      </c>
      <c r="G90" s="19">
        <v>1.0289999999999999</v>
      </c>
      <c r="H90" s="19">
        <v>-4.9833333</v>
      </c>
      <c r="I90" s="19">
        <v>0.16666666666666599</v>
      </c>
      <c r="J90" s="19">
        <v>203.333333333333</v>
      </c>
      <c r="K90" s="19">
        <v>7.6640625</v>
      </c>
      <c r="L90" s="19" t="s">
        <v>790</v>
      </c>
    </row>
    <row r="91" spans="1:12" x14ac:dyDescent="0.2">
      <c r="A91" s="19">
        <v>89</v>
      </c>
      <c r="B91" s="19" t="s">
        <v>4022</v>
      </c>
      <c r="C91" s="19">
        <v>0.483482256602772</v>
      </c>
      <c r="D91" s="19">
        <v>1451.8</v>
      </c>
      <c r="E91" s="19">
        <v>6.8190999999999998E-4</v>
      </c>
      <c r="F91" s="19">
        <v>0.99</v>
      </c>
      <c r="G91" s="19">
        <v>0.99</v>
      </c>
      <c r="H91" s="19">
        <v>39.183333333333302</v>
      </c>
      <c r="I91" s="19">
        <v>8.3333329999999997E-2</v>
      </c>
      <c r="J91" s="19">
        <v>227.5</v>
      </c>
      <c r="K91" s="19">
        <v>6.75</v>
      </c>
      <c r="L91" s="19" t="s">
        <v>790</v>
      </c>
    </row>
    <row r="92" spans="1:12" x14ac:dyDescent="0.2">
      <c r="A92" s="19">
        <v>90</v>
      </c>
      <c r="B92" s="19" t="s">
        <v>4023</v>
      </c>
      <c r="C92" s="19">
        <v>0.290169636233026</v>
      </c>
      <c r="D92" s="19">
        <v>1432.85</v>
      </c>
      <c r="E92" s="19">
        <v>1.41745E-3</v>
      </c>
      <c r="F92" s="19">
        <v>2.0310000000000001</v>
      </c>
      <c r="G92" s="19">
        <v>2.0310000000000001</v>
      </c>
      <c r="H92" s="19">
        <v>12.375</v>
      </c>
      <c r="I92" s="19">
        <v>8.3333329999999997E-2</v>
      </c>
      <c r="J92" s="19">
        <v>235.833333333333</v>
      </c>
      <c r="K92" s="19">
        <v>10.0253906</v>
      </c>
      <c r="L92" s="19" t="s">
        <v>790</v>
      </c>
    </row>
    <row r="93" spans="1:12" x14ac:dyDescent="0.2">
      <c r="A93" s="19">
        <v>91</v>
      </c>
      <c r="B93" s="19" t="s">
        <v>4024</v>
      </c>
      <c r="C93" s="19">
        <v>0.41301315582523601</v>
      </c>
      <c r="D93" s="19">
        <v>1462.96</v>
      </c>
      <c r="E93" s="19">
        <v>2.0417500000000002E-3</v>
      </c>
      <c r="F93" s="19">
        <v>2.9870000000000001</v>
      </c>
      <c r="G93" s="19">
        <v>2.9870000000000001</v>
      </c>
      <c r="H93" s="19">
        <v>0.483333333333333</v>
      </c>
      <c r="I93" s="19">
        <v>8.3333329999999997E-2</v>
      </c>
      <c r="J93" s="19">
        <v>194.99999999999901</v>
      </c>
      <c r="K93" s="19">
        <v>10.441406300000001</v>
      </c>
      <c r="L93" s="19" t="s">
        <v>790</v>
      </c>
    </row>
    <row r="94" spans="1:12" x14ac:dyDescent="0.2">
      <c r="A94" s="19">
        <v>92</v>
      </c>
      <c r="B94" s="19" t="s">
        <v>4025</v>
      </c>
      <c r="C94" s="19">
        <v>0.47919562790627002</v>
      </c>
      <c r="D94" s="19">
        <v>1477.84</v>
      </c>
      <c r="E94" s="19">
        <v>2.0225500000000001E-3</v>
      </c>
      <c r="F94" s="19">
        <v>2.9889999999999999</v>
      </c>
      <c r="G94" s="19">
        <v>2.9889999999999999</v>
      </c>
      <c r="H94" s="19">
        <v>32.108333333333299</v>
      </c>
      <c r="I94" s="19">
        <v>0.25</v>
      </c>
      <c r="J94" s="19">
        <v>146.666666666666</v>
      </c>
      <c r="K94" s="19">
        <v>11.4003906</v>
      </c>
      <c r="L94" s="19" t="s">
        <v>790</v>
      </c>
    </row>
    <row r="95" spans="1:12" x14ac:dyDescent="0.2">
      <c r="A95" s="19">
        <v>93</v>
      </c>
      <c r="B95" s="19" t="s">
        <v>4026</v>
      </c>
      <c r="C95" s="19">
        <v>0.21510066102768199</v>
      </c>
      <c r="D95" s="19">
        <v>1556.98</v>
      </c>
      <c r="E95" s="19">
        <v>6.3520000000000004E-4</v>
      </c>
      <c r="F95" s="19">
        <v>0.98899999999999999</v>
      </c>
      <c r="G95" s="19">
        <v>0.98899999999999999</v>
      </c>
      <c r="H95" s="19">
        <v>-10.433332999999999</v>
      </c>
      <c r="I95" s="19">
        <v>0.25</v>
      </c>
      <c r="J95" s="19">
        <v>129.99999999999901</v>
      </c>
      <c r="K95" s="19">
        <v>6.5</v>
      </c>
      <c r="L95" s="19" t="s">
        <v>790</v>
      </c>
    </row>
    <row r="96" spans="1:12" x14ac:dyDescent="0.2">
      <c r="A96" s="19">
        <v>94</v>
      </c>
      <c r="B96" s="19" t="s">
        <v>4027</v>
      </c>
      <c r="C96" s="19">
        <v>0.39041045207178499</v>
      </c>
      <c r="D96" s="19">
        <v>1613.91</v>
      </c>
      <c r="E96" s="19">
        <v>6.1342000000000005E-4</v>
      </c>
      <c r="F96" s="19">
        <v>0.99</v>
      </c>
      <c r="G96" s="19">
        <v>0.99</v>
      </c>
      <c r="H96" s="19">
        <v>74.966666666666598</v>
      </c>
      <c r="I96" s="19">
        <v>0.25</v>
      </c>
      <c r="J96" s="19">
        <v>138.333333333333</v>
      </c>
      <c r="K96" s="19">
        <v>6.75</v>
      </c>
      <c r="L96" s="19" t="s">
        <v>790</v>
      </c>
    </row>
    <row r="97" spans="1:12" x14ac:dyDescent="0.2">
      <c r="A97" s="19">
        <v>95</v>
      </c>
      <c r="B97" s="19" t="s">
        <v>4028</v>
      </c>
      <c r="C97" s="19">
        <v>0.53451205985258099</v>
      </c>
      <c r="D97" s="19">
        <v>1501.78</v>
      </c>
      <c r="E97" s="23">
        <v>-6.6599999999999998E-6</v>
      </c>
      <c r="F97" s="19">
        <v>-0.01</v>
      </c>
      <c r="G97" s="19">
        <v>-0.01</v>
      </c>
      <c r="H97" s="19">
        <v>18.141666666666602</v>
      </c>
      <c r="I97" s="19">
        <v>0.16666666666666599</v>
      </c>
      <c r="J97" s="19">
        <v>162.49999999999901</v>
      </c>
      <c r="K97" s="19">
        <v>3.9443359400000002</v>
      </c>
      <c r="L97" s="19" t="s">
        <v>790</v>
      </c>
    </row>
    <row r="98" spans="1:12" x14ac:dyDescent="0.2">
      <c r="A98" s="19">
        <v>96</v>
      </c>
      <c r="B98" s="19" t="s">
        <v>4029</v>
      </c>
      <c r="C98" s="19">
        <v>0.128286821706801</v>
      </c>
      <c r="D98" s="19">
        <v>1472.91</v>
      </c>
      <c r="E98" s="19">
        <v>1.3503899999999999E-3</v>
      </c>
      <c r="F98" s="19">
        <v>1.9890000000000001</v>
      </c>
      <c r="G98" s="19">
        <v>1.9890000000000001</v>
      </c>
      <c r="H98" s="19">
        <v>39.024999999999999</v>
      </c>
      <c r="I98" s="19">
        <v>0.16666666666666599</v>
      </c>
      <c r="J98" s="19">
        <v>227.49999999999901</v>
      </c>
      <c r="K98" s="19">
        <v>10.0253906</v>
      </c>
      <c r="L98" s="19" t="s">
        <v>790</v>
      </c>
    </row>
    <row r="99" spans="1:12" x14ac:dyDescent="0.2">
      <c r="A99" s="19">
        <v>97</v>
      </c>
      <c r="B99" s="19" t="s">
        <v>4030</v>
      </c>
      <c r="C99" s="19">
        <v>0.334536059567003</v>
      </c>
      <c r="D99" s="19">
        <v>1441.8799999999901</v>
      </c>
      <c r="E99" s="19">
        <v>2.0729899999999998E-3</v>
      </c>
      <c r="F99" s="19">
        <v>2.9889999999999999</v>
      </c>
      <c r="G99" s="19">
        <v>2.9889999999999999</v>
      </c>
      <c r="H99" s="19">
        <v>22.658333333333299</v>
      </c>
      <c r="I99" s="19">
        <v>8.3333329999999997E-2</v>
      </c>
      <c r="J99" s="19">
        <v>195</v>
      </c>
      <c r="K99" s="19">
        <v>11.4003906</v>
      </c>
      <c r="L99" s="19" t="s">
        <v>790</v>
      </c>
    </row>
    <row r="100" spans="1:12" x14ac:dyDescent="0.2">
      <c r="A100" s="19">
        <v>98</v>
      </c>
      <c r="B100" s="19" t="s">
        <v>4031</v>
      </c>
      <c r="C100" s="19">
        <v>0.39833854703414601</v>
      </c>
      <c r="D100" s="19">
        <v>1407.84</v>
      </c>
      <c r="E100" s="19">
        <v>1.4128000000000001E-3</v>
      </c>
      <c r="F100" s="19">
        <v>1.9890000000000001</v>
      </c>
      <c r="G100" s="19">
        <v>1.9890000000000001</v>
      </c>
      <c r="H100" s="19">
        <v>14.749999999999901</v>
      </c>
      <c r="I100" s="19">
        <v>8.3333329999999997E-2</v>
      </c>
      <c r="J100" s="19">
        <v>251.666666666666</v>
      </c>
      <c r="K100" s="19">
        <v>10.0253906</v>
      </c>
      <c r="L100" s="19" t="s">
        <v>790</v>
      </c>
    </row>
    <row r="101" spans="1:12" x14ac:dyDescent="0.2">
      <c r="A101" s="19">
        <v>99</v>
      </c>
      <c r="B101" s="19" t="s">
        <v>4032</v>
      </c>
      <c r="C101" s="19">
        <v>0.38549696215079099</v>
      </c>
      <c r="D101" s="19">
        <v>1352.76</v>
      </c>
      <c r="E101" s="19">
        <v>1.4703299999999999E-3</v>
      </c>
      <c r="F101" s="19">
        <v>1.9890000000000001</v>
      </c>
      <c r="G101" s="19">
        <v>1.9890000000000001</v>
      </c>
      <c r="H101" s="19">
        <v>-12.058332999999999</v>
      </c>
      <c r="I101" s="19">
        <v>0</v>
      </c>
      <c r="J101" s="19">
        <v>227.49999999999901</v>
      </c>
      <c r="K101" s="19">
        <v>9.83984375</v>
      </c>
      <c r="L101" s="19" t="s">
        <v>790</v>
      </c>
    </row>
    <row r="102" spans="1:12" x14ac:dyDescent="0.2">
      <c r="A102" s="19">
        <v>100</v>
      </c>
      <c r="B102" s="19" t="s">
        <v>4033</v>
      </c>
      <c r="C102" s="19">
        <v>0.48661361295025601</v>
      </c>
      <c r="D102" s="19">
        <v>1358.76</v>
      </c>
      <c r="E102" s="19">
        <v>2.1998E-3</v>
      </c>
      <c r="F102" s="19">
        <v>2.9889999999999999</v>
      </c>
      <c r="G102" s="19">
        <v>2.9889999999999999</v>
      </c>
      <c r="H102" s="19">
        <v>-12.833333</v>
      </c>
      <c r="I102" s="19">
        <v>8.3333329999999997E-2</v>
      </c>
      <c r="J102" s="19">
        <v>210.833333333333</v>
      </c>
      <c r="K102" s="19">
        <v>10.7089844</v>
      </c>
      <c r="L102" s="19" t="s">
        <v>790</v>
      </c>
    </row>
    <row r="103" spans="1:12" x14ac:dyDescent="0.2">
      <c r="A103" s="19">
        <v>101</v>
      </c>
      <c r="B103" s="19" t="s">
        <v>4034</v>
      </c>
      <c r="C103" s="19">
        <v>0.45509866470828497</v>
      </c>
      <c r="D103" s="19">
        <v>1537</v>
      </c>
      <c r="E103" s="19">
        <v>2.6219899999999998E-3</v>
      </c>
      <c r="F103" s="19">
        <v>4.03</v>
      </c>
      <c r="G103" s="19">
        <v>4.03</v>
      </c>
      <c r="H103" s="19">
        <v>34.008333333333297</v>
      </c>
      <c r="I103" s="19">
        <v>0.16666666666666599</v>
      </c>
      <c r="J103" s="19">
        <v>186.666666666666</v>
      </c>
      <c r="K103" s="19">
        <v>10.9868164</v>
      </c>
      <c r="L103" s="19" t="s">
        <v>790</v>
      </c>
    </row>
    <row r="104" spans="1:12" x14ac:dyDescent="0.2">
      <c r="A104" s="19">
        <v>102</v>
      </c>
      <c r="B104" s="19" t="s">
        <v>4035</v>
      </c>
      <c r="C104" s="19">
        <v>0.51630984050666895</v>
      </c>
      <c r="D104" s="19">
        <v>1380.81</v>
      </c>
      <c r="E104" s="19">
        <v>2.8881599999999999E-3</v>
      </c>
      <c r="F104" s="19">
        <v>3.988</v>
      </c>
      <c r="G104" s="19">
        <v>3.988</v>
      </c>
      <c r="H104" s="19">
        <v>12.35</v>
      </c>
      <c r="I104" s="19">
        <v>8.3333329999999997E-2</v>
      </c>
      <c r="J104" s="19">
        <v>194.99999999999901</v>
      </c>
      <c r="K104" s="19">
        <v>10.9868164</v>
      </c>
      <c r="L104" s="19" t="s">
        <v>790</v>
      </c>
    </row>
    <row r="105" spans="1:12" x14ac:dyDescent="0.2">
      <c r="A105" s="19">
        <v>103</v>
      </c>
      <c r="B105" s="19" t="s">
        <v>4036</v>
      </c>
      <c r="C105" s="19">
        <v>0.47881347143505598</v>
      </c>
      <c r="D105" s="19">
        <v>1433.84</v>
      </c>
      <c r="E105" s="19">
        <v>2.1132099999999999E-3</v>
      </c>
      <c r="F105" s="19">
        <v>3.03</v>
      </c>
      <c r="G105" s="19">
        <v>3.03</v>
      </c>
      <c r="H105" s="19">
        <v>37.875</v>
      </c>
      <c r="I105" s="19">
        <v>8.3333329999999997E-2</v>
      </c>
      <c r="J105" s="19">
        <v>203.333333333333</v>
      </c>
      <c r="K105" s="19">
        <v>10.7089844</v>
      </c>
      <c r="L105" s="19" t="s">
        <v>790</v>
      </c>
    </row>
    <row r="106" spans="1:12" x14ac:dyDescent="0.2">
      <c r="A106" s="19">
        <v>104</v>
      </c>
      <c r="B106" s="19" t="s">
        <v>4037</v>
      </c>
      <c r="C106" s="19">
        <v>0.435412976929275</v>
      </c>
      <c r="D106" s="19">
        <v>1392.83</v>
      </c>
      <c r="E106" s="19">
        <v>2.1754299999999999E-3</v>
      </c>
      <c r="F106" s="19">
        <v>3.03</v>
      </c>
      <c r="G106" s="19">
        <v>3.03</v>
      </c>
      <c r="H106" s="19">
        <v>-17.508333</v>
      </c>
      <c r="I106" s="19">
        <v>8.3333329999999997E-2</v>
      </c>
      <c r="J106" s="19">
        <v>219.166666666666</v>
      </c>
      <c r="K106" s="19">
        <v>10.7089844</v>
      </c>
      <c r="L106" s="19" t="s">
        <v>790</v>
      </c>
    </row>
    <row r="107" spans="1:12" x14ac:dyDescent="0.2">
      <c r="A107" s="19">
        <v>105</v>
      </c>
      <c r="B107" s="19" t="s">
        <v>4038</v>
      </c>
      <c r="C107" s="19">
        <v>0.44254537390159998</v>
      </c>
      <c r="D107" s="19">
        <v>1443.87</v>
      </c>
      <c r="E107" s="19">
        <v>2.0701299999999999E-3</v>
      </c>
      <c r="F107" s="19">
        <v>2.9889999999999999</v>
      </c>
      <c r="G107" s="19">
        <v>2.9889999999999999</v>
      </c>
      <c r="H107" s="19">
        <v>-4.9833333</v>
      </c>
      <c r="I107" s="19">
        <v>0.16666666666666599</v>
      </c>
      <c r="J107" s="19">
        <v>203.333333333333</v>
      </c>
      <c r="K107" s="19">
        <v>10.7089844</v>
      </c>
      <c r="L107" s="19" t="s">
        <v>790</v>
      </c>
    </row>
    <row r="108" spans="1:12" x14ac:dyDescent="0.2">
      <c r="A108" s="19">
        <v>0</v>
      </c>
      <c r="B108" s="19" t="s">
        <v>466</v>
      </c>
      <c r="C108" s="19">
        <v>0.35905664357295503</v>
      </c>
      <c r="D108" s="19">
        <v>1478.92</v>
      </c>
      <c r="E108" s="19">
        <v>2.6965600000000002E-3</v>
      </c>
      <c r="F108" s="19">
        <v>3.988</v>
      </c>
      <c r="G108" s="19">
        <v>3.988</v>
      </c>
      <c r="H108" s="19">
        <v>10.9142857142857</v>
      </c>
      <c r="I108" s="19">
        <v>0</v>
      </c>
      <c r="J108" s="19">
        <v>195.71428571428501</v>
      </c>
      <c r="K108" s="19">
        <v>10.9868164</v>
      </c>
      <c r="L108" s="19" t="s">
        <v>2840</v>
      </c>
    </row>
    <row r="109" spans="1:12" x14ac:dyDescent="0.2">
      <c r="A109" s="19">
        <v>1</v>
      </c>
      <c r="B109" s="19" t="s">
        <v>467</v>
      </c>
      <c r="C109" s="19">
        <v>0.60424222791608495</v>
      </c>
      <c r="D109" s="19">
        <v>1521.94</v>
      </c>
      <c r="E109" s="19">
        <v>3.2774000000000002E-3</v>
      </c>
      <c r="F109" s="19">
        <v>4.9880000000000004</v>
      </c>
      <c r="G109" s="19">
        <v>4.9880000000000004</v>
      </c>
      <c r="H109" s="19">
        <v>19.728571428571399</v>
      </c>
      <c r="I109" s="19">
        <v>0</v>
      </c>
      <c r="J109" s="19">
        <v>167.85714285714201</v>
      </c>
      <c r="K109" s="19">
        <v>11.676757800000001</v>
      </c>
      <c r="L109" s="19" t="s">
        <v>2840</v>
      </c>
    </row>
    <row r="110" spans="1:12" x14ac:dyDescent="0.2">
      <c r="A110" s="19">
        <v>2</v>
      </c>
      <c r="B110" s="19" t="s">
        <v>468</v>
      </c>
      <c r="C110" s="19">
        <v>0.28090803029109501</v>
      </c>
      <c r="D110" s="19">
        <v>1521</v>
      </c>
      <c r="E110" s="19">
        <v>3.2794199999999999E-3</v>
      </c>
      <c r="F110" s="19">
        <v>4.9880000000000004</v>
      </c>
      <c r="G110" s="19">
        <v>4.9880000000000004</v>
      </c>
      <c r="H110" s="19">
        <v>10.9142857142857</v>
      </c>
      <c r="I110" s="19">
        <v>0</v>
      </c>
      <c r="J110" s="19">
        <v>195.71428571428501</v>
      </c>
      <c r="K110" s="19">
        <v>11.676757800000001</v>
      </c>
      <c r="L110" s="19" t="s">
        <v>2840</v>
      </c>
    </row>
    <row r="111" spans="1:12" x14ac:dyDescent="0.2">
      <c r="A111" s="19">
        <v>3</v>
      </c>
      <c r="B111" s="19" t="s">
        <v>469</v>
      </c>
      <c r="C111" s="19">
        <v>0.30981233811148901</v>
      </c>
      <c r="D111" s="19">
        <v>1521.94</v>
      </c>
      <c r="E111" s="19">
        <v>3.2774000000000002E-3</v>
      </c>
      <c r="F111" s="19">
        <v>4.9880000000000004</v>
      </c>
      <c r="G111" s="19">
        <v>4.9880000000000004</v>
      </c>
      <c r="H111" s="19">
        <v>16.978571428571399</v>
      </c>
      <c r="I111" s="19">
        <v>0</v>
      </c>
      <c r="J111" s="19">
        <v>167.85714285714201</v>
      </c>
      <c r="K111" s="19">
        <v>11.676757800000001</v>
      </c>
      <c r="L111" s="19" t="s">
        <v>2840</v>
      </c>
    </row>
    <row r="112" spans="1:12" x14ac:dyDescent="0.2">
      <c r="A112" s="19">
        <v>4</v>
      </c>
      <c r="B112" s="19" t="s">
        <v>470</v>
      </c>
      <c r="C112" s="19">
        <v>0.42594912053615303</v>
      </c>
      <c r="D112" s="19">
        <v>1506.93</v>
      </c>
      <c r="E112" s="19">
        <v>2.6470999999999999E-3</v>
      </c>
      <c r="F112" s="19">
        <v>3.9889999999999999</v>
      </c>
      <c r="G112" s="19">
        <v>3.9889999999999999</v>
      </c>
      <c r="H112" s="19">
        <v>30.735714285714199</v>
      </c>
      <c r="I112" s="19">
        <v>0</v>
      </c>
      <c r="J112" s="19">
        <v>195.71428571428501</v>
      </c>
      <c r="K112" s="19">
        <v>11.5722656</v>
      </c>
      <c r="L112" s="19" t="s">
        <v>2840</v>
      </c>
    </row>
    <row r="113" spans="1:12" x14ac:dyDescent="0.2">
      <c r="A113" s="19">
        <v>5</v>
      </c>
      <c r="B113" s="19" t="s">
        <v>471</v>
      </c>
      <c r="C113" s="19">
        <v>0.46159366216212</v>
      </c>
      <c r="D113" s="19">
        <v>1564.02</v>
      </c>
      <c r="E113" s="19">
        <v>3.18922E-3</v>
      </c>
      <c r="F113" s="19">
        <v>4.9880000000000004</v>
      </c>
      <c r="G113" s="19">
        <v>4.9880000000000004</v>
      </c>
      <c r="H113" s="19">
        <v>34.199999999999903</v>
      </c>
      <c r="I113" s="19">
        <v>0</v>
      </c>
      <c r="J113" s="19">
        <v>188.57142857142799</v>
      </c>
      <c r="K113" s="19">
        <v>11.676757800000001</v>
      </c>
      <c r="L113" s="19" t="s">
        <v>2840</v>
      </c>
    </row>
    <row r="114" spans="1:12" x14ac:dyDescent="0.2">
      <c r="A114" s="19">
        <v>6</v>
      </c>
      <c r="B114" s="19" t="s">
        <v>472</v>
      </c>
      <c r="C114" s="19">
        <v>0.10273361792276001</v>
      </c>
      <c r="D114" s="19">
        <v>1521.94</v>
      </c>
      <c r="E114" s="19">
        <v>3.2774000000000002E-3</v>
      </c>
      <c r="F114" s="19">
        <v>4.9880000000000004</v>
      </c>
      <c r="G114" s="19">
        <v>4.9880000000000004</v>
      </c>
      <c r="H114" s="19">
        <v>10.9142857142857</v>
      </c>
      <c r="I114" s="19">
        <v>0</v>
      </c>
      <c r="J114" s="19">
        <v>167.85714285714201</v>
      </c>
      <c r="K114" s="19">
        <v>11.676757800000001</v>
      </c>
      <c r="L114" s="19" t="s">
        <v>2840</v>
      </c>
    </row>
    <row r="115" spans="1:12" x14ac:dyDescent="0.2">
      <c r="A115" s="19">
        <v>7</v>
      </c>
      <c r="B115" s="19" t="s">
        <v>473</v>
      </c>
      <c r="C115" s="19">
        <v>0.44680522035210202</v>
      </c>
      <c r="D115" s="19">
        <v>1564.02</v>
      </c>
      <c r="E115" s="19">
        <v>3.18922E-3</v>
      </c>
      <c r="F115" s="19">
        <v>4.9880000000000004</v>
      </c>
      <c r="G115" s="19">
        <v>4.9880000000000004</v>
      </c>
      <c r="H115" s="19">
        <v>24.6714285714285</v>
      </c>
      <c r="I115" s="19">
        <v>0</v>
      </c>
      <c r="J115" s="19">
        <v>188.57142857142799</v>
      </c>
      <c r="K115" s="19">
        <v>11.676757800000001</v>
      </c>
      <c r="L115" s="19" t="s">
        <v>2840</v>
      </c>
    </row>
    <row r="116" spans="1:12" x14ac:dyDescent="0.2">
      <c r="A116" s="19">
        <v>8</v>
      </c>
      <c r="B116" s="19" t="s">
        <v>474</v>
      </c>
      <c r="C116" s="19">
        <v>0.57547231107654095</v>
      </c>
      <c r="D116" s="19">
        <v>1564.02</v>
      </c>
      <c r="E116" s="19">
        <v>3.18922E-3</v>
      </c>
      <c r="F116" s="19">
        <v>4.9880000000000004</v>
      </c>
      <c r="G116" s="19">
        <v>4.9880000000000004</v>
      </c>
      <c r="H116" s="19">
        <v>10.9142857142857</v>
      </c>
      <c r="I116" s="19">
        <v>0</v>
      </c>
      <c r="J116" s="19">
        <v>188.57142857142799</v>
      </c>
      <c r="K116" s="19">
        <v>11.676757800000001</v>
      </c>
      <c r="L116" s="19" t="s">
        <v>2840</v>
      </c>
    </row>
    <row r="117" spans="1:12" x14ac:dyDescent="0.2">
      <c r="A117" s="19">
        <v>9</v>
      </c>
      <c r="B117" s="19" t="s">
        <v>475</v>
      </c>
      <c r="C117" s="19">
        <v>0.331081007729014</v>
      </c>
      <c r="D117" s="19">
        <v>1521.94</v>
      </c>
      <c r="E117" s="19">
        <v>3.2774000000000002E-3</v>
      </c>
      <c r="F117" s="19">
        <v>4.9880000000000004</v>
      </c>
      <c r="G117" s="19">
        <v>4.9880000000000004</v>
      </c>
      <c r="H117" s="19">
        <v>10.9142857142857</v>
      </c>
      <c r="I117" s="19">
        <v>0</v>
      </c>
      <c r="J117" s="19">
        <v>167.85714285714201</v>
      </c>
      <c r="K117" s="19">
        <v>11.676757800000001</v>
      </c>
      <c r="L117" s="19" t="s">
        <v>2840</v>
      </c>
    </row>
    <row r="118" spans="1:12" x14ac:dyDescent="0.2">
      <c r="A118" s="19">
        <v>10</v>
      </c>
      <c r="B118" s="19" t="s">
        <v>476</v>
      </c>
      <c r="C118" s="19">
        <v>0.22741814946677399</v>
      </c>
      <c r="D118" s="19">
        <v>1564.02</v>
      </c>
      <c r="E118" s="19">
        <v>3.18922E-3</v>
      </c>
      <c r="F118" s="19">
        <v>4.9880000000000004</v>
      </c>
      <c r="G118" s="19">
        <v>4.9880000000000004</v>
      </c>
      <c r="H118" s="19">
        <v>24.6714285714285</v>
      </c>
      <c r="I118" s="19">
        <v>0</v>
      </c>
      <c r="J118" s="19">
        <v>188.57142857142799</v>
      </c>
      <c r="K118" s="19">
        <v>11.676757800000001</v>
      </c>
      <c r="L118" s="19" t="s">
        <v>2840</v>
      </c>
    </row>
    <row r="119" spans="1:12" x14ac:dyDescent="0.2">
      <c r="A119" s="19">
        <v>11</v>
      </c>
      <c r="B119" s="19" t="s">
        <v>477</v>
      </c>
      <c r="C119" s="19">
        <v>0.414579513534021</v>
      </c>
      <c r="D119" s="19">
        <v>1506.93</v>
      </c>
      <c r="E119" s="19">
        <v>2.6470999999999999E-3</v>
      </c>
      <c r="F119" s="19">
        <v>3.9889999999999999</v>
      </c>
      <c r="G119" s="19">
        <v>3.9889999999999999</v>
      </c>
      <c r="H119" s="19">
        <v>10.9142857142857</v>
      </c>
      <c r="I119" s="19">
        <v>0</v>
      </c>
      <c r="J119" s="19">
        <v>195.71428571428501</v>
      </c>
      <c r="K119" s="19">
        <v>11.5722656</v>
      </c>
      <c r="L119" s="19" t="s">
        <v>2840</v>
      </c>
    </row>
    <row r="120" spans="1:12" x14ac:dyDescent="0.2">
      <c r="A120" s="19">
        <v>12</v>
      </c>
      <c r="B120" s="19" t="s">
        <v>478</v>
      </c>
      <c r="C120" s="19">
        <v>0.40192101000000002</v>
      </c>
      <c r="D120" s="19">
        <v>1506.93</v>
      </c>
      <c r="E120" s="19">
        <v>2.6470999999999999E-3</v>
      </c>
      <c r="F120" s="19">
        <v>3.9889999999999999</v>
      </c>
      <c r="G120" s="19">
        <v>3.9889999999999999</v>
      </c>
      <c r="H120" s="19">
        <v>40.264285714285698</v>
      </c>
      <c r="I120" s="19">
        <v>0</v>
      </c>
      <c r="J120" s="19">
        <v>195.71428571428501</v>
      </c>
      <c r="K120" s="19">
        <v>11.5722656</v>
      </c>
      <c r="L120" s="19" t="s">
        <v>2840</v>
      </c>
    </row>
    <row r="121" spans="1:12" x14ac:dyDescent="0.2">
      <c r="A121" s="19">
        <v>13</v>
      </c>
      <c r="B121" s="19" t="s">
        <v>479</v>
      </c>
      <c r="C121" s="19">
        <v>0.14706750601834101</v>
      </c>
      <c r="D121" s="19">
        <v>1521.94</v>
      </c>
      <c r="E121" s="19">
        <v>3.2774000000000002E-3</v>
      </c>
      <c r="F121" s="19">
        <v>4.9880000000000004</v>
      </c>
      <c r="G121" s="19">
        <v>4.9880000000000004</v>
      </c>
      <c r="H121" s="19">
        <v>26.507142857142799</v>
      </c>
      <c r="I121" s="19">
        <v>0</v>
      </c>
      <c r="J121" s="19">
        <v>167.85714285714201</v>
      </c>
      <c r="K121" s="19">
        <v>11.676757800000001</v>
      </c>
      <c r="L121" s="19" t="s">
        <v>2840</v>
      </c>
    </row>
    <row r="122" spans="1:12" x14ac:dyDescent="0.2">
      <c r="A122" s="19">
        <v>14</v>
      </c>
      <c r="B122" s="19" t="s">
        <v>480</v>
      </c>
      <c r="C122" s="19">
        <v>0.39402729762683603</v>
      </c>
      <c r="D122" s="19">
        <v>1521.94</v>
      </c>
      <c r="E122" s="19">
        <v>3.2774000000000002E-3</v>
      </c>
      <c r="F122" s="19">
        <v>4.9880000000000004</v>
      </c>
      <c r="G122" s="19">
        <v>4.9880000000000004</v>
      </c>
      <c r="H122" s="19">
        <v>-2.8428570999999998</v>
      </c>
      <c r="I122" s="19">
        <v>0</v>
      </c>
      <c r="J122" s="19">
        <v>167.85714285714201</v>
      </c>
      <c r="K122" s="19">
        <v>11.676757800000001</v>
      </c>
      <c r="L122" s="19" t="s">
        <v>2840</v>
      </c>
    </row>
    <row r="123" spans="1:12" x14ac:dyDescent="0.2">
      <c r="A123" s="19">
        <v>15</v>
      </c>
      <c r="B123" s="19" t="s">
        <v>481</v>
      </c>
      <c r="C123" s="19">
        <v>0.53828615368057897</v>
      </c>
      <c r="D123" s="19">
        <v>1493.93</v>
      </c>
      <c r="E123" s="19">
        <v>3.3381800000000001E-3</v>
      </c>
      <c r="F123" s="19">
        <v>4.9870000000000001</v>
      </c>
      <c r="G123" s="19">
        <v>4.9870000000000001</v>
      </c>
      <c r="H123" s="19">
        <v>10.9142857142857</v>
      </c>
      <c r="I123" s="19">
        <v>0</v>
      </c>
      <c r="J123" s="19">
        <v>167.85714285714201</v>
      </c>
      <c r="K123" s="19">
        <v>11.156738300000001</v>
      </c>
      <c r="L123" s="19" t="s">
        <v>2840</v>
      </c>
    </row>
    <row r="124" spans="1:12" x14ac:dyDescent="0.2">
      <c r="A124" s="19">
        <v>16</v>
      </c>
      <c r="B124" s="19" t="s">
        <v>482</v>
      </c>
      <c r="C124" s="19">
        <v>0.32297492289973401</v>
      </c>
      <c r="D124" s="19">
        <v>1492.99</v>
      </c>
      <c r="E124" s="19">
        <v>3.3402800000000002E-3</v>
      </c>
      <c r="F124" s="19">
        <v>4.9870000000000001</v>
      </c>
      <c r="G124" s="19">
        <v>4.9870000000000001</v>
      </c>
      <c r="H124" s="19">
        <v>-1.2142857</v>
      </c>
      <c r="I124" s="19">
        <v>0</v>
      </c>
      <c r="J124" s="19">
        <v>195.71428571428501</v>
      </c>
      <c r="K124" s="19">
        <v>11.156738300000001</v>
      </c>
      <c r="L124" s="19" t="s">
        <v>2840</v>
      </c>
    </row>
    <row r="125" spans="1:12" x14ac:dyDescent="0.2">
      <c r="A125" s="19">
        <v>17</v>
      </c>
      <c r="B125" s="19" t="s">
        <v>483</v>
      </c>
      <c r="C125" s="19">
        <v>0.303097047097378</v>
      </c>
      <c r="D125" s="19">
        <v>1493.93</v>
      </c>
      <c r="E125" s="19">
        <v>3.3381800000000001E-3</v>
      </c>
      <c r="F125" s="19">
        <v>4.9870000000000001</v>
      </c>
      <c r="G125" s="19">
        <v>4.9870000000000001</v>
      </c>
      <c r="H125" s="19">
        <v>33.892857142857103</v>
      </c>
      <c r="I125" s="19">
        <v>0</v>
      </c>
      <c r="J125" s="19">
        <v>167.85714285714201</v>
      </c>
      <c r="K125" s="19">
        <v>11.156738300000001</v>
      </c>
      <c r="L125" s="19" t="s">
        <v>2840</v>
      </c>
    </row>
    <row r="126" spans="1:12" x14ac:dyDescent="0.2">
      <c r="A126" s="19">
        <v>18</v>
      </c>
      <c r="B126" s="19" t="s">
        <v>484</v>
      </c>
      <c r="C126" s="19">
        <v>0.41866714545358402</v>
      </c>
      <c r="D126" s="19">
        <v>1536.01</v>
      </c>
      <c r="E126" s="19">
        <v>3.2467199999999998E-3</v>
      </c>
      <c r="F126" s="19">
        <v>4.9870000000000001</v>
      </c>
      <c r="G126" s="19">
        <v>4.9870000000000001</v>
      </c>
      <c r="H126" s="19">
        <v>4.8499999999999996</v>
      </c>
      <c r="I126" s="19">
        <v>0</v>
      </c>
      <c r="J126" s="19">
        <v>188.57142857142799</v>
      </c>
      <c r="K126" s="19">
        <v>11.156738300000001</v>
      </c>
      <c r="L126" s="19" t="s">
        <v>2840</v>
      </c>
    </row>
    <row r="127" spans="1:12" x14ac:dyDescent="0.2">
      <c r="A127" s="19">
        <v>19</v>
      </c>
      <c r="B127" s="19" t="s">
        <v>485</v>
      </c>
      <c r="C127" s="19">
        <v>0.173691522139234</v>
      </c>
      <c r="D127" s="19">
        <v>1493.93</v>
      </c>
      <c r="E127" s="19">
        <v>3.3381800000000001E-3</v>
      </c>
      <c r="F127" s="19">
        <v>4.9870000000000001</v>
      </c>
      <c r="G127" s="19">
        <v>4.9870000000000001</v>
      </c>
      <c r="H127" s="19">
        <v>10.9142857142857</v>
      </c>
      <c r="I127" s="19">
        <v>0</v>
      </c>
      <c r="J127" s="19">
        <v>167.85714285714201</v>
      </c>
      <c r="K127" s="19">
        <v>11.156738300000001</v>
      </c>
      <c r="L127" s="19" t="s">
        <v>2840</v>
      </c>
    </row>
    <row r="128" spans="1:12" x14ac:dyDescent="0.2">
      <c r="A128" s="19">
        <v>20</v>
      </c>
      <c r="B128" s="19" t="s">
        <v>486</v>
      </c>
      <c r="C128" s="19">
        <v>0.407620020463618</v>
      </c>
      <c r="D128" s="19">
        <v>1536.01</v>
      </c>
      <c r="E128" s="19">
        <v>3.2467199999999998E-3</v>
      </c>
      <c r="F128" s="19">
        <v>4.9870000000000001</v>
      </c>
      <c r="G128" s="19">
        <v>4.9870000000000001</v>
      </c>
      <c r="H128" s="19">
        <v>4.8499999999999996</v>
      </c>
      <c r="I128" s="19">
        <v>0</v>
      </c>
      <c r="J128" s="19">
        <v>188.57142857142799</v>
      </c>
      <c r="K128" s="19">
        <v>11.156738300000001</v>
      </c>
      <c r="L128" s="19" t="s">
        <v>2840</v>
      </c>
    </row>
    <row r="129" spans="1:12" x14ac:dyDescent="0.2">
      <c r="A129" s="19">
        <v>21</v>
      </c>
      <c r="B129" s="19" t="s">
        <v>487</v>
      </c>
      <c r="C129" s="19">
        <v>0.50549915095664399</v>
      </c>
      <c r="D129" s="19">
        <v>1536.01</v>
      </c>
      <c r="E129" s="19">
        <v>3.2467199999999998E-3</v>
      </c>
      <c r="F129" s="19">
        <v>4.9870000000000001</v>
      </c>
      <c r="G129" s="19">
        <v>4.9870000000000001</v>
      </c>
      <c r="H129" s="19">
        <v>4.8499999999999996</v>
      </c>
      <c r="I129" s="19">
        <v>0</v>
      </c>
      <c r="J129" s="19">
        <v>188.57142857142799</v>
      </c>
      <c r="K129" s="19">
        <v>11.156738300000001</v>
      </c>
      <c r="L129" s="19" t="s">
        <v>2840</v>
      </c>
    </row>
    <row r="130" spans="1:12" x14ac:dyDescent="0.2">
      <c r="A130" s="19">
        <v>22</v>
      </c>
      <c r="B130" s="19" t="s">
        <v>488</v>
      </c>
      <c r="C130" s="19">
        <v>0.31892380612951698</v>
      </c>
      <c r="D130" s="19">
        <v>1493.93</v>
      </c>
      <c r="E130" s="19">
        <v>3.3381800000000001E-3</v>
      </c>
      <c r="F130" s="19">
        <v>4.9870000000000001</v>
      </c>
      <c r="G130" s="19">
        <v>4.9870000000000001</v>
      </c>
      <c r="H130" s="19">
        <v>10.9142857142857</v>
      </c>
      <c r="I130" s="19">
        <v>0</v>
      </c>
      <c r="J130" s="19">
        <v>167.85714285714201</v>
      </c>
      <c r="K130" s="19">
        <v>11.156738300000001</v>
      </c>
      <c r="L130" s="19" t="s">
        <v>2840</v>
      </c>
    </row>
    <row r="131" spans="1:12" x14ac:dyDescent="0.2">
      <c r="A131" s="19">
        <v>23</v>
      </c>
      <c r="B131" s="19" t="s">
        <v>489</v>
      </c>
      <c r="C131" s="19">
        <v>0.25621695890608498</v>
      </c>
      <c r="D131" s="19">
        <v>1536.01</v>
      </c>
      <c r="E131" s="19">
        <v>3.2467199999999998E-3</v>
      </c>
      <c r="F131" s="19">
        <v>4.9870000000000001</v>
      </c>
      <c r="G131" s="19">
        <v>4.9870000000000001</v>
      </c>
      <c r="H131" s="19">
        <v>4.8499999999999996</v>
      </c>
      <c r="I131" s="19">
        <v>0</v>
      </c>
      <c r="J131" s="19">
        <v>188.57142857142799</v>
      </c>
      <c r="K131" s="19">
        <v>11.156738300000001</v>
      </c>
      <c r="L131" s="19" t="s">
        <v>2840</v>
      </c>
    </row>
    <row r="132" spans="1:12" x14ac:dyDescent="0.2">
      <c r="A132" s="19">
        <v>24</v>
      </c>
      <c r="B132" s="19" t="s">
        <v>490</v>
      </c>
      <c r="C132" s="19">
        <v>0.18532110767733501</v>
      </c>
      <c r="D132" s="19">
        <v>1493.93</v>
      </c>
      <c r="E132" s="19">
        <v>3.3381800000000001E-3</v>
      </c>
      <c r="F132" s="19">
        <v>4.9870000000000001</v>
      </c>
      <c r="G132" s="19">
        <v>4.9870000000000001</v>
      </c>
      <c r="H132" s="19">
        <v>-2.8428570999999998</v>
      </c>
      <c r="I132" s="19">
        <v>0</v>
      </c>
      <c r="J132" s="19">
        <v>167.85714285714201</v>
      </c>
      <c r="K132" s="19">
        <v>11.156738300000001</v>
      </c>
      <c r="L132" s="19" t="s">
        <v>2840</v>
      </c>
    </row>
    <row r="133" spans="1:12" x14ac:dyDescent="0.2">
      <c r="A133" s="19">
        <v>25</v>
      </c>
      <c r="B133" s="19" t="s">
        <v>491</v>
      </c>
      <c r="C133" s="19">
        <v>0.36698323477008599</v>
      </c>
      <c r="D133" s="19">
        <v>1493.93</v>
      </c>
      <c r="E133" s="19">
        <v>3.3381800000000001E-3</v>
      </c>
      <c r="F133" s="19">
        <v>4.9870000000000001</v>
      </c>
      <c r="G133" s="19">
        <v>4.9870000000000001</v>
      </c>
      <c r="H133" s="19">
        <v>-8.9071429000000002</v>
      </c>
      <c r="I133" s="19">
        <v>0</v>
      </c>
      <c r="J133" s="19">
        <v>167.85714285714201</v>
      </c>
      <c r="K133" s="19">
        <v>11.156738300000001</v>
      </c>
      <c r="L133" s="19" t="s">
        <v>2840</v>
      </c>
    </row>
    <row r="134" spans="1:12" x14ac:dyDescent="0.2">
      <c r="A134" s="19">
        <v>26</v>
      </c>
      <c r="B134" s="19" t="s">
        <v>492</v>
      </c>
      <c r="C134" s="19">
        <v>0.40465138836273301</v>
      </c>
      <c r="D134" s="19">
        <v>1436.84</v>
      </c>
      <c r="E134" s="19">
        <v>2.77554E-3</v>
      </c>
      <c r="F134" s="19">
        <v>3.988</v>
      </c>
      <c r="G134" s="19">
        <v>3.988</v>
      </c>
      <c r="H134" s="19">
        <v>10.9142857142857</v>
      </c>
      <c r="I134" s="19">
        <v>0</v>
      </c>
      <c r="J134" s="19">
        <v>174.99999999999901</v>
      </c>
      <c r="K134" s="19">
        <v>10.9868164</v>
      </c>
      <c r="L134" s="19" t="s">
        <v>2840</v>
      </c>
    </row>
    <row r="135" spans="1:12" x14ac:dyDescent="0.2">
      <c r="A135" s="19">
        <v>27</v>
      </c>
      <c r="B135" s="19" t="s">
        <v>493</v>
      </c>
      <c r="C135" s="19">
        <v>0.43808117000000002</v>
      </c>
      <c r="D135" s="19">
        <v>1435.8899999999901</v>
      </c>
      <c r="E135" s="19">
        <v>2.7773699999999999E-3</v>
      </c>
      <c r="F135" s="19">
        <v>3.988</v>
      </c>
      <c r="G135" s="19">
        <v>3.988</v>
      </c>
      <c r="H135" s="19">
        <v>10.9142857142857</v>
      </c>
      <c r="I135" s="19">
        <v>0</v>
      </c>
      <c r="J135" s="19">
        <v>202.85714285714201</v>
      </c>
      <c r="K135" s="19">
        <v>10.9868164</v>
      </c>
      <c r="L135" s="19" t="s">
        <v>2840</v>
      </c>
    </row>
    <row r="136" spans="1:12" x14ac:dyDescent="0.2">
      <c r="A136" s="19">
        <v>28</v>
      </c>
      <c r="B136" s="19" t="s">
        <v>494</v>
      </c>
      <c r="C136" s="19">
        <v>0.34189051635620099</v>
      </c>
      <c r="D136" s="19">
        <v>1436.84</v>
      </c>
      <c r="E136" s="19">
        <v>2.77554E-3</v>
      </c>
      <c r="F136" s="19">
        <v>3.988</v>
      </c>
      <c r="G136" s="19">
        <v>3.988</v>
      </c>
      <c r="H136" s="19">
        <v>16.978571428571399</v>
      </c>
      <c r="I136" s="19">
        <v>0</v>
      </c>
      <c r="J136" s="19">
        <v>174.99999999999901</v>
      </c>
      <c r="K136" s="19">
        <v>10.9868164</v>
      </c>
      <c r="L136" s="19" t="s">
        <v>2840</v>
      </c>
    </row>
    <row r="137" spans="1:12" x14ac:dyDescent="0.2">
      <c r="A137" s="19">
        <v>29</v>
      </c>
      <c r="B137" s="19" t="s">
        <v>495</v>
      </c>
      <c r="C137" s="19">
        <v>0.22659509</v>
      </c>
      <c r="D137" s="19">
        <v>1421.82</v>
      </c>
      <c r="E137" s="19">
        <v>2.10224E-3</v>
      </c>
      <c r="F137" s="19">
        <v>2.9889999999999999</v>
      </c>
      <c r="G137" s="19">
        <v>2.9889999999999999</v>
      </c>
      <c r="H137" s="19">
        <v>16.978571428571399</v>
      </c>
      <c r="I137" s="19">
        <v>0</v>
      </c>
      <c r="J137" s="19">
        <v>202.85714285714201</v>
      </c>
      <c r="K137" s="19">
        <v>10.7089844</v>
      </c>
      <c r="L137" s="19" t="s">
        <v>2840</v>
      </c>
    </row>
    <row r="138" spans="1:12" x14ac:dyDescent="0.2">
      <c r="A138" s="19">
        <v>30</v>
      </c>
      <c r="B138" s="19" t="s">
        <v>496</v>
      </c>
      <c r="C138" s="19">
        <v>0.32480536740489502</v>
      </c>
      <c r="D138" s="19">
        <v>1436.84</v>
      </c>
      <c r="E138" s="19">
        <v>2.77554E-3</v>
      </c>
      <c r="F138" s="19">
        <v>3.988</v>
      </c>
      <c r="G138" s="19">
        <v>3.988</v>
      </c>
      <c r="H138" s="19">
        <v>10.9142857142857</v>
      </c>
      <c r="I138" s="19">
        <v>0</v>
      </c>
      <c r="J138" s="19">
        <v>174.99999999999901</v>
      </c>
      <c r="K138" s="19">
        <v>10.9868164</v>
      </c>
      <c r="L138" s="19" t="s">
        <v>2840</v>
      </c>
    </row>
    <row r="139" spans="1:12" x14ac:dyDescent="0.2">
      <c r="A139" s="19">
        <v>31</v>
      </c>
      <c r="B139" s="19" t="s">
        <v>497</v>
      </c>
      <c r="C139" s="19">
        <v>0.34453821996793998</v>
      </c>
      <c r="D139" s="19">
        <v>1436.84</v>
      </c>
      <c r="E139" s="19">
        <v>2.77554E-3</v>
      </c>
      <c r="F139" s="19">
        <v>3.988</v>
      </c>
      <c r="G139" s="19">
        <v>3.988</v>
      </c>
      <c r="H139" s="19">
        <v>10.9142857142857</v>
      </c>
      <c r="I139" s="19">
        <v>0</v>
      </c>
      <c r="J139" s="19">
        <v>174.99999999999901</v>
      </c>
      <c r="K139" s="19">
        <v>10.9868164</v>
      </c>
      <c r="L139" s="19" t="s">
        <v>2840</v>
      </c>
    </row>
    <row r="140" spans="1:12" x14ac:dyDescent="0.2">
      <c r="A140" s="19">
        <v>32</v>
      </c>
      <c r="B140" s="19" t="s">
        <v>498</v>
      </c>
      <c r="C140" s="19">
        <v>0.26759124164131198</v>
      </c>
      <c r="D140" s="19">
        <v>1421.82</v>
      </c>
      <c r="E140" s="19">
        <v>2.10224E-3</v>
      </c>
      <c r="F140" s="19">
        <v>2.9889999999999999</v>
      </c>
      <c r="G140" s="19">
        <v>2.9889999999999999</v>
      </c>
      <c r="H140" s="19">
        <v>10.9142857142857</v>
      </c>
      <c r="I140" s="19">
        <v>0</v>
      </c>
      <c r="J140" s="19">
        <v>202.85714285714201</v>
      </c>
      <c r="K140" s="19">
        <v>10.7089844</v>
      </c>
      <c r="L140" s="19" t="s">
        <v>2840</v>
      </c>
    </row>
    <row r="141" spans="1:12" x14ac:dyDescent="0.2">
      <c r="A141" s="19">
        <v>33</v>
      </c>
      <c r="B141" s="19" t="s">
        <v>499</v>
      </c>
      <c r="C141" s="19">
        <v>0.30580499441527897</v>
      </c>
      <c r="D141" s="19">
        <v>1421.82</v>
      </c>
      <c r="E141" s="19">
        <v>2.10224E-3</v>
      </c>
      <c r="F141" s="19">
        <v>2.9889999999999999</v>
      </c>
      <c r="G141" s="19">
        <v>2.9889999999999999</v>
      </c>
      <c r="H141" s="19">
        <v>16.978571428571399</v>
      </c>
      <c r="I141" s="19">
        <v>0</v>
      </c>
      <c r="J141" s="19">
        <v>202.85714285714201</v>
      </c>
      <c r="K141" s="19">
        <v>10.7089844</v>
      </c>
      <c r="L141" s="19" t="s">
        <v>2840</v>
      </c>
    </row>
    <row r="142" spans="1:12" x14ac:dyDescent="0.2">
      <c r="A142" s="19">
        <v>34</v>
      </c>
      <c r="B142" s="19" t="s">
        <v>500</v>
      </c>
      <c r="C142" s="19">
        <v>0.30829658183278602</v>
      </c>
      <c r="D142" s="19">
        <v>1436.84</v>
      </c>
      <c r="E142" s="19">
        <v>2.77554E-3</v>
      </c>
      <c r="F142" s="19">
        <v>3.988</v>
      </c>
      <c r="G142" s="19">
        <v>3.988</v>
      </c>
      <c r="H142" s="19">
        <v>3.2214285714285702</v>
      </c>
      <c r="I142" s="19">
        <v>0</v>
      </c>
      <c r="J142" s="19">
        <v>174.99999999999901</v>
      </c>
      <c r="K142" s="19">
        <v>10.9868164</v>
      </c>
      <c r="L142" s="19" t="s">
        <v>2840</v>
      </c>
    </row>
    <row r="143" spans="1:12" x14ac:dyDescent="0.2">
      <c r="A143" s="19">
        <v>35</v>
      </c>
      <c r="B143" s="19" t="s">
        <v>501</v>
      </c>
      <c r="C143" s="19">
        <v>0.35325953919393299</v>
      </c>
      <c r="D143" s="19">
        <v>1436.84</v>
      </c>
      <c r="E143" s="19">
        <v>2.77554E-3</v>
      </c>
      <c r="F143" s="19">
        <v>3.988</v>
      </c>
      <c r="G143" s="19">
        <v>3.988</v>
      </c>
      <c r="H143" s="19">
        <v>-2.8428570999999998</v>
      </c>
      <c r="I143" s="19">
        <v>0</v>
      </c>
      <c r="J143" s="19">
        <v>174.99999999999901</v>
      </c>
      <c r="K143" s="19">
        <v>10.9868164</v>
      </c>
      <c r="L143" s="19" t="s">
        <v>2840</v>
      </c>
    </row>
    <row r="144" spans="1:12" x14ac:dyDescent="0.2">
      <c r="A144" s="19">
        <v>36</v>
      </c>
      <c r="B144" s="19" t="s">
        <v>502</v>
      </c>
      <c r="C144" s="19">
        <v>0.39330490860281297</v>
      </c>
      <c r="D144" s="19">
        <v>1551.97</v>
      </c>
      <c r="E144" s="19">
        <v>2.5696400000000002E-3</v>
      </c>
      <c r="F144" s="19">
        <v>3.988</v>
      </c>
      <c r="G144" s="19">
        <v>3.988</v>
      </c>
      <c r="H144" s="19">
        <v>19.728571428571399</v>
      </c>
      <c r="I144" s="19">
        <v>7.1428569999999997E-2</v>
      </c>
      <c r="J144" s="19">
        <v>167.85714285714201</v>
      </c>
      <c r="K144" s="19">
        <v>10.9868164</v>
      </c>
      <c r="L144" s="19" t="s">
        <v>2840</v>
      </c>
    </row>
    <row r="145" spans="1:12" x14ac:dyDescent="0.2">
      <c r="A145" s="19">
        <v>37</v>
      </c>
      <c r="B145" s="19" t="s">
        <v>503</v>
      </c>
      <c r="C145" s="19">
        <v>0.44945027798785198</v>
      </c>
      <c r="D145" s="19">
        <v>1551.02</v>
      </c>
      <c r="E145" s="19">
        <v>2.57121E-3</v>
      </c>
      <c r="F145" s="19">
        <v>3.988</v>
      </c>
      <c r="G145" s="19">
        <v>3.988</v>
      </c>
      <c r="H145" s="19">
        <v>19.728571428571399</v>
      </c>
      <c r="I145" s="19">
        <v>7.1428569999999997E-2</v>
      </c>
      <c r="J145" s="19">
        <v>195.71428571428501</v>
      </c>
      <c r="K145" s="19">
        <v>10.9868164</v>
      </c>
      <c r="L145" s="19" t="s">
        <v>2840</v>
      </c>
    </row>
    <row r="146" spans="1:12" x14ac:dyDescent="0.2">
      <c r="A146" s="19">
        <v>38</v>
      </c>
      <c r="B146" s="19" t="s">
        <v>504</v>
      </c>
      <c r="C146" s="19">
        <v>0.34838324637673301</v>
      </c>
      <c r="D146" s="19">
        <v>1551.97</v>
      </c>
      <c r="E146" s="19">
        <v>2.5696400000000002E-3</v>
      </c>
      <c r="F146" s="19">
        <v>3.988</v>
      </c>
      <c r="G146" s="19">
        <v>3.988</v>
      </c>
      <c r="H146" s="19">
        <v>9.5714285714285694</v>
      </c>
      <c r="I146" s="19">
        <v>7.1428569999999997E-2</v>
      </c>
      <c r="J146" s="19">
        <v>167.85714285714201</v>
      </c>
      <c r="K146" s="19">
        <v>10.9868164</v>
      </c>
      <c r="L146" s="19" t="s">
        <v>2840</v>
      </c>
    </row>
    <row r="147" spans="1:12" x14ac:dyDescent="0.2">
      <c r="A147" s="19">
        <v>39</v>
      </c>
      <c r="B147" s="19" t="s">
        <v>505</v>
      </c>
      <c r="C147" s="19">
        <v>0.21594449240229999</v>
      </c>
      <c r="D147" s="19">
        <v>1536.95</v>
      </c>
      <c r="E147" s="19">
        <v>1.94476E-3</v>
      </c>
      <c r="F147" s="19">
        <v>2.9889999999999999</v>
      </c>
      <c r="G147" s="19">
        <v>2.9889999999999999</v>
      </c>
      <c r="H147" s="19">
        <v>23.157142857142802</v>
      </c>
      <c r="I147" s="19">
        <v>7.1428569999999997E-2</v>
      </c>
      <c r="J147" s="19">
        <v>195.71428571428501</v>
      </c>
      <c r="K147" s="19">
        <v>10.7089844</v>
      </c>
      <c r="L147" s="19" t="s">
        <v>2840</v>
      </c>
    </row>
    <row r="148" spans="1:12" x14ac:dyDescent="0.2">
      <c r="A148" s="19">
        <v>40</v>
      </c>
      <c r="B148" s="19" t="s">
        <v>506</v>
      </c>
      <c r="C148" s="19">
        <v>0.35637902302680902</v>
      </c>
      <c r="D148" s="19">
        <v>1594.05</v>
      </c>
      <c r="E148" s="19">
        <v>2.5018000000000002E-3</v>
      </c>
      <c r="F148" s="19">
        <v>3.988</v>
      </c>
      <c r="G148" s="19">
        <v>3.988</v>
      </c>
      <c r="H148" s="19">
        <v>19.728571428571399</v>
      </c>
      <c r="I148" s="19">
        <v>7.1428569999999997E-2</v>
      </c>
      <c r="J148" s="19">
        <v>188.57142857142799</v>
      </c>
      <c r="K148" s="19">
        <v>10.9868164</v>
      </c>
      <c r="L148" s="19" t="s">
        <v>2840</v>
      </c>
    </row>
    <row r="149" spans="1:12" x14ac:dyDescent="0.2">
      <c r="A149" s="19">
        <v>41</v>
      </c>
      <c r="B149" s="19" t="s">
        <v>507</v>
      </c>
      <c r="C149" s="19">
        <v>0.33836233011584799</v>
      </c>
      <c r="D149" s="19">
        <v>1551.97</v>
      </c>
      <c r="E149" s="19">
        <v>2.5696400000000002E-3</v>
      </c>
      <c r="F149" s="19">
        <v>3.988</v>
      </c>
      <c r="G149" s="19">
        <v>3.988</v>
      </c>
      <c r="H149" s="19">
        <v>0.17857142857143099</v>
      </c>
      <c r="I149" s="19">
        <v>7.1428569999999997E-2</v>
      </c>
      <c r="J149" s="19">
        <v>167.85714285714201</v>
      </c>
      <c r="K149" s="19">
        <v>10.9868164</v>
      </c>
      <c r="L149" s="19" t="s">
        <v>2840</v>
      </c>
    </row>
    <row r="150" spans="1:12" x14ac:dyDescent="0.2">
      <c r="A150" s="19">
        <v>42</v>
      </c>
      <c r="B150" s="19" t="s">
        <v>508</v>
      </c>
      <c r="C150" s="19">
        <v>0.35752495000000001</v>
      </c>
      <c r="D150" s="19">
        <v>1594.05</v>
      </c>
      <c r="E150" s="19">
        <v>2.5018000000000002E-3</v>
      </c>
      <c r="F150" s="19">
        <v>3.988</v>
      </c>
      <c r="G150" s="19">
        <v>3.988</v>
      </c>
      <c r="H150" s="19">
        <v>17.092857142857099</v>
      </c>
      <c r="I150" s="19">
        <v>7.1428569999999997E-2</v>
      </c>
      <c r="J150" s="19">
        <v>188.57142857142799</v>
      </c>
      <c r="K150" s="19">
        <v>10.9868164</v>
      </c>
      <c r="L150" s="19" t="s">
        <v>2840</v>
      </c>
    </row>
    <row r="151" spans="1:12" x14ac:dyDescent="0.2">
      <c r="A151" s="19">
        <v>43</v>
      </c>
      <c r="B151" s="19" t="s">
        <v>509</v>
      </c>
      <c r="C151" s="19">
        <v>0.34614165000000002</v>
      </c>
      <c r="D151" s="19">
        <v>1594.05</v>
      </c>
      <c r="E151" s="19">
        <v>2.5018000000000002E-3</v>
      </c>
      <c r="F151" s="19">
        <v>3.988</v>
      </c>
      <c r="G151" s="19">
        <v>3.988</v>
      </c>
      <c r="H151" s="19">
        <v>19.728571428571399</v>
      </c>
      <c r="I151" s="19">
        <v>7.1428569999999997E-2</v>
      </c>
      <c r="J151" s="19">
        <v>188.57142857142799</v>
      </c>
      <c r="K151" s="19">
        <v>10.9868164</v>
      </c>
      <c r="L151" s="19" t="s">
        <v>2840</v>
      </c>
    </row>
    <row r="152" spans="1:12" x14ac:dyDescent="0.2">
      <c r="A152" s="19">
        <v>44</v>
      </c>
      <c r="B152" s="19" t="s">
        <v>510</v>
      </c>
      <c r="C152" s="19">
        <v>0.34995562000000002</v>
      </c>
      <c r="D152" s="19">
        <v>1551.97</v>
      </c>
      <c r="E152" s="19">
        <v>2.5696400000000002E-3</v>
      </c>
      <c r="F152" s="19">
        <v>3.988</v>
      </c>
      <c r="G152" s="19">
        <v>3.988</v>
      </c>
      <c r="H152" s="19">
        <v>0.17857142857143099</v>
      </c>
      <c r="I152" s="19">
        <v>7.1428569999999997E-2</v>
      </c>
      <c r="J152" s="19">
        <v>167.85714285714201</v>
      </c>
      <c r="K152" s="19">
        <v>10.9868164</v>
      </c>
      <c r="L152" s="19" t="s">
        <v>2840</v>
      </c>
    </row>
    <row r="153" spans="1:12" x14ac:dyDescent="0.2">
      <c r="A153" s="19">
        <v>45</v>
      </c>
      <c r="B153" s="19" t="s">
        <v>511</v>
      </c>
      <c r="C153" s="19">
        <v>0.369907813807273</v>
      </c>
      <c r="D153" s="19">
        <v>1594.05</v>
      </c>
      <c r="E153" s="19">
        <v>2.5018000000000002E-3</v>
      </c>
      <c r="F153" s="19">
        <v>3.988</v>
      </c>
      <c r="G153" s="19">
        <v>3.988</v>
      </c>
      <c r="H153" s="19">
        <v>27.828571428571401</v>
      </c>
      <c r="I153" s="19">
        <v>7.1428569999999997E-2</v>
      </c>
      <c r="J153" s="19">
        <v>188.57142857142799</v>
      </c>
      <c r="K153" s="19">
        <v>10.9868164</v>
      </c>
      <c r="L153" s="19" t="s">
        <v>2840</v>
      </c>
    </row>
    <row r="154" spans="1:12" x14ac:dyDescent="0.2">
      <c r="A154" s="19">
        <v>46</v>
      </c>
      <c r="B154" s="19" t="s">
        <v>512</v>
      </c>
      <c r="C154" s="19">
        <v>0.26212114214839599</v>
      </c>
      <c r="D154" s="19">
        <v>1536.95</v>
      </c>
      <c r="E154" s="19">
        <v>1.94476E-3</v>
      </c>
      <c r="F154" s="19">
        <v>2.9889999999999999</v>
      </c>
      <c r="G154" s="19">
        <v>2.9889999999999999</v>
      </c>
      <c r="H154" s="19">
        <v>10.9142857142857</v>
      </c>
      <c r="I154" s="19">
        <v>7.1428569999999997E-2</v>
      </c>
      <c r="J154" s="19">
        <v>195.71428571428501</v>
      </c>
      <c r="K154" s="19">
        <v>10.7089844</v>
      </c>
      <c r="L154" s="19" t="s">
        <v>2840</v>
      </c>
    </row>
    <row r="155" spans="1:12" x14ac:dyDescent="0.2">
      <c r="A155" s="19">
        <v>47</v>
      </c>
      <c r="B155" s="19" t="s">
        <v>513</v>
      </c>
      <c r="C155" s="19">
        <v>0.30427437000000002</v>
      </c>
      <c r="D155" s="19">
        <v>1536.95</v>
      </c>
      <c r="E155" s="19">
        <v>1.94476E-3</v>
      </c>
      <c r="F155" s="19">
        <v>2.9889999999999999</v>
      </c>
      <c r="G155" s="19">
        <v>2.9889999999999999</v>
      </c>
      <c r="H155" s="19">
        <v>16.978571428571399</v>
      </c>
      <c r="I155" s="19">
        <v>7.1428569999999997E-2</v>
      </c>
      <c r="J155" s="19">
        <v>195.71428571428501</v>
      </c>
      <c r="K155" s="19">
        <v>10.7089844</v>
      </c>
      <c r="L155" s="19" t="s">
        <v>2840</v>
      </c>
    </row>
    <row r="156" spans="1:12" x14ac:dyDescent="0.2">
      <c r="A156" s="19">
        <v>48</v>
      </c>
      <c r="B156" s="19" t="s">
        <v>514</v>
      </c>
      <c r="C156" s="19">
        <v>0.32050962</v>
      </c>
      <c r="D156" s="19">
        <v>1551.97</v>
      </c>
      <c r="E156" s="19">
        <v>2.5696400000000002E-3</v>
      </c>
      <c r="F156" s="19">
        <v>3.988</v>
      </c>
      <c r="G156" s="19">
        <v>3.988</v>
      </c>
      <c r="H156" s="19">
        <v>12.035714285714199</v>
      </c>
      <c r="I156" s="19">
        <v>7.1428569999999997E-2</v>
      </c>
      <c r="J156" s="19">
        <v>167.85714285714201</v>
      </c>
      <c r="K156" s="19">
        <v>10.9868164</v>
      </c>
      <c r="L156" s="19" t="s">
        <v>2840</v>
      </c>
    </row>
    <row r="157" spans="1:12" x14ac:dyDescent="0.2">
      <c r="A157" s="19">
        <v>49</v>
      </c>
      <c r="B157" s="19" t="s">
        <v>515</v>
      </c>
      <c r="C157" s="19">
        <v>0.35516999081268602</v>
      </c>
      <c r="D157" s="19">
        <v>1551.97</v>
      </c>
      <c r="E157" s="19">
        <v>2.5696400000000002E-3</v>
      </c>
      <c r="F157" s="19">
        <v>3.988</v>
      </c>
      <c r="G157" s="19">
        <v>3.988</v>
      </c>
      <c r="H157" s="19">
        <v>-2.8428570999999998</v>
      </c>
      <c r="I157" s="19">
        <v>7.1428569999999997E-2</v>
      </c>
      <c r="J157" s="19">
        <v>167.85714285714201</v>
      </c>
      <c r="K157" s="19">
        <v>10.9868164</v>
      </c>
      <c r="L157" s="19" t="s">
        <v>2840</v>
      </c>
    </row>
    <row r="158" spans="1:12" x14ac:dyDescent="0.2">
      <c r="A158" s="19">
        <v>50</v>
      </c>
      <c r="B158" s="19" t="s">
        <v>516</v>
      </c>
      <c r="C158" s="19">
        <v>0.42650660959563003</v>
      </c>
      <c r="D158" s="19">
        <v>1528.93</v>
      </c>
      <c r="E158" s="19">
        <v>2.6070500000000001E-3</v>
      </c>
      <c r="F158" s="19">
        <v>3.9860000000000002</v>
      </c>
      <c r="G158" s="19">
        <v>3.9860000000000002</v>
      </c>
      <c r="H158" s="19">
        <v>10.9142857142857</v>
      </c>
      <c r="I158" s="19">
        <v>7.1428569999999997E-2</v>
      </c>
      <c r="J158" s="19">
        <v>167.85714285714201</v>
      </c>
      <c r="K158" s="19">
        <v>10.5634766</v>
      </c>
      <c r="L158" s="19" t="s">
        <v>2840</v>
      </c>
    </row>
    <row r="159" spans="1:12" x14ac:dyDescent="0.2">
      <c r="A159" s="19">
        <v>51</v>
      </c>
      <c r="B159" s="19" t="s">
        <v>517</v>
      </c>
      <c r="C159" s="19">
        <v>0.41690118485079197</v>
      </c>
      <c r="D159" s="19">
        <v>1527.99</v>
      </c>
      <c r="E159" s="19">
        <v>2.6086600000000001E-3</v>
      </c>
      <c r="F159" s="19">
        <v>3.9860000000000002</v>
      </c>
      <c r="G159" s="19">
        <v>3.9860000000000002</v>
      </c>
      <c r="H159" s="19">
        <v>10.9142857142857</v>
      </c>
      <c r="I159" s="19">
        <v>7.1428569999999997E-2</v>
      </c>
      <c r="J159" s="19">
        <v>195.71428571428501</v>
      </c>
      <c r="K159" s="19">
        <v>10.5634766</v>
      </c>
      <c r="L159" s="19" t="s">
        <v>2840</v>
      </c>
    </row>
    <row r="160" spans="1:12" x14ac:dyDescent="0.2">
      <c r="A160" s="19">
        <v>52</v>
      </c>
      <c r="B160" s="19" t="s">
        <v>518</v>
      </c>
      <c r="C160" s="19">
        <v>0.33076815328488302</v>
      </c>
      <c r="D160" s="19">
        <v>1528.93</v>
      </c>
      <c r="E160" s="19">
        <v>2.6070500000000001E-3</v>
      </c>
      <c r="F160" s="19">
        <v>3.9860000000000002</v>
      </c>
      <c r="G160" s="19">
        <v>3.9860000000000002</v>
      </c>
      <c r="H160" s="19">
        <v>16.978571428571399</v>
      </c>
      <c r="I160" s="19">
        <v>7.1428569999999997E-2</v>
      </c>
      <c r="J160" s="19">
        <v>167.85714285714201</v>
      </c>
      <c r="K160" s="19">
        <v>10.5634766</v>
      </c>
      <c r="L160" s="19" t="s">
        <v>2840</v>
      </c>
    </row>
    <row r="161" spans="1:12" x14ac:dyDescent="0.2">
      <c r="A161" s="19">
        <v>53</v>
      </c>
      <c r="B161" s="19" t="s">
        <v>519</v>
      </c>
      <c r="C161" s="19">
        <v>0.24756013810378699</v>
      </c>
      <c r="D161" s="19">
        <v>1513.92</v>
      </c>
      <c r="E161" s="19">
        <v>1.9730199999999998E-3</v>
      </c>
      <c r="F161" s="19">
        <v>2.9870000000000001</v>
      </c>
      <c r="G161" s="19">
        <v>2.9870000000000001</v>
      </c>
      <c r="H161" s="19">
        <v>33.892857142857103</v>
      </c>
      <c r="I161" s="19">
        <v>7.1428569999999997E-2</v>
      </c>
      <c r="J161" s="19">
        <v>195.71428571428501</v>
      </c>
      <c r="K161" s="19">
        <v>10.2397461</v>
      </c>
      <c r="L161" s="19" t="s">
        <v>2840</v>
      </c>
    </row>
    <row r="162" spans="1:12" x14ac:dyDescent="0.2">
      <c r="A162" s="19">
        <v>54</v>
      </c>
      <c r="B162" s="19" t="s">
        <v>520</v>
      </c>
      <c r="C162" s="19">
        <v>0.36546074875902601</v>
      </c>
      <c r="D162" s="19">
        <v>1571.01</v>
      </c>
      <c r="E162" s="19">
        <v>2.5372200000000002E-3</v>
      </c>
      <c r="F162" s="19">
        <v>3.9860000000000002</v>
      </c>
      <c r="G162" s="19">
        <v>3.9860000000000002</v>
      </c>
      <c r="H162" s="19">
        <v>10.9142857142857</v>
      </c>
      <c r="I162" s="19">
        <v>7.1428569999999997E-2</v>
      </c>
      <c r="J162" s="19">
        <v>188.57142857142799</v>
      </c>
      <c r="K162" s="19">
        <v>10.5634766</v>
      </c>
      <c r="L162" s="19" t="s">
        <v>2840</v>
      </c>
    </row>
    <row r="163" spans="1:12" x14ac:dyDescent="0.2">
      <c r="A163" s="19">
        <v>55</v>
      </c>
      <c r="B163" s="19" t="s">
        <v>521</v>
      </c>
      <c r="C163" s="19">
        <v>0.29912208860054101</v>
      </c>
      <c r="D163" s="19">
        <v>1528.93</v>
      </c>
      <c r="E163" s="19">
        <v>2.6070500000000001E-3</v>
      </c>
      <c r="F163" s="19">
        <v>3.9860000000000002</v>
      </c>
      <c r="G163" s="19">
        <v>3.9860000000000002</v>
      </c>
      <c r="H163" s="19">
        <v>27.828571428571401</v>
      </c>
      <c r="I163" s="19">
        <v>7.1428569999999997E-2</v>
      </c>
      <c r="J163" s="19">
        <v>167.85714285714201</v>
      </c>
      <c r="K163" s="19">
        <v>10.5634766</v>
      </c>
      <c r="L163" s="19" t="s">
        <v>2840</v>
      </c>
    </row>
    <row r="164" spans="1:12" x14ac:dyDescent="0.2">
      <c r="A164" s="19">
        <v>56</v>
      </c>
      <c r="B164" s="19" t="s">
        <v>522</v>
      </c>
      <c r="C164" s="19">
        <v>0.36333387</v>
      </c>
      <c r="D164" s="19">
        <v>1571.01</v>
      </c>
      <c r="E164" s="19">
        <v>2.5372200000000002E-3</v>
      </c>
      <c r="F164" s="19">
        <v>3.9860000000000002</v>
      </c>
      <c r="G164" s="19">
        <v>3.9860000000000002</v>
      </c>
      <c r="H164" s="19">
        <v>27.828571428571401</v>
      </c>
      <c r="I164" s="19">
        <v>7.1428569999999997E-2</v>
      </c>
      <c r="J164" s="19">
        <v>188.57142857142799</v>
      </c>
      <c r="K164" s="19">
        <v>10.5634766</v>
      </c>
      <c r="L164" s="19" t="s">
        <v>2840</v>
      </c>
    </row>
    <row r="165" spans="1:12" x14ac:dyDescent="0.2">
      <c r="A165" s="19">
        <v>57</v>
      </c>
      <c r="B165" s="19" t="s">
        <v>523</v>
      </c>
      <c r="C165" s="19">
        <v>0.38365146174489301</v>
      </c>
      <c r="D165" s="19">
        <v>1571.01</v>
      </c>
      <c r="E165" s="19">
        <v>2.5372200000000002E-3</v>
      </c>
      <c r="F165" s="19">
        <v>3.9860000000000002</v>
      </c>
      <c r="G165" s="19">
        <v>3.9860000000000002</v>
      </c>
      <c r="H165" s="19">
        <v>10.9142857142857</v>
      </c>
      <c r="I165" s="19">
        <v>7.1428569999999997E-2</v>
      </c>
      <c r="J165" s="19">
        <v>188.57142857142799</v>
      </c>
      <c r="K165" s="19">
        <v>10.5634766</v>
      </c>
      <c r="L165" s="19" t="s">
        <v>2840</v>
      </c>
    </row>
    <row r="166" spans="1:12" x14ac:dyDescent="0.2">
      <c r="A166" s="19">
        <v>58</v>
      </c>
      <c r="B166" s="19" t="s">
        <v>524</v>
      </c>
      <c r="C166" s="19">
        <v>0.33554154132556202</v>
      </c>
      <c r="D166" s="19">
        <v>1528.93</v>
      </c>
      <c r="E166" s="19">
        <v>2.6070500000000001E-3</v>
      </c>
      <c r="F166" s="19">
        <v>3.9860000000000002</v>
      </c>
      <c r="G166" s="19">
        <v>3.9860000000000002</v>
      </c>
      <c r="H166" s="19">
        <v>27.828571428571401</v>
      </c>
      <c r="I166" s="19">
        <v>7.1428569999999997E-2</v>
      </c>
      <c r="J166" s="19">
        <v>167.85714285714201</v>
      </c>
      <c r="K166" s="19">
        <v>10.5634766</v>
      </c>
      <c r="L166" s="19" t="s">
        <v>2840</v>
      </c>
    </row>
    <row r="167" spans="1:12" x14ac:dyDescent="0.2">
      <c r="A167" s="19">
        <v>59</v>
      </c>
      <c r="B167" s="19" t="s">
        <v>525</v>
      </c>
      <c r="C167" s="19">
        <v>0.33903434408779998</v>
      </c>
      <c r="D167" s="19">
        <v>1571.01</v>
      </c>
      <c r="E167" s="19">
        <v>2.5372200000000002E-3</v>
      </c>
      <c r="F167" s="19">
        <v>3.9860000000000002</v>
      </c>
      <c r="G167" s="19">
        <v>3.9860000000000002</v>
      </c>
      <c r="H167" s="19">
        <v>10.9142857142857</v>
      </c>
      <c r="I167" s="19">
        <v>7.1428569999999997E-2</v>
      </c>
      <c r="J167" s="19">
        <v>188.57142857142799</v>
      </c>
      <c r="K167" s="19">
        <v>10.5634766</v>
      </c>
      <c r="L167" s="19" t="s">
        <v>2840</v>
      </c>
    </row>
    <row r="168" spans="1:12" x14ac:dyDescent="0.2">
      <c r="A168" s="19">
        <v>60</v>
      </c>
      <c r="B168" s="19" t="s">
        <v>526</v>
      </c>
      <c r="C168" s="19">
        <v>0.279473482116603</v>
      </c>
      <c r="D168" s="19">
        <v>1513.92</v>
      </c>
      <c r="E168" s="19">
        <v>1.9730199999999998E-3</v>
      </c>
      <c r="F168" s="19">
        <v>2.9870000000000001</v>
      </c>
      <c r="G168" s="19">
        <v>2.9870000000000001</v>
      </c>
      <c r="H168" s="19">
        <v>10.9142857142857</v>
      </c>
      <c r="I168" s="19">
        <v>7.1428569999999997E-2</v>
      </c>
      <c r="J168" s="19">
        <v>195.71428571428501</v>
      </c>
      <c r="K168" s="19">
        <v>10.2397461</v>
      </c>
      <c r="L168" s="19" t="s">
        <v>2840</v>
      </c>
    </row>
    <row r="169" spans="1:12" x14ac:dyDescent="0.2">
      <c r="A169" s="19">
        <v>61</v>
      </c>
      <c r="B169" s="19" t="s">
        <v>527</v>
      </c>
      <c r="C169" s="19">
        <v>0.31031630272968203</v>
      </c>
      <c r="D169" s="19">
        <v>1513.92</v>
      </c>
      <c r="E169" s="19">
        <v>1.9730199999999998E-3</v>
      </c>
      <c r="F169" s="19">
        <v>2.9870000000000001</v>
      </c>
      <c r="G169" s="19">
        <v>2.9870000000000001</v>
      </c>
      <c r="H169" s="19">
        <v>16.978571428571399</v>
      </c>
      <c r="I169" s="19">
        <v>7.1428569999999997E-2</v>
      </c>
      <c r="J169" s="19">
        <v>195.71428571428501</v>
      </c>
      <c r="K169" s="19">
        <v>10.2397461</v>
      </c>
      <c r="L169" s="19" t="s">
        <v>2840</v>
      </c>
    </row>
    <row r="170" spans="1:12" x14ac:dyDescent="0.2">
      <c r="A170" s="19">
        <v>62</v>
      </c>
      <c r="B170" s="19" t="s">
        <v>528</v>
      </c>
      <c r="C170" s="19">
        <v>0.28549272298766099</v>
      </c>
      <c r="D170" s="19">
        <v>1528.93</v>
      </c>
      <c r="E170" s="19">
        <v>2.6070500000000001E-3</v>
      </c>
      <c r="F170" s="19">
        <v>3.9860000000000002</v>
      </c>
      <c r="G170" s="19">
        <v>3.9860000000000002</v>
      </c>
      <c r="H170" s="19">
        <v>3.2214285714285702</v>
      </c>
      <c r="I170" s="19">
        <v>7.1428569999999997E-2</v>
      </c>
      <c r="J170" s="19">
        <v>167.85714285714201</v>
      </c>
      <c r="K170" s="19">
        <v>10.5634766</v>
      </c>
      <c r="L170" s="19" t="s">
        <v>2840</v>
      </c>
    </row>
    <row r="171" spans="1:12" x14ac:dyDescent="0.2">
      <c r="A171" s="19">
        <v>63</v>
      </c>
      <c r="B171" s="19" t="s">
        <v>529</v>
      </c>
      <c r="C171" s="19">
        <v>0.35105288878969798</v>
      </c>
      <c r="D171" s="19">
        <v>1528.93</v>
      </c>
      <c r="E171" s="19">
        <v>2.6070500000000001E-3</v>
      </c>
      <c r="F171" s="19">
        <v>3.9860000000000002</v>
      </c>
      <c r="G171" s="19">
        <v>3.9860000000000002</v>
      </c>
      <c r="H171" s="19">
        <v>-2.8428570999999998</v>
      </c>
      <c r="I171" s="19">
        <v>7.1428569999999997E-2</v>
      </c>
      <c r="J171" s="19">
        <v>167.85714285714201</v>
      </c>
      <c r="K171" s="19">
        <v>10.5634766</v>
      </c>
      <c r="L171" s="19" t="s">
        <v>2840</v>
      </c>
    </row>
    <row r="172" spans="1:12" x14ac:dyDescent="0.2">
      <c r="A172" s="19">
        <v>64</v>
      </c>
      <c r="B172" s="19" t="s">
        <v>530</v>
      </c>
      <c r="C172" s="19">
        <v>0.48547602674172802</v>
      </c>
      <c r="D172" s="19">
        <v>1477.97</v>
      </c>
      <c r="E172" s="19">
        <v>2.6982999999999998E-3</v>
      </c>
      <c r="F172" s="19">
        <v>3.988</v>
      </c>
      <c r="G172" s="19">
        <v>3.988</v>
      </c>
      <c r="H172" s="19">
        <v>24.6714285714285</v>
      </c>
      <c r="I172" s="19">
        <v>0</v>
      </c>
      <c r="J172" s="19">
        <v>223.57142857142799</v>
      </c>
      <c r="K172" s="19">
        <v>10.9868164</v>
      </c>
      <c r="L172" s="19" t="s">
        <v>2840</v>
      </c>
    </row>
    <row r="173" spans="1:12" x14ac:dyDescent="0.2">
      <c r="A173" s="19">
        <v>65</v>
      </c>
      <c r="B173" s="19" t="s">
        <v>531</v>
      </c>
      <c r="C173" s="19">
        <v>0.37099311775237198</v>
      </c>
      <c r="D173" s="19">
        <v>1478.92</v>
      </c>
      <c r="E173" s="19">
        <v>2.6965600000000002E-3</v>
      </c>
      <c r="F173" s="19">
        <v>3.988</v>
      </c>
      <c r="G173" s="19">
        <v>3.988</v>
      </c>
      <c r="H173" s="19">
        <v>42.3</v>
      </c>
      <c r="I173" s="19">
        <v>0</v>
      </c>
      <c r="J173" s="19">
        <v>195.71428571428501</v>
      </c>
      <c r="K173" s="19">
        <v>10.9868164</v>
      </c>
      <c r="L173" s="19" t="s">
        <v>2840</v>
      </c>
    </row>
    <row r="174" spans="1:12" x14ac:dyDescent="0.2">
      <c r="A174" s="19">
        <v>66</v>
      </c>
      <c r="B174" s="19" t="s">
        <v>532</v>
      </c>
      <c r="C174" s="19">
        <v>0.18532110767733501</v>
      </c>
      <c r="D174" s="19">
        <v>1463.9</v>
      </c>
      <c r="E174" s="19">
        <v>2.0418099999999998E-3</v>
      </c>
      <c r="F174" s="19">
        <v>2.9889999999999999</v>
      </c>
      <c r="G174" s="19">
        <v>2.9889999999999999</v>
      </c>
      <c r="H174" s="19">
        <v>16.978571428571399</v>
      </c>
      <c r="I174" s="19">
        <v>0</v>
      </c>
      <c r="J174" s="19">
        <v>223.57142857142799</v>
      </c>
      <c r="K174" s="19">
        <v>10.7089844</v>
      </c>
      <c r="L174" s="19" t="s">
        <v>2840</v>
      </c>
    </row>
    <row r="175" spans="1:12" x14ac:dyDescent="0.2">
      <c r="A175" s="19">
        <v>67</v>
      </c>
      <c r="B175" s="19" t="s">
        <v>533</v>
      </c>
      <c r="C175" s="19">
        <v>0.35129094</v>
      </c>
      <c r="D175" s="19">
        <v>1521</v>
      </c>
      <c r="E175" s="19">
        <v>2.62196E-3</v>
      </c>
      <c r="F175" s="19">
        <v>3.988</v>
      </c>
      <c r="G175" s="19">
        <v>3.988</v>
      </c>
      <c r="H175" s="19">
        <v>18.607142857142801</v>
      </c>
      <c r="I175" s="19">
        <v>0</v>
      </c>
      <c r="J175" s="19">
        <v>216.42857142857099</v>
      </c>
      <c r="K175" s="19">
        <v>10.9868164</v>
      </c>
      <c r="L175" s="19" t="s">
        <v>2840</v>
      </c>
    </row>
    <row r="176" spans="1:12" x14ac:dyDescent="0.2">
      <c r="A176" s="19">
        <v>68</v>
      </c>
      <c r="B176" s="19" t="s">
        <v>534</v>
      </c>
      <c r="C176" s="19">
        <v>0.38046684148448001</v>
      </c>
      <c r="D176" s="19">
        <v>1478.92</v>
      </c>
      <c r="E176" s="19">
        <v>2.6965600000000002E-3</v>
      </c>
      <c r="F176" s="19">
        <v>3.988</v>
      </c>
      <c r="G176" s="19">
        <v>3.988</v>
      </c>
      <c r="H176" s="19">
        <v>10.9142857142857</v>
      </c>
      <c r="I176" s="19">
        <v>0</v>
      </c>
      <c r="J176" s="19">
        <v>195.71428571428501</v>
      </c>
      <c r="K176" s="19">
        <v>10.9868164</v>
      </c>
      <c r="L176" s="19" t="s">
        <v>2840</v>
      </c>
    </row>
    <row r="177" spans="1:12" x14ac:dyDescent="0.2">
      <c r="A177" s="19">
        <v>69</v>
      </c>
      <c r="B177" s="19" t="s">
        <v>535</v>
      </c>
      <c r="C177" s="19">
        <v>0.35603900565406799</v>
      </c>
      <c r="D177" s="19">
        <v>1521</v>
      </c>
      <c r="E177" s="19">
        <v>2.62196E-3</v>
      </c>
      <c r="F177" s="19">
        <v>3.988</v>
      </c>
      <c r="G177" s="19">
        <v>3.988</v>
      </c>
      <c r="H177" s="19">
        <v>10.9142857142857</v>
      </c>
      <c r="I177" s="19">
        <v>0</v>
      </c>
      <c r="J177" s="19">
        <v>216.42857142857099</v>
      </c>
      <c r="K177" s="19">
        <v>10.9868164</v>
      </c>
      <c r="L177" s="19" t="s">
        <v>2840</v>
      </c>
    </row>
    <row r="178" spans="1:12" x14ac:dyDescent="0.2">
      <c r="A178" s="19">
        <v>70</v>
      </c>
      <c r="B178" s="19" t="s">
        <v>536</v>
      </c>
      <c r="C178" s="19">
        <v>0.30639909362898998</v>
      </c>
      <c r="D178" s="19">
        <v>1521</v>
      </c>
      <c r="E178" s="19">
        <v>2.62196E-3</v>
      </c>
      <c r="F178" s="19">
        <v>3.988</v>
      </c>
      <c r="G178" s="19">
        <v>3.988</v>
      </c>
      <c r="H178" s="19">
        <v>24.6714285714285</v>
      </c>
      <c r="I178" s="19">
        <v>0</v>
      </c>
      <c r="J178" s="19">
        <v>216.42857142857099</v>
      </c>
      <c r="K178" s="19">
        <v>10.9868164</v>
      </c>
      <c r="L178" s="19" t="s">
        <v>2840</v>
      </c>
    </row>
    <row r="179" spans="1:12" x14ac:dyDescent="0.2">
      <c r="A179" s="19">
        <v>71</v>
      </c>
      <c r="B179" s="19" t="s">
        <v>537</v>
      </c>
      <c r="C179" s="19">
        <v>0.36945903834782001</v>
      </c>
      <c r="D179" s="19">
        <v>1478.92</v>
      </c>
      <c r="E179" s="19">
        <v>2.6965600000000002E-3</v>
      </c>
      <c r="F179" s="19">
        <v>3.988</v>
      </c>
      <c r="G179" s="19">
        <v>3.988</v>
      </c>
      <c r="H179" s="19">
        <v>10.9142857142857</v>
      </c>
      <c r="I179" s="19">
        <v>0</v>
      </c>
      <c r="J179" s="19">
        <v>195.71428571428501</v>
      </c>
      <c r="K179" s="19">
        <v>10.9868164</v>
      </c>
      <c r="L179" s="19" t="s">
        <v>2840</v>
      </c>
    </row>
    <row r="180" spans="1:12" x14ac:dyDescent="0.2">
      <c r="A180" s="19">
        <v>72</v>
      </c>
      <c r="B180" s="19" t="s">
        <v>538</v>
      </c>
      <c r="C180" s="19">
        <v>0.40465138836273301</v>
      </c>
      <c r="D180" s="19">
        <v>1521</v>
      </c>
      <c r="E180" s="19">
        <v>2.62196E-3</v>
      </c>
      <c r="F180" s="19">
        <v>3.988</v>
      </c>
      <c r="G180" s="19">
        <v>3.988</v>
      </c>
      <c r="H180" s="19">
        <v>4.8499999999999996</v>
      </c>
      <c r="I180" s="19">
        <v>0</v>
      </c>
      <c r="J180" s="19">
        <v>216.42857142857099</v>
      </c>
      <c r="K180" s="19">
        <v>10.9868164</v>
      </c>
      <c r="L180" s="19" t="s">
        <v>2840</v>
      </c>
    </row>
    <row r="181" spans="1:12" x14ac:dyDescent="0.2">
      <c r="A181" s="19">
        <v>73</v>
      </c>
      <c r="B181" s="19" t="s">
        <v>539</v>
      </c>
      <c r="C181" s="19">
        <v>0.249113840756917</v>
      </c>
      <c r="D181" s="19">
        <v>1463.9</v>
      </c>
      <c r="E181" s="19">
        <v>2.0418099999999998E-3</v>
      </c>
      <c r="F181" s="19">
        <v>2.9889999999999999</v>
      </c>
      <c r="G181" s="19">
        <v>2.9889999999999999</v>
      </c>
      <c r="H181" s="19">
        <v>4.8499999999999996</v>
      </c>
      <c r="I181" s="19">
        <v>0</v>
      </c>
      <c r="J181" s="19">
        <v>223.57142857142799</v>
      </c>
      <c r="K181" s="19">
        <v>10.7089844</v>
      </c>
      <c r="L181" s="19" t="s">
        <v>2840</v>
      </c>
    </row>
    <row r="182" spans="1:12" x14ac:dyDescent="0.2">
      <c r="A182" s="19">
        <v>74</v>
      </c>
      <c r="B182" s="19" t="s">
        <v>540</v>
      </c>
      <c r="C182" s="19">
        <v>0.30336636407784001</v>
      </c>
      <c r="D182" s="19">
        <v>1463.9</v>
      </c>
      <c r="E182" s="19">
        <v>2.0418099999999998E-3</v>
      </c>
      <c r="F182" s="19">
        <v>2.9889999999999999</v>
      </c>
      <c r="G182" s="19">
        <v>2.9889999999999999</v>
      </c>
      <c r="H182" s="19">
        <v>10.9142857142857</v>
      </c>
      <c r="I182" s="19">
        <v>0</v>
      </c>
      <c r="J182" s="19">
        <v>223.57142857142799</v>
      </c>
      <c r="K182" s="19">
        <v>10.7089844</v>
      </c>
      <c r="L182" s="19" t="s">
        <v>2840</v>
      </c>
    </row>
    <row r="183" spans="1:12" x14ac:dyDescent="0.2">
      <c r="A183" s="19">
        <v>75</v>
      </c>
      <c r="B183" s="19" t="s">
        <v>541</v>
      </c>
      <c r="C183" s="19">
        <v>0.36427518153708399</v>
      </c>
      <c r="D183" s="19">
        <v>1478.92</v>
      </c>
      <c r="E183" s="19">
        <v>2.6965600000000002E-3</v>
      </c>
      <c r="F183" s="19">
        <v>3.988</v>
      </c>
      <c r="G183" s="19">
        <v>3.988</v>
      </c>
      <c r="H183" s="19">
        <v>-2.8428570999999998</v>
      </c>
      <c r="I183" s="19">
        <v>0</v>
      </c>
      <c r="J183" s="19">
        <v>195.71428571428501</v>
      </c>
      <c r="K183" s="19">
        <v>10.9868164</v>
      </c>
      <c r="L183" s="19" t="s">
        <v>2840</v>
      </c>
    </row>
    <row r="184" spans="1:12" x14ac:dyDescent="0.2">
      <c r="A184" s="19">
        <v>76</v>
      </c>
      <c r="B184" s="19" t="s">
        <v>542</v>
      </c>
      <c r="C184" s="19">
        <v>0.37627077979543899</v>
      </c>
      <c r="D184" s="19">
        <v>1478.92</v>
      </c>
      <c r="E184" s="19">
        <v>2.6965600000000002E-3</v>
      </c>
      <c r="F184" s="19">
        <v>3.988</v>
      </c>
      <c r="G184" s="19">
        <v>3.988</v>
      </c>
      <c r="H184" s="19">
        <v>10.9142857142857</v>
      </c>
      <c r="I184" s="19">
        <v>0</v>
      </c>
      <c r="J184" s="19">
        <v>195.71428571428501</v>
      </c>
      <c r="K184" s="19">
        <v>10.9868164</v>
      </c>
      <c r="L184" s="19" t="s">
        <v>2840</v>
      </c>
    </row>
    <row r="185" spans="1:12" x14ac:dyDescent="0.2">
      <c r="A185" s="19">
        <v>77</v>
      </c>
      <c r="B185" s="19" t="s">
        <v>543</v>
      </c>
      <c r="C185" s="19">
        <v>0.46702992318167202</v>
      </c>
      <c r="D185" s="19">
        <v>1477.97</v>
      </c>
      <c r="E185" s="19">
        <v>2.6982999999999998E-3</v>
      </c>
      <c r="F185" s="19">
        <v>3.988</v>
      </c>
      <c r="G185" s="19">
        <v>3.988</v>
      </c>
      <c r="H185" s="19">
        <v>24.6714285714285</v>
      </c>
      <c r="I185" s="19">
        <v>0</v>
      </c>
      <c r="J185" s="19">
        <v>223.57142857142799</v>
      </c>
      <c r="K185" s="19">
        <v>10.9868164</v>
      </c>
      <c r="L185" s="19" t="s">
        <v>2840</v>
      </c>
    </row>
    <row r="186" spans="1:12" x14ac:dyDescent="0.2">
      <c r="A186" s="19">
        <v>78</v>
      </c>
      <c r="B186" s="19" t="s">
        <v>544</v>
      </c>
      <c r="C186" s="19">
        <v>0.20037022572331301</v>
      </c>
      <c r="D186" s="19">
        <v>1463.9</v>
      </c>
      <c r="E186" s="19">
        <v>2.0418099999999998E-3</v>
      </c>
      <c r="F186" s="19">
        <v>2.9889999999999999</v>
      </c>
      <c r="G186" s="19">
        <v>2.9889999999999999</v>
      </c>
      <c r="H186" s="19">
        <v>16.978571428571399</v>
      </c>
      <c r="I186" s="19">
        <v>0</v>
      </c>
      <c r="J186" s="19">
        <v>223.57142857142799</v>
      </c>
      <c r="K186" s="19">
        <v>10.7089844</v>
      </c>
      <c r="L186" s="19" t="s">
        <v>2840</v>
      </c>
    </row>
    <row r="187" spans="1:12" x14ac:dyDescent="0.2">
      <c r="A187" s="19">
        <v>79</v>
      </c>
      <c r="B187" s="19" t="s">
        <v>545</v>
      </c>
      <c r="C187" s="19">
        <v>0.35325953919393299</v>
      </c>
      <c r="D187" s="19">
        <v>1521</v>
      </c>
      <c r="E187" s="19">
        <v>2.62196E-3</v>
      </c>
      <c r="F187" s="19">
        <v>3.988</v>
      </c>
      <c r="G187" s="19">
        <v>3.988</v>
      </c>
      <c r="H187" s="19">
        <v>4.8499999999999996</v>
      </c>
      <c r="I187" s="19">
        <v>0</v>
      </c>
      <c r="J187" s="19">
        <v>216.42857142857099</v>
      </c>
      <c r="K187" s="19">
        <v>10.9868164</v>
      </c>
      <c r="L187" s="19" t="s">
        <v>2840</v>
      </c>
    </row>
    <row r="188" spans="1:12" x14ac:dyDescent="0.2">
      <c r="A188" s="19">
        <v>80</v>
      </c>
      <c r="B188" s="19" t="s">
        <v>546</v>
      </c>
      <c r="C188" s="19">
        <v>0.35617276862590103</v>
      </c>
      <c r="D188" s="19">
        <v>1521</v>
      </c>
      <c r="E188" s="19">
        <v>2.62196E-3</v>
      </c>
      <c r="F188" s="19">
        <v>3.988</v>
      </c>
      <c r="G188" s="19">
        <v>3.988</v>
      </c>
      <c r="H188" s="19">
        <v>10.9142857142857</v>
      </c>
      <c r="I188" s="19">
        <v>0</v>
      </c>
      <c r="J188" s="19">
        <v>216.42857142857099</v>
      </c>
      <c r="K188" s="19">
        <v>10.9868164</v>
      </c>
      <c r="L188" s="19" t="s">
        <v>2840</v>
      </c>
    </row>
    <row r="189" spans="1:12" x14ac:dyDescent="0.2">
      <c r="A189" s="19">
        <v>81</v>
      </c>
      <c r="B189" s="19" t="s">
        <v>547</v>
      </c>
      <c r="C189" s="19">
        <v>0.32653196000000001</v>
      </c>
      <c r="D189" s="19">
        <v>1521</v>
      </c>
      <c r="E189" s="19">
        <v>2.62196E-3</v>
      </c>
      <c r="F189" s="19">
        <v>3.988</v>
      </c>
      <c r="G189" s="19">
        <v>3.988</v>
      </c>
      <c r="H189" s="19">
        <v>10.9142857142857</v>
      </c>
      <c r="I189" s="19">
        <v>0</v>
      </c>
      <c r="J189" s="19">
        <v>216.42857142857099</v>
      </c>
      <c r="K189" s="19">
        <v>10.9868164</v>
      </c>
      <c r="L189" s="19" t="s">
        <v>2840</v>
      </c>
    </row>
    <row r="190" spans="1:12" x14ac:dyDescent="0.2">
      <c r="A190" s="19">
        <v>82</v>
      </c>
      <c r="B190" s="19" t="s">
        <v>548</v>
      </c>
      <c r="C190" s="19">
        <v>0.38680141146949498</v>
      </c>
      <c r="D190" s="19">
        <v>1521</v>
      </c>
      <c r="E190" s="19">
        <v>2.62196E-3</v>
      </c>
      <c r="F190" s="19">
        <v>3.988</v>
      </c>
      <c r="G190" s="19">
        <v>3.988</v>
      </c>
      <c r="H190" s="19">
        <v>4.8499999999999996</v>
      </c>
      <c r="I190" s="19">
        <v>0</v>
      </c>
      <c r="J190" s="19">
        <v>216.42857142857099</v>
      </c>
      <c r="K190" s="19">
        <v>10.9868164</v>
      </c>
      <c r="L190" s="19" t="s">
        <v>2840</v>
      </c>
    </row>
    <row r="191" spans="1:12" x14ac:dyDescent="0.2">
      <c r="A191" s="19">
        <v>83</v>
      </c>
      <c r="B191" s="19" t="s">
        <v>549</v>
      </c>
      <c r="C191" s="19">
        <v>0.254941318717259</v>
      </c>
      <c r="D191" s="19">
        <v>1463.9</v>
      </c>
      <c r="E191" s="19">
        <v>2.0418099999999998E-3</v>
      </c>
      <c r="F191" s="19">
        <v>2.9889999999999999</v>
      </c>
      <c r="G191" s="19">
        <v>2.9889999999999999</v>
      </c>
      <c r="H191" s="19">
        <v>4.8499999999999996</v>
      </c>
      <c r="I191" s="19">
        <v>0</v>
      </c>
      <c r="J191" s="19">
        <v>223.57142857142799</v>
      </c>
      <c r="K191" s="19">
        <v>10.7089844</v>
      </c>
      <c r="L191" s="19" t="s">
        <v>2840</v>
      </c>
    </row>
    <row r="192" spans="1:12" x14ac:dyDescent="0.2">
      <c r="A192" s="19">
        <v>84</v>
      </c>
      <c r="B192" s="19" t="s">
        <v>550</v>
      </c>
      <c r="C192" s="19">
        <v>0.30309704999999998</v>
      </c>
      <c r="D192" s="19">
        <v>1463.9</v>
      </c>
      <c r="E192" s="19">
        <v>2.0418099999999998E-3</v>
      </c>
      <c r="F192" s="19">
        <v>2.9889999999999999</v>
      </c>
      <c r="G192" s="19">
        <v>2.9889999999999999</v>
      </c>
      <c r="H192" s="19">
        <v>10.9142857142857</v>
      </c>
      <c r="I192" s="19">
        <v>0</v>
      </c>
      <c r="J192" s="19">
        <v>223.57142857142799</v>
      </c>
      <c r="K192" s="19">
        <v>10.7089844</v>
      </c>
      <c r="L192" s="19" t="s">
        <v>2840</v>
      </c>
    </row>
    <row r="193" spans="1:12" x14ac:dyDescent="0.2">
      <c r="A193" s="19">
        <v>85</v>
      </c>
      <c r="B193" s="19" t="s">
        <v>551</v>
      </c>
      <c r="C193" s="19">
        <v>0.33934963564846998</v>
      </c>
      <c r="D193" s="19">
        <v>1478.92</v>
      </c>
      <c r="E193" s="19">
        <v>2.6965600000000002E-3</v>
      </c>
      <c r="F193" s="19">
        <v>3.988</v>
      </c>
      <c r="G193" s="19">
        <v>3.988</v>
      </c>
      <c r="H193" s="19">
        <v>-2.8428570999999998</v>
      </c>
      <c r="I193" s="19">
        <v>0</v>
      </c>
      <c r="J193" s="19">
        <v>195.71428571428501</v>
      </c>
      <c r="K193" s="19">
        <v>10.9868164</v>
      </c>
      <c r="L193" s="19" t="s">
        <v>2840</v>
      </c>
    </row>
    <row r="194" spans="1:12" x14ac:dyDescent="0.2">
      <c r="A194" s="19">
        <v>86</v>
      </c>
      <c r="B194" s="19" t="s">
        <v>552</v>
      </c>
      <c r="C194" s="19">
        <v>0.45376827404139303</v>
      </c>
      <c r="D194" s="19">
        <v>1452.84</v>
      </c>
      <c r="E194" s="19">
        <v>2.7449699999999998E-3</v>
      </c>
      <c r="F194" s="19">
        <v>3.988</v>
      </c>
      <c r="G194" s="19">
        <v>3.988</v>
      </c>
      <c r="H194" s="19">
        <v>10.9142857142857</v>
      </c>
      <c r="I194" s="19">
        <v>0</v>
      </c>
      <c r="J194" s="19">
        <v>167.85714285714201</v>
      </c>
      <c r="K194" s="19">
        <v>10.9868164</v>
      </c>
      <c r="L194" s="19" t="s">
        <v>2840</v>
      </c>
    </row>
    <row r="195" spans="1:12" x14ac:dyDescent="0.2">
      <c r="A195" s="19">
        <v>87</v>
      </c>
      <c r="B195" s="19" t="s">
        <v>553</v>
      </c>
      <c r="C195" s="19">
        <v>0.39175232398403897</v>
      </c>
      <c r="D195" s="19">
        <v>1451.8899999999901</v>
      </c>
      <c r="E195" s="19">
        <v>2.74676E-3</v>
      </c>
      <c r="F195" s="19">
        <v>3.988</v>
      </c>
      <c r="G195" s="19">
        <v>3.988</v>
      </c>
      <c r="H195" s="19">
        <v>10.9142857142857</v>
      </c>
      <c r="I195" s="19">
        <v>0</v>
      </c>
      <c r="J195" s="19">
        <v>195.71428571428501</v>
      </c>
      <c r="K195" s="19">
        <v>10.9868164</v>
      </c>
      <c r="L195" s="19" t="s">
        <v>2840</v>
      </c>
    </row>
    <row r="196" spans="1:12" x14ac:dyDescent="0.2">
      <c r="A196" s="19">
        <v>88</v>
      </c>
      <c r="B196" s="19" t="s">
        <v>554</v>
      </c>
      <c r="C196" s="19">
        <v>0.31946731930556499</v>
      </c>
      <c r="D196" s="19">
        <v>1452.84</v>
      </c>
      <c r="E196" s="19">
        <v>2.7449699999999998E-3</v>
      </c>
      <c r="F196" s="19">
        <v>3.988</v>
      </c>
      <c r="G196" s="19">
        <v>3.988</v>
      </c>
      <c r="H196" s="19">
        <v>16.978571428571399</v>
      </c>
      <c r="I196" s="19">
        <v>0</v>
      </c>
      <c r="J196" s="19">
        <v>167.85714285714201</v>
      </c>
      <c r="K196" s="19">
        <v>10.9868164</v>
      </c>
      <c r="L196" s="19" t="s">
        <v>2840</v>
      </c>
    </row>
    <row r="197" spans="1:12" x14ac:dyDescent="0.2">
      <c r="A197" s="19">
        <v>89</v>
      </c>
      <c r="B197" s="19" t="s">
        <v>555</v>
      </c>
      <c r="C197" s="19">
        <v>0.274283921331202</v>
      </c>
      <c r="D197" s="19">
        <v>1437.82</v>
      </c>
      <c r="E197" s="19">
        <v>2.0788400000000002E-3</v>
      </c>
      <c r="F197" s="19">
        <v>2.9889999999999999</v>
      </c>
      <c r="G197" s="19">
        <v>2.9889999999999999</v>
      </c>
      <c r="H197" s="19">
        <v>16.978571428571399</v>
      </c>
      <c r="I197" s="19">
        <v>0</v>
      </c>
      <c r="J197" s="19">
        <v>195.71428571428501</v>
      </c>
      <c r="K197" s="19">
        <v>10.7089844</v>
      </c>
      <c r="L197" s="19" t="s">
        <v>2840</v>
      </c>
    </row>
    <row r="198" spans="1:12" x14ac:dyDescent="0.2">
      <c r="A198" s="19">
        <v>90</v>
      </c>
      <c r="B198" s="19" t="s">
        <v>556</v>
      </c>
      <c r="C198" s="19">
        <v>0.37553754609502299</v>
      </c>
      <c r="D198" s="19">
        <v>1494.92</v>
      </c>
      <c r="E198" s="19">
        <v>2.6676999999999998E-3</v>
      </c>
      <c r="F198" s="19">
        <v>3.988</v>
      </c>
      <c r="G198" s="19">
        <v>3.988</v>
      </c>
      <c r="H198" s="19">
        <v>10.9142857142857</v>
      </c>
      <c r="I198" s="19">
        <v>0</v>
      </c>
      <c r="J198" s="19">
        <v>188.57142857142799</v>
      </c>
      <c r="K198" s="19">
        <v>10.9868164</v>
      </c>
      <c r="L198" s="19" t="s">
        <v>2840</v>
      </c>
    </row>
    <row r="199" spans="1:12" x14ac:dyDescent="0.2">
      <c r="A199" s="19">
        <v>91</v>
      </c>
      <c r="B199" s="19" t="s">
        <v>557</v>
      </c>
      <c r="C199" s="19">
        <v>0.267739498068927</v>
      </c>
      <c r="D199" s="19">
        <v>1452.84</v>
      </c>
      <c r="E199" s="19">
        <v>2.7449699999999998E-3</v>
      </c>
      <c r="F199" s="19">
        <v>3.988</v>
      </c>
      <c r="G199" s="19">
        <v>3.988</v>
      </c>
      <c r="H199" s="19">
        <v>10.9142857142857</v>
      </c>
      <c r="I199" s="19">
        <v>0</v>
      </c>
      <c r="J199" s="19">
        <v>167.85714285714201</v>
      </c>
      <c r="K199" s="19">
        <v>10.9868164</v>
      </c>
      <c r="L199" s="19" t="s">
        <v>2840</v>
      </c>
    </row>
    <row r="200" spans="1:12" x14ac:dyDescent="0.2">
      <c r="A200" s="19">
        <v>92</v>
      </c>
      <c r="B200" s="19" t="s">
        <v>558</v>
      </c>
      <c r="C200" s="19">
        <v>0.37092301545629103</v>
      </c>
      <c r="D200" s="19">
        <v>1494.92</v>
      </c>
      <c r="E200" s="19">
        <v>2.6676999999999998E-3</v>
      </c>
      <c r="F200" s="19">
        <v>3.988</v>
      </c>
      <c r="G200" s="19">
        <v>3.988</v>
      </c>
      <c r="H200" s="19">
        <v>10.9142857142857</v>
      </c>
      <c r="I200" s="19">
        <v>0</v>
      </c>
      <c r="J200" s="19">
        <v>188.57142857142799</v>
      </c>
      <c r="K200" s="19">
        <v>10.9868164</v>
      </c>
      <c r="L200" s="19" t="s">
        <v>2840</v>
      </c>
    </row>
    <row r="201" spans="1:12" x14ac:dyDescent="0.2">
      <c r="A201" s="19">
        <v>93</v>
      </c>
      <c r="B201" s="19" t="s">
        <v>559</v>
      </c>
      <c r="C201" s="19">
        <v>0.41389662437931801</v>
      </c>
      <c r="D201" s="19">
        <v>1494.92</v>
      </c>
      <c r="E201" s="19">
        <v>2.6676999999999998E-3</v>
      </c>
      <c r="F201" s="19">
        <v>3.988</v>
      </c>
      <c r="G201" s="19">
        <v>3.988</v>
      </c>
      <c r="H201" s="19">
        <v>10.9142857142857</v>
      </c>
      <c r="I201" s="19">
        <v>0</v>
      </c>
      <c r="J201" s="19">
        <v>188.57142857142799</v>
      </c>
      <c r="K201" s="19">
        <v>10.9868164</v>
      </c>
      <c r="L201" s="19" t="s">
        <v>2840</v>
      </c>
    </row>
    <row r="202" spans="1:12" x14ac:dyDescent="0.2">
      <c r="A202" s="19">
        <v>94</v>
      </c>
      <c r="B202" s="19" t="s">
        <v>560</v>
      </c>
      <c r="C202" s="19">
        <v>0.326964719334155</v>
      </c>
      <c r="D202" s="19">
        <v>1452.84</v>
      </c>
      <c r="E202" s="19">
        <v>2.7449699999999998E-3</v>
      </c>
      <c r="F202" s="19">
        <v>3.988</v>
      </c>
      <c r="G202" s="19">
        <v>3.988</v>
      </c>
      <c r="H202" s="19">
        <v>10.9142857142857</v>
      </c>
      <c r="I202" s="19">
        <v>0</v>
      </c>
      <c r="J202" s="19">
        <v>167.85714285714201</v>
      </c>
      <c r="K202" s="19">
        <v>10.9868164</v>
      </c>
      <c r="L202" s="19" t="s">
        <v>2840</v>
      </c>
    </row>
    <row r="203" spans="1:12" x14ac:dyDescent="0.2">
      <c r="A203" s="19">
        <v>95</v>
      </c>
      <c r="B203" s="19" t="s">
        <v>561</v>
      </c>
      <c r="C203" s="19">
        <v>0.315684545163256</v>
      </c>
      <c r="D203" s="19">
        <v>1494.92</v>
      </c>
      <c r="E203" s="19">
        <v>2.6676999999999998E-3</v>
      </c>
      <c r="F203" s="19">
        <v>3.988</v>
      </c>
      <c r="G203" s="19">
        <v>3.988</v>
      </c>
      <c r="H203" s="19">
        <v>10.9142857142857</v>
      </c>
      <c r="I203" s="19">
        <v>0</v>
      </c>
      <c r="J203" s="19">
        <v>188.57142857142799</v>
      </c>
      <c r="K203" s="19">
        <v>10.9868164</v>
      </c>
      <c r="L203" s="19" t="s">
        <v>2840</v>
      </c>
    </row>
    <row r="204" spans="1:12" x14ac:dyDescent="0.2">
      <c r="A204" s="19">
        <v>96</v>
      </c>
      <c r="B204" s="19" t="s">
        <v>562</v>
      </c>
      <c r="C204" s="19">
        <v>0.29638863578438901</v>
      </c>
      <c r="D204" s="19">
        <v>1437.82</v>
      </c>
      <c r="E204" s="19">
        <v>2.0788400000000002E-3</v>
      </c>
      <c r="F204" s="19">
        <v>2.9889999999999999</v>
      </c>
      <c r="G204" s="19">
        <v>2.9889999999999999</v>
      </c>
      <c r="H204" s="19">
        <v>10.9142857142857</v>
      </c>
      <c r="I204" s="19">
        <v>0</v>
      </c>
      <c r="J204" s="19">
        <v>195.71428571428501</v>
      </c>
      <c r="K204" s="19">
        <v>10.7089844</v>
      </c>
      <c r="L204" s="19" t="s">
        <v>2840</v>
      </c>
    </row>
    <row r="205" spans="1:12" x14ac:dyDescent="0.2">
      <c r="A205" s="19">
        <v>97</v>
      </c>
      <c r="B205" s="19" t="s">
        <v>563</v>
      </c>
      <c r="C205" s="19">
        <v>0.31857386713635399</v>
      </c>
      <c r="D205" s="19">
        <v>1437.82</v>
      </c>
      <c r="E205" s="19">
        <v>2.0788400000000002E-3</v>
      </c>
      <c r="F205" s="19">
        <v>2.9889999999999999</v>
      </c>
      <c r="G205" s="19">
        <v>2.9889999999999999</v>
      </c>
      <c r="H205" s="19">
        <v>16.978571428571399</v>
      </c>
      <c r="I205" s="19">
        <v>0</v>
      </c>
      <c r="J205" s="19">
        <v>195.71428571428501</v>
      </c>
      <c r="K205" s="19">
        <v>10.7089844</v>
      </c>
      <c r="L205" s="19" t="s">
        <v>2840</v>
      </c>
    </row>
    <row r="206" spans="1:12" x14ac:dyDescent="0.2">
      <c r="A206" s="19">
        <v>98</v>
      </c>
      <c r="B206" s="19" t="s">
        <v>564</v>
      </c>
      <c r="C206" s="19">
        <v>0.258364633978314</v>
      </c>
      <c r="D206" s="19">
        <v>1452.84</v>
      </c>
      <c r="E206" s="19">
        <v>2.7449699999999998E-3</v>
      </c>
      <c r="F206" s="19">
        <v>3.988</v>
      </c>
      <c r="G206" s="19">
        <v>3.988</v>
      </c>
      <c r="H206" s="19">
        <v>3.2214285714285702</v>
      </c>
      <c r="I206" s="19">
        <v>0</v>
      </c>
      <c r="J206" s="19">
        <v>167.85714285714201</v>
      </c>
      <c r="K206" s="19">
        <v>10.9868164</v>
      </c>
      <c r="L206" s="19" t="s">
        <v>2840</v>
      </c>
    </row>
    <row r="207" spans="1:12" x14ac:dyDescent="0.2">
      <c r="A207" s="19">
        <v>99</v>
      </c>
      <c r="B207" s="19" t="s">
        <v>565</v>
      </c>
      <c r="C207" s="19">
        <v>0.35090526697407998</v>
      </c>
      <c r="D207" s="19">
        <v>1452.84</v>
      </c>
      <c r="E207" s="19">
        <v>2.7449699999999998E-3</v>
      </c>
      <c r="F207" s="19">
        <v>3.988</v>
      </c>
      <c r="G207" s="19">
        <v>3.988</v>
      </c>
      <c r="H207" s="19">
        <v>-2.8428570999999998</v>
      </c>
      <c r="I207" s="19">
        <v>0</v>
      </c>
      <c r="J207" s="19">
        <v>167.85714285714201</v>
      </c>
      <c r="K207" s="19">
        <v>10.9868164</v>
      </c>
      <c r="L207" s="19" t="s">
        <v>2840</v>
      </c>
    </row>
    <row r="208" spans="1:12" x14ac:dyDescent="0.2">
      <c r="A208" s="19">
        <v>100</v>
      </c>
      <c r="B208" s="19" t="s">
        <v>566</v>
      </c>
      <c r="C208" s="19">
        <v>0.46759528</v>
      </c>
      <c r="D208" s="19">
        <v>1502.9</v>
      </c>
      <c r="E208" s="19">
        <v>2.68148E-3</v>
      </c>
      <c r="F208" s="19">
        <v>4.03</v>
      </c>
      <c r="G208" s="19">
        <v>4.03</v>
      </c>
      <c r="H208" s="19">
        <v>27.828571428571401</v>
      </c>
      <c r="I208" s="19">
        <v>0</v>
      </c>
      <c r="J208" s="19">
        <v>167.85714285714201</v>
      </c>
      <c r="K208" s="19">
        <v>10.9868164</v>
      </c>
      <c r="L208" s="19" t="s">
        <v>2840</v>
      </c>
    </row>
    <row r="209" spans="1:12" x14ac:dyDescent="0.2">
      <c r="A209" s="19">
        <v>101</v>
      </c>
      <c r="B209" s="19" t="s">
        <v>567</v>
      </c>
      <c r="C209" s="19">
        <v>0.379529106106339</v>
      </c>
      <c r="D209" s="19">
        <v>1501.95</v>
      </c>
      <c r="E209" s="19">
        <v>2.6831799999999999E-3</v>
      </c>
      <c r="F209" s="19">
        <v>4.03</v>
      </c>
      <c r="G209" s="19">
        <v>4.03</v>
      </c>
      <c r="H209" s="19">
        <v>19.728571428571399</v>
      </c>
      <c r="I209" s="19">
        <v>0</v>
      </c>
      <c r="J209" s="19">
        <v>195.71428571428501</v>
      </c>
      <c r="K209" s="19">
        <v>10.9868164</v>
      </c>
      <c r="L209" s="19" t="s">
        <v>2840</v>
      </c>
    </row>
    <row r="210" spans="1:12" x14ac:dyDescent="0.2">
      <c r="A210" s="19">
        <v>102</v>
      </c>
      <c r="B210" s="19" t="s">
        <v>568</v>
      </c>
      <c r="C210" s="19">
        <v>0.314842949530731</v>
      </c>
      <c r="D210" s="19">
        <v>1502.9</v>
      </c>
      <c r="E210" s="19">
        <v>2.68148E-3</v>
      </c>
      <c r="F210" s="19">
        <v>4.03</v>
      </c>
      <c r="G210" s="19">
        <v>4.03</v>
      </c>
      <c r="H210" s="19">
        <v>33.892857142857103</v>
      </c>
      <c r="I210" s="19">
        <v>0</v>
      </c>
      <c r="J210" s="19">
        <v>167.85714285714201</v>
      </c>
      <c r="K210" s="19">
        <v>10.9868164</v>
      </c>
      <c r="L210" s="19" t="s">
        <v>2840</v>
      </c>
    </row>
    <row r="211" spans="1:12" x14ac:dyDescent="0.2">
      <c r="A211" s="19">
        <v>103</v>
      </c>
      <c r="B211" s="19" t="s">
        <v>569</v>
      </c>
      <c r="C211" s="19">
        <v>0.28800227358265601</v>
      </c>
      <c r="D211" s="19">
        <v>1487.8799999999901</v>
      </c>
      <c r="E211" s="19">
        <v>2.03645E-3</v>
      </c>
      <c r="F211" s="19">
        <v>3.03</v>
      </c>
      <c r="G211" s="19">
        <v>3.03</v>
      </c>
      <c r="H211" s="19">
        <v>16.978571428571399</v>
      </c>
      <c r="I211" s="19">
        <v>0</v>
      </c>
      <c r="J211" s="19">
        <v>195.71428571428501</v>
      </c>
      <c r="K211" s="19">
        <v>10.7089844</v>
      </c>
      <c r="L211" s="19" t="s">
        <v>2840</v>
      </c>
    </row>
    <row r="212" spans="1:12" x14ac:dyDescent="0.2">
      <c r="A212" s="19">
        <v>104</v>
      </c>
      <c r="B212" s="19" t="s">
        <v>570</v>
      </c>
      <c r="C212" s="19">
        <v>0.38144817429813999</v>
      </c>
      <c r="D212" s="19">
        <v>1544.98</v>
      </c>
      <c r="E212" s="19">
        <v>2.60845E-3</v>
      </c>
      <c r="F212" s="19">
        <v>4.03</v>
      </c>
      <c r="G212" s="19">
        <v>4.03</v>
      </c>
      <c r="H212" s="19">
        <v>10.9142857142857</v>
      </c>
      <c r="I212" s="19">
        <v>0</v>
      </c>
      <c r="J212" s="19">
        <v>188.57142857142799</v>
      </c>
      <c r="K212" s="19">
        <v>10.9868164</v>
      </c>
      <c r="L212" s="19" t="s">
        <v>2840</v>
      </c>
    </row>
    <row r="213" spans="1:12" x14ac:dyDescent="0.2">
      <c r="A213" s="19">
        <v>105</v>
      </c>
      <c r="B213" s="19" t="s">
        <v>571</v>
      </c>
      <c r="C213" s="19">
        <v>0.25205249973261001</v>
      </c>
      <c r="D213" s="19">
        <v>1502.9</v>
      </c>
      <c r="E213" s="19">
        <v>2.68148E-3</v>
      </c>
      <c r="F213" s="19">
        <v>4.03</v>
      </c>
      <c r="G213" s="19">
        <v>4.03</v>
      </c>
      <c r="H213" s="19">
        <v>4.8499999999999996</v>
      </c>
      <c r="I213" s="19">
        <v>0</v>
      </c>
      <c r="J213" s="19">
        <v>167.85714285714201</v>
      </c>
      <c r="K213" s="19">
        <v>10.9868164</v>
      </c>
      <c r="L213" s="19" t="s">
        <v>2840</v>
      </c>
    </row>
    <row r="214" spans="1:12" x14ac:dyDescent="0.2">
      <c r="A214" s="19">
        <v>106</v>
      </c>
      <c r="B214" s="19" t="s">
        <v>572</v>
      </c>
      <c r="C214" s="19">
        <v>0.37564729352443399</v>
      </c>
      <c r="D214" s="19">
        <v>1544.98</v>
      </c>
      <c r="E214" s="19">
        <v>2.60845E-3</v>
      </c>
      <c r="F214" s="19">
        <v>4.03</v>
      </c>
      <c r="G214" s="19">
        <v>4.03</v>
      </c>
      <c r="H214" s="19">
        <v>10.9142857142857</v>
      </c>
      <c r="I214" s="19">
        <v>0</v>
      </c>
      <c r="J214" s="19">
        <v>188.57142857142799</v>
      </c>
      <c r="K214" s="19">
        <v>10.9868164</v>
      </c>
      <c r="L214" s="19" t="s">
        <v>2840</v>
      </c>
    </row>
    <row r="215" spans="1:12" x14ac:dyDescent="0.2">
      <c r="A215" s="19">
        <v>107</v>
      </c>
      <c r="B215" s="19" t="s">
        <v>573</v>
      </c>
      <c r="C215" s="19">
        <v>0.429082996384063</v>
      </c>
      <c r="D215" s="19">
        <v>1544.98</v>
      </c>
      <c r="E215" s="19">
        <v>2.60845E-3</v>
      </c>
      <c r="F215" s="19">
        <v>4.03</v>
      </c>
      <c r="G215" s="19">
        <v>4.03</v>
      </c>
      <c r="H215" s="19">
        <v>4.8499999999999996</v>
      </c>
      <c r="I215" s="19">
        <v>0</v>
      </c>
      <c r="J215" s="19">
        <v>188.57142857142799</v>
      </c>
      <c r="K215" s="19">
        <v>10.9868164</v>
      </c>
      <c r="L215" s="19" t="s">
        <v>2840</v>
      </c>
    </row>
    <row r="216" spans="1:12" x14ac:dyDescent="0.2">
      <c r="A216" s="19">
        <v>108</v>
      </c>
      <c r="B216" s="19" t="s">
        <v>574</v>
      </c>
      <c r="C216" s="19">
        <v>0.32373699955806301</v>
      </c>
      <c r="D216" s="19">
        <v>1502.9</v>
      </c>
      <c r="E216" s="19">
        <v>2.68148E-3</v>
      </c>
      <c r="F216" s="19">
        <v>4.03</v>
      </c>
      <c r="G216" s="19">
        <v>4.03</v>
      </c>
      <c r="H216" s="19">
        <v>4.8499999999999996</v>
      </c>
      <c r="I216" s="19">
        <v>0</v>
      </c>
      <c r="J216" s="19">
        <v>167.85714285714201</v>
      </c>
      <c r="K216" s="19">
        <v>10.9868164</v>
      </c>
      <c r="L216" s="19" t="s">
        <v>2840</v>
      </c>
    </row>
    <row r="217" spans="1:12" x14ac:dyDescent="0.2">
      <c r="A217" s="19">
        <v>109</v>
      </c>
      <c r="B217" s="19" t="s">
        <v>575</v>
      </c>
      <c r="C217" s="19">
        <v>0.30455503800365202</v>
      </c>
      <c r="D217" s="19">
        <v>1544.98</v>
      </c>
      <c r="E217" s="19">
        <v>2.60845E-3</v>
      </c>
      <c r="F217" s="19">
        <v>4.03</v>
      </c>
      <c r="G217" s="19">
        <v>4.03</v>
      </c>
      <c r="H217" s="19">
        <v>27.828571428571401</v>
      </c>
      <c r="I217" s="19">
        <v>0</v>
      </c>
      <c r="J217" s="19">
        <v>188.57142857142799</v>
      </c>
      <c r="K217" s="19">
        <v>10.9868164</v>
      </c>
      <c r="L217" s="19" t="s">
        <v>2840</v>
      </c>
    </row>
    <row r="218" spans="1:12" x14ac:dyDescent="0.2">
      <c r="A218" s="19">
        <v>110</v>
      </c>
      <c r="B218" s="19" t="s">
        <v>576</v>
      </c>
      <c r="C218" s="19">
        <v>0.30570809255977799</v>
      </c>
      <c r="D218" s="19">
        <v>1487.8799999999901</v>
      </c>
      <c r="E218" s="19">
        <v>2.03645E-3</v>
      </c>
      <c r="F218" s="19">
        <v>3.03</v>
      </c>
      <c r="G218" s="19">
        <v>3.03</v>
      </c>
      <c r="H218" s="19">
        <v>21.764285714285698</v>
      </c>
      <c r="I218" s="19">
        <v>0</v>
      </c>
      <c r="J218" s="19">
        <v>195.71428571428501</v>
      </c>
      <c r="K218" s="19">
        <v>10.7089844</v>
      </c>
      <c r="L218" s="19" t="s">
        <v>2840</v>
      </c>
    </row>
    <row r="219" spans="1:12" x14ac:dyDescent="0.2">
      <c r="A219" s="19">
        <v>111</v>
      </c>
      <c r="B219" s="19" t="s">
        <v>577</v>
      </c>
      <c r="C219" s="19">
        <v>0.32376948</v>
      </c>
      <c r="D219" s="19">
        <v>1487.8799999999901</v>
      </c>
      <c r="E219" s="19">
        <v>2.03645E-3</v>
      </c>
      <c r="F219" s="19">
        <v>3.03</v>
      </c>
      <c r="G219" s="19">
        <v>3.03</v>
      </c>
      <c r="H219" s="19">
        <v>48.3642857142857</v>
      </c>
      <c r="I219" s="19">
        <v>0</v>
      </c>
      <c r="J219" s="19">
        <v>195.71428571428501</v>
      </c>
      <c r="K219" s="19">
        <v>10.7089844</v>
      </c>
      <c r="L219" s="19" t="s">
        <v>2840</v>
      </c>
    </row>
    <row r="220" spans="1:12" x14ac:dyDescent="0.2">
      <c r="A220" s="19">
        <v>112</v>
      </c>
      <c r="B220" s="19" t="s">
        <v>578</v>
      </c>
      <c r="C220" s="19">
        <v>0.24518604165653099</v>
      </c>
      <c r="D220" s="19">
        <v>1502.9</v>
      </c>
      <c r="E220" s="19">
        <v>2.68148E-3</v>
      </c>
      <c r="F220" s="19">
        <v>4.03</v>
      </c>
      <c r="G220" s="19">
        <v>4.03</v>
      </c>
      <c r="H220" s="19">
        <v>3.2214285714285702</v>
      </c>
      <c r="I220" s="19">
        <v>0</v>
      </c>
      <c r="J220" s="19">
        <v>167.85714285714201</v>
      </c>
      <c r="K220" s="19">
        <v>10.9868164</v>
      </c>
      <c r="L220" s="19" t="s">
        <v>2840</v>
      </c>
    </row>
    <row r="221" spans="1:12" x14ac:dyDescent="0.2">
      <c r="A221" s="19">
        <v>113</v>
      </c>
      <c r="B221" s="19" t="s">
        <v>579</v>
      </c>
      <c r="C221" s="19">
        <v>0.35188564981817699</v>
      </c>
      <c r="D221" s="19">
        <v>1502.9</v>
      </c>
      <c r="E221" s="19">
        <v>2.68148E-3</v>
      </c>
      <c r="F221" s="19">
        <v>4.03</v>
      </c>
      <c r="G221" s="19">
        <v>4.03</v>
      </c>
      <c r="H221" s="19">
        <v>5.9714285714285698</v>
      </c>
      <c r="I221" s="19">
        <v>0</v>
      </c>
      <c r="J221" s="19">
        <v>167.85714285714201</v>
      </c>
      <c r="K221" s="19">
        <v>10.9868164</v>
      </c>
      <c r="L221" s="19" t="s">
        <v>2840</v>
      </c>
    </row>
    <row r="222" spans="1:12" x14ac:dyDescent="0.2">
      <c r="A222" s="19">
        <v>114</v>
      </c>
      <c r="B222" s="19" t="s">
        <v>580</v>
      </c>
      <c r="C222" s="19">
        <v>0.43511981424151902</v>
      </c>
      <c r="D222" s="19">
        <v>1462.8799999999901</v>
      </c>
      <c r="E222" s="19">
        <v>2.7261299999999998E-3</v>
      </c>
      <c r="F222" s="19">
        <v>3.988</v>
      </c>
      <c r="G222" s="19">
        <v>3.988</v>
      </c>
      <c r="H222" s="19">
        <v>10.9142857142857</v>
      </c>
      <c r="I222" s="19">
        <v>0</v>
      </c>
      <c r="J222" s="19">
        <v>167.85714285714201</v>
      </c>
      <c r="K222" s="19">
        <v>10.9868164</v>
      </c>
      <c r="L222" s="19" t="s">
        <v>2840</v>
      </c>
    </row>
    <row r="223" spans="1:12" x14ac:dyDescent="0.2">
      <c r="A223" s="19">
        <v>115</v>
      </c>
      <c r="B223" s="19" t="s">
        <v>581</v>
      </c>
      <c r="C223" s="19">
        <v>0.40880501390493401</v>
      </c>
      <c r="D223" s="19">
        <v>1461.93</v>
      </c>
      <c r="E223" s="19">
        <v>2.7279000000000001E-3</v>
      </c>
      <c r="F223" s="19">
        <v>3.988</v>
      </c>
      <c r="G223" s="19">
        <v>3.988</v>
      </c>
      <c r="H223" s="19">
        <v>8.8571428571428505</v>
      </c>
      <c r="I223" s="19">
        <v>0</v>
      </c>
      <c r="J223" s="19">
        <v>195.71428571428501</v>
      </c>
      <c r="K223" s="19">
        <v>10.9868164</v>
      </c>
      <c r="L223" s="19" t="s">
        <v>2840</v>
      </c>
    </row>
    <row r="224" spans="1:12" x14ac:dyDescent="0.2">
      <c r="A224" s="19">
        <v>116</v>
      </c>
      <c r="B224" s="19" t="s">
        <v>582</v>
      </c>
      <c r="C224" s="19">
        <v>0.32688716842833498</v>
      </c>
      <c r="D224" s="19">
        <v>1462.8799999999901</v>
      </c>
      <c r="E224" s="19">
        <v>2.7261299999999998E-3</v>
      </c>
      <c r="F224" s="19">
        <v>3.988</v>
      </c>
      <c r="G224" s="19">
        <v>3.988</v>
      </c>
      <c r="H224" s="19">
        <v>14.9214285714285</v>
      </c>
      <c r="I224" s="19">
        <v>0</v>
      </c>
      <c r="J224" s="19">
        <v>167.85714285714201</v>
      </c>
      <c r="K224" s="19">
        <v>10.9868164</v>
      </c>
      <c r="L224" s="19" t="s">
        <v>2840</v>
      </c>
    </row>
    <row r="225" spans="1:12" x14ac:dyDescent="0.2">
      <c r="A225" s="19">
        <v>117</v>
      </c>
      <c r="B225" s="19" t="s">
        <v>583</v>
      </c>
      <c r="C225" s="19">
        <v>0.25594723625822802</v>
      </c>
      <c r="D225" s="19">
        <v>1447.86</v>
      </c>
      <c r="E225" s="19">
        <v>2.0644299999999999E-3</v>
      </c>
      <c r="F225" s="19">
        <v>2.9889999999999999</v>
      </c>
      <c r="G225" s="19">
        <v>2.9889999999999999</v>
      </c>
      <c r="H225" s="19">
        <v>44.492857142857098</v>
      </c>
      <c r="I225" s="19">
        <v>0</v>
      </c>
      <c r="J225" s="19">
        <v>195.71428571428501</v>
      </c>
      <c r="K225" s="19">
        <v>10.7089844</v>
      </c>
      <c r="L225" s="19" t="s">
        <v>2840</v>
      </c>
    </row>
    <row r="226" spans="1:12" x14ac:dyDescent="0.2">
      <c r="A226" s="19">
        <v>118</v>
      </c>
      <c r="B226" s="19" t="s">
        <v>584</v>
      </c>
      <c r="C226" s="19">
        <v>0.36840616402575899</v>
      </c>
      <c r="D226" s="19">
        <v>1504.96</v>
      </c>
      <c r="E226" s="19">
        <v>2.6499000000000002E-3</v>
      </c>
      <c r="F226" s="19">
        <v>3.988</v>
      </c>
      <c r="G226" s="19">
        <v>3.988</v>
      </c>
      <c r="H226" s="19">
        <v>5.5285714285714196</v>
      </c>
      <c r="I226" s="19">
        <v>0</v>
      </c>
      <c r="J226" s="19">
        <v>188.57142857142799</v>
      </c>
      <c r="K226" s="19">
        <v>10.9868164</v>
      </c>
      <c r="L226" s="19" t="s">
        <v>2840</v>
      </c>
    </row>
    <row r="227" spans="1:12" x14ac:dyDescent="0.2">
      <c r="A227" s="19">
        <v>119</v>
      </c>
      <c r="B227" s="19" t="s">
        <v>585</v>
      </c>
      <c r="C227" s="19">
        <v>0.28913563539377601</v>
      </c>
      <c r="D227" s="19">
        <v>1462.8799999999901</v>
      </c>
      <c r="E227" s="19">
        <v>2.7261299999999998E-3</v>
      </c>
      <c r="F227" s="19">
        <v>3.988</v>
      </c>
      <c r="G227" s="19">
        <v>3.988</v>
      </c>
      <c r="H227" s="19">
        <v>38.428571428571402</v>
      </c>
      <c r="I227" s="19">
        <v>0</v>
      </c>
      <c r="J227" s="19">
        <v>167.85714285714201</v>
      </c>
      <c r="K227" s="19">
        <v>10.9868164</v>
      </c>
      <c r="L227" s="19" t="s">
        <v>2840</v>
      </c>
    </row>
    <row r="228" spans="1:12" x14ac:dyDescent="0.2">
      <c r="A228" s="19">
        <v>120</v>
      </c>
      <c r="B228" s="19" t="s">
        <v>586</v>
      </c>
      <c r="C228" s="19">
        <v>0.36547263712177802</v>
      </c>
      <c r="D228" s="19">
        <v>1504.96</v>
      </c>
      <c r="E228" s="19">
        <v>2.6499000000000002E-3</v>
      </c>
      <c r="F228" s="19">
        <v>3.988</v>
      </c>
      <c r="G228" s="19">
        <v>3.988</v>
      </c>
      <c r="H228" s="19">
        <v>38.428571428571402</v>
      </c>
      <c r="I228" s="19">
        <v>0</v>
      </c>
      <c r="J228" s="19">
        <v>188.57142857142799</v>
      </c>
      <c r="K228" s="19">
        <v>10.9868164</v>
      </c>
      <c r="L228" s="19" t="s">
        <v>2840</v>
      </c>
    </row>
    <row r="229" spans="1:12" x14ac:dyDescent="0.2">
      <c r="A229" s="19">
        <v>121</v>
      </c>
      <c r="B229" s="19" t="s">
        <v>587</v>
      </c>
      <c r="C229" s="19">
        <v>0.39325479165310401</v>
      </c>
      <c r="D229" s="19">
        <v>1504.96</v>
      </c>
      <c r="E229" s="19">
        <v>2.6499000000000002E-3</v>
      </c>
      <c r="F229" s="19">
        <v>3.988</v>
      </c>
      <c r="G229" s="19">
        <v>3.988</v>
      </c>
      <c r="H229" s="19">
        <v>24.6714285714285</v>
      </c>
      <c r="I229" s="19">
        <v>0</v>
      </c>
      <c r="J229" s="19">
        <v>188.57142857142799</v>
      </c>
      <c r="K229" s="19">
        <v>10.9868164</v>
      </c>
      <c r="L229" s="19" t="s">
        <v>2840</v>
      </c>
    </row>
    <row r="230" spans="1:12" x14ac:dyDescent="0.2">
      <c r="A230" s="19">
        <v>122</v>
      </c>
      <c r="B230" s="19" t="s">
        <v>588</v>
      </c>
      <c r="C230" s="19">
        <v>0.33251446294160503</v>
      </c>
      <c r="D230" s="19">
        <v>1462.8799999999901</v>
      </c>
      <c r="E230" s="19">
        <v>2.7261299999999998E-3</v>
      </c>
      <c r="F230" s="19">
        <v>3.988</v>
      </c>
      <c r="G230" s="19">
        <v>3.988</v>
      </c>
      <c r="H230" s="19">
        <v>38.428571428571402</v>
      </c>
      <c r="I230" s="19">
        <v>0</v>
      </c>
      <c r="J230" s="19">
        <v>167.85714285714201</v>
      </c>
      <c r="K230" s="19">
        <v>10.9868164</v>
      </c>
      <c r="L230" s="19" t="s">
        <v>2840</v>
      </c>
    </row>
    <row r="231" spans="1:12" x14ac:dyDescent="0.2">
      <c r="A231" s="19">
        <v>123</v>
      </c>
      <c r="B231" s="19" t="s">
        <v>589</v>
      </c>
      <c r="C231" s="19">
        <v>0.331460071346591</v>
      </c>
      <c r="D231" s="19">
        <v>1504.96</v>
      </c>
      <c r="E231" s="19">
        <v>2.6499000000000002E-3</v>
      </c>
      <c r="F231" s="19">
        <v>3.988</v>
      </c>
      <c r="G231" s="19">
        <v>3.988</v>
      </c>
      <c r="H231" s="19">
        <v>24.6714285714285</v>
      </c>
      <c r="I231" s="19">
        <v>0</v>
      </c>
      <c r="J231" s="19">
        <v>188.57142857142799</v>
      </c>
      <c r="K231" s="19">
        <v>10.9868164</v>
      </c>
      <c r="L231" s="19" t="s">
        <v>2840</v>
      </c>
    </row>
    <row r="232" spans="1:12" x14ac:dyDescent="0.2">
      <c r="A232" s="19">
        <v>124</v>
      </c>
      <c r="B232" s="19" t="s">
        <v>590</v>
      </c>
      <c r="C232" s="19">
        <v>0.28458827407776299</v>
      </c>
      <c r="D232" s="19">
        <v>1447.86</v>
      </c>
      <c r="E232" s="19">
        <v>2.0644299999999999E-3</v>
      </c>
      <c r="F232" s="19">
        <v>2.9889999999999999</v>
      </c>
      <c r="G232" s="19">
        <v>2.9889999999999999</v>
      </c>
      <c r="H232" s="19">
        <v>24.6714285714285</v>
      </c>
      <c r="I232" s="19">
        <v>0</v>
      </c>
      <c r="J232" s="19">
        <v>195.71428571428501</v>
      </c>
      <c r="K232" s="19">
        <v>10.7089844</v>
      </c>
      <c r="L232" s="19" t="s">
        <v>2840</v>
      </c>
    </row>
    <row r="233" spans="1:12" x14ac:dyDescent="0.2">
      <c r="A233" s="19">
        <v>125</v>
      </c>
      <c r="B233" s="19" t="s">
        <v>591</v>
      </c>
      <c r="C233" s="19">
        <v>0.312624810867486</v>
      </c>
      <c r="D233" s="19">
        <v>1447.86</v>
      </c>
      <c r="E233" s="19">
        <v>2.0644299999999999E-3</v>
      </c>
      <c r="F233" s="19">
        <v>2.9889999999999999</v>
      </c>
      <c r="G233" s="19">
        <v>2.9889999999999999</v>
      </c>
      <c r="H233" s="19">
        <v>11.592857142857101</v>
      </c>
      <c r="I233" s="19">
        <v>0</v>
      </c>
      <c r="J233" s="19">
        <v>195.71428571428501</v>
      </c>
      <c r="K233" s="19">
        <v>10.7089844</v>
      </c>
      <c r="L233" s="19" t="s">
        <v>2840</v>
      </c>
    </row>
    <row r="234" spans="1:12" x14ac:dyDescent="0.2">
      <c r="A234" s="19">
        <v>126</v>
      </c>
      <c r="B234" s="19" t="s">
        <v>592</v>
      </c>
      <c r="C234" s="19">
        <v>0.27676237971035</v>
      </c>
      <c r="D234" s="19">
        <v>1462.8799999999901</v>
      </c>
      <c r="E234" s="19">
        <v>2.7261299999999998E-3</v>
      </c>
      <c r="F234" s="19">
        <v>3.988</v>
      </c>
      <c r="G234" s="19">
        <v>3.988</v>
      </c>
      <c r="H234" s="19">
        <v>-2.1642857000000002</v>
      </c>
      <c r="I234" s="19">
        <v>0</v>
      </c>
      <c r="J234" s="19">
        <v>167.85714285714201</v>
      </c>
      <c r="K234" s="19">
        <v>10.9868164</v>
      </c>
      <c r="L234" s="19" t="s">
        <v>2840</v>
      </c>
    </row>
    <row r="235" spans="1:12" x14ac:dyDescent="0.2">
      <c r="A235" s="19">
        <v>127</v>
      </c>
      <c r="B235" s="19" t="s">
        <v>593</v>
      </c>
      <c r="C235" s="19">
        <v>0.35070054695311098</v>
      </c>
      <c r="D235" s="19">
        <v>1462.8799999999901</v>
      </c>
      <c r="E235" s="19">
        <v>2.7261299999999998E-3</v>
      </c>
      <c r="F235" s="19">
        <v>3.988</v>
      </c>
      <c r="G235" s="19">
        <v>3.988</v>
      </c>
      <c r="H235" s="19">
        <v>-4.9000000000000004</v>
      </c>
      <c r="I235" s="19">
        <v>0</v>
      </c>
      <c r="J235" s="19">
        <v>167.85714285714201</v>
      </c>
      <c r="K235" s="19">
        <v>10.9868164</v>
      </c>
      <c r="L235" s="19" t="s">
        <v>2840</v>
      </c>
    </row>
    <row r="236" spans="1:12" x14ac:dyDescent="0.2">
      <c r="A236" s="19">
        <v>128</v>
      </c>
      <c r="B236" s="19" t="s">
        <v>594</v>
      </c>
      <c r="C236" s="19">
        <v>0.37627077979543899</v>
      </c>
      <c r="D236" s="19">
        <v>1464.8899999999901</v>
      </c>
      <c r="E236" s="19">
        <v>2.7223899999999999E-3</v>
      </c>
      <c r="F236" s="19">
        <v>3.988</v>
      </c>
      <c r="G236" s="19">
        <v>3.988</v>
      </c>
      <c r="H236" s="19">
        <v>10.9142857142857</v>
      </c>
      <c r="I236" s="19">
        <v>0</v>
      </c>
      <c r="J236" s="19">
        <v>188.57142857142799</v>
      </c>
      <c r="K236" s="19">
        <v>10.9868164</v>
      </c>
      <c r="L236" s="19" t="s">
        <v>2840</v>
      </c>
    </row>
    <row r="237" spans="1:12" x14ac:dyDescent="0.2">
      <c r="A237" s="19">
        <v>129</v>
      </c>
      <c r="B237" s="19" t="s">
        <v>595</v>
      </c>
      <c r="C237" s="19">
        <v>0.46702992318167202</v>
      </c>
      <c r="D237" s="19">
        <v>1463.94</v>
      </c>
      <c r="E237" s="19">
        <v>2.7241600000000002E-3</v>
      </c>
      <c r="F237" s="19">
        <v>3.988</v>
      </c>
      <c r="G237" s="19">
        <v>3.988</v>
      </c>
      <c r="H237" s="19">
        <v>4.8499999999999996</v>
      </c>
      <c r="I237" s="19">
        <v>0</v>
      </c>
      <c r="J237" s="19">
        <v>216.42857142857099</v>
      </c>
      <c r="K237" s="19">
        <v>10.9868164</v>
      </c>
      <c r="L237" s="19" t="s">
        <v>2840</v>
      </c>
    </row>
    <row r="238" spans="1:12" x14ac:dyDescent="0.2">
      <c r="A238" s="19">
        <v>130</v>
      </c>
      <c r="B238" s="19" t="s">
        <v>596</v>
      </c>
      <c r="C238" s="19">
        <v>0.35905664357295503</v>
      </c>
      <c r="D238" s="19">
        <v>1464.8899999999901</v>
      </c>
      <c r="E238" s="19">
        <v>2.7223899999999999E-3</v>
      </c>
      <c r="F238" s="19">
        <v>3.988</v>
      </c>
      <c r="G238" s="19">
        <v>3.988</v>
      </c>
      <c r="H238" s="19">
        <v>14.9214285714285</v>
      </c>
      <c r="I238" s="19">
        <v>0</v>
      </c>
      <c r="J238" s="19">
        <v>188.57142857142799</v>
      </c>
      <c r="K238" s="19">
        <v>10.9868164</v>
      </c>
      <c r="L238" s="19" t="s">
        <v>2840</v>
      </c>
    </row>
    <row r="239" spans="1:12" x14ac:dyDescent="0.2">
      <c r="A239" s="19">
        <v>131</v>
      </c>
      <c r="B239" s="19" t="s">
        <v>597</v>
      </c>
      <c r="C239" s="19">
        <v>0.20037022572331301</v>
      </c>
      <c r="D239" s="19">
        <v>1449.8799999999901</v>
      </c>
      <c r="E239" s="19">
        <v>2.0615500000000001E-3</v>
      </c>
      <c r="F239" s="19">
        <v>2.9889999999999999</v>
      </c>
      <c r="G239" s="19">
        <v>2.9889999999999999</v>
      </c>
      <c r="H239" s="19">
        <v>16.978571428571399</v>
      </c>
      <c r="I239" s="19">
        <v>0</v>
      </c>
      <c r="J239" s="19">
        <v>216.42857142857099</v>
      </c>
      <c r="K239" s="19">
        <v>10.7089844</v>
      </c>
      <c r="L239" s="19" t="s">
        <v>2840</v>
      </c>
    </row>
    <row r="240" spans="1:12" x14ac:dyDescent="0.2">
      <c r="A240" s="19">
        <v>132</v>
      </c>
      <c r="B240" s="19" t="s">
        <v>598</v>
      </c>
      <c r="C240" s="19">
        <v>0.35325953919393299</v>
      </c>
      <c r="D240" s="19">
        <v>1506.97</v>
      </c>
      <c r="E240" s="19">
        <v>2.6463699999999999E-3</v>
      </c>
      <c r="F240" s="19">
        <v>3.988</v>
      </c>
      <c r="G240" s="19">
        <v>3.988</v>
      </c>
      <c r="H240" s="19">
        <v>4.8499999999999996</v>
      </c>
      <c r="I240" s="19">
        <v>0</v>
      </c>
      <c r="J240" s="19">
        <v>209.28571428571399</v>
      </c>
      <c r="K240" s="19">
        <v>10.9868164</v>
      </c>
      <c r="L240" s="19" t="s">
        <v>2840</v>
      </c>
    </row>
    <row r="241" spans="1:12" x14ac:dyDescent="0.2">
      <c r="A241" s="19">
        <v>133</v>
      </c>
      <c r="B241" s="19" t="s">
        <v>599</v>
      </c>
      <c r="C241" s="19">
        <v>0.35905664357295503</v>
      </c>
      <c r="D241" s="19">
        <v>1464.8899999999901</v>
      </c>
      <c r="E241" s="19">
        <v>2.7223899999999999E-3</v>
      </c>
      <c r="F241" s="19">
        <v>3.988</v>
      </c>
      <c r="G241" s="19">
        <v>3.988</v>
      </c>
      <c r="H241" s="19">
        <v>10.9142857142857</v>
      </c>
      <c r="I241" s="19">
        <v>0</v>
      </c>
      <c r="J241" s="19">
        <v>188.57142857142799</v>
      </c>
      <c r="K241" s="19">
        <v>10.9868164</v>
      </c>
      <c r="L241" s="19" t="s">
        <v>2840</v>
      </c>
    </row>
    <row r="242" spans="1:12" x14ac:dyDescent="0.2">
      <c r="A242" s="19">
        <v>134</v>
      </c>
      <c r="B242" s="19" t="s">
        <v>600</v>
      </c>
      <c r="C242" s="19">
        <v>0.35617276862590103</v>
      </c>
      <c r="D242" s="19">
        <v>1506.97</v>
      </c>
      <c r="E242" s="19">
        <v>2.6463699999999999E-3</v>
      </c>
      <c r="F242" s="19">
        <v>3.988</v>
      </c>
      <c r="G242" s="19">
        <v>3.988</v>
      </c>
      <c r="H242" s="19">
        <v>10.9142857142857</v>
      </c>
      <c r="I242" s="19">
        <v>0</v>
      </c>
      <c r="J242" s="19">
        <v>209.28571428571399</v>
      </c>
      <c r="K242" s="19">
        <v>10.9868164</v>
      </c>
      <c r="L242" s="19" t="s">
        <v>2840</v>
      </c>
    </row>
    <row r="243" spans="1:12" x14ac:dyDescent="0.2">
      <c r="A243" s="19">
        <v>135</v>
      </c>
      <c r="B243" s="19" t="s">
        <v>601</v>
      </c>
      <c r="C243" s="19">
        <v>0.32653196000000001</v>
      </c>
      <c r="D243" s="19">
        <v>1506.97</v>
      </c>
      <c r="E243" s="19">
        <v>2.6463699999999999E-3</v>
      </c>
      <c r="F243" s="19">
        <v>3.988</v>
      </c>
      <c r="G243" s="19">
        <v>3.988</v>
      </c>
      <c r="H243" s="19">
        <v>10.9142857142857</v>
      </c>
      <c r="I243" s="19">
        <v>0</v>
      </c>
      <c r="J243" s="19">
        <v>209.28571428571399</v>
      </c>
      <c r="K243" s="19">
        <v>10.9868164</v>
      </c>
      <c r="L243" s="19" t="s">
        <v>2840</v>
      </c>
    </row>
    <row r="244" spans="1:12" x14ac:dyDescent="0.2">
      <c r="A244" s="19">
        <v>136</v>
      </c>
      <c r="B244" s="19" t="s">
        <v>602</v>
      </c>
      <c r="C244" s="19">
        <v>0.35905664357295503</v>
      </c>
      <c r="D244" s="19">
        <v>1464.8899999999901</v>
      </c>
      <c r="E244" s="19">
        <v>2.7223899999999999E-3</v>
      </c>
      <c r="F244" s="19">
        <v>3.988</v>
      </c>
      <c r="G244" s="19">
        <v>3.988</v>
      </c>
      <c r="H244" s="19">
        <v>10.9142857142857</v>
      </c>
      <c r="I244" s="19">
        <v>0</v>
      </c>
      <c r="J244" s="19">
        <v>188.57142857142799</v>
      </c>
      <c r="K244" s="19">
        <v>10.9868164</v>
      </c>
      <c r="L244" s="19" t="s">
        <v>2840</v>
      </c>
    </row>
    <row r="245" spans="1:12" x14ac:dyDescent="0.2">
      <c r="A245" s="19">
        <v>137</v>
      </c>
      <c r="B245" s="19" t="s">
        <v>603</v>
      </c>
      <c r="C245" s="19">
        <v>0.38680141146949498</v>
      </c>
      <c r="D245" s="19">
        <v>1506.97</v>
      </c>
      <c r="E245" s="19">
        <v>2.6463699999999999E-3</v>
      </c>
      <c r="F245" s="19">
        <v>3.988</v>
      </c>
      <c r="G245" s="19">
        <v>3.988</v>
      </c>
      <c r="H245" s="19">
        <v>8.8571428599999997</v>
      </c>
      <c r="I245" s="19">
        <v>0</v>
      </c>
      <c r="J245" s="19">
        <v>209.28571428571399</v>
      </c>
      <c r="K245" s="19">
        <v>10.9868164</v>
      </c>
      <c r="L245" s="19" t="s">
        <v>2840</v>
      </c>
    </row>
    <row r="246" spans="1:12" x14ac:dyDescent="0.2">
      <c r="A246" s="19">
        <v>138</v>
      </c>
      <c r="B246" s="19" t="s">
        <v>604</v>
      </c>
      <c r="C246" s="19">
        <v>0.254941318717259</v>
      </c>
      <c r="D246" s="19">
        <v>1449.8799999999901</v>
      </c>
      <c r="E246" s="19">
        <v>2.0615500000000001E-3</v>
      </c>
      <c r="F246" s="19">
        <v>2.9889999999999999</v>
      </c>
      <c r="G246" s="19">
        <v>2.9889999999999999</v>
      </c>
      <c r="H246" s="19">
        <v>8.8571428599999997</v>
      </c>
      <c r="I246" s="19">
        <v>0</v>
      </c>
      <c r="J246" s="19">
        <v>216.42857142857099</v>
      </c>
      <c r="K246" s="19">
        <v>10.7089844</v>
      </c>
      <c r="L246" s="19" t="s">
        <v>2840</v>
      </c>
    </row>
    <row r="247" spans="1:12" x14ac:dyDescent="0.2">
      <c r="A247" s="19">
        <v>139</v>
      </c>
      <c r="B247" s="19" t="s">
        <v>605</v>
      </c>
      <c r="C247" s="19">
        <v>0.30309704999999998</v>
      </c>
      <c r="D247" s="19">
        <v>1449.8799999999901</v>
      </c>
      <c r="E247" s="19">
        <v>2.0615500000000001E-3</v>
      </c>
      <c r="F247" s="19">
        <v>2.9889999999999999</v>
      </c>
      <c r="G247" s="19">
        <v>2.9889999999999999</v>
      </c>
      <c r="H247" s="19">
        <v>10.9142857142857</v>
      </c>
      <c r="I247" s="19">
        <v>0</v>
      </c>
      <c r="J247" s="19">
        <v>216.42857142857099</v>
      </c>
      <c r="K247" s="19">
        <v>10.7089844</v>
      </c>
      <c r="L247" s="19" t="s">
        <v>2840</v>
      </c>
    </row>
    <row r="248" spans="1:12" x14ac:dyDescent="0.2">
      <c r="A248" s="19">
        <v>140</v>
      </c>
      <c r="B248" s="19" t="s">
        <v>606</v>
      </c>
      <c r="C248" s="19">
        <v>0.33934963564846998</v>
      </c>
      <c r="D248" s="19">
        <v>1464.8899999999901</v>
      </c>
      <c r="E248" s="19">
        <v>2.7223899999999999E-3</v>
      </c>
      <c r="F248" s="19">
        <v>3.988</v>
      </c>
      <c r="G248" s="19">
        <v>3.988</v>
      </c>
      <c r="H248" s="19">
        <v>-2.8428570999999998</v>
      </c>
      <c r="I248" s="19">
        <v>0</v>
      </c>
      <c r="J248" s="19">
        <v>188.57142857142799</v>
      </c>
      <c r="K248" s="19">
        <v>10.9868164</v>
      </c>
      <c r="L248" s="19" t="s">
        <v>2840</v>
      </c>
    </row>
    <row r="249" spans="1:12" x14ac:dyDescent="0.2">
      <c r="A249" s="19">
        <v>141</v>
      </c>
      <c r="B249" s="19" t="s">
        <v>607</v>
      </c>
      <c r="C249" s="19">
        <v>0.35905664357295503</v>
      </c>
      <c r="D249" s="19">
        <v>1464.8899999999901</v>
      </c>
      <c r="E249" s="19">
        <v>2.7223899999999999E-3</v>
      </c>
      <c r="F249" s="19">
        <v>3.988</v>
      </c>
      <c r="G249" s="19">
        <v>3.988</v>
      </c>
      <c r="H249" s="19">
        <v>-8.9071429000000002</v>
      </c>
      <c r="I249" s="19">
        <v>0</v>
      </c>
      <c r="J249" s="19">
        <v>188.57142857142799</v>
      </c>
      <c r="K249" s="19">
        <v>10.9868164</v>
      </c>
      <c r="L249" s="19" t="s">
        <v>2840</v>
      </c>
    </row>
    <row r="250" spans="1:12" x14ac:dyDescent="0.2">
      <c r="A250" s="19">
        <v>142</v>
      </c>
      <c r="B250" s="19" t="s">
        <v>608</v>
      </c>
      <c r="C250" s="19">
        <v>0.491745397669548</v>
      </c>
      <c r="D250" s="19">
        <v>1479.86</v>
      </c>
      <c r="E250" s="19">
        <v>2.6948499999999999E-3</v>
      </c>
      <c r="F250" s="19">
        <v>3.988</v>
      </c>
      <c r="G250" s="19">
        <v>3.988</v>
      </c>
      <c r="H250" s="19">
        <v>10.9142857142857</v>
      </c>
      <c r="I250" s="19">
        <v>0</v>
      </c>
      <c r="J250" s="19">
        <v>167.85714285714201</v>
      </c>
      <c r="K250" s="19">
        <v>10.9868164</v>
      </c>
      <c r="L250" s="19" t="s">
        <v>2840</v>
      </c>
    </row>
    <row r="251" spans="1:12" x14ac:dyDescent="0.2">
      <c r="A251" s="19">
        <v>143</v>
      </c>
      <c r="B251" s="19" t="s">
        <v>609</v>
      </c>
      <c r="C251" s="19">
        <v>0.30858186043168401</v>
      </c>
      <c r="D251" s="19">
        <v>1479.86</v>
      </c>
      <c r="E251" s="19">
        <v>2.6948499999999999E-3</v>
      </c>
      <c r="F251" s="19">
        <v>3.988</v>
      </c>
      <c r="G251" s="19">
        <v>3.988</v>
      </c>
      <c r="H251" s="19">
        <v>33.892857142857103</v>
      </c>
      <c r="I251" s="19">
        <v>0</v>
      </c>
      <c r="J251" s="19">
        <v>167.85714285714201</v>
      </c>
      <c r="K251" s="19">
        <v>10.9868164</v>
      </c>
      <c r="L251" s="19" t="s">
        <v>2840</v>
      </c>
    </row>
    <row r="252" spans="1:12" x14ac:dyDescent="0.2">
      <c r="A252" s="19">
        <v>144</v>
      </c>
      <c r="B252" s="19" t="s">
        <v>610</v>
      </c>
      <c r="C252" s="19">
        <v>0.31214121010662699</v>
      </c>
      <c r="D252" s="19">
        <v>1464.85</v>
      </c>
      <c r="E252" s="19">
        <v>2.0404799999999999E-3</v>
      </c>
      <c r="F252" s="19">
        <v>2.9889999999999999</v>
      </c>
      <c r="G252" s="19">
        <v>2.9889999999999999</v>
      </c>
      <c r="H252" s="19">
        <v>16.978571428571399</v>
      </c>
      <c r="I252" s="19">
        <v>0</v>
      </c>
      <c r="J252" s="19">
        <v>195.71428571428501</v>
      </c>
      <c r="K252" s="19">
        <v>10.7089844</v>
      </c>
      <c r="L252" s="19" t="s">
        <v>2840</v>
      </c>
    </row>
    <row r="253" spans="1:12" x14ac:dyDescent="0.2">
      <c r="A253" s="19">
        <v>145</v>
      </c>
      <c r="B253" s="19" t="s">
        <v>611</v>
      </c>
      <c r="C253" s="19">
        <v>0.39293033000480199</v>
      </c>
      <c r="D253" s="19">
        <v>1521.94</v>
      </c>
      <c r="E253" s="19">
        <v>2.6203400000000001E-3</v>
      </c>
      <c r="F253" s="19">
        <v>3.988</v>
      </c>
      <c r="G253" s="19">
        <v>3.988</v>
      </c>
      <c r="H253" s="19">
        <v>10.9142857142857</v>
      </c>
      <c r="I253" s="19">
        <v>0</v>
      </c>
      <c r="J253" s="19">
        <v>188.57142857142799</v>
      </c>
      <c r="K253" s="19">
        <v>10.9868164</v>
      </c>
      <c r="L253" s="19" t="s">
        <v>2840</v>
      </c>
    </row>
    <row r="254" spans="1:12" x14ac:dyDescent="0.2">
      <c r="A254" s="19">
        <v>146</v>
      </c>
      <c r="B254" s="19" t="s">
        <v>612</v>
      </c>
      <c r="C254" s="19">
        <v>0.22496574674891001</v>
      </c>
      <c r="D254" s="19">
        <v>1479.86</v>
      </c>
      <c r="E254" s="19">
        <v>2.6948499999999999E-3</v>
      </c>
      <c r="F254" s="19">
        <v>3.988</v>
      </c>
      <c r="G254" s="19">
        <v>3.988</v>
      </c>
      <c r="H254" s="19">
        <v>10.9142857142857</v>
      </c>
      <c r="I254" s="19">
        <v>0</v>
      </c>
      <c r="J254" s="19">
        <v>167.85714285714201</v>
      </c>
      <c r="K254" s="19">
        <v>10.9868164</v>
      </c>
      <c r="L254" s="19" t="s">
        <v>2840</v>
      </c>
    </row>
    <row r="255" spans="1:12" x14ac:dyDescent="0.2">
      <c r="A255" s="19">
        <v>147</v>
      </c>
      <c r="B255" s="19" t="s">
        <v>613</v>
      </c>
      <c r="C255" s="19">
        <v>0.385183404700782</v>
      </c>
      <c r="D255" s="19">
        <v>1521.94</v>
      </c>
      <c r="E255" s="19">
        <v>2.6203400000000001E-3</v>
      </c>
      <c r="F255" s="19">
        <v>3.988</v>
      </c>
      <c r="G255" s="19">
        <v>3.988</v>
      </c>
      <c r="H255" s="19">
        <v>10.9142857142857</v>
      </c>
      <c r="I255" s="19">
        <v>0</v>
      </c>
      <c r="J255" s="19">
        <v>188.57142857142799</v>
      </c>
      <c r="K255" s="19">
        <v>10.9868164</v>
      </c>
      <c r="L255" s="19" t="s">
        <v>2840</v>
      </c>
    </row>
    <row r="256" spans="1:12" x14ac:dyDescent="0.2">
      <c r="A256" s="19">
        <v>148</v>
      </c>
      <c r="B256" s="19" t="s">
        <v>614</v>
      </c>
      <c r="C256" s="19">
        <v>0.455398382454689</v>
      </c>
      <c r="D256" s="19">
        <v>1521.94</v>
      </c>
      <c r="E256" s="19">
        <v>2.6203400000000001E-3</v>
      </c>
      <c r="F256" s="19">
        <v>3.988</v>
      </c>
      <c r="G256" s="19">
        <v>3.988</v>
      </c>
      <c r="H256" s="19">
        <v>10.9142857142857</v>
      </c>
      <c r="I256" s="19">
        <v>0</v>
      </c>
      <c r="J256" s="19">
        <v>188.57142857142799</v>
      </c>
      <c r="K256" s="19">
        <v>10.9868164</v>
      </c>
      <c r="L256" s="19" t="s">
        <v>2840</v>
      </c>
    </row>
    <row r="257" spans="1:12" x14ac:dyDescent="0.2">
      <c r="A257" s="19">
        <v>149</v>
      </c>
      <c r="B257" s="19" t="s">
        <v>615</v>
      </c>
      <c r="C257" s="19">
        <v>0.31990803206221002</v>
      </c>
      <c r="D257" s="19">
        <v>1479.86</v>
      </c>
      <c r="E257" s="19">
        <v>2.6948499999999999E-3</v>
      </c>
      <c r="F257" s="19">
        <v>3.988</v>
      </c>
      <c r="G257" s="19">
        <v>3.988</v>
      </c>
      <c r="H257" s="19">
        <v>10.9142857142857</v>
      </c>
      <c r="I257" s="19">
        <v>0</v>
      </c>
      <c r="J257" s="19">
        <v>167.85714285714201</v>
      </c>
      <c r="K257" s="19">
        <v>10.9868164</v>
      </c>
      <c r="L257" s="19" t="s">
        <v>2840</v>
      </c>
    </row>
    <row r="258" spans="1:12" x14ac:dyDescent="0.2">
      <c r="A258" s="19">
        <v>150</v>
      </c>
      <c r="B258" s="19" t="s">
        <v>616</v>
      </c>
      <c r="C258" s="19">
        <v>0.28634549134120901</v>
      </c>
      <c r="D258" s="19">
        <v>1521.94</v>
      </c>
      <c r="E258" s="19">
        <v>2.6203400000000001E-3</v>
      </c>
      <c r="F258" s="19">
        <v>3.988</v>
      </c>
      <c r="G258" s="19">
        <v>3.988</v>
      </c>
      <c r="H258" s="19">
        <v>27.828571428571401</v>
      </c>
      <c r="I258" s="19">
        <v>0</v>
      </c>
      <c r="J258" s="19">
        <v>188.57142857142799</v>
      </c>
      <c r="K258" s="19">
        <v>10.9868164</v>
      </c>
      <c r="L258" s="19" t="s">
        <v>2840</v>
      </c>
    </row>
    <row r="259" spans="1:12" x14ac:dyDescent="0.2">
      <c r="A259" s="19">
        <v>151</v>
      </c>
      <c r="B259" s="19" t="s">
        <v>617</v>
      </c>
      <c r="C259" s="19">
        <v>0.32297492289973401</v>
      </c>
      <c r="D259" s="19">
        <v>1464.85</v>
      </c>
      <c r="E259" s="19">
        <v>2.0404799999999999E-3</v>
      </c>
      <c r="F259" s="19">
        <v>2.9889999999999999</v>
      </c>
      <c r="G259" s="19">
        <v>2.9889999999999999</v>
      </c>
      <c r="H259" s="19">
        <v>27.828571428571401</v>
      </c>
      <c r="I259" s="19">
        <v>0</v>
      </c>
      <c r="J259" s="19">
        <v>195.71428571428501</v>
      </c>
      <c r="K259" s="19">
        <v>10.7089844</v>
      </c>
      <c r="L259" s="19" t="s">
        <v>2840</v>
      </c>
    </row>
    <row r="260" spans="1:12" x14ac:dyDescent="0.2">
      <c r="A260" s="19">
        <v>152</v>
      </c>
      <c r="B260" s="19" t="s">
        <v>618</v>
      </c>
      <c r="C260" s="19">
        <v>0.33429699933979001</v>
      </c>
      <c r="D260" s="19">
        <v>1464.85</v>
      </c>
      <c r="E260" s="19">
        <v>2.0404799999999999E-3</v>
      </c>
      <c r="F260" s="19">
        <v>2.9889999999999999</v>
      </c>
      <c r="G260" s="19">
        <v>2.9889999999999999</v>
      </c>
      <c r="H260" s="19">
        <v>48.3642857142857</v>
      </c>
      <c r="I260" s="19">
        <v>0</v>
      </c>
      <c r="J260" s="19">
        <v>195.71428571428501</v>
      </c>
      <c r="K260" s="19">
        <v>10.7089844</v>
      </c>
      <c r="L260" s="19" t="s">
        <v>2840</v>
      </c>
    </row>
    <row r="261" spans="1:12" x14ac:dyDescent="0.2">
      <c r="A261" s="19">
        <v>153</v>
      </c>
      <c r="B261" s="19" t="s">
        <v>619</v>
      </c>
      <c r="C261" s="19">
        <v>0.22319750148061401</v>
      </c>
      <c r="D261" s="19">
        <v>1479.86</v>
      </c>
      <c r="E261" s="19">
        <v>2.6948499999999999E-3</v>
      </c>
      <c r="F261" s="19">
        <v>3.988</v>
      </c>
      <c r="G261" s="19">
        <v>3.988</v>
      </c>
      <c r="H261" s="19">
        <v>3.2214285714285702</v>
      </c>
      <c r="I261" s="19">
        <v>0</v>
      </c>
      <c r="J261" s="19">
        <v>167.85714285714201</v>
      </c>
      <c r="K261" s="19">
        <v>10.9868164</v>
      </c>
      <c r="L261" s="19" t="s">
        <v>2840</v>
      </c>
    </row>
    <row r="262" spans="1:12" x14ac:dyDescent="0.2">
      <c r="A262" s="19">
        <v>154</v>
      </c>
      <c r="B262" s="19" t="s">
        <v>620</v>
      </c>
      <c r="C262" s="19">
        <v>0.35521384255803701</v>
      </c>
      <c r="D262" s="19">
        <v>1479.86</v>
      </c>
      <c r="E262" s="19">
        <v>2.6948499999999999E-3</v>
      </c>
      <c r="F262" s="19">
        <v>3.988</v>
      </c>
      <c r="G262" s="19">
        <v>3.988</v>
      </c>
      <c r="H262" s="19">
        <v>-2.8428570999999998</v>
      </c>
      <c r="I262" s="19">
        <v>0</v>
      </c>
      <c r="J262" s="19">
        <v>167.85714285714201</v>
      </c>
      <c r="K262" s="19">
        <v>10.9868164</v>
      </c>
      <c r="L262" s="19" t="s">
        <v>2840</v>
      </c>
    </row>
    <row r="263" spans="1:12" x14ac:dyDescent="0.2">
      <c r="A263" s="19">
        <v>155</v>
      </c>
      <c r="B263" s="19" t="s">
        <v>621</v>
      </c>
      <c r="C263" s="19">
        <v>0.48918850263272901</v>
      </c>
      <c r="D263" s="19">
        <v>1494.87</v>
      </c>
      <c r="E263" s="19">
        <v>1.9995E-3</v>
      </c>
      <c r="F263" s="19">
        <v>2.9889999999999999</v>
      </c>
      <c r="G263" s="19">
        <v>2.9889999999999999</v>
      </c>
      <c r="H263" s="19">
        <v>10.9142857142857</v>
      </c>
      <c r="I263" s="19">
        <v>0</v>
      </c>
      <c r="J263" s="19">
        <v>167.85714285714201</v>
      </c>
      <c r="K263" s="19">
        <v>10.421875</v>
      </c>
      <c r="L263" s="19" t="s">
        <v>2840</v>
      </c>
    </row>
    <row r="264" spans="1:12" x14ac:dyDescent="0.2">
      <c r="A264" s="19">
        <v>156</v>
      </c>
      <c r="B264" s="19" t="s">
        <v>622</v>
      </c>
      <c r="C264" s="19">
        <v>0.36117022983138902</v>
      </c>
      <c r="D264" s="19">
        <v>1493.93</v>
      </c>
      <c r="E264" s="19">
        <v>2.0007599999999999E-3</v>
      </c>
      <c r="F264" s="19">
        <v>2.9889999999999999</v>
      </c>
      <c r="G264" s="19">
        <v>2.9889999999999999</v>
      </c>
      <c r="H264" s="19">
        <v>42.3</v>
      </c>
      <c r="I264" s="19">
        <v>0</v>
      </c>
      <c r="J264" s="19">
        <v>195.71428571428501</v>
      </c>
      <c r="K264" s="19">
        <v>10.421875</v>
      </c>
      <c r="L264" s="19" t="s">
        <v>2840</v>
      </c>
    </row>
    <row r="265" spans="1:12" x14ac:dyDescent="0.2">
      <c r="A265" s="19">
        <v>157</v>
      </c>
      <c r="B265" s="19" t="s">
        <v>623</v>
      </c>
      <c r="C265" s="19">
        <v>0.30913468333556599</v>
      </c>
      <c r="D265" s="19">
        <v>1494.87</v>
      </c>
      <c r="E265" s="19">
        <v>1.9995E-3</v>
      </c>
      <c r="F265" s="19">
        <v>2.9889999999999999</v>
      </c>
      <c r="G265" s="19">
        <v>2.9889999999999999</v>
      </c>
      <c r="H265" s="19">
        <v>16.978571428571399</v>
      </c>
      <c r="I265" s="19">
        <v>0</v>
      </c>
      <c r="J265" s="19">
        <v>167.85714285714201</v>
      </c>
      <c r="K265" s="19">
        <v>10.421875</v>
      </c>
      <c r="L265" s="19" t="s">
        <v>2840</v>
      </c>
    </row>
    <row r="266" spans="1:12" x14ac:dyDescent="0.2">
      <c r="A266" s="19">
        <v>158</v>
      </c>
      <c r="B266" s="19" t="s">
        <v>624</v>
      </c>
      <c r="C266" s="19">
        <v>0.309576837467119</v>
      </c>
      <c r="D266" s="19">
        <v>1479.86</v>
      </c>
      <c r="E266" s="19">
        <v>1.3440500000000001E-3</v>
      </c>
      <c r="F266" s="19">
        <v>1.9890000000000001</v>
      </c>
      <c r="G266" s="19">
        <v>1.9890000000000001</v>
      </c>
      <c r="H266" s="19">
        <v>16.978571428571399</v>
      </c>
      <c r="I266" s="19">
        <v>0</v>
      </c>
      <c r="J266" s="19">
        <v>195.71428571428501</v>
      </c>
      <c r="K266" s="19">
        <v>9.83984375</v>
      </c>
      <c r="L266" s="19" t="s">
        <v>2840</v>
      </c>
    </row>
    <row r="267" spans="1:12" x14ac:dyDescent="0.2">
      <c r="A267" s="19">
        <v>159</v>
      </c>
      <c r="B267" s="19" t="s">
        <v>625</v>
      </c>
      <c r="C267" s="19">
        <v>0.39164895694489299</v>
      </c>
      <c r="D267" s="19">
        <v>1536.95</v>
      </c>
      <c r="E267" s="19">
        <v>1.94476E-3</v>
      </c>
      <c r="F267" s="19">
        <v>2.9889999999999999</v>
      </c>
      <c r="G267" s="19">
        <v>2.9889999999999999</v>
      </c>
      <c r="H267" s="19">
        <v>10.9142857142857</v>
      </c>
      <c r="I267" s="19">
        <v>0</v>
      </c>
      <c r="J267" s="19">
        <v>188.57142857142799</v>
      </c>
      <c r="K267" s="19">
        <v>10.421875</v>
      </c>
      <c r="L267" s="19" t="s">
        <v>2840</v>
      </c>
    </row>
    <row r="268" spans="1:12" x14ac:dyDescent="0.2">
      <c r="A268" s="19">
        <v>160</v>
      </c>
      <c r="B268" s="19" t="s">
        <v>626</v>
      </c>
      <c r="C268" s="19">
        <v>0.22781635499615999</v>
      </c>
      <c r="D268" s="19">
        <v>1494.87</v>
      </c>
      <c r="E268" s="19">
        <v>1.9995E-3</v>
      </c>
      <c r="F268" s="19">
        <v>2.9889999999999999</v>
      </c>
      <c r="G268" s="19">
        <v>2.9889999999999999</v>
      </c>
      <c r="H268" s="19">
        <v>10.9142857142857</v>
      </c>
      <c r="I268" s="19">
        <v>0</v>
      </c>
      <c r="J268" s="19">
        <v>167.85714285714201</v>
      </c>
      <c r="K268" s="19">
        <v>10.421875</v>
      </c>
      <c r="L268" s="19" t="s">
        <v>2840</v>
      </c>
    </row>
    <row r="269" spans="1:12" x14ac:dyDescent="0.2">
      <c r="A269" s="19">
        <v>161</v>
      </c>
      <c r="B269" s="19" t="s">
        <v>627</v>
      </c>
      <c r="C269" s="19">
        <v>0.38410043576104003</v>
      </c>
      <c r="D269" s="19">
        <v>1536.95</v>
      </c>
      <c r="E269" s="19">
        <v>1.94476E-3</v>
      </c>
      <c r="F269" s="19">
        <v>2.9889999999999999</v>
      </c>
      <c r="G269" s="19">
        <v>2.9889999999999999</v>
      </c>
      <c r="H269" s="19">
        <v>10.9142857142857</v>
      </c>
      <c r="I269" s="19">
        <v>0</v>
      </c>
      <c r="J269" s="19">
        <v>188.57142857142799</v>
      </c>
      <c r="K269" s="19">
        <v>10.421875</v>
      </c>
      <c r="L269" s="19" t="s">
        <v>2840</v>
      </c>
    </row>
    <row r="270" spans="1:12" x14ac:dyDescent="0.2">
      <c r="A270" s="19">
        <v>162</v>
      </c>
      <c r="B270" s="19" t="s">
        <v>628</v>
      </c>
      <c r="C270" s="19">
        <v>0.45262373957119301</v>
      </c>
      <c r="D270" s="19">
        <v>1536.95</v>
      </c>
      <c r="E270" s="19">
        <v>1.94476E-3</v>
      </c>
      <c r="F270" s="19">
        <v>2.9889999999999999</v>
      </c>
      <c r="G270" s="19">
        <v>2.9889999999999999</v>
      </c>
      <c r="H270" s="19">
        <v>10.9142857142857</v>
      </c>
      <c r="I270" s="19">
        <v>0</v>
      </c>
      <c r="J270" s="19">
        <v>188.57142857142799</v>
      </c>
      <c r="K270" s="19">
        <v>10.421875</v>
      </c>
      <c r="L270" s="19" t="s">
        <v>2840</v>
      </c>
    </row>
    <row r="271" spans="1:12" x14ac:dyDescent="0.2">
      <c r="A271" s="19">
        <v>163</v>
      </c>
      <c r="B271" s="19" t="s">
        <v>629</v>
      </c>
      <c r="C271" s="19">
        <v>0.32020490602797902</v>
      </c>
      <c r="D271" s="19">
        <v>1494.87</v>
      </c>
      <c r="E271" s="19">
        <v>1.9995E-3</v>
      </c>
      <c r="F271" s="19">
        <v>2.9889999999999999</v>
      </c>
      <c r="G271" s="19">
        <v>2.9889999999999999</v>
      </c>
      <c r="H271" s="19">
        <v>10.9142857142857</v>
      </c>
      <c r="I271" s="19">
        <v>0</v>
      </c>
      <c r="J271" s="19">
        <v>167.85714285714201</v>
      </c>
      <c r="K271" s="19">
        <v>10.421875</v>
      </c>
      <c r="L271" s="19" t="s">
        <v>2840</v>
      </c>
    </row>
    <row r="272" spans="1:12" x14ac:dyDescent="0.2">
      <c r="A272" s="19">
        <v>164</v>
      </c>
      <c r="B272" s="19" t="s">
        <v>630</v>
      </c>
      <c r="C272" s="19">
        <v>0.288196092050856</v>
      </c>
      <c r="D272" s="19">
        <v>1536.95</v>
      </c>
      <c r="E272" s="19">
        <v>1.94476E-3</v>
      </c>
      <c r="F272" s="19">
        <v>2.9889999999999999</v>
      </c>
      <c r="G272" s="19">
        <v>2.9889999999999999</v>
      </c>
      <c r="H272" s="19">
        <v>10.9142857142857</v>
      </c>
      <c r="I272" s="19">
        <v>0</v>
      </c>
      <c r="J272" s="19">
        <v>188.57142857142799</v>
      </c>
      <c r="K272" s="19">
        <v>10.421875</v>
      </c>
      <c r="L272" s="19" t="s">
        <v>2840</v>
      </c>
    </row>
    <row r="273" spans="1:12" x14ac:dyDescent="0.2">
      <c r="A273" s="19">
        <v>165</v>
      </c>
      <c r="B273" s="19" t="s">
        <v>631</v>
      </c>
      <c r="C273" s="19">
        <v>0.32109304458542798</v>
      </c>
      <c r="D273" s="19">
        <v>1479.86</v>
      </c>
      <c r="E273" s="19">
        <v>1.3440500000000001E-3</v>
      </c>
      <c r="F273" s="19">
        <v>1.9890000000000001</v>
      </c>
      <c r="G273" s="19">
        <v>1.9890000000000001</v>
      </c>
      <c r="H273" s="19">
        <v>10.9142857142857</v>
      </c>
      <c r="I273" s="19">
        <v>0</v>
      </c>
      <c r="J273" s="19">
        <v>195.71428571428501</v>
      </c>
      <c r="K273" s="19">
        <v>9.83984375</v>
      </c>
      <c r="L273" s="19" t="s">
        <v>2840</v>
      </c>
    </row>
    <row r="274" spans="1:12" x14ac:dyDescent="0.2">
      <c r="A274" s="19">
        <v>166</v>
      </c>
      <c r="B274" s="19" t="s">
        <v>632</v>
      </c>
      <c r="C274" s="19">
        <v>0.33310036484060401</v>
      </c>
      <c r="D274" s="19">
        <v>1479.86</v>
      </c>
      <c r="E274" s="19">
        <v>1.3440500000000001E-3</v>
      </c>
      <c r="F274" s="19">
        <v>1.9890000000000001</v>
      </c>
      <c r="G274" s="19">
        <v>1.9890000000000001</v>
      </c>
      <c r="H274" s="19">
        <v>30.735714285714199</v>
      </c>
      <c r="I274" s="19">
        <v>0</v>
      </c>
      <c r="J274" s="19">
        <v>195.71428571428501</v>
      </c>
      <c r="K274" s="19">
        <v>9.83984375</v>
      </c>
      <c r="L274" s="19" t="s">
        <v>2840</v>
      </c>
    </row>
    <row r="275" spans="1:12" x14ac:dyDescent="0.2">
      <c r="A275" s="19">
        <v>167</v>
      </c>
      <c r="B275" s="19" t="s">
        <v>633</v>
      </c>
      <c r="C275" s="19">
        <v>0.225459197153588</v>
      </c>
      <c r="D275" s="19">
        <v>1494.87</v>
      </c>
      <c r="E275" s="19">
        <v>1.9995E-3</v>
      </c>
      <c r="F275" s="19">
        <v>2.9889999999999999</v>
      </c>
      <c r="G275" s="19">
        <v>2.9889999999999999</v>
      </c>
      <c r="H275" s="19">
        <v>3.2214285714285702</v>
      </c>
      <c r="I275" s="19">
        <v>0</v>
      </c>
      <c r="J275" s="19">
        <v>167.85714285714201</v>
      </c>
      <c r="K275" s="19">
        <v>10.421875</v>
      </c>
      <c r="L275" s="19" t="s">
        <v>2840</v>
      </c>
    </row>
    <row r="276" spans="1:12" x14ac:dyDescent="0.2">
      <c r="A276" s="19">
        <v>168</v>
      </c>
      <c r="B276" s="19" t="s">
        <v>634</v>
      </c>
      <c r="C276" s="19">
        <v>0.35476719652035699</v>
      </c>
      <c r="D276" s="19">
        <v>1494.87</v>
      </c>
      <c r="E276" s="19">
        <v>1.9995E-3</v>
      </c>
      <c r="F276" s="19">
        <v>2.9889999999999999</v>
      </c>
      <c r="G276" s="19">
        <v>2.9889999999999999</v>
      </c>
      <c r="H276" s="19">
        <v>28.542857142857098</v>
      </c>
      <c r="I276" s="19">
        <v>0</v>
      </c>
      <c r="J276" s="19">
        <v>167.85714285714201</v>
      </c>
      <c r="K276" s="19">
        <v>10.421875</v>
      </c>
      <c r="L276" s="19" t="s">
        <v>2840</v>
      </c>
    </row>
    <row r="277" spans="1:12" x14ac:dyDescent="0.2">
      <c r="A277" s="19">
        <v>169</v>
      </c>
      <c r="B277" s="19" t="s">
        <v>635</v>
      </c>
      <c r="C277" s="19">
        <v>0.44565658017438398</v>
      </c>
      <c r="D277" s="19">
        <v>1466.86</v>
      </c>
      <c r="E277" s="19">
        <v>2.7187299999999999E-3</v>
      </c>
      <c r="F277" s="19">
        <v>3.988</v>
      </c>
      <c r="G277" s="19">
        <v>3.988</v>
      </c>
      <c r="H277" s="19">
        <v>0.17857142857143099</v>
      </c>
      <c r="I277" s="19">
        <v>0</v>
      </c>
      <c r="J277" s="19">
        <v>167.85714285714201</v>
      </c>
      <c r="K277" s="19">
        <v>10.9868164</v>
      </c>
      <c r="L277" s="19" t="s">
        <v>2840</v>
      </c>
    </row>
    <row r="278" spans="1:12" x14ac:dyDescent="0.2">
      <c r="A278" s="19">
        <v>170</v>
      </c>
      <c r="B278" s="19" t="s">
        <v>636</v>
      </c>
      <c r="C278" s="19">
        <v>0.39909002225711698</v>
      </c>
      <c r="D278" s="19">
        <v>1465.92</v>
      </c>
      <c r="E278" s="19">
        <v>2.7204799999999999E-3</v>
      </c>
      <c r="F278" s="19">
        <v>3.988</v>
      </c>
      <c r="G278" s="19">
        <v>3.988</v>
      </c>
      <c r="H278" s="19">
        <v>10.9142857142857</v>
      </c>
      <c r="I278" s="19">
        <v>0</v>
      </c>
      <c r="J278" s="19">
        <v>195.71428571428501</v>
      </c>
      <c r="K278" s="19">
        <v>10.9868164</v>
      </c>
      <c r="L278" s="19" t="s">
        <v>2840</v>
      </c>
    </row>
    <row r="279" spans="1:12" x14ac:dyDescent="0.2">
      <c r="A279" s="19">
        <v>171</v>
      </c>
      <c r="B279" s="19" t="s">
        <v>637</v>
      </c>
      <c r="C279" s="19">
        <v>0.32252878000000001</v>
      </c>
      <c r="D279" s="19">
        <v>1466.86</v>
      </c>
      <c r="E279" s="19">
        <v>2.7187299999999999E-3</v>
      </c>
      <c r="F279" s="19">
        <v>3.988</v>
      </c>
      <c r="G279" s="19">
        <v>3.988</v>
      </c>
      <c r="H279" s="19">
        <v>10.9142857142857</v>
      </c>
      <c r="I279" s="19">
        <v>0</v>
      </c>
      <c r="J279" s="19">
        <v>167.85714285714201</v>
      </c>
      <c r="K279" s="19">
        <v>10.9868164</v>
      </c>
      <c r="L279" s="19" t="s">
        <v>2840</v>
      </c>
    </row>
    <row r="280" spans="1:12" x14ac:dyDescent="0.2">
      <c r="A280" s="19">
        <v>172</v>
      </c>
      <c r="B280" s="19" t="s">
        <v>638</v>
      </c>
      <c r="C280" s="19">
        <v>0.26628134051410501</v>
      </c>
      <c r="D280" s="19">
        <v>1451.85</v>
      </c>
      <c r="E280" s="19">
        <v>2.0587499999999998E-3</v>
      </c>
      <c r="F280" s="19">
        <v>2.9889999999999999</v>
      </c>
      <c r="G280" s="19">
        <v>2.9889999999999999</v>
      </c>
      <c r="H280" s="19">
        <v>16.978571428571399</v>
      </c>
      <c r="I280" s="19">
        <v>0</v>
      </c>
      <c r="J280" s="19">
        <v>195.71428571428501</v>
      </c>
      <c r="K280" s="19">
        <v>10.7089844</v>
      </c>
      <c r="L280" s="19" t="s">
        <v>2840</v>
      </c>
    </row>
    <row r="281" spans="1:12" x14ac:dyDescent="0.2">
      <c r="A281" s="19">
        <v>173</v>
      </c>
      <c r="B281" s="19" t="s">
        <v>639</v>
      </c>
      <c r="C281" s="19">
        <v>0.37231265000000002</v>
      </c>
      <c r="D281" s="19">
        <v>1508.94</v>
      </c>
      <c r="E281" s="19">
        <v>2.6429100000000001E-3</v>
      </c>
      <c r="F281" s="19">
        <v>3.988</v>
      </c>
      <c r="G281" s="19">
        <v>3.988</v>
      </c>
      <c r="H281" s="19">
        <v>10.9142857142857</v>
      </c>
      <c r="I281" s="19">
        <v>0</v>
      </c>
      <c r="J281" s="19">
        <v>188.57142857142799</v>
      </c>
      <c r="K281" s="19">
        <v>10.9868164</v>
      </c>
      <c r="L281" s="19" t="s">
        <v>2840</v>
      </c>
    </row>
    <row r="282" spans="1:12" x14ac:dyDescent="0.2">
      <c r="A282" s="19">
        <v>174</v>
      </c>
      <c r="B282" s="19" t="s">
        <v>640</v>
      </c>
      <c r="C282" s="19">
        <v>0.27701054194702301</v>
      </c>
      <c r="D282" s="19">
        <v>1466.86</v>
      </c>
      <c r="E282" s="19">
        <v>2.7187299999999999E-3</v>
      </c>
      <c r="F282" s="19">
        <v>3.988</v>
      </c>
      <c r="G282" s="19">
        <v>3.988</v>
      </c>
      <c r="H282" s="19">
        <v>10.9142857142857</v>
      </c>
      <c r="I282" s="19">
        <v>0</v>
      </c>
      <c r="J282" s="19">
        <v>167.85714285714201</v>
      </c>
      <c r="K282" s="19">
        <v>10.9868164</v>
      </c>
      <c r="L282" s="19" t="s">
        <v>2840</v>
      </c>
    </row>
    <row r="283" spans="1:12" x14ac:dyDescent="0.2">
      <c r="A283" s="19">
        <v>175</v>
      </c>
      <c r="B283" s="19" t="s">
        <v>641</v>
      </c>
      <c r="C283" s="19">
        <v>0.36841808655198099</v>
      </c>
      <c r="D283" s="19">
        <v>1508.94</v>
      </c>
      <c r="E283" s="19">
        <v>2.6429100000000001E-3</v>
      </c>
      <c r="F283" s="19">
        <v>3.988</v>
      </c>
      <c r="G283" s="19">
        <v>3.988</v>
      </c>
      <c r="H283" s="19">
        <v>10.9142857142857</v>
      </c>
      <c r="I283" s="19">
        <v>0</v>
      </c>
      <c r="J283" s="19">
        <v>188.57142857142799</v>
      </c>
      <c r="K283" s="19">
        <v>10.9868164</v>
      </c>
      <c r="L283" s="19" t="s">
        <v>2840</v>
      </c>
    </row>
    <row r="284" spans="1:12" x14ac:dyDescent="0.2">
      <c r="A284" s="19">
        <v>176</v>
      </c>
      <c r="B284" s="19" t="s">
        <v>642</v>
      </c>
      <c r="C284" s="19">
        <v>0.404941794929778</v>
      </c>
      <c r="D284" s="19">
        <v>1508.94</v>
      </c>
      <c r="E284" s="19">
        <v>2.6429100000000001E-3</v>
      </c>
      <c r="F284" s="19">
        <v>3.988</v>
      </c>
      <c r="G284" s="19">
        <v>3.988</v>
      </c>
      <c r="H284" s="19">
        <v>10.9142857142857</v>
      </c>
      <c r="I284" s="19">
        <v>0</v>
      </c>
      <c r="J284" s="19">
        <v>188.57142857142799</v>
      </c>
      <c r="K284" s="19">
        <v>10.9868164</v>
      </c>
      <c r="L284" s="19" t="s">
        <v>2840</v>
      </c>
    </row>
    <row r="285" spans="1:12" x14ac:dyDescent="0.2">
      <c r="A285" s="19">
        <v>177</v>
      </c>
      <c r="B285" s="19" t="s">
        <v>643</v>
      </c>
      <c r="C285" s="19">
        <v>0.32920988252206301</v>
      </c>
      <c r="D285" s="19">
        <v>1466.86</v>
      </c>
      <c r="E285" s="19">
        <v>2.7187299999999999E-3</v>
      </c>
      <c r="F285" s="19">
        <v>3.988</v>
      </c>
      <c r="G285" s="19">
        <v>3.988</v>
      </c>
      <c r="H285" s="19">
        <v>10.9142857142857</v>
      </c>
      <c r="I285" s="19">
        <v>0</v>
      </c>
      <c r="J285" s="19">
        <v>167.85714285714201</v>
      </c>
      <c r="K285" s="19">
        <v>10.9868164</v>
      </c>
      <c r="L285" s="19" t="s">
        <v>2840</v>
      </c>
    </row>
    <row r="286" spans="1:12" x14ac:dyDescent="0.2">
      <c r="A286" s="19">
        <v>178</v>
      </c>
      <c r="B286" s="19" t="s">
        <v>644</v>
      </c>
      <c r="C286" s="19">
        <v>0.32244053289119601</v>
      </c>
      <c r="D286" s="19">
        <v>1508.94</v>
      </c>
      <c r="E286" s="19">
        <v>2.6429100000000001E-3</v>
      </c>
      <c r="F286" s="19">
        <v>3.988</v>
      </c>
      <c r="G286" s="19">
        <v>3.988</v>
      </c>
      <c r="H286" s="19">
        <v>10.9142857142857</v>
      </c>
      <c r="I286" s="19">
        <v>0</v>
      </c>
      <c r="J286" s="19">
        <v>188.57142857142799</v>
      </c>
      <c r="K286" s="19">
        <v>10.9868164</v>
      </c>
      <c r="L286" s="19" t="s">
        <v>2840</v>
      </c>
    </row>
    <row r="287" spans="1:12" x14ac:dyDescent="0.2">
      <c r="A287" s="19">
        <v>179</v>
      </c>
      <c r="B287" s="19" t="s">
        <v>645</v>
      </c>
      <c r="C287" s="19">
        <v>0.29114025599175197</v>
      </c>
      <c r="D287" s="19">
        <v>1451.85</v>
      </c>
      <c r="E287" s="19">
        <v>2.0587499999999998E-3</v>
      </c>
      <c r="F287" s="19">
        <v>2.9889999999999999</v>
      </c>
      <c r="G287" s="19">
        <v>2.9889999999999999</v>
      </c>
      <c r="H287" s="19">
        <v>10.9142857142857</v>
      </c>
      <c r="I287" s="19">
        <v>0</v>
      </c>
      <c r="J287" s="19">
        <v>195.71428571428501</v>
      </c>
      <c r="K287" s="19">
        <v>10.7089844</v>
      </c>
      <c r="L287" s="19" t="s">
        <v>2840</v>
      </c>
    </row>
    <row r="288" spans="1:12" x14ac:dyDescent="0.2">
      <c r="A288" s="19">
        <v>180</v>
      </c>
      <c r="B288" s="19" t="s">
        <v>646</v>
      </c>
      <c r="C288" s="19">
        <v>0.31583124000000001</v>
      </c>
      <c r="D288" s="19">
        <v>1451.85</v>
      </c>
      <c r="E288" s="19">
        <v>2.0587499999999998E-3</v>
      </c>
      <c r="F288" s="19">
        <v>2.9889999999999999</v>
      </c>
      <c r="G288" s="19">
        <v>2.9889999999999999</v>
      </c>
      <c r="H288" s="19">
        <v>16.978571428571399</v>
      </c>
      <c r="I288" s="19">
        <v>0</v>
      </c>
      <c r="J288" s="19">
        <v>195.71428571428501</v>
      </c>
      <c r="K288" s="19">
        <v>10.7089844</v>
      </c>
      <c r="L288" s="19" t="s">
        <v>2840</v>
      </c>
    </row>
    <row r="289" spans="1:12" x14ac:dyDescent="0.2">
      <c r="A289" s="19">
        <v>181</v>
      </c>
      <c r="B289" s="19" t="s">
        <v>647</v>
      </c>
      <c r="C289" s="19">
        <v>0.26628134051410501</v>
      </c>
      <c r="D289" s="19">
        <v>1466.86</v>
      </c>
      <c r="E289" s="19">
        <v>2.7187299999999999E-3</v>
      </c>
      <c r="F289" s="19">
        <v>3.988</v>
      </c>
      <c r="G289" s="19">
        <v>3.988</v>
      </c>
      <c r="H289" s="19">
        <v>3.2214285714285702</v>
      </c>
      <c r="I289" s="19">
        <v>0</v>
      </c>
      <c r="J289" s="19">
        <v>167.85714285714201</v>
      </c>
      <c r="K289" s="19">
        <v>10.9868164</v>
      </c>
      <c r="L289" s="19" t="s">
        <v>2840</v>
      </c>
    </row>
    <row r="290" spans="1:12" x14ac:dyDescent="0.2">
      <c r="A290" s="19">
        <v>182</v>
      </c>
      <c r="B290" s="19" t="s">
        <v>648</v>
      </c>
      <c r="C290" s="19">
        <v>0.35065582902151998</v>
      </c>
      <c r="D290" s="19">
        <v>1466.86</v>
      </c>
      <c r="E290" s="19">
        <v>2.7187299999999999E-3</v>
      </c>
      <c r="F290" s="19">
        <v>3.988</v>
      </c>
      <c r="G290" s="19">
        <v>3.988</v>
      </c>
      <c r="H290" s="19">
        <v>-2.8428570999999998</v>
      </c>
      <c r="I290" s="19">
        <v>0</v>
      </c>
      <c r="J290" s="19">
        <v>167.85714285714201</v>
      </c>
      <c r="K290" s="19">
        <v>10.9868164</v>
      </c>
      <c r="L290" s="19" t="s">
        <v>2840</v>
      </c>
    </row>
    <row r="291" spans="1:12" x14ac:dyDescent="0.2">
      <c r="A291" s="19">
        <v>183</v>
      </c>
      <c r="B291" s="19" t="s">
        <v>649</v>
      </c>
      <c r="C291" s="19">
        <v>0.413097839629327</v>
      </c>
      <c r="D291" s="19">
        <v>1422.81</v>
      </c>
      <c r="E291" s="19">
        <v>2.8029000000000001E-3</v>
      </c>
      <c r="F291" s="19">
        <v>3.988</v>
      </c>
      <c r="G291" s="19">
        <v>3.988</v>
      </c>
      <c r="H291" s="19">
        <v>4.8499999999999996</v>
      </c>
      <c r="I291" s="19">
        <v>0</v>
      </c>
      <c r="J291" s="19">
        <v>167.85714285714201</v>
      </c>
      <c r="K291" s="19">
        <v>10.9868164</v>
      </c>
      <c r="L291" s="19" t="s">
        <v>2840</v>
      </c>
    </row>
    <row r="292" spans="1:12" x14ac:dyDescent="0.2">
      <c r="A292" s="19">
        <v>184</v>
      </c>
      <c r="B292" s="19" t="s">
        <v>650</v>
      </c>
      <c r="C292" s="19">
        <v>0.42978572748298</v>
      </c>
      <c r="D292" s="19">
        <v>1421.87</v>
      </c>
      <c r="E292" s="19">
        <v>2.8047599999999999E-3</v>
      </c>
      <c r="F292" s="19">
        <v>3.988</v>
      </c>
      <c r="G292" s="19">
        <v>3.988</v>
      </c>
      <c r="H292" s="19">
        <v>10.9142857142857</v>
      </c>
      <c r="I292" s="19">
        <v>0</v>
      </c>
      <c r="J292" s="19">
        <v>195.71428571428501</v>
      </c>
      <c r="K292" s="19">
        <v>10.9868164</v>
      </c>
      <c r="L292" s="19" t="s">
        <v>2840</v>
      </c>
    </row>
    <row r="293" spans="1:12" x14ac:dyDescent="0.2">
      <c r="A293" s="19">
        <v>185</v>
      </c>
      <c r="B293" s="19" t="s">
        <v>651</v>
      </c>
      <c r="C293" s="19">
        <v>0.33737588698012599</v>
      </c>
      <c r="D293" s="19">
        <v>1422.81</v>
      </c>
      <c r="E293" s="19">
        <v>2.8029000000000001E-3</v>
      </c>
      <c r="F293" s="19">
        <v>3.988</v>
      </c>
      <c r="G293" s="19">
        <v>3.988</v>
      </c>
      <c r="H293" s="19">
        <v>0.17857142857143099</v>
      </c>
      <c r="I293" s="19">
        <v>0</v>
      </c>
      <c r="J293" s="19">
        <v>167.85714285714201</v>
      </c>
      <c r="K293" s="19">
        <v>10.9868164</v>
      </c>
      <c r="L293" s="19" t="s">
        <v>2840</v>
      </c>
    </row>
    <row r="294" spans="1:12" x14ac:dyDescent="0.2">
      <c r="A294" s="19">
        <v>186</v>
      </c>
      <c r="B294" s="19" t="s">
        <v>652</v>
      </c>
      <c r="C294" s="19">
        <v>0.234635919123797</v>
      </c>
      <c r="D294" s="19">
        <v>1407.8</v>
      </c>
      <c r="E294" s="19">
        <v>2.1231700000000002E-3</v>
      </c>
      <c r="F294" s="19">
        <v>2.9889999999999999</v>
      </c>
      <c r="G294" s="19">
        <v>2.9889999999999999</v>
      </c>
      <c r="H294" s="19">
        <v>10.9142857142857</v>
      </c>
      <c r="I294" s="19">
        <v>0</v>
      </c>
      <c r="J294" s="19">
        <v>195.71428571428501</v>
      </c>
      <c r="K294" s="19">
        <v>10.7089844</v>
      </c>
      <c r="L294" s="19" t="s">
        <v>2840</v>
      </c>
    </row>
    <row r="295" spans="1:12" x14ac:dyDescent="0.2">
      <c r="A295" s="19">
        <v>187</v>
      </c>
      <c r="B295" s="19" t="s">
        <v>653</v>
      </c>
      <c r="C295" s="19">
        <v>0.36134323072150798</v>
      </c>
      <c r="D295" s="19">
        <v>1464.8899999999901</v>
      </c>
      <c r="E295" s="19">
        <v>2.7223899999999999E-3</v>
      </c>
      <c r="F295" s="19">
        <v>3.988</v>
      </c>
      <c r="G295" s="19">
        <v>3.988</v>
      </c>
      <c r="H295" s="19">
        <v>4.8499999999999996</v>
      </c>
      <c r="I295" s="19">
        <v>0</v>
      </c>
      <c r="J295" s="19">
        <v>188.57142857142799</v>
      </c>
      <c r="K295" s="19">
        <v>10.9868164</v>
      </c>
      <c r="L295" s="19" t="s">
        <v>2840</v>
      </c>
    </row>
    <row r="296" spans="1:12" x14ac:dyDescent="0.2">
      <c r="A296" s="19">
        <v>188</v>
      </c>
      <c r="B296" s="19" t="s">
        <v>654</v>
      </c>
      <c r="C296" s="19">
        <v>0.314816824116112</v>
      </c>
      <c r="D296" s="19">
        <v>1422.81</v>
      </c>
      <c r="E296" s="19">
        <v>2.8029000000000001E-3</v>
      </c>
      <c r="F296" s="19">
        <v>3.988</v>
      </c>
      <c r="G296" s="19">
        <v>3.988</v>
      </c>
      <c r="H296" s="19">
        <v>4.8499999999999996</v>
      </c>
      <c r="I296" s="19">
        <v>0</v>
      </c>
      <c r="J296" s="19">
        <v>167.85714285714201</v>
      </c>
      <c r="K296" s="19">
        <v>10.9868164</v>
      </c>
      <c r="L296" s="19" t="s">
        <v>2840</v>
      </c>
    </row>
    <row r="297" spans="1:12" x14ac:dyDescent="0.2">
      <c r="A297" s="19">
        <v>189</v>
      </c>
      <c r="B297" s="19" t="s">
        <v>655</v>
      </c>
      <c r="C297" s="19">
        <v>0.360508157314335</v>
      </c>
      <c r="D297" s="19">
        <v>1464.8899999999901</v>
      </c>
      <c r="E297" s="19">
        <v>2.7223899999999999E-3</v>
      </c>
      <c r="F297" s="19">
        <v>3.988</v>
      </c>
      <c r="G297" s="19">
        <v>3.988</v>
      </c>
      <c r="H297" s="19">
        <v>4.8499999999999996</v>
      </c>
      <c r="I297" s="19">
        <v>0</v>
      </c>
      <c r="J297" s="19">
        <v>188.57142857142799</v>
      </c>
      <c r="K297" s="19">
        <v>10.9868164</v>
      </c>
      <c r="L297" s="19" t="s">
        <v>2840</v>
      </c>
    </row>
    <row r="298" spans="1:12" x14ac:dyDescent="0.2">
      <c r="A298" s="19">
        <v>190</v>
      </c>
      <c r="B298" s="19" t="s">
        <v>656</v>
      </c>
      <c r="C298" s="19">
        <v>0.36860313975700598</v>
      </c>
      <c r="D298" s="19">
        <v>1464.8899999999901</v>
      </c>
      <c r="E298" s="19">
        <v>2.7223899999999999E-3</v>
      </c>
      <c r="F298" s="19">
        <v>3.988</v>
      </c>
      <c r="G298" s="19">
        <v>3.988</v>
      </c>
      <c r="H298" s="19">
        <v>10.9142857142857</v>
      </c>
      <c r="I298" s="19">
        <v>0</v>
      </c>
      <c r="J298" s="19">
        <v>188.57142857142799</v>
      </c>
      <c r="K298" s="19">
        <v>10.9868164</v>
      </c>
      <c r="L298" s="19" t="s">
        <v>2840</v>
      </c>
    </row>
    <row r="299" spans="1:12" x14ac:dyDescent="0.2">
      <c r="A299" s="19">
        <v>191</v>
      </c>
      <c r="B299" s="19" t="s">
        <v>657</v>
      </c>
      <c r="C299" s="19">
        <v>0.340837265296212</v>
      </c>
      <c r="D299" s="19">
        <v>1422.81</v>
      </c>
      <c r="E299" s="19">
        <v>2.8029000000000001E-3</v>
      </c>
      <c r="F299" s="19">
        <v>3.988</v>
      </c>
      <c r="G299" s="19">
        <v>3.988</v>
      </c>
      <c r="H299" s="19">
        <v>4.8499999999999996</v>
      </c>
      <c r="I299" s="19">
        <v>0</v>
      </c>
      <c r="J299" s="19">
        <v>167.85714285714201</v>
      </c>
      <c r="K299" s="19">
        <v>10.9868164</v>
      </c>
      <c r="L299" s="19" t="s">
        <v>2840</v>
      </c>
    </row>
    <row r="300" spans="1:12" x14ac:dyDescent="0.2">
      <c r="A300" s="19">
        <v>192</v>
      </c>
      <c r="B300" s="19" t="s">
        <v>658</v>
      </c>
      <c r="C300" s="19">
        <v>0.35118211800379601</v>
      </c>
      <c r="D300" s="19">
        <v>1464.8899999999901</v>
      </c>
      <c r="E300" s="19">
        <v>2.7223899999999999E-3</v>
      </c>
      <c r="F300" s="19">
        <v>3.988</v>
      </c>
      <c r="G300" s="19">
        <v>3.988</v>
      </c>
      <c r="H300" s="19">
        <v>4.8499999999999996</v>
      </c>
      <c r="I300" s="19">
        <v>0</v>
      </c>
      <c r="J300" s="19">
        <v>188.57142857142799</v>
      </c>
      <c r="K300" s="19">
        <v>10.9868164</v>
      </c>
      <c r="L300" s="19" t="s">
        <v>2840</v>
      </c>
    </row>
    <row r="301" spans="1:12" x14ac:dyDescent="0.2">
      <c r="A301" s="19">
        <v>193</v>
      </c>
      <c r="B301" s="19" t="s">
        <v>659</v>
      </c>
      <c r="C301" s="19">
        <v>0.27198500955941302</v>
      </c>
      <c r="D301" s="19">
        <v>1407.8</v>
      </c>
      <c r="E301" s="19">
        <v>2.1231700000000002E-3</v>
      </c>
      <c r="F301" s="19">
        <v>2.9889999999999999</v>
      </c>
      <c r="G301" s="19">
        <v>2.9889999999999999</v>
      </c>
      <c r="H301" s="19">
        <v>4.8499999999999996</v>
      </c>
      <c r="I301" s="19">
        <v>0</v>
      </c>
      <c r="J301" s="19">
        <v>195.71428571428501</v>
      </c>
      <c r="K301" s="19">
        <v>10.7089844</v>
      </c>
      <c r="L301" s="19" t="s">
        <v>2840</v>
      </c>
    </row>
    <row r="302" spans="1:12" x14ac:dyDescent="0.2">
      <c r="A302" s="19">
        <v>194</v>
      </c>
      <c r="B302" s="19" t="s">
        <v>660</v>
      </c>
      <c r="C302" s="19">
        <v>0.30731169000000003</v>
      </c>
      <c r="D302" s="19">
        <v>1407.8</v>
      </c>
      <c r="E302" s="19">
        <v>2.1231700000000002E-3</v>
      </c>
      <c r="F302" s="19">
        <v>2.9889999999999999</v>
      </c>
      <c r="G302" s="19">
        <v>2.9889999999999999</v>
      </c>
      <c r="H302" s="19">
        <v>4.8499999999999996</v>
      </c>
      <c r="I302" s="19">
        <v>0</v>
      </c>
      <c r="J302" s="19">
        <v>195.71428571428501</v>
      </c>
      <c r="K302" s="19">
        <v>10.7089844</v>
      </c>
      <c r="L302" s="19" t="s">
        <v>2840</v>
      </c>
    </row>
    <row r="303" spans="1:12" x14ac:dyDescent="0.2">
      <c r="A303" s="19">
        <v>195</v>
      </c>
      <c r="B303" s="19" t="s">
        <v>661</v>
      </c>
      <c r="C303" s="19">
        <v>0.299372371135882</v>
      </c>
      <c r="D303" s="19">
        <v>1422.81</v>
      </c>
      <c r="E303" s="19">
        <v>2.8029000000000001E-3</v>
      </c>
      <c r="F303" s="19">
        <v>3.988</v>
      </c>
      <c r="G303" s="19">
        <v>3.988</v>
      </c>
      <c r="H303" s="19">
        <v>-2.8428570999999998</v>
      </c>
      <c r="I303" s="19">
        <v>0</v>
      </c>
      <c r="J303" s="19">
        <v>167.85714285714201</v>
      </c>
      <c r="K303" s="19">
        <v>10.9868164</v>
      </c>
      <c r="L303" s="19" t="s">
        <v>2840</v>
      </c>
    </row>
    <row r="304" spans="1:12" x14ac:dyDescent="0.2">
      <c r="A304" s="19">
        <v>196</v>
      </c>
      <c r="B304" s="19" t="s">
        <v>662</v>
      </c>
      <c r="C304" s="19">
        <v>0.35218000968658503</v>
      </c>
      <c r="D304" s="19">
        <v>1422.81</v>
      </c>
      <c r="E304" s="19">
        <v>2.8029000000000001E-3</v>
      </c>
      <c r="F304" s="19">
        <v>3.988</v>
      </c>
      <c r="G304" s="19">
        <v>3.988</v>
      </c>
      <c r="H304" s="19">
        <v>-2.8428570999999998</v>
      </c>
      <c r="I304" s="19">
        <v>0</v>
      </c>
      <c r="J304" s="19">
        <v>167.85714285714201</v>
      </c>
      <c r="K304" s="19">
        <v>10.9868164</v>
      </c>
      <c r="L304" s="19" t="s">
        <v>2840</v>
      </c>
    </row>
    <row r="305" spans="1:12" x14ac:dyDescent="0.2">
      <c r="A305" s="19">
        <v>197</v>
      </c>
      <c r="B305" s="19" t="s">
        <v>663</v>
      </c>
      <c r="C305" s="19">
        <v>0.49622784648833101</v>
      </c>
      <c r="D305" s="19">
        <v>1493.8899999999901</v>
      </c>
      <c r="E305" s="19">
        <v>2.6695400000000002E-3</v>
      </c>
      <c r="F305" s="19">
        <v>3.988</v>
      </c>
      <c r="G305" s="19">
        <v>3.988</v>
      </c>
      <c r="H305" s="19">
        <v>10.9142857142857</v>
      </c>
      <c r="I305" s="19">
        <v>0</v>
      </c>
      <c r="J305" s="19">
        <v>167.85714285714201</v>
      </c>
      <c r="K305" s="19">
        <v>10.9868164</v>
      </c>
      <c r="L305" s="19" t="s">
        <v>2840</v>
      </c>
    </row>
    <row r="306" spans="1:12" x14ac:dyDescent="0.2">
      <c r="A306" s="19">
        <v>198</v>
      </c>
      <c r="B306" s="19" t="s">
        <v>664</v>
      </c>
      <c r="C306" s="19">
        <v>0.35538289374791598</v>
      </c>
      <c r="D306" s="19">
        <v>1492.94</v>
      </c>
      <c r="E306" s="19">
        <v>2.6712400000000001E-3</v>
      </c>
      <c r="F306" s="19">
        <v>3.988</v>
      </c>
      <c r="G306" s="19">
        <v>3.988</v>
      </c>
      <c r="H306" s="19">
        <v>10.9142857142857</v>
      </c>
      <c r="I306" s="19">
        <v>0</v>
      </c>
      <c r="J306" s="19">
        <v>195.71428571428501</v>
      </c>
      <c r="K306" s="19">
        <v>10.9868164</v>
      </c>
      <c r="L306" s="19" t="s">
        <v>2840</v>
      </c>
    </row>
    <row r="307" spans="1:12" x14ac:dyDescent="0.2">
      <c r="A307" s="19">
        <v>199</v>
      </c>
      <c r="B307" s="19" t="s">
        <v>665</v>
      </c>
      <c r="C307" s="19">
        <v>0.30767587906454003</v>
      </c>
      <c r="D307" s="19">
        <v>1493.8899999999901</v>
      </c>
      <c r="E307" s="19">
        <v>2.6695400000000002E-3</v>
      </c>
      <c r="F307" s="19">
        <v>3.988</v>
      </c>
      <c r="G307" s="19">
        <v>3.988</v>
      </c>
      <c r="H307" s="19">
        <v>11.592857142857101</v>
      </c>
      <c r="I307" s="19">
        <v>0</v>
      </c>
      <c r="J307" s="19">
        <v>167.85714285714201</v>
      </c>
      <c r="K307" s="19">
        <v>10.9868164</v>
      </c>
      <c r="L307" s="19" t="s">
        <v>2840</v>
      </c>
    </row>
    <row r="308" spans="1:12" x14ac:dyDescent="0.2">
      <c r="A308" s="19">
        <v>200</v>
      </c>
      <c r="B308" s="19" t="s">
        <v>666</v>
      </c>
      <c r="C308" s="19">
        <v>0.31664092451042403</v>
      </c>
      <c r="D308" s="19">
        <v>1478.87</v>
      </c>
      <c r="E308" s="19">
        <v>2.0211399999999998E-3</v>
      </c>
      <c r="F308" s="19">
        <v>2.9889999999999999</v>
      </c>
      <c r="G308" s="19">
        <v>2.9889999999999999</v>
      </c>
      <c r="H308" s="19">
        <v>40.264285714285698</v>
      </c>
      <c r="I308" s="19">
        <v>0</v>
      </c>
      <c r="J308" s="19">
        <v>195.71428571428501</v>
      </c>
      <c r="K308" s="19">
        <v>10.7089844</v>
      </c>
      <c r="L308" s="19" t="s">
        <v>2840</v>
      </c>
    </row>
    <row r="309" spans="1:12" x14ac:dyDescent="0.2">
      <c r="A309" s="19">
        <v>201</v>
      </c>
      <c r="B309" s="19" t="s">
        <v>667</v>
      </c>
      <c r="C309" s="19">
        <v>0.39521244006846901</v>
      </c>
      <c r="D309" s="19">
        <v>1535.97</v>
      </c>
      <c r="E309" s="19">
        <v>2.5964E-3</v>
      </c>
      <c r="F309" s="19">
        <v>3.988</v>
      </c>
      <c r="G309" s="19">
        <v>3.988</v>
      </c>
      <c r="H309" s="19">
        <v>27.8</v>
      </c>
      <c r="I309" s="19">
        <v>0</v>
      </c>
      <c r="J309" s="19">
        <v>188.57142857142799</v>
      </c>
      <c r="K309" s="19">
        <v>10.9868164</v>
      </c>
      <c r="L309" s="19" t="s">
        <v>2840</v>
      </c>
    </row>
    <row r="310" spans="1:12" x14ac:dyDescent="0.2">
      <c r="A310" s="19">
        <v>202</v>
      </c>
      <c r="B310" s="19" t="s">
        <v>668</v>
      </c>
      <c r="C310" s="19">
        <v>0.219977590304236</v>
      </c>
      <c r="D310" s="19">
        <v>1493.8899999999901</v>
      </c>
      <c r="E310" s="19">
        <v>2.6695400000000002E-3</v>
      </c>
      <c r="F310" s="19">
        <v>3.988</v>
      </c>
      <c r="G310" s="19">
        <v>3.988</v>
      </c>
      <c r="H310" s="19">
        <v>10.9142857142857</v>
      </c>
      <c r="I310" s="19">
        <v>0</v>
      </c>
      <c r="J310" s="19">
        <v>167.85714285714201</v>
      </c>
      <c r="K310" s="19">
        <v>10.9868164</v>
      </c>
      <c r="L310" s="19" t="s">
        <v>2840</v>
      </c>
    </row>
    <row r="311" spans="1:12" x14ac:dyDescent="0.2">
      <c r="A311" s="19">
        <v>203</v>
      </c>
      <c r="B311" s="19" t="s">
        <v>669</v>
      </c>
      <c r="C311" s="19">
        <v>0.38712205356326101</v>
      </c>
      <c r="D311" s="19">
        <v>1535.97</v>
      </c>
      <c r="E311" s="19">
        <v>2.5964E-3</v>
      </c>
      <c r="F311" s="19">
        <v>3.988</v>
      </c>
      <c r="G311" s="19">
        <v>3.988</v>
      </c>
      <c r="H311" s="19">
        <v>34.199999999999903</v>
      </c>
      <c r="I311" s="19">
        <v>0</v>
      </c>
      <c r="J311" s="19">
        <v>188.57142857142799</v>
      </c>
      <c r="K311" s="19">
        <v>10.9868164</v>
      </c>
      <c r="L311" s="19" t="s">
        <v>2840</v>
      </c>
    </row>
    <row r="312" spans="1:12" x14ac:dyDescent="0.2">
      <c r="A312" s="19">
        <v>204</v>
      </c>
      <c r="B312" s="19" t="s">
        <v>670</v>
      </c>
      <c r="C312" s="19">
        <v>0.460256436581577</v>
      </c>
      <c r="D312" s="19">
        <v>1535.97</v>
      </c>
      <c r="E312" s="19">
        <v>2.5964E-3</v>
      </c>
      <c r="F312" s="19">
        <v>3.988</v>
      </c>
      <c r="G312" s="19">
        <v>3.988</v>
      </c>
      <c r="H312" s="19">
        <v>10.9142857142857</v>
      </c>
      <c r="I312" s="19">
        <v>0</v>
      </c>
      <c r="J312" s="19">
        <v>188.57142857142799</v>
      </c>
      <c r="K312" s="19">
        <v>10.9868164</v>
      </c>
      <c r="L312" s="19" t="s">
        <v>2840</v>
      </c>
    </row>
    <row r="313" spans="1:12" x14ac:dyDescent="0.2">
      <c r="A313" s="19">
        <v>205</v>
      </c>
      <c r="B313" s="19" t="s">
        <v>671</v>
      </c>
      <c r="C313" s="19">
        <v>0.319449334286172</v>
      </c>
      <c r="D313" s="19">
        <v>1493.8899999999901</v>
      </c>
      <c r="E313" s="19">
        <v>2.6695400000000002E-3</v>
      </c>
      <c r="F313" s="19">
        <v>3.988</v>
      </c>
      <c r="G313" s="19">
        <v>3.988</v>
      </c>
      <c r="H313" s="19">
        <v>10.9142857142857</v>
      </c>
      <c r="I313" s="19">
        <v>0</v>
      </c>
      <c r="J313" s="19">
        <v>167.85714285714201</v>
      </c>
      <c r="K313" s="19">
        <v>10.9868164</v>
      </c>
      <c r="L313" s="19" t="s">
        <v>2840</v>
      </c>
    </row>
    <row r="314" spans="1:12" x14ac:dyDescent="0.2">
      <c r="A314" s="19">
        <v>206</v>
      </c>
      <c r="B314" s="19" t="s">
        <v>672</v>
      </c>
      <c r="C314" s="19">
        <v>0.28314721218354999</v>
      </c>
      <c r="D314" s="19">
        <v>1535.97</v>
      </c>
      <c r="E314" s="19">
        <v>2.5964E-3</v>
      </c>
      <c r="F314" s="19">
        <v>3.988</v>
      </c>
      <c r="G314" s="19">
        <v>3.988</v>
      </c>
      <c r="H314" s="19">
        <v>34.199999999999903</v>
      </c>
      <c r="I314" s="19">
        <v>0</v>
      </c>
      <c r="J314" s="19">
        <v>188.57142857142799</v>
      </c>
      <c r="K314" s="19">
        <v>10.9868164</v>
      </c>
      <c r="L314" s="19" t="s">
        <v>2840</v>
      </c>
    </row>
    <row r="315" spans="1:12" x14ac:dyDescent="0.2">
      <c r="A315" s="19">
        <v>207</v>
      </c>
      <c r="B315" s="19" t="s">
        <v>673</v>
      </c>
      <c r="C315" s="19">
        <v>0.32630229425034202</v>
      </c>
      <c r="D315" s="19">
        <v>1478.87</v>
      </c>
      <c r="E315" s="19">
        <v>2.0211399999999998E-3</v>
      </c>
      <c r="F315" s="19">
        <v>2.9889999999999999</v>
      </c>
      <c r="G315" s="19">
        <v>2.9889999999999999</v>
      </c>
      <c r="H315" s="19">
        <v>10.9142857142857</v>
      </c>
      <c r="I315" s="19">
        <v>0</v>
      </c>
      <c r="J315" s="19">
        <v>195.71428571428501</v>
      </c>
      <c r="K315" s="19">
        <v>10.7089844</v>
      </c>
      <c r="L315" s="19" t="s">
        <v>2840</v>
      </c>
    </row>
    <row r="316" spans="1:12" x14ac:dyDescent="0.2">
      <c r="A316" s="19">
        <v>208</v>
      </c>
      <c r="B316" s="19" t="s">
        <v>674</v>
      </c>
      <c r="C316" s="19">
        <v>0.33643925636807098</v>
      </c>
      <c r="D316" s="19">
        <v>1478.87</v>
      </c>
      <c r="E316" s="19">
        <v>2.0211399999999998E-3</v>
      </c>
      <c r="F316" s="19">
        <v>2.9889999999999999</v>
      </c>
      <c r="G316" s="19">
        <v>2.9889999999999999</v>
      </c>
      <c r="H316" s="19">
        <v>33.8642857142857</v>
      </c>
      <c r="I316" s="19">
        <v>0</v>
      </c>
      <c r="J316" s="19">
        <v>195.71428571428501</v>
      </c>
      <c r="K316" s="19">
        <v>10.7089844</v>
      </c>
      <c r="L316" s="19" t="s">
        <v>2840</v>
      </c>
    </row>
    <row r="317" spans="1:12" x14ac:dyDescent="0.2">
      <c r="A317" s="19">
        <v>209</v>
      </c>
      <c r="B317" s="19" t="s">
        <v>675</v>
      </c>
      <c r="C317" s="19">
        <v>0.21927298000000001</v>
      </c>
      <c r="D317" s="19">
        <v>1493.8899999999901</v>
      </c>
      <c r="E317" s="19">
        <v>2.6695400000000002E-3</v>
      </c>
      <c r="F317" s="19">
        <v>3.988</v>
      </c>
      <c r="G317" s="19">
        <v>3.988</v>
      </c>
      <c r="H317" s="19">
        <v>20.107142857142801</v>
      </c>
      <c r="I317" s="19">
        <v>0</v>
      </c>
      <c r="J317" s="19">
        <v>167.85714285714201</v>
      </c>
      <c r="K317" s="19">
        <v>10.9868164</v>
      </c>
      <c r="L317" s="19" t="s">
        <v>2840</v>
      </c>
    </row>
    <row r="318" spans="1:12" x14ac:dyDescent="0.2">
      <c r="A318" s="19">
        <v>210</v>
      </c>
      <c r="B318" s="19" t="s">
        <v>676</v>
      </c>
      <c r="C318" s="19">
        <v>0.35604929790762502</v>
      </c>
      <c r="D318" s="19">
        <v>1493.8899999999901</v>
      </c>
      <c r="E318" s="19">
        <v>2.6695400000000002E-3</v>
      </c>
      <c r="F318" s="19">
        <v>3.988</v>
      </c>
      <c r="G318" s="19">
        <v>3.988</v>
      </c>
      <c r="H318" s="19">
        <v>-2.8428570999999998</v>
      </c>
      <c r="I318" s="19">
        <v>0</v>
      </c>
      <c r="J318" s="19">
        <v>167.85714285714201</v>
      </c>
      <c r="K318" s="19">
        <v>10.9868164</v>
      </c>
      <c r="L318" s="19" t="s">
        <v>2840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C09F7-AF62-764E-A754-ED24E37BAEAE}">
  <dimension ref="A1:E485"/>
  <sheetViews>
    <sheetView workbookViewId="0">
      <selection activeCell="A2" sqref="A2"/>
    </sheetView>
  </sheetViews>
  <sheetFormatPr baseColWidth="10" defaultRowHeight="16" x14ac:dyDescent="0.2"/>
  <sheetData>
    <row r="1" spans="1:5" s="22" customFormat="1" ht="24" x14ac:dyDescent="0.3">
      <c r="A1" s="22" t="s">
        <v>4042</v>
      </c>
    </row>
    <row r="3" spans="1:5" x14ac:dyDescent="0.2">
      <c r="A3" s="21" t="s">
        <v>3052</v>
      </c>
      <c r="B3" s="21" t="s">
        <v>3053</v>
      </c>
      <c r="C3" s="21" t="s">
        <v>3054</v>
      </c>
      <c r="D3" s="21" t="s">
        <v>3055</v>
      </c>
      <c r="E3" s="21" t="s">
        <v>3056</v>
      </c>
    </row>
    <row r="4" spans="1:5" x14ac:dyDescent="0.2">
      <c r="A4" t="s">
        <v>788</v>
      </c>
      <c r="B4" t="s">
        <v>3057</v>
      </c>
      <c r="C4" t="s">
        <v>3058</v>
      </c>
      <c r="D4" t="s">
        <v>3059</v>
      </c>
      <c r="E4" t="s">
        <v>3060</v>
      </c>
    </row>
    <row r="5" spans="1:5" x14ac:dyDescent="0.2">
      <c r="A5" t="s">
        <v>791</v>
      </c>
      <c r="B5" t="s">
        <v>3061</v>
      </c>
      <c r="C5" t="s">
        <v>3062</v>
      </c>
      <c r="D5" t="s">
        <v>3063</v>
      </c>
      <c r="E5" t="s">
        <v>3064</v>
      </c>
    </row>
    <row r="6" spans="1:5" x14ac:dyDescent="0.2">
      <c r="A6" t="s">
        <v>794</v>
      </c>
      <c r="B6" t="s">
        <v>3065</v>
      </c>
      <c r="C6" t="s">
        <v>3066</v>
      </c>
      <c r="D6" t="s">
        <v>3067</v>
      </c>
      <c r="E6" t="s">
        <v>3068</v>
      </c>
    </row>
    <row r="7" spans="1:5" x14ac:dyDescent="0.2">
      <c r="A7" t="s">
        <v>796</v>
      </c>
      <c r="B7" t="s">
        <v>3065</v>
      </c>
      <c r="C7" t="s">
        <v>3066</v>
      </c>
      <c r="D7" t="s">
        <v>3067</v>
      </c>
      <c r="E7" t="s">
        <v>3068</v>
      </c>
    </row>
    <row r="8" spans="1:5" x14ac:dyDescent="0.2">
      <c r="A8" t="s">
        <v>798</v>
      </c>
      <c r="B8" t="s">
        <v>3069</v>
      </c>
      <c r="C8" t="s">
        <v>3070</v>
      </c>
      <c r="D8" t="s">
        <v>3071</v>
      </c>
      <c r="E8" t="s">
        <v>3072</v>
      </c>
    </row>
    <row r="9" spans="1:5" x14ac:dyDescent="0.2">
      <c r="A9" t="s">
        <v>800</v>
      </c>
      <c r="B9" t="s">
        <v>3073</v>
      </c>
      <c r="C9" t="s">
        <v>3074</v>
      </c>
      <c r="D9" t="s">
        <v>3075</v>
      </c>
      <c r="E9" t="s">
        <v>3076</v>
      </c>
    </row>
    <row r="10" spans="1:5" x14ac:dyDescent="0.2">
      <c r="A10" t="s">
        <v>802</v>
      </c>
      <c r="B10" t="s">
        <v>3077</v>
      </c>
      <c r="C10" t="s">
        <v>3078</v>
      </c>
      <c r="D10" t="s">
        <v>3079</v>
      </c>
      <c r="E10" t="s">
        <v>3080</v>
      </c>
    </row>
    <row r="11" spans="1:5" x14ac:dyDescent="0.2">
      <c r="A11" t="s">
        <v>804</v>
      </c>
      <c r="B11" t="s">
        <v>3065</v>
      </c>
      <c r="C11" t="s">
        <v>3066</v>
      </c>
      <c r="D11" t="s">
        <v>3067</v>
      </c>
      <c r="E11" t="s">
        <v>3068</v>
      </c>
    </row>
    <row r="12" spans="1:5" x14ac:dyDescent="0.2">
      <c r="A12" t="s">
        <v>806</v>
      </c>
      <c r="B12" t="s">
        <v>3081</v>
      </c>
      <c r="C12" t="s">
        <v>3082</v>
      </c>
      <c r="D12" t="s">
        <v>3083</v>
      </c>
      <c r="E12" t="s">
        <v>3084</v>
      </c>
    </row>
    <row r="13" spans="1:5" x14ac:dyDescent="0.2">
      <c r="A13" t="s">
        <v>808</v>
      </c>
      <c r="B13" t="s">
        <v>3085</v>
      </c>
      <c r="C13" t="s">
        <v>3086</v>
      </c>
      <c r="D13" t="s">
        <v>3087</v>
      </c>
      <c r="E13" t="s">
        <v>3088</v>
      </c>
    </row>
    <row r="14" spans="1:5" x14ac:dyDescent="0.2">
      <c r="A14" t="s">
        <v>809</v>
      </c>
      <c r="B14" t="s">
        <v>3089</v>
      </c>
      <c r="C14" t="s">
        <v>3090</v>
      </c>
      <c r="D14" t="s">
        <v>3091</v>
      </c>
      <c r="E14" t="s">
        <v>3092</v>
      </c>
    </row>
    <row r="15" spans="1:5" x14ac:dyDescent="0.2">
      <c r="A15" t="s">
        <v>811</v>
      </c>
      <c r="B15" t="s">
        <v>3093</v>
      </c>
      <c r="C15" t="s">
        <v>3094</v>
      </c>
      <c r="D15" t="s">
        <v>3095</v>
      </c>
      <c r="E15" t="s">
        <v>3096</v>
      </c>
    </row>
    <row r="16" spans="1:5" x14ac:dyDescent="0.2">
      <c r="A16" t="s">
        <v>812</v>
      </c>
      <c r="B16" t="s">
        <v>3097</v>
      </c>
      <c r="C16" t="s">
        <v>3098</v>
      </c>
      <c r="D16" t="s">
        <v>3099</v>
      </c>
      <c r="E16" t="s">
        <v>3100</v>
      </c>
    </row>
    <row r="17" spans="1:5" x14ac:dyDescent="0.2">
      <c r="A17" t="s">
        <v>814</v>
      </c>
      <c r="B17" t="s">
        <v>3101</v>
      </c>
      <c r="C17" t="s">
        <v>3102</v>
      </c>
      <c r="D17" t="s">
        <v>3103</v>
      </c>
      <c r="E17" t="s">
        <v>3104</v>
      </c>
    </row>
    <row r="18" spans="1:5" x14ac:dyDescent="0.2">
      <c r="A18" t="s">
        <v>817</v>
      </c>
      <c r="B18" t="s">
        <v>3057</v>
      </c>
      <c r="C18" t="s">
        <v>3058</v>
      </c>
      <c r="D18" t="s">
        <v>3059</v>
      </c>
      <c r="E18" t="s">
        <v>3060</v>
      </c>
    </row>
    <row r="19" spans="1:5" x14ac:dyDescent="0.2">
      <c r="A19" t="s">
        <v>818</v>
      </c>
      <c r="B19" t="s">
        <v>3105</v>
      </c>
      <c r="C19" t="s">
        <v>3106</v>
      </c>
      <c r="D19" t="s">
        <v>3107</v>
      </c>
      <c r="E19" t="s">
        <v>3108</v>
      </c>
    </row>
    <row r="20" spans="1:5" x14ac:dyDescent="0.2">
      <c r="A20" t="s">
        <v>820</v>
      </c>
      <c r="B20" t="s">
        <v>3109</v>
      </c>
      <c r="C20" t="s">
        <v>3110</v>
      </c>
      <c r="D20" t="s">
        <v>3111</v>
      </c>
      <c r="E20" t="s">
        <v>3112</v>
      </c>
    </row>
    <row r="21" spans="1:5" x14ac:dyDescent="0.2">
      <c r="A21" t="s">
        <v>822</v>
      </c>
      <c r="B21" t="s">
        <v>3105</v>
      </c>
      <c r="C21" t="s">
        <v>3106</v>
      </c>
      <c r="D21" t="s">
        <v>3107</v>
      </c>
      <c r="E21" t="s">
        <v>3108</v>
      </c>
    </row>
    <row r="22" spans="1:5" x14ac:dyDescent="0.2">
      <c r="A22" t="s">
        <v>824</v>
      </c>
      <c r="B22" t="s">
        <v>3109</v>
      </c>
      <c r="C22" t="s">
        <v>3110</v>
      </c>
      <c r="D22" t="s">
        <v>3111</v>
      </c>
      <c r="E22" t="s">
        <v>3112</v>
      </c>
    </row>
    <row r="23" spans="1:5" x14ac:dyDescent="0.2">
      <c r="A23" t="s">
        <v>826</v>
      </c>
      <c r="B23" t="s">
        <v>3113</v>
      </c>
      <c r="C23" t="s">
        <v>3114</v>
      </c>
      <c r="D23" t="s">
        <v>3115</v>
      </c>
      <c r="E23" t="s">
        <v>3116</v>
      </c>
    </row>
    <row r="24" spans="1:5" x14ac:dyDescent="0.2">
      <c r="A24" t="s">
        <v>828</v>
      </c>
      <c r="B24" t="s">
        <v>3117</v>
      </c>
      <c r="C24" t="s">
        <v>3118</v>
      </c>
      <c r="D24" t="s">
        <v>3119</v>
      </c>
      <c r="E24" t="s">
        <v>3120</v>
      </c>
    </row>
    <row r="25" spans="1:5" x14ac:dyDescent="0.2">
      <c r="A25" t="s">
        <v>830</v>
      </c>
      <c r="B25" t="s">
        <v>3121</v>
      </c>
      <c r="C25" t="s">
        <v>3122</v>
      </c>
      <c r="D25" t="s">
        <v>3123</v>
      </c>
      <c r="E25" t="s">
        <v>3124</v>
      </c>
    </row>
    <row r="26" spans="1:5" x14ac:dyDescent="0.2">
      <c r="A26" t="s">
        <v>832</v>
      </c>
      <c r="B26" t="s">
        <v>3109</v>
      </c>
      <c r="C26" t="s">
        <v>3110</v>
      </c>
      <c r="D26" t="s">
        <v>3111</v>
      </c>
      <c r="E26" t="s">
        <v>3112</v>
      </c>
    </row>
    <row r="27" spans="1:5" x14ac:dyDescent="0.2">
      <c r="A27" t="s">
        <v>834</v>
      </c>
      <c r="B27" t="s">
        <v>3125</v>
      </c>
      <c r="C27" t="s">
        <v>3126</v>
      </c>
      <c r="D27" t="s">
        <v>3127</v>
      </c>
      <c r="E27" t="s">
        <v>3128</v>
      </c>
    </row>
    <row r="28" spans="1:5" x14ac:dyDescent="0.2">
      <c r="A28" t="s">
        <v>836</v>
      </c>
      <c r="B28" t="s">
        <v>3129</v>
      </c>
      <c r="C28" t="s">
        <v>3130</v>
      </c>
      <c r="D28" t="s">
        <v>3131</v>
      </c>
      <c r="E28" t="s">
        <v>3132</v>
      </c>
    </row>
    <row r="29" spans="1:5" x14ac:dyDescent="0.2">
      <c r="A29" t="s">
        <v>838</v>
      </c>
      <c r="B29" t="s">
        <v>3133</v>
      </c>
      <c r="C29" t="s">
        <v>3134</v>
      </c>
      <c r="D29" t="s">
        <v>3135</v>
      </c>
      <c r="E29" t="s">
        <v>3136</v>
      </c>
    </row>
    <row r="30" spans="1:5" x14ac:dyDescent="0.2">
      <c r="A30" t="s">
        <v>840</v>
      </c>
      <c r="B30" t="s">
        <v>3137</v>
      </c>
      <c r="C30" t="s">
        <v>3138</v>
      </c>
      <c r="D30" t="s">
        <v>3139</v>
      </c>
      <c r="E30" t="s">
        <v>3140</v>
      </c>
    </row>
    <row r="31" spans="1:5" x14ac:dyDescent="0.2">
      <c r="A31" t="s">
        <v>843</v>
      </c>
      <c r="B31" t="s">
        <v>3065</v>
      </c>
      <c r="C31" t="s">
        <v>3066</v>
      </c>
      <c r="D31" t="s">
        <v>3067</v>
      </c>
      <c r="E31" t="s">
        <v>3068</v>
      </c>
    </row>
    <row r="32" spans="1:5" x14ac:dyDescent="0.2">
      <c r="A32" t="s">
        <v>845</v>
      </c>
      <c r="B32" t="s">
        <v>3069</v>
      </c>
      <c r="C32" t="s">
        <v>3070</v>
      </c>
      <c r="D32" t="s">
        <v>3071</v>
      </c>
      <c r="E32" t="s">
        <v>3072</v>
      </c>
    </row>
    <row r="33" spans="1:5" x14ac:dyDescent="0.2">
      <c r="A33" t="s">
        <v>846</v>
      </c>
      <c r="B33" t="s">
        <v>3085</v>
      </c>
      <c r="C33" t="s">
        <v>3086</v>
      </c>
      <c r="D33" t="s">
        <v>3087</v>
      </c>
      <c r="E33" t="s">
        <v>3088</v>
      </c>
    </row>
    <row r="34" spans="1:5" x14ac:dyDescent="0.2">
      <c r="A34" t="s">
        <v>848</v>
      </c>
      <c r="B34" t="s">
        <v>3109</v>
      </c>
      <c r="C34" t="s">
        <v>3110</v>
      </c>
      <c r="D34" t="s">
        <v>3111</v>
      </c>
      <c r="E34" t="s">
        <v>3112</v>
      </c>
    </row>
    <row r="35" spans="1:5" x14ac:dyDescent="0.2">
      <c r="A35" t="s">
        <v>850</v>
      </c>
      <c r="B35" t="s">
        <v>3133</v>
      </c>
      <c r="C35" t="s">
        <v>3134</v>
      </c>
      <c r="D35" t="s">
        <v>3135</v>
      </c>
      <c r="E35" t="s">
        <v>3136</v>
      </c>
    </row>
    <row r="36" spans="1:5" x14ac:dyDescent="0.2">
      <c r="A36" t="s">
        <v>852</v>
      </c>
      <c r="B36" t="s">
        <v>3141</v>
      </c>
      <c r="C36" t="s">
        <v>3142</v>
      </c>
      <c r="D36" t="s">
        <v>3143</v>
      </c>
      <c r="E36" t="s">
        <v>3144</v>
      </c>
    </row>
    <row r="37" spans="1:5" x14ac:dyDescent="0.2">
      <c r="A37" t="s">
        <v>854</v>
      </c>
      <c r="B37" t="s">
        <v>3101</v>
      </c>
      <c r="C37" t="s">
        <v>3102</v>
      </c>
      <c r="D37" t="s">
        <v>3103</v>
      </c>
      <c r="E37" t="s">
        <v>3104</v>
      </c>
    </row>
    <row r="38" spans="1:5" x14ac:dyDescent="0.2">
      <c r="A38" t="s">
        <v>856</v>
      </c>
      <c r="B38" t="s">
        <v>3145</v>
      </c>
      <c r="C38" t="s">
        <v>3146</v>
      </c>
      <c r="D38" t="s">
        <v>3147</v>
      </c>
      <c r="E38" t="s">
        <v>3148</v>
      </c>
    </row>
    <row r="39" spans="1:5" x14ac:dyDescent="0.2">
      <c r="A39" t="s">
        <v>858</v>
      </c>
      <c r="B39" t="s">
        <v>3149</v>
      </c>
      <c r="C39" t="s">
        <v>3150</v>
      </c>
      <c r="D39" t="s">
        <v>3151</v>
      </c>
      <c r="E39" t="s">
        <v>3152</v>
      </c>
    </row>
    <row r="40" spans="1:5" x14ac:dyDescent="0.2">
      <c r="A40" t="s">
        <v>860</v>
      </c>
      <c r="B40" t="s">
        <v>3109</v>
      </c>
      <c r="C40" t="s">
        <v>3110</v>
      </c>
      <c r="D40" t="s">
        <v>3111</v>
      </c>
      <c r="E40" t="s">
        <v>3112</v>
      </c>
    </row>
    <row r="41" spans="1:5" x14ac:dyDescent="0.2">
      <c r="A41" t="s">
        <v>862</v>
      </c>
      <c r="B41" t="s">
        <v>3097</v>
      </c>
      <c r="C41" t="s">
        <v>3098</v>
      </c>
      <c r="D41" t="s">
        <v>3099</v>
      </c>
      <c r="E41" t="s">
        <v>3100</v>
      </c>
    </row>
    <row r="42" spans="1:5" x14ac:dyDescent="0.2">
      <c r="A42" t="s">
        <v>864</v>
      </c>
      <c r="B42" t="s">
        <v>3153</v>
      </c>
      <c r="C42" t="s">
        <v>3154</v>
      </c>
      <c r="D42" t="s">
        <v>3155</v>
      </c>
      <c r="E42" t="s">
        <v>3156</v>
      </c>
    </row>
    <row r="43" spans="1:5" x14ac:dyDescent="0.2">
      <c r="A43" t="s">
        <v>866</v>
      </c>
      <c r="B43" t="s">
        <v>3157</v>
      </c>
      <c r="C43" t="s">
        <v>3158</v>
      </c>
      <c r="D43" t="s">
        <v>3159</v>
      </c>
      <c r="E43" t="s">
        <v>3160</v>
      </c>
    </row>
    <row r="44" spans="1:5" x14ac:dyDescent="0.2">
      <c r="A44" t="s">
        <v>869</v>
      </c>
      <c r="B44" t="s">
        <v>3085</v>
      </c>
      <c r="C44" t="s">
        <v>3086</v>
      </c>
      <c r="D44" t="s">
        <v>3087</v>
      </c>
      <c r="E44" t="s">
        <v>3088</v>
      </c>
    </row>
    <row r="45" spans="1:5" x14ac:dyDescent="0.2">
      <c r="A45" t="s">
        <v>871</v>
      </c>
      <c r="B45" t="s">
        <v>3161</v>
      </c>
      <c r="C45" t="s">
        <v>3162</v>
      </c>
      <c r="D45" t="s">
        <v>3163</v>
      </c>
      <c r="E45" t="s">
        <v>3164</v>
      </c>
    </row>
    <row r="46" spans="1:5" x14ac:dyDescent="0.2">
      <c r="A46" t="s">
        <v>873</v>
      </c>
      <c r="B46" t="s">
        <v>3165</v>
      </c>
      <c r="C46" t="s">
        <v>3166</v>
      </c>
      <c r="D46" t="s">
        <v>3167</v>
      </c>
      <c r="E46" t="s">
        <v>3168</v>
      </c>
    </row>
    <row r="47" spans="1:5" x14ac:dyDescent="0.2">
      <c r="A47" t="s">
        <v>875</v>
      </c>
      <c r="B47" t="s">
        <v>3169</v>
      </c>
      <c r="C47" t="s">
        <v>3170</v>
      </c>
      <c r="D47" t="s">
        <v>3171</v>
      </c>
      <c r="E47" t="s">
        <v>3172</v>
      </c>
    </row>
    <row r="48" spans="1:5" x14ac:dyDescent="0.2">
      <c r="A48" t="s">
        <v>877</v>
      </c>
      <c r="B48" t="s">
        <v>3173</v>
      </c>
      <c r="C48" t="s">
        <v>3174</v>
      </c>
      <c r="D48" t="s">
        <v>3175</v>
      </c>
      <c r="E48" t="s">
        <v>3176</v>
      </c>
    </row>
    <row r="49" spans="1:5" x14ac:dyDescent="0.2">
      <c r="A49" t="s">
        <v>879</v>
      </c>
      <c r="B49" t="s">
        <v>3177</v>
      </c>
      <c r="C49" t="s">
        <v>3178</v>
      </c>
      <c r="D49" t="s">
        <v>3179</v>
      </c>
      <c r="E49" t="s">
        <v>3180</v>
      </c>
    </row>
    <row r="50" spans="1:5" x14ac:dyDescent="0.2">
      <c r="A50" t="s">
        <v>881</v>
      </c>
      <c r="B50" t="s">
        <v>3181</v>
      </c>
      <c r="C50" t="s">
        <v>3182</v>
      </c>
      <c r="D50" t="s">
        <v>3183</v>
      </c>
      <c r="E50" t="s">
        <v>3184</v>
      </c>
    </row>
    <row r="51" spans="1:5" x14ac:dyDescent="0.2">
      <c r="A51" t="s">
        <v>883</v>
      </c>
      <c r="B51" t="s">
        <v>3185</v>
      </c>
      <c r="C51" t="s">
        <v>3186</v>
      </c>
      <c r="D51" t="s">
        <v>3187</v>
      </c>
      <c r="E51" t="s">
        <v>3188</v>
      </c>
    </row>
    <row r="52" spans="1:5" x14ac:dyDescent="0.2">
      <c r="A52" t="s">
        <v>885</v>
      </c>
      <c r="B52" t="s">
        <v>3133</v>
      </c>
      <c r="C52" t="s">
        <v>3134</v>
      </c>
      <c r="D52" t="s">
        <v>3135</v>
      </c>
      <c r="E52" t="s">
        <v>3136</v>
      </c>
    </row>
    <row r="53" spans="1:5" x14ac:dyDescent="0.2">
      <c r="A53" t="s">
        <v>888</v>
      </c>
      <c r="B53" t="s">
        <v>3189</v>
      </c>
      <c r="C53" t="s">
        <v>3190</v>
      </c>
      <c r="D53" t="s">
        <v>3191</v>
      </c>
      <c r="E53" t="s">
        <v>3192</v>
      </c>
    </row>
    <row r="54" spans="1:5" x14ac:dyDescent="0.2">
      <c r="A54" t="s">
        <v>890</v>
      </c>
      <c r="B54" t="s">
        <v>3193</v>
      </c>
      <c r="C54" t="s">
        <v>3194</v>
      </c>
      <c r="D54" t="s">
        <v>3195</v>
      </c>
      <c r="E54" t="s">
        <v>3196</v>
      </c>
    </row>
    <row r="55" spans="1:5" x14ac:dyDescent="0.2">
      <c r="A55" t="s">
        <v>892</v>
      </c>
      <c r="B55" t="s">
        <v>3197</v>
      </c>
      <c r="C55" t="s">
        <v>3198</v>
      </c>
      <c r="D55" t="s">
        <v>3199</v>
      </c>
      <c r="E55" t="s">
        <v>3200</v>
      </c>
    </row>
    <row r="56" spans="1:5" x14ac:dyDescent="0.2">
      <c r="A56" t="s">
        <v>894</v>
      </c>
      <c r="B56" t="s">
        <v>3201</v>
      </c>
      <c r="C56" t="s">
        <v>3202</v>
      </c>
      <c r="D56" t="s">
        <v>3203</v>
      </c>
      <c r="E56" t="s">
        <v>3204</v>
      </c>
    </row>
    <row r="57" spans="1:5" x14ac:dyDescent="0.2">
      <c r="A57" t="s">
        <v>896</v>
      </c>
      <c r="B57" t="s">
        <v>3109</v>
      </c>
      <c r="C57" t="s">
        <v>3110</v>
      </c>
      <c r="D57" t="s">
        <v>3111</v>
      </c>
      <c r="E57" t="s">
        <v>3112</v>
      </c>
    </row>
    <row r="58" spans="1:5" x14ac:dyDescent="0.2">
      <c r="A58" t="s">
        <v>898</v>
      </c>
      <c r="B58" t="s">
        <v>3205</v>
      </c>
      <c r="C58" t="s">
        <v>3206</v>
      </c>
      <c r="D58" t="s">
        <v>3207</v>
      </c>
      <c r="E58" t="s">
        <v>3208</v>
      </c>
    </row>
    <row r="59" spans="1:5" x14ac:dyDescent="0.2">
      <c r="A59" t="s">
        <v>899</v>
      </c>
      <c r="B59" t="s">
        <v>3177</v>
      </c>
      <c r="C59" t="s">
        <v>3178</v>
      </c>
      <c r="D59" t="s">
        <v>3179</v>
      </c>
      <c r="E59" t="s">
        <v>3180</v>
      </c>
    </row>
    <row r="60" spans="1:5" x14ac:dyDescent="0.2">
      <c r="A60" t="s">
        <v>900</v>
      </c>
      <c r="B60" t="s">
        <v>3209</v>
      </c>
      <c r="C60" t="s">
        <v>3210</v>
      </c>
      <c r="D60" t="s">
        <v>3211</v>
      </c>
      <c r="E60" t="s">
        <v>3212</v>
      </c>
    </row>
    <row r="61" spans="1:5" x14ac:dyDescent="0.2">
      <c r="A61" t="s">
        <v>902</v>
      </c>
      <c r="B61" t="s">
        <v>3109</v>
      </c>
      <c r="C61" t="s">
        <v>3110</v>
      </c>
      <c r="D61" t="s">
        <v>3111</v>
      </c>
      <c r="E61" t="s">
        <v>3112</v>
      </c>
    </row>
    <row r="62" spans="1:5" x14ac:dyDescent="0.2">
      <c r="A62" t="s">
        <v>904</v>
      </c>
      <c r="B62" t="s">
        <v>3213</v>
      </c>
      <c r="C62" t="s">
        <v>3214</v>
      </c>
      <c r="D62" t="s">
        <v>3215</v>
      </c>
      <c r="E62" t="s">
        <v>3216</v>
      </c>
    </row>
    <row r="63" spans="1:5" x14ac:dyDescent="0.2">
      <c r="A63" t="s">
        <v>906</v>
      </c>
      <c r="B63" t="s">
        <v>3189</v>
      </c>
      <c r="C63" t="s">
        <v>3190</v>
      </c>
      <c r="D63" t="s">
        <v>3191</v>
      </c>
      <c r="E63" t="s">
        <v>3192</v>
      </c>
    </row>
    <row r="64" spans="1:5" x14ac:dyDescent="0.2">
      <c r="A64" t="s">
        <v>907</v>
      </c>
      <c r="B64" t="s">
        <v>3109</v>
      </c>
      <c r="C64" t="s">
        <v>3110</v>
      </c>
      <c r="D64" t="s">
        <v>3111</v>
      </c>
      <c r="E64" t="s">
        <v>3112</v>
      </c>
    </row>
    <row r="65" spans="1:5" x14ac:dyDescent="0.2">
      <c r="A65" t="s">
        <v>909</v>
      </c>
      <c r="B65" t="s">
        <v>3109</v>
      </c>
      <c r="C65" t="s">
        <v>3110</v>
      </c>
      <c r="D65" t="s">
        <v>3111</v>
      </c>
      <c r="E65" t="s">
        <v>3112</v>
      </c>
    </row>
    <row r="66" spans="1:5" x14ac:dyDescent="0.2">
      <c r="A66" t="s">
        <v>911</v>
      </c>
      <c r="B66" t="s">
        <v>3217</v>
      </c>
      <c r="C66" t="s">
        <v>3217</v>
      </c>
      <c r="D66" t="s">
        <v>3217</v>
      </c>
      <c r="E66" t="s">
        <v>3217</v>
      </c>
    </row>
    <row r="67" spans="1:5" x14ac:dyDescent="0.2">
      <c r="A67" t="s">
        <v>913</v>
      </c>
      <c r="B67" t="s">
        <v>3085</v>
      </c>
      <c r="C67" t="s">
        <v>3086</v>
      </c>
      <c r="D67" t="s">
        <v>3087</v>
      </c>
      <c r="E67" t="s">
        <v>3088</v>
      </c>
    </row>
    <row r="68" spans="1:5" x14ac:dyDescent="0.2">
      <c r="A68" t="s">
        <v>915</v>
      </c>
      <c r="B68" t="s">
        <v>3218</v>
      </c>
      <c r="C68" t="s">
        <v>3219</v>
      </c>
      <c r="D68" t="s">
        <v>3220</v>
      </c>
      <c r="E68" t="s">
        <v>3221</v>
      </c>
    </row>
    <row r="69" spans="1:5" x14ac:dyDescent="0.2">
      <c r="A69" t="s">
        <v>917</v>
      </c>
      <c r="B69" t="s">
        <v>3222</v>
      </c>
      <c r="C69" t="s">
        <v>3223</v>
      </c>
      <c r="D69" t="s">
        <v>3224</v>
      </c>
      <c r="E69" t="s">
        <v>3225</v>
      </c>
    </row>
    <row r="70" spans="1:5" x14ac:dyDescent="0.2">
      <c r="A70" t="s">
        <v>918</v>
      </c>
      <c r="B70" t="s">
        <v>3218</v>
      </c>
      <c r="C70" t="s">
        <v>3219</v>
      </c>
      <c r="D70" t="s">
        <v>3220</v>
      </c>
      <c r="E70" t="s">
        <v>3221</v>
      </c>
    </row>
    <row r="71" spans="1:5" x14ac:dyDescent="0.2">
      <c r="A71" t="s">
        <v>920</v>
      </c>
      <c r="B71" t="s">
        <v>3085</v>
      </c>
      <c r="C71" t="s">
        <v>3086</v>
      </c>
      <c r="D71" t="s">
        <v>3087</v>
      </c>
      <c r="E71" t="s">
        <v>3088</v>
      </c>
    </row>
    <row r="72" spans="1:5" x14ac:dyDescent="0.2">
      <c r="A72" t="s">
        <v>922</v>
      </c>
      <c r="B72" t="s">
        <v>3109</v>
      </c>
      <c r="C72" t="s">
        <v>3110</v>
      </c>
      <c r="D72" t="s">
        <v>3111</v>
      </c>
      <c r="E72" t="s">
        <v>3112</v>
      </c>
    </row>
    <row r="73" spans="1:5" x14ac:dyDescent="0.2">
      <c r="A73" t="s">
        <v>923</v>
      </c>
      <c r="B73" t="s">
        <v>3109</v>
      </c>
      <c r="C73" t="s">
        <v>3110</v>
      </c>
      <c r="D73" t="s">
        <v>3111</v>
      </c>
      <c r="E73" t="s">
        <v>3112</v>
      </c>
    </row>
    <row r="74" spans="1:5" x14ac:dyDescent="0.2">
      <c r="A74" t="s">
        <v>925</v>
      </c>
      <c r="B74" t="s">
        <v>3226</v>
      </c>
      <c r="C74" t="s">
        <v>3227</v>
      </c>
      <c r="D74" t="s">
        <v>3228</v>
      </c>
      <c r="E74" t="s">
        <v>3229</v>
      </c>
    </row>
    <row r="75" spans="1:5" x14ac:dyDescent="0.2">
      <c r="A75" t="s">
        <v>927</v>
      </c>
      <c r="B75" t="s">
        <v>3230</v>
      </c>
      <c r="C75" t="s">
        <v>3231</v>
      </c>
      <c r="D75" t="s">
        <v>3232</v>
      </c>
      <c r="E75" t="s">
        <v>3233</v>
      </c>
    </row>
    <row r="76" spans="1:5" x14ac:dyDescent="0.2">
      <c r="A76" t="s">
        <v>929</v>
      </c>
      <c r="B76" t="s">
        <v>3234</v>
      </c>
      <c r="C76" t="s">
        <v>3235</v>
      </c>
      <c r="D76" t="s">
        <v>3236</v>
      </c>
      <c r="E76" t="s">
        <v>3237</v>
      </c>
    </row>
    <row r="77" spans="1:5" x14ac:dyDescent="0.2">
      <c r="A77" t="s">
        <v>931</v>
      </c>
      <c r="B77" t="s">
        <v>3205</v>
      </c>
      <c r="C77" t="s">
        <v>3206</v>
      </c>
      <c r="D77" t="s">
        <v>3207</v>
      </c>
      <c r="E77" t="s">
        <v>3208</v>
      </c>
    </row>
    <row r="78" spans="1:5" x14ac:dyDescent="0.2">
      <c r="A78" t="s">
        <v>933</v>
      </c>
      <c r="B78" t="s">
        <v>3234</v>
      </c>
      <c r="C78" t="s">
        <v>3235</v>
      </c>
      <c r="D78" t="s">
        <v>3236</v>
      </c>
      <c r="E78" t="s">
        <v>3237</v>
      </c>
    </row>
    <row r="79" spans="1:5" x14ac:dyDescent="0.2">
      <c r="A79" t="s">
        <v>935</v>
      </c>
      <c r="B79" t="s">
        <v>3238</v>
      </c>
      <c r="C79" t="s">
        <v>3239</v>
      </c>
      <c r="D79" t="s">
        <v>3240</v>
      </c>
      <c r="E79" t="s">
        <v>3241</v>
      </c>
    </row>
    <row r="80" spans="1:5" x14ac:dyDescent="0.2">
      <c r="A80" t="s">
        <v>937</v>
      </c>
      <c r="B80" t="s">
        <v>3209</v>
      </c>
      <c r="C80" t="s">
        <v>3210</v>
      </c>
      <c r="D80" t="s">
        <v>3211</v>
      </c>
      <c r="E80" t="s">
        <v>3212</v>
      </c>
    </row>
    <row r="81" spans="1:5" x14ac:dyDescent="0.2">
      <c r="A81" t="s">
        <v>939</v>
      </c>
      <c r="B81" t="s">
        <v>3133</v>
      </c>
      <c r="C81" t="s">
        <v>3134</v>
      </c>
      <c r="D81" t="s">
        <v>3135</v>
      </c>
      <c r="E81" t="s">
        <v>3136</v>
      </c>
    </row>
    <row r="82" spans="1:5" x14ac:dyDescent="0.2">
      <c r="A82" t="s">
        <v>941</v>
      </c>
      <c r="B82" t="s">
        <v>3234</v>
      </c>
      <c r="C82" t="s">
        <v>3235</v>
      </c>
      <c r="D82" t="s">
        <v>3236</v>
      </c>
      <c r="E82" t="s">
        <v>3237</v>
      </c>
    </row>
    <row r="83" spans="1:5" x14ac:dyDescent="0.2">
      <c r="A83" t="s">
        <v>943</v>
      </c>
      <c r="B83" t="s">
        <v>3242</v>
      </c>
      <c r="C83" t="s">
        <v>3243</v>
      </c>
      <c r="D83" t="s">
        <v>3244</v>
      </c>
      <c r="E83" t="s">
        <v>3245</v>
      </c>
    </row>
    <row r="84" spans="1:5" x14ac:dyDescent="0.2">
      <c r="A84" t="s">
        <v>945</v>
      </c>
      <c r="B84" t="s">
        <v>3246</v>
      </c>
      <c r="C84" t="s">
        <v>3247</v>
      </c>
      <c r="D84" t="s">
        <v>3248</v>
      </c>
      <c r="E84" t="s">
        <v>3249</v>
      </c>
    </row>
    <row r="85" spans="1:5" x14ac:dyDescent="0.2">
      <c r="A85" t="s">
        <v>947</v>
      </c>
      <c r="B85" t="s">
        <v>3250</v>
      </c>
      <c r="C85" t="s">
        <v>3251</v>
      </c>
      <c r="D85" t="s">
        <v>3252</v>
      </c>
      <c r="E85" t="s">
        <v>3253</v>
      </c>
    </row>
    <row r="86" spans="1:5" x14ac:dyDescent="0.2">
      <c r="A86" t="s">
        <v>949</v>
      </c>
      <c r="B86" t="s">
        <v>3109</v>
      </c>
      <c r="C86" t="s">
        <v>3110</v>
      </c>
      <c r="D86" t="s">
        <v>3111</v>
      </c>
      <c r="E86" t="s">
        <v>3112</v>
      </c>
    </row>
    <row r="87" spans="1:5" x14ac:dyDescent="0.2">
      <c r="A87" t="s">
        <v>951</v>
      </c>
      <c r="B87" t="s">
        <v>3089</v>
      </c>
      <c r="C87" t="s">
        <v>3090</v>
      </c>
      <c r="D87" t="s">
        <v>3091</v>
      </c>
      <c r="E87" t="s">
        <v>3092</v>
      </c>
    </row>
    <row r="88" spans="1:5" x14ac:dyDescent="0.2">
      <c r="A88" t="s">
        <v>953</v>
      </c>
      <c r="B88" t="s">
        <v>3173</v>
      </c>
      <c r="C88" t="s">
        <v>3174</v>
      </c>
      <c r="D88" t="s">
        <v>3175</v>
      </c>
      <c r="E88" t="s">
        <v>3176</v>
      </c>
    </row>
    <row r="89" spans="1:5" x14ac:dyDescent="0.2">
      <c r="A89" t="s">
        <v>955</v>
      </c>
      <c r="B89" t="s">
        <v>3254</v>
      </c>
      <c r="C89" t="s">
        <v>3255</v>
      </c>
      <c r="D89" t="s">
        <v>3256</v>
      </c>
      <c r="E89" t="s">
        <v>3257</v>
      </c>
    </row>
    <row r="90" spans="1:5" x14ac:dyDescent="0.2">
      <c r="A90" t="s">
        <v>957</v>
      </c>
      <c r="B90" t="s">
        <v>3258</v>
      </c>
      <c r="C90" t="s">
        <v>3259</v>
      </c>
      <c r="D90" t="s">
        <v>3260</v>
      </c>
      <c r="E90" t="s">
        <v>3261</v>
      </c>
    </row>
    <row r="91" spans="1:5" x14ac:dyDescent="0.2">
      <c r="A91" t="s">
        <v>958</v>
      </c>
      <c r="B91" t="s">
        <v>3230</v>
      </c>
      <c r="C91" t="s">
        <v>3231</v>
      </c>
      <c r="D91" t="s">
        <v>3232</v>
      </c>
      <c r="E91" t="s">
        <v>3233</v>
      </c>
    </row>
    <row r="92" spans="1:5" x14ac:dyDescent="0.2">
      <c r="A92" t="s">
        <v>960</v>
      </c>
      <c r="B92" t="s">
        <v>3262</v>
      </c>
      <c r="C92" t="s">
        <v>3263</v>
      </c>
      <c r="D92" t="s">
        <v>3264</v>
      </c>
      <c r="E92" t="s">
        <v>3265</v>
      </c>
    </row>
    <row r="93" spans="1:5" x14ac:dyDescent="0.2">
      <c r="A93" t="s">
        <v>962</v>
      </c>
      <c r="B93" t="s">
        <v>3266</v>
      </c>
      <c r="C93" t="s">
        <v>3267</v>
      </c>
      <c r="D93" t="s">
        <v>3268</v>
      </c>
      <c r="E93" t="s">
        <v>3269</v>
      </c>
    </row>
    <row r="94" spans="1:5" x14ac:dyDescent="0.2">
      <c r="A94" t="s">
        <v>964</v>
      </c>
      <c r="B94" t="s">
        <v>3085</v>
      </c>
      <c r="C94" t="s">
        <v>3086</v>
      </c>
      <c r="D94" t="s">
        <v>3087</v>
      </c>
      <c r="E94" t="s">
        <v>3088</v>
      </c>
    </row>
    <row r="95" spans="1:5" x14ac:dyDescent="0.2">
      <c r="A95" t="s">
        <v>965</v>
      </c>
      <c r="B95" t="s">
        <v>3270</v>
      </c>
      <c r="C95" t="s">
        <v>3271</v>
      </c>
      <c r="D95" t="s">
        <v>3272</v>
      </c>
      <c r="E95" t="s">
        <v>3273</v>
      </c>
    </row>
    <row r="96" spans="1:5" x14ac:dyDescent="0.2">
      <c r="A96" t="s">
        <v>967</v>
      </c>
      <c r="B96" t="s">
        <v>3270</v>
      </c>
      <c r="C96" t="s">
        <v>3271</v>
      </c>
      <c r="D96" t="s">
        <v>3272</v>
      </c>
      <c r="E96" t="s">
        <v>3273</v>
      </c>
    </row>
    <row r="97" spans="1:5" x14ac:dyDescent="0.2">
      <c r="A97" t="s">
        <v>969</v>
      </c>
      <c r="B97" t="s">
        <v>3274</v>
      </c>
      <c r="C97" t="s">
        <v>3275</v>
      </c>
      <c r="D97" t="s">
        <v>3276</v>
      </c>
      <c r="E97" t="s">
        <v>3277</v>
      </c>
    </row>
    <row r="98" spans="1:5" x14ac:dyDescent="0.2">
      <c r="A98" t="s">
        <v>971</v>
      </c>
      <c r="B98" t="s">
        <v>3278</v>
      </c>
      <c r="C98" t="s">
        <v>3279</v>
      </c>
      <c r="D98" t="s">
        <v>3280</v>
      </c>
      <c r="E98" t="s">
        <v>3281</v>
      </c>
    </row>
    <row r="99" spans="1:5" x14ac:dyDescent="0.2">
      <c r="A99" t="s">
        <v>973</v>
      </c>
      <c r="B99" t="s">
        <v>3238</v>
      </c>
      <c r="C99" t="s">
        <v>3239</v>
      </c>
      <c r="D99" t="s">
        <v>3240</v>
      </c>
      <c r="E99" t="s">
        <v>3241</v>
      </c>
    </row>
    <row r="100" spans="1:5" x14ac:dyDescent="0.2">
      <c r="A100" t="s">
        <v>975</v>
      </c>
      <c r="B100" t="s">
        <v>3173</v>
      </c>
      <c r="C100" t="s">
        <v>3174</v>
      </c>
      <c r="D100" t="s">
        <v>3175</v>
      </c>
      <c r="E100" t="s">
        <v>3176</v>
      </c>
    </row>
    <row r="101" spans="1:5" x14ac:dyDescent="0.2">
      <c r="A101" t="s">
        <v>977</v>
      </c>
      <c r="B101" t="s">
        <v>3282</v>
      </c>
      <c r="C101" t="s">
        <v>3283</v>
      </c>
      <c r="D101" t="s">
        <v>3284</v>
      </c>
      <c r="E101" t="s">
        <v>3285</v>
      </c>
    </row>
    <row r="102" spans="1:5" x14ac:dyDescent="0.2">
      <c r="A102" t="s">
        <v>979</v>
      </c>
      <c r="B102" t="s">
        <v>3173</v>
      </c>
      <c r="C102" t="s">
        <v>3174</v>
      </c>
      <c r="D102" t="s">
        <v>3175</v>
      </c>
      <c r="E102" t="s">
        <v>3176</v>
      </c>
    </row>
    <row r="103" spans="1:5" x14ac:dyDescent="0.2">
      <c r="A103" t="s">
        <v>982</v>
      </c>
      <c r="B103" t="s">
        <v>3145</v>
      </c>
      <c r="C103" t="s">
        <v>3146</v>
      </c>
      <c r="D103" t="s">
        <v>3147</v>
      </c>
      <c r="E103" t="s">
        <v>3148</v>
      </c>
    </row>
    <row r="104" spans="1:5" x14ac:dyDescent="0.2">
      <c r="A104" t="s">
        <v>984</v>
      </c>
      <c r="B104" t="s">
        <v>3286</v>
      </c>
      <c r="C104" t="s">
        <v>3287</v>
      </c>
      <c r="D104" t="s">
        <v>3288</v>
      </c>
      <c r="E104" t="s">
        <v>3289</v>
      </c>
    </row>
    <row r="105" spans="1:5" x14ac:dyDescent="0.2">
      <c r="A105" t="s">
        <v>986</v>
      </c>
      <c r="B105" t="s">
        <v>3069</v>
      </c>
      <c r="C105" t="s">
        <v>3070</v>
      </c>
      <c r="D105" t="s">
        <v>3071</v>
      </c>
      <c r="E105" t="s">
        <v>3072</v>
      </c>
    </row>
    <row r="106" spans="1:5" x14ac:dyDescent="0.2">
      <c r="A106" t="s">
        <v>988</v>
      </c>
      <c r="B106" t="s">
        <v>3217</v>
      </c>
      <c r="C106" t="s">
        <v>3217</v>
      </c>
      <c r="D106" t="s">
        <v>3217</v>
      </c>
      <c r="E106" t="s">
        <v>3217</v>
      </c>
    </row>
    <row r="107" spans="1:5" x14ac:dyDescent="0.2">
      <c r="A107" t="s">
        <v>990</v>
      </c>
      <c r="B107" t="s">
        <v>3290</v>
      </c>
      <c r="C107" t="s">
        <v>3291</v>
      </c>
      <c r="D107" t="s">
        <v>3292</v>
      </c>
      <c r="E107" t="s">
        <v>3293</v>
      </c>
    </row>
    <row r="108" spans="1:5" x14ac:dyDescent="0.2">
      <c r="A108" t="s">
        <v>992</v>
      </c>
      <c r="B108" t="s">
        <v>3294</v>
      </c>
      <c r="C108" t="s">
        <v>3295</v>
      </c>
      <c r="D108" t="s">
        <v>3296</v>
      </c>
      <c r="E108" t="s">
        <v>3297</v>
      </c>
    </row>
    <row r="109" spans="1:5" x14ac:dyDescent="0.2">
      <c r="A109" t="s">
        <v>994</v>
      </c>
      <c r="B109" t="s">
        <v>3298</v>
      </c>
      <c r="C109" t="s">
        <v>3299</v>
      </c>
      <c r="D109" t="s">
        <v>3300</v>
      </c>
      <c r="E109" t="s">
        <v>3301</v>
      </c>
    </row>
    <row r="110" spans="1:5" x14ac:dyDescent="0.2">
      <c r="A110" t="s">
        <v>996</v>
      </c>
      <c r="B110" t="s">
        <v>3109</v>
      </c>
      <c r="C110" t="s">
        <v>3110</v>
      </c>
      <c r="D110" t="s">
        <v>3111</v>
      </c>
      <c r="E110" t="s">
        <v>3112</v>
      </c>
    </row>
    <row r="111" spans="1:5" x14ac:dyDescent="0.2">
      <c r="A111" t="s">
        <v>998</v>
      </c>
      <c r="B111" t="s">
        <v>3242</v>
      </c>
      <c r="C111" t="s">
        <v>3243</v>
      </c>
      <c r="D111" t="s">
        <v>3244</v>
      </c>
      <c r="E111" t="s">
        <v>3245</v>
      </c>
    </row>
    <row r="112" spans="1:5" x14ac:dyDescent="0.2">
      <c r="A112" t="s">
        <v>1000</v>
      </c>
      <c r="B112" t="s">
        <v>3302</v>
      </c>
      <c r="C112" t="s">
        <v>3303</v>
      </c>
      <c r="D112" t="s">
        <v>3304</v>
      </c>
      <c r="E112" t="s">
        <v>3305</v>
      </c>
    </row>
    <row r="113" spans="1:5" x14ac:dyDescent="0.2">
      <c r="A113" t="s">
        <v>1002</v>
      </c>
      <c r="B113" t="s">
        <v>3133</v>
      </c>
      <c r="C113" t="s">
        <v>3134</v>
      </c>
      <c r="D113" t="s">
        <v>3135</v>
      </c>
      <c r="E113" t="s">
        <v>3136</v>
      </c>
    </row>
    <row r="114" spans="1:5" x14ac:dyDescent="0.2">
      <c r="A114" t="s">
        <v>1004</v>
      </c>
      <c r="B114" t="s">
        <v>3294</v>
      </c>
      <c r="C114" t="s">
        <v>3295</v>
      </c>
      <c r="D114" t="s">
        <v>3296</v>
      </c>
      <c r="E114" t="s">
        <v>3297</v>
      </c>
    </row>
    <row r="115" spans="1:5" x14ac:dyDescent="0.2">
      <c r="A115" t="s">
        <v>1006</v>
      </c>
      <c r="B115" t="s">
        <v>3254</v>
      </c>
      <c r="C115" t="s">
        <v>3255</v>
      </c>
      <c r="D115" t="s">
        <v>3256</v>
      </c>
      <c r="E115" t="s">
        <v>3257</v>
      </c>
    </row>
    <row r="116" spans="1:5" x14ac:dyDescent="0.2">
      <c r="A116" t="s">
        <v>1008</v>
      </c>
      <c r="B116" t="s">
        <v>3193</v>
      </c>
      <c r="C116" t="s">
        <v>3194</v>
      </c>
      <c r="D116" t="s">
        <v>3195</v>
      </c>
      <c r="E116" t="s">
        <v>3196</v>
      </c>
    </row>
    <row r="117" spans="1:5" x14ac:dyDescent="0.2">
      <c r="A117" t="s">
        <v>1010</v>
      </c>
      <c r="B117" t="s">
        <v>3306</v>
      </c>
      <c r="C117" t="s">
        <v>3307</v>
      </c>
      <c r="D117" t="s">
        <v>3308</v>
      </c>
      <c r="E117" t="s">
        <v>3309</v>
      </c>
    </row>
    <row r="118" spans="1:5" x14ac:dyDescent="0.2">
      <c r="A118" t="s">
        <v>1012</v>
      </c>
      <c r="B118" t="s">
        <v>3085</v>
      </c>
      <c r="C118" t="s">
        <v>3086</v>
      </c>
      <c r="D118" t="s">
        <v>3087</v>
      </c>
      <c r="E118" t="s">
        <v>3088</v>
      </c>
    </row>
    <row r="119" spans="1:5" x14ac:dyDescent="0.2">
      <c r="A119" t="s">
        <v>1014</v>
      </c>
      <c r="B119" t="s">
        <v>3230</v>
      </c>
      <c r="C119" t="s">
        <v>3231</v>
      </c>
      <c r="D119" t="s">
        <v>3232</v>
      </c>
      <c r="E119" t="s">
        <v>3233</v>
      </c>
    </row>
    <row r="120" spans="1:5" x14ac:dyDescent="0.2">
      <c r="A120" t="s">
        <v>1016</v>
      </c>
      <c r="B120" t="s">
        <v>3173</v>
      </c>
      <c r="C120" t="s">
        <v>3174</v>
      </c>
      <c r="D120" t="s">
        <v>3175</v>
      </c>
      <c r="E120" t="s">
        <v>3176</v>
      </c>
    </row>
    <row r="121" spans="1:5" x14ac:dyDescent="0.2">
      <c r="A121" t="s">
        <v>1018</v>
      </c>
      <c r="B121" t="s">
        <v>3085</v>
      </c>
      <c r="C121" t="s">
        <v>3086</v>
      </c>
      <c r="D121" t="s">
        <v>3087</v>
      </c>
      <c r="E121" t="s">
        <v>3088</v>
      </c>
    </row>
    <row r="122" spans="1:5" x14ac:dyDescent="0.2">
      <c r="A122" t="s">
        <v>1020</v>
      </c>
      <c r="B122" t="s">
        <v>3133</v>
      </c>
      <c r="C122" t="s">
        <v>3134</v>
      </c>
      <c r="D122" t="s">
        <v>3135</v>
      </c>
      <c r="E122" t="s">
        <v>3136</v>
      </c>
    </row>
    <row r="123" spans="1:5" x14ac:dyDescent="0.2">
      <c r="A123" t="s">
        <v>1022</v>
      </c>
      <c r="B123" t="s">
        <v>3310</v>
      </c>
      <c r="C123" t="s">
        <v>3311</v>
      </c>
      <c r="D123" t="s">
        <v>3312</v>
      </c>
      <c r="E123" t="s">
        <v>3313</v>
      </c>
    </row>
    <row r="124" spans="1:5" x14ac:dyDescent="0.2">
      <c r="A124" t="s">
        <v>1024</v>
      </c>
      <c r="B124" t="s">
        <v>3314</v>
      </c>
      <c r="C124" t="s">
        <v>3315</v>
      </c>
      <c r="D124" t="s">
        <v>3316</v>
      </c>
      <c r="E124" t="s">
        <v>3317</v>
      </c>
    </row>
    <row r="125" spans="1:5" x14ac:dyDescent="0.2">
      <c r="A125" t="s">
        <v>1027</v>
      </c>
      <c r="B125" t="s">
        <v>3085</v>
      </c>
      <c r="C125" t="s">
        <v>3086</v>
      </c>
      <c r="D125" t="s">
        <v>3087</v>
      </c>
      <c r="E125" t="s">
        <v>3088</v>
      </c>
    </row>
    <row r="126" spans="1:5" x14ac:dyDescent="0.2">
      <c r="A126" t="s">
        <v>1029</v>
      </c>
      <c r="B126" t="s">
        <v>3318</v>
      </c>
      <c r="C126" t="s">
        <v>3319</v>
      </c>
      <c r="D126" t="s">
        <v>3320</v>
      </c>
      <c r="E126" t="s">
        <v>3321</v>
      </c>
    </row>
    <row r="127" spans="1:5" x14ac:dyDescent="0.2">
      <c r="A127" t="s">
        <v>1031</v>
      </c>
      <c r="B127" t="s">
        <v>3125</v>
      </c>
      <c r="C127" t="s">
        <v>3126</v>
      </c>
      <c r="D127" t="s">
        <v>3127</v>
      </c>
      <c r="E127" t="s">
        <v>3128</v>
      </c>
    </row>
    <row r="128" spans="1:5" x14ac:dyDescent="0.2">
      <c r="A128" t="s">
        <v>1033</v>
      </c>
      <c r="B128" t="s">
        <v>3173</v>
      </c>
      <c r="C128" t="s">
        <v>3174</v>
      </c>
      <c r="D128" t="s">
        <v>3175</v>
      </c>
      <c r="E128" t="s">
        <v>3176</v>
      </c>
    </row>
    <row r="129" spans="1:5" x14ac:dyDescent="0.2">
      <c r="A129" t="s">
        <v>1035</v>
      </c>
      <c r="B129" t="s">
        <v>3226</v>
      </c>
      <c r="C129" t="s">
        <v>3227</v>
      </c>
      <c r="D129" t="s">
        <v>3228</v>
      </c>
      <c r="E129" t="s">
        <v>3229</v>
      </c>
    </row>
    <row r="130" spans="1:5" x14ac:dyDescent="0.2">
      <c r="A130" t="s">
        <v>1037</v>
      </c>
      <c r="B130" t="s">
        <v>3205</v>
      </c>
      <c r="C130" t="s">
        <v>3206</v>
      </c>
      <c r="D130" t="s">
        <v>3207</v>
      </c>
      <c r="E130" t="s">
        <v>3208</v>
      </c>
    </row>
    <row r="131" spans="1:5" x14ac:dyDescent="0.2">
      <c r="A131" t="s">
        <v>1039</v>
      </c>
      <c r="B131" t="s">
        <v>3322</v>
      </c>
      <c r="C131" t="s">
        <v>3323</v>
      </c>
      <c r="D131" t="s">
        <v>3324</v>
      </c>
      <c r="E131" t="s">
        <v>3325</v>
      </c>
    </row>
    <row r="132" spans="1:5" x14ac:dyDescent="0.2">
      <c r="A132" t="s">
        <v>1042</v>
      </c>
      <c r="B132" t="s">
        <v>3326</v>
      </c>
      <c r="C132" t="s">
        <v>3327</v>
      </c>
      <c r="D132" t="s">
        <v>3328</v>
      </c>
      <c r="E132" t="s">
        <v>3329</v>
      </c>
    </row>
    <row r="133" spans="1:5" x14ac:dyDescent="0.2">
      <c r="A133" t="s">
        <v>1044</v>
      </c>
      <c r="B133" t="s">
        <v>3193</v>
      </c>
      <c r="C133" t="s">
        <v>3194</v>
      </c>
      <c r="D133" t="s">
        <v>3195</v>
      </c>
      <c r="E133" t="s">
        <v>3196</v>
      </c>
    </row>
    <row r="134" spans="1:5" x14ac:dyDescent="0.2">
      <c r="A134" t="s">
        <v>1046</v>
      </c>
      <c r="B134" t="s">
        <v>3330</v>
      </c>
      <c r="C134" t="s">
        <v>3331</v>
      </c>
      <c r="D134" t="s">
        <v>3332</v>
      </c>
      <c r="E134" t="s">
        <v>3333</v>
      </c>
    </row>
    <row r="135" spans="1:5" x14ac:dyDescent="0.2">
      <c r="A135" t="s">
        <v>1048</v>
      </c>
      <c r="B135" t="s">
        <v>3334</v>
      </c>
      <c r="C135" t="s">
        <v>3335</v>
      </c>
      <c r="D135" t="s">
        <v>3336</v>
      </c>
      <c r="E135" t="s">
        <v>3337</v>
      </c>
    </row>
    <row r="136" spans="1:5" x14ac:dyDescent="0.2">
      <c r="A136" t="s">
        <v>1050</v>
      </c>
      <c r="B136" t="s">
        <v>3338</v>
      </c>
      <c r="C136" t="s">
        <v>3339</v>
      </c>
      <c r="D136" t="s">
        <v>3340</v>
      </c>
      <c r="E136" t="s">
        <v>3341</v>
      </c>
    </row>
    <row r="137" spans="1:5" x14ac:dyDescent="0.2">
      <c r="A137" t="s">
        <v>1052</v>
      </c>
      <c r="B137" t="s">
        <v>3342</v>
      </c>
      <c r="C137" t="s">
        <v>3343</v>
      </c>
      <c r="D137" t="s">
        <v>3344</v>
      </c>
      <c r="E137" t="s">
        <v>3345</v>
      </c>
    </row>
    <row r="138" spans="1:5" x14ac:dyDescent="0.2">
      <c r="A138" t="s">
        <v>1055</v>
      </c>
      <c r="B138" t="s">
        <v>3226</v>
      </c>
      <c r="C138" t="s">
        <v>3227</v>
      </c>
      <c r="D138" t="s">
        <v>3228</v>
      </c>
      <c r="E138" t="s">
        <v>3229</v>
      </c>
    </row>
    <row r="139" spans="1:5" x14ac:dyDescent="0.2">
      <c r="A139" t="s">
        <v>1057</v>
      </c>
      <c r="B139" t="s">
        <v>3346</v>
      </c>
      <c r="C139" t="s">
        <v>3347</v>
      </c>
      <c r="D139" t="s">
        <v>3348</v>
      </c>
      <c r="E139" t="s">
        <v>3349</v>
      </c>
    </row>
    <row r="140" spans="1:5" x14ac:dyDescent="0.2">
      <c r="A140" t="s">
        <v>1059</v>
      </c>
      <c r="B140" t="s">
        <v>3085</v>
      </c>
      <c r="C140" t="s">
        <v>3086</v>
      </c>
      <c r="D140" t="s">
        <v>3087</v>
      </c>
      <c r="E140" t="s">
        <v>3088</v>
      </c>
    </row>
    <row r="141" spans="1:5" x14ac:dyDescent="0.2">
      <c r="A141" t="s">
        <v>1061</v>
      </c>
      <c r="B141" t="s">
        <v>3350</v>
      </c>
      <c r="C141" t="s">
        <v>3351</v>
      </c>
      <c r="D141" t="s">
        <v>3352</v>
      </c>
      <c r="E141" t="s">
        <v>3353</v>
      </c>
    </row>
    <row r="142" spans="1:5" x14ac:dyDescent="0.2">
      <c r="A142" t="s">
        <v>1064</v>
      </c>
      <c r="B142" t="s">
        <v>3085</v>
      </c>
      <c r="C142" t="s">
        <v>3086</v>
      </c>
      <c r="D142" t="s">
        <v>3087</v>
      </c>
      <c r="E142" t="s">
        <v>3088</v>
      </c>
    </row>
    <row r="143" spans="1:5" x14ac:dyDescent="0.2">
      <c r="A143" t="s">
        <v>1066</v>
      </c>
      <c r="B143" t="s">
        <v>3242</v>
      </c>
      <c r="C143" t="s">
        <v>3243</v>
      </c>
      <c r="D143" t="s">
        <v>3244</v>
      </c>
      <c r="E143" t="s">
        <v>3245</v>
      </c>
    </row>
    <row r="144" spans="1:5" x14ac:dyDescent="0.2">
      <c r="A144" t="s">
        <v>1068</v>
      </c>
      <c r="B144" t="s">
        <v>3234</v>
      </c>
      <c r="C144" t="s">
        <v>3235</v>
      </c>
      <c r="D144" t="s">
        <v>3236</v>
      </c>
      <c r="E144" t="s">
        <v>3237</v>
      </c>
    </row>
    <row r="145" spans="1:5" x14ac:dyDescent="0.2">
      <c r="A145" t="s">
        <v>1070</v>
      </c>
      <c r="B145" t="s">
        <v>3354</v>
      </c>
      <c r="C145" t="s">
        <v>3355</v>
      </c>
      <c r="D145" t="s">
        <v>3356</v>
      </c>
      <c r="E145" t="s">
        <v>3357</v>
      </c>
    </row>
    <row r="146" spans="1:5" x14ac:dyDescent="0.2">
      <c r="A146" t="s">
        <v>1072</v>
      </c>
      <c r="B146" t="s">
        <v>3358</v>
      </c>
      <c r="C146" t="s">
        <v>3359</v>
      </c>
      <c r="D146" t="s">
        <v>3360</v>
      </c>
      <c r="E146" t="s">
        <v>3361</v>
      </c>
    </row>
    <row r="147" spans="1:5" x14ac:dyDescent="0.2">
      <c r="A147" t="s">
        <v>1074</v>
      </c>
      <c r="B147" t="s">
        <v>3362</v>
      </c>
      <c r="C147" t="s">
        <v>3363</v>
      </c>
      <c r="D147" t="s">
        <v>3364</v>
      </c>
      <c r="E147" t="s">
        <v>3365</v>
      </c>
    </row>
    <row r="148" spans="1:5" x14ac:dyDescent="0.2">
      <c r="A148" t="s">
        <v>1076</v>
      </c>
      <c r="B148" t="s">
        <v>3173</v>
      </c>
      <c r="C148" t="s">
        <v>3174</v>
      </c>
      <c r="D148" t="s">
        <v>3175</v>
      </c>
      <c r="E148" t="s">
        <v>3176</v>
      </c>
    </row>
    <row r="149" spans="1:5" x14ac:dyDescent="0.2">
      <c r="A149" t="s">
        <v>1078</v>
      </c>
      <c r="B149" t="s">
        <v>3366</v>
      </c>
      <c r="C149" t="s">
        <v>3367</v>
      </c>
      <c r="D149" t="s">
        <v>3368</v>
      </c>
      <c r="E149" t="s">
        <v>3369</v>
      </c>
    </row>
    <row r="150" spans="1:5" x14ac:dyDescent="0.2">
      <c r="A150" t="s">
        <v>1081</v>
      </c>
      <c r="B150" t="s">
        <v>3205</v>
      </c>
      <c r="C150" t="s">
        <v>3206</v>
      </c>
      <c r="D150" t="s">
        <v>3207</v>
      </c>
      <c r="E150" t="s">
        <v>3208</v>
      </c>
    </row>
    <row r="151" spans="1:5" x14ac:dyDescent="0.2">
      <c r="A151" t="s">
        <v>1083</v>
      </c>
      <c r="B151" t="s">
        <v>3370</v>
      </c>
      <c r="C151" t="s">
        <v>3371</v>
      </c>
      <c r="D151" t="s">
        <v>3147</v>
      </c>
      <c r="E151" t="s">
        <v>3148</v>
      </c>
    </row>
    <row r="152" spans="1:5" x14ac:dyDescent="0.2">
      <c r="A152" t="s">
        <v>1085</v>
      </c>
      <c r="B152" t="s">
        <v>3085</v>
      </c>
      <c r="C152" t="s">
        <v>3086</v>
      </c>
      <c r="D152" t="s">
        <v>3087</v>
      </c>
      <c r="E152" t="s">
        <v>3088</v>
      </c>
    </row>
    <row r="153" spans="1:5" x14ac:dyDescent="0.2">
      <c r="A153" t="s">
        <v>1087</v>
      </c>
      <c r="B153" t="s">
        <v>3370</v>
      </c>
      <c r="C153" t="s">
        <v>3371</v>
      </c>
      <c r="D153" t="s">
        <v>3147</v>
      </c>
      <c r="E153" t="s">
        <v>3148</v>
      </c>
    </row>
    <row r="154" spans="1:5" x14ac:dyDescent="0.2">
      <c r="A154" t="s">
        <v>1089</v>
      </c>
      <c r="B154" t="s">
        <v>3185</v>
      </c>
      <c r="C154" t="s">
        <v>3186</v>
      </c>
      <c r="D154" t="s">
        <v>3187</v>
      </c>
      <c r="E154" t="s">
        <v>3188</v>
      </c>
    </row>
    <row r="155" spans="1:5" x14ac:dyDescent="0.2">
      <c r="A155" t="s">
        <v>1091</v>
      </c>
      <c r="B155" t="s">
        <v>3372</v>
      </c>
      <c r="C155" t="s">
        <v>3373</v>
      </c>
      <c r="D155" t="s">
        <v>3374</v>
      </c>
      <c r="E155" t="s">
        <v>3375</v>
      </c>
    </row>
    <row r="156" spans="1:5" x14ac:dyDescent="0.2">
      <c r="A156" t="s">
        <v>1093</v>
      </c>
      <c r="B156" t="s">
        <v>3234</v>
      </c>
      <c r="C156" t="s">
        <v>3235</v>
      </c>
      <c r="D156" t="s">
        <v>3236</v>
      </c>
      <c r="E156" t="s">
        <v>3237</v>
      </c>
    </row>
    <row r="157" spans="1:5" x14ac:dyDescent="0.2">
      <c r="A157" t="s">
        <v>1096</v>
      </c>
      <c r="B157" t="s">
        <v>3262</v>
      </c>
      <c r="C157" t="s">
        <v>3263</v>
      </c>
      <c r="D157" t="s">
        <v>3264</v>
      </c>
      <c r="E157" t="s">
        <v>3265</v>
      </c>
    </row>
    <row r="158" spans="1:5" x14ac:dyDescent="0.2">
      <c r="A158" t="s">
        <v>1098</v>
      </c>
      <c r="B158" t="s">
        <v>3376</v>
      </c>
      <c r="C158" t="s">
        <v>3377</v>
      </c>
      <c r="D158" t="s">
        <v>3378</v>
      </c>
      <c r="E158" t="s">
        <v>3379</v>
      </c>
    </row>
    <row r="159" spans="1:5" x14ac:dyDescent="0.2">
      <c r="A159" t="s">
        <v>1100</v>
      </c>
      <c r="B159" t="s">
        <v>3380</v>
      </c>
      <c r="C159" t="s">
        <v>3381</v>
      </c>
      <c r="D159" t="s">
        <v>3382</v>
      </c>
      <c r="E159" t="s">
        <v>3383</v>
      </c>
    </row>
    <row r="160" spans="1:5" x14ac:dyDescent="0.2">
      <c r="A160" t="s">
        <v>1102</v>
      </c>
      <c r="B160" t="s">
        <v>3384</v>
      </c>
      <c r="C160" t="s">
        <v>3385</v>
      </c>
      <c r="D160" t="s">
        <v>3386</v>
      </c>
      <c r="E160" t="s">
        <v>3387</v>
      </c>
    </row>
    <row r="161" spans="1:5" x14ac:dyDescent="0.2">
      <c r="A161" t="s">
        <v>1104</v>
      </c>
      <c r="B161" t="s">
        <v>3109</v>
      </c>
      <c r="C161" t="s">
        <v>3110</v>
      </c>
      <c r="D161" t="s">
        <v>3111</v>
      </c>
      <c r="E161" t="s">
        <v>3112</v>
      </c>
    </row>
    <row r="162" spans="1:5" x14ac:dyDescent="0.2">
      <c r="A162" t="s">
        <v>1106</v>
      </c>
      <c r="B162" t="s">
        <v>3388</v>
      </c>
      <c r="C162" t="s">
        <v>3389</v>
      </c>
      <c r="D162" t="s">
        <v>3390</v>
      </c>
      <c r="E162" t="s">
        <v>3391</v>
      </c>
    </row>
    <row r="163" spans="1:5" x14ac:dyDescent="0.2">
      <c r="A163" t="s">
        <v>1109</v>
      </c>
      <c r="B163" t="s">
        <v>3205</v>
      </c>
      <c r="C163" t="s">
        <v>3206</v>
      </c>
      <c r="D163" t="s">
        <v>3207</v>
      </c>
      <c r="E163" t="s">
        <v>3208</v>
      </c>
    </row>
    <row r="164" spans="1:5" x14ac:dyDescent="0.2">
      <c r="A164" t="s">
        <v>1111</v>
      </c>
      <c r="B164" t="s">
        <v>3392</v>
      </c>
      <c r="C164" t="s">
        <v>3393</v>
      </c>
      <c r="D164" t="s">
        <v>3394</v>
      </c>
      <c r="E164" t="s">
        <v>3395</v>
      </c>
    </row>
    <row r="165" spans="1:5" x14ac:dyDescent="0.2">
      <c r="A165" t="s">
        <v>1113</v>
      </c>
      <c r="B165" t="s">
        <v>3396</v>
      </c>
      <c r="C165" t="s">
        <v>3397</v>
      </c>
      <c r="D165" t="s">
        <v>3398</v>
      </c>
      <c r="E165" t="s">
        <v>3399</v>
      </c>
    </row>
    <row r="166" spans="1:5" x14ac:dyDescent="0.2">
      <c r="A166" t="s">
        <v>1115</v>
      </c>
      <c r="B166" t="s">
        <v>3400</v>
      </c>
      <c r="C166" t="s">
        <v>3206</v>
      </c>
      <c r="D166" t="s">
        <v>3207</v>
      </c>
      <c r="E166" t="s">
        <v>3208</v>
      </c>
    </row>
    <row r="167" spans="1:5" x14ac:dyDescent="0.2">
      <c r="A167" t="s">
        <v>1117</v>
      </c>
      <c r="B167" t="s">
        <v>3085</v>
      </c>
      <c r="C167" t="s">
        <v>3086</v>
      </c>
      <c r="D167" t="s">
        <v>3087</v>
      </c>
      <c r="E167" t="s">
        <v>3088</v>
      </c>
    </row>
    <row r="168" spans="1:5" x14ac:dyDescent="0.2">
      <c r="A168" t="s">
        <v>1119</v>
      </c>
      <c r="B168" t="s">
        <v>3230</v>
      </c>
      <c r="C168" t="s">
        <v>3231</v>
      </c>
      <c r="D168" t="s">
        <v>3232</v>
      </c>
      <c r="E168" t="s">
        <v>3233</v>
      </c>
    </row>
    <row r="169" spans="1:5" x14ac:dyDescent="0.2">
      <c r="A169" t="s">
        <v>1121</v>
      </c>
      <c r="B169" t="s">
        <v>3234</v>
      </c>
      <c r="C169" t="s">
        <v>3235</v>
      </c>
      <c r="D169" t="s">
        <v>3236</v>
      </c>
      <c r="E169" t="s">
        <v>3237</v>
      </c>
    </row>
    <row r="170" spans="1:5" x14ac:dyDescent="0.2">
      <c r="A170" t="s">
        <v>1123</v>
      </c>
      <c r="B170" t="s">
        <v>3401</v>
      </c>
      <c r="C170" t="s">
        <v>3402</v>
      </c>
      <c r="D170" t="s">
        <v>3403</v>
      </c>
      <c r="E170" t="s">
        <v>3404</v>
      </c>
    </row>
    <row r="171" spans="1:5" x14ac:dyDescent="0.2">
      <c r="A171" t="s">
        <v>1125</v>
      </c>
      <c r="B171" t="s">
        <v>3137</v>
      </c>
      <c r="C171" t="s">
        <v>3138</v>
      </c>
      <c r="D171" t="s">
        <v>3139</v>
      </c>
      <c r="E171" t="s">
        <v>3140</v>
      </c>
    </row>
    <row r="172" spans="1:5" x14ac:dyDescent="0.2">
      <c r="A172" t="s">
        <v>1127</v>
      </c>
      <c r="B172" t="s">
        <v>3230</v>
      </c>
      <c r="C172" t="s">
        <v>3231</v>
      </c>
      <c r="D172" t="s">
        <v>3232</v>
      </c>
      <c r="E172" t="s">
        <v>3233</v>
      </c>
    </row>
    <row r="173" spans="1:5" x14ac:dyDescent="0.2">
      <c r="A173" t="s">
        <v>1129</v>
      </c>
      <c r="B173" t="s">
        <v>3405</v>
      </c>
      <c r="C173" t="s">
        <v>3406</v>
      </c>
      <c r="D173" t="s">
        <v>3407</v>
      </c>
      <c r="E173" t="s">
        <v>3408</v>
      </c>
    </row>
    <row r="174" spans="1:5" x14ac:dyDescent="0.2">
      <c r="A174" t="s">
        <v>1131</v>
      </c>
      <c r="B174" t="s">
        <v>3137</v>
      </c>
      <c r="C174" t="s">
        <v>3138</v>
      </c>
      <c r="D174" t="s">
        <v>3139</v>
      </c>
      <c r="E174" t="s">
        <v>3140</v>
      </c>
    </row>
    <row r="175" spans="1:5" x14ac:dyDescent="0.2">
      <c r="A175" t="s">
        <v>1133</v>
      </c>
      <c r="B175" t="s">
        <v>3370</v>
      </c>
      <c r="C175" t="s">
        <v>3371</v>
      </c>
      <c r="D175" t="s">
        <v>3147</v>
      </c>
      <c r="E175" t="s">
        <v>3148</v>
      </c>
    </row>
    <row r="176" spans="1:5" x14ac:dyDescent="0.2">
      <c r="A176" t="s">
        <v>1135</v>
      </c>
      <c r="B176" t="s">
        <v>3358</v>
      </c>
      <c r="C176" t="s">
        <v>3359</v>
      </c>
      <c r="D176" t="s">
        <v>3360</v>
      </c>
      <c r="E176" t="s">
        <v>3361</v>
      </c>
    </row>
    <row r="177" spans="1:5" x14ac:dyDescent="0.2">
      <c r="A177" t="s">
        <v>1137</v>
      </c>
      <c r="B177" t="s">
        <v>3129</v>
      </c>
      <c r="C177" t="s">
        <v>3130</v>
      </c>
      <c r="D177" t="s">
        <v>3131</v>
      </c>
      <c r="E177" t="s">
        <v>3132</v>
      </c>
    </row>
    <row r="178" spans="1:5" x14ac:dyDescent="0.2">
      <c r="A178" t="s">
        <v>1139</v>
      </c>
      <c r="B178" t="s">
        <v>3201</v>
      </c>
      <c r="C178" t="s">
        <v>3202</v>
      </c>
      <c r="D178" t="s">
        <v>3203</v>
      </c>
      <c r="E178" t="s">
        <v>3204</v>
      </c>
    </row>
    <row r="179" spans="1:5" x14ac:dyDescent="0.2">
      <c r="A179" t="s">
        <v>1140</v>
      </c>
      <c r="B179" t="s">
        <v>3173</v>
      </c>
      <c r="C179" t="s">
        <v>3174</v>
      </c>
      <c r="D179" t="s">
        <v>3175</v>
      </c>
      <c r="E179" t="s">
        <v>3176</v>
      </c>
    </row>
    <row r="180" spans="1:5" x14ac:dyDescent="0.2">
      <c r="A180" t="s">
        <v>1142</v>
      </c>
      <c r="B180" t="s">
        <v>3173</v>
      </c>
      <c r="C180" t="s">
        <v>3174</v>
      </c>
      <c r="D180" t="s">
        <v>3175</v>
      </c>
      <c r="E180" t="s">
        <v>3176</v>
      </c>
    </row>
    <row r="181" spans="1:5" x14ac:dyDescent="0.2">
      <c r="A181" t="s">
        <v>1144</v>
      </c>
      <c r="B181" t="s">
        <v>3409</v>
      </c>
      <c r="C181" t="s">
        <v>3410</v>
      </c>
      <c r="D181" t="s">
        <v>3411</v>
      </c>
      <c r="E181" t="s">
        <v>3412</v>
      </c>
    </row>
    <row r="182" spans="1:5" x14ac:dyDescent="0.2">
      <c r="A182" t="s">
        <v>1146</v>
      </c>
      <c r="B182" t="s">
        <v>3413</v>
      </c>
      <c r="C182" t="s">
        <v>3414</v>
      </c>
      <c r="D182" t="s">
        <v>3415</v>
      </c>
      <c r="E182" t="s">
        <v>3416</v>
      </c>
    </row>
    <row r="183" spans="1:5" x14ac:dyDescent="0.2">
      <c r="A183" t="s">
        <v>1148</v>
      </c>
      <c r="B183" t="s">
        <v>3417</v>
      </c>
      <c r="C183" t="s">
        <v>3418</v>
      </c>
      <c r="D183" t="s">
        <v>3419</v>
      </c>
      <c r="E183" t="s">
        <v>3420</v>
      </c>
    </row>
    <row r="184" spans="1:5" x14ac:dyDescent="0.2">
      <c r="A184" t="s">
        <v>1150</v>
      </c>
      <c r="B184" t="s">
        <v>3226</v>
      </c>
      <c r="C184" t="s">
        <v>3227</v>
      </c>
      <c r="D184" t="s">
        <v>3228</v>
      </c>
      <c r="E184" t="s">
        <v>3229</v>
      </c>
    </row>
    <row r="185" spans="1:5" x14ac:dyDescent="0.2">
      <c r="A185" t="s">
        <v>1152</v>
      </c>
      <c r="B185" t="s">
        <v>3322</v>
      </c>
      <c r="C185" t="s">
        <v>3323</v>
      </c>
      <c r="D185" t="s">
        <v>3324</v>
      </c>
      <c r="E185" t="s">
        <v>3325</v>
      </c>
    </row>
    <row r="186" spans="1:5" x14ac:dyDescent="0.2">
      <c r="A186" t="s">
        <v>1154</v>
      </c>
      <c r="B186" t="s">
        <v>3409</v>
      </c>
      <c r="C186" t="s">
        <v>3410</v>
      </c>
      <c r="D186" t="s">
        <v>3411</v>
      </c>
      <c r="E186" t="s">
        <v>3412</v>
      </c>
    </row>
    <row r="187" spans="1:5" x14ac:dyDescent="0.2">
      <c r="A187" t="s">
        <v>1155</v>
      </c>
      <c r="B187" t="s">
        <v>3421</v>
      </c>
      <c r="C187" t="s">
        <v>3422</v>
      </c>
      <c r="D187" t="s">
        <v>3423</v>
      </c>
      <c r="E187" t="s">
        <v>3424</v>
      </c>
    </row>
    <row r="188" spans="1:5" x14ac:dyDescent="0.2">
      <c r="A188" t="s">
        <v>1157</v>
      </c>
      <c r="B188" t="s">
        <v>3413</v>
      </c>
      <c r="C188" t="s">
        <v>3414</v>
      </c>
      <c r="D188" t="s">
        <v>3415</v>
      </c>
      <c r="E188" t="s">
        <v>3416</v>
      </c>
    </row>
    <row r="189" spans="1:5" x14ac:dyDescent="0.2">
      <c r="A189" t="s">
        <v>1159</v>
      </c>
      <c r="B189" t="s">
        <v>3425</v>
      </c>
      <c r="C189" t="s">
        <v>3426</v>
      </c>
      <c r="D189" t="s">
        <v>3427</v>
      </c>
      <c r="E189" t="s">
        <v>3428</v>
      </c>
    </row>
    <row r="190" spans="1:5" x14ac:dyDescent="0.2">
      <c r="A190" t="s">
        <v>1161</v>
      </c>
      <c r="B190" t="s">
        <v>3085</v>
      </c>
      <c r="C190" t="s">
        <v>3086</v>
      </c>
      <c r="D190" t="s">
        <v>3087</v>
      </c>
      <c r="E190" t="s">
        <v>3088</v>
      </c>
    </row>
    <row r="191" spans="1:5" x14ac:dyDescent="0.2">
      <c r="A191" t="s">
        <v>1163</v>
      </c>
      <c r="B191" t="s">
        <v>3294</v>
      </c>
      <c r="C191" t="s">
        <v>3295</v>
      </c>
      <c r="D191" t="s">
        <v>3296</v>
      </c>
      <c r="E191" t="s">
        <v>3297</v>
      </c>
    </row>
    <row r="192" spans="1:5" x14ac:dyDescent="0.2">
      <c r="A192" t="s">
        <v>1165</v>
      </c>
      <c r="B192" t="s">
        <v>3278</v>
      </c>
      <c r="C192" t="s">
        <v>3279</v>
      </c>
      <c r="D192" t="s">
        <v>3280</v>
      </c>
      <c r="E192" t="s">
        <v>3281</v>
      </c>
    </row>
    <row r="193" spans="1:5" x14ac:dyDescent="0.2">
      <c r="A193" t="s">
        <v>1167</v>
      </c>
      <c r="B193" t="s">
        <v>3326</v>
      </c>
      <c r="C193" t="s">
        <v>3327</v>
      </c>
      <c r="D193" t="s">
        <v>3328</v>
      </c>
      <c r="E193" t="s">
        <v>3329</v>
      </c>
    </row>
    <row r="194" spans="1:5" x14ac:dyDescent="0.2">
      <c r="A194" t="s">
        <v>1169</v>
      </c>
      <c r="B194" t="s">
        <v>3205</v>
      </c>
      <c r="C194" t="s">
        <v>3206</v>
      </c>
      <c r="D194" t="s">
        <v>3207</v>
      </c>
      <c r="E194" t="s">
        <v>3208</v>
      </c>
    </row>
    <row r="195" spans="1:5" x14ac:dyDescent="0.2">
      <c r="A195" t="s">
        <v>1170</v>
      </c>
      <c r="B195" t="s">
        <v>3197</v>
      </c>
      <c r="C195" t="s">
        <v>3198</v>
      </c>
      <c r="D195" t="s">
        <v>3199</v>
      </c>
      <c r="E195" t="s">
        <v>3200</v>
      </c>
    </row>
    <row r="196" spans="1:5" x14ac:dyDescent="0.2">
      <c r="A196" t="s">
        <v>1172</v>
      </c>
      <c r="B196" t="s">
        <v>3085</v>
      </c>
      <c r="C196" t="s">
        <v>3086</v>
      </c>
      <c r="D196" t="s">
        <v>3087</v>
      </c>
      <c r="E196" t="s">
        <v>3088</v>
      </c>
    </row>
    <row r="197" spans="1:5" x14ac:dyDescent="0.2">
      <c r="A197" t="s">
        <v>1174</v>
      </c>
      <c r="B197" t="s">
        <v>3429</v>
      </c>
      <c r="C197" t="s">
        <v>3430</v>
      </c>
      <c r="D197" t="s">
        <v>3431</v>
      </c>
      <c r="E197" t="s">
        <v>3432</v>
      </c>
    </row>
    <row r="198" spans="1:5" x14ac:dyDescent="0.2">
      <c r="A198" t="s">
        <v>1176</v>
      </c>
      <c r="B198" t="s">
        <v>3413</v>
      </c>
      <c r="C198" t="s">
        <v>3414</v>
      </c>
      <c r="D198" t="s">
        <v>3415</v>
      </c>
      <c r="E198" t="s">
        <v>3416</v>
      </c>
    </row>
    <row r="199" spans="1:5" x14ac:dyDescent="0.2">
      <c r="A199" t="s">
        <v>1178</v>
      </c>
      <c r="B199" t="s">
        <v>3197</v>
      </c>
      <c r="C199" t="s">
        <v>3198</v>
      </c>
      <c r="D199" t="s">
        <v>3199</v>
      </c>
      <c r="E199" t="s">
        <v>3200</v>
      </c>
    </row>
    <row r="200" spans="1:5" x14ac:dyDescent="0.2">
      <c r="A200" t="s">
        <v>1180</v>
      </c>
      <c r="B200" t="s">
        <v>3306</v>
      </c>
      <c r="C200" t="s">
        <v>3307</v>
      </c>
      <c r="D200" t="s">
        <v>3308</v>
      </c>
      <c r="E200" t="s">
        <v>3309</v>
      </c>
    </row>
    <row r="201" spans="1:5" x14ac:dyDescent="0.2">
      <c r="A201" t="s">
        <v>1183</v>
      </c>
      <c r="B201" t="s">
        <v>3433</v>
      </c>
      <c r="C201" t="s">
        <v>3434</v>
      </c>
      <c r="D201" t="s">
        <v>3435</v>
      </c>
      <c r="E201" t="s">
        <v>3436</v>
      </c>
    </row>
    <row r="202" spans="1:5" x14ac:dyDescent="0.2">
      <c r="A202" t="s">
        <v>1185</v>
      </c>
      <c r="B202" t="s">
        <v>3437</v>
      </c>
      <c r="C202" t="s">
        <v>3438</v>
      </c>
      <c r="D202" t="s">
        <v>3439</v>
      </c>
      <c r="E202" t="s">
        <v>3440</v>
      </c>
    </row>
    <row r="203" spans="1:5" x14ac:dyDescent="0.2">
      <c r="A203" t="s">
        <v>1187</v>
      </c>
      <c r="B203" t="s">
        <v>3441</v>
      </c>
      <c r="C203" t="s">
        <v>3442</v>
      </c>
      <c r="D203" t="s">
        <v>3443</v>
      </c>
      <c r="E203" t="s">
        <v>3444</v>
      </c>
    </row>
    <row r="204" spans="1:5" x14ac:dyDescent="0.2">
      <c r="A204" t="s">
        <v>1189</v>
      </c>
      <c r="B204" t="s">
        <v>3445</v>
      </c>
      <c r="C204" t="s">
        <v>3446</v>
      </c>
      <c r="D204" t="s">
        <v>3447</v>
      </c>
      <c r="E204" t="s">
        <v>3448</v>
      </c>
    </row>
    <row r="205" spans="1:5" x14ac:dyDescent="0.2">
      <c r="A205" t="s">
        <v>1191</v>
      </c>
      <c r="B205" t="s">
        <v>3409</v>
      </c>
      <c r="C205" t="s">
        <v>3410</v>
      </c>
      <c r="D205" t="s">
        <v>3411</v>
      </c>
      <c r="E205" t="s">
        <v>3412</v>
      </c>
    </row>
    <row r="206" spans="1:5" x14ac:dyDescent="0.2">
      <c r="A206" t="s">
        <v>1193</v>
      </c>
      <c r="B206" t="s">
        <v>3449</v>
      </c>
      <c r="C206" t="s">
        <v>3450</v>
      </c>
      <c r="D206" t="s">
        <v>3451</v>
      </c>
      <c r="E206" t="s">
        <v>3452</v>
      </c>
    </row>
    <row r="207" spans="1:5" x14ac:dyDescent="0.2">
      <c r="A207" t="s">
        <v>1195</v>
      </c>
      <c r="B207" t="s">
        <v>3453</v>
      </c>
      <c r="C207" t="s">
        <v>3454</v>
      </c>
      <c r="D207" t="s">
        <v>3455</v>
      </c>
      <c r="E207" t="s">
        <v>3456</v>
      </c>
    </row>
    <row r="208" spans="1:5" x14ac:dyDescent="0.2">
      <c r="A208" t="s">
        <v>1197</v>
      </c>
      <c r="B208" t="s">
        <v>3457</v>
      </c>
      <c r="C208" t="s">
        <v>3458</v>
      </c>
      <c r="D208" t="s">
        <v>3459</v>
      </c>
      <c r="E208" t="s">
        <v>3460</v>
      </c>
    </row>
    <row r="209" spans="1:5" x14ac:dyDescent="0.2">
      <c r="A209" t="s">
        <v>1199</v>
      </c>
      <c r="B209" t="s">
        <v>3461</v>
      </c>
      <c r="C209" t="s">
        <v>3462</v>
      </c>
      <c r="D209" t="s">
        <v>3463</v>
      </c>
      <c r="E209" t="s">
        <v>3464</v>
      </c>
    </row>
    <row r="210" spans="1:5" x14ac:dyDescent="0.2">
      <c r="A210" t="s">
        <v>1201</v>
      </c>
      <c r="B210" t="s">
        <v>3441</v>
      </c>
      <c r="C210" t="s">
        <v>3442</v>
      </c>
      <c r="D210" t="s">
        <v>3443</v>
      </c>
      <c r="E210" t="s">
        <v>3444</v>
      </c>
    </row>
    <row r="211" spans="1:5" x14ac:dyDescent="0.2">
      <c r="A211" t="s">
        <v>1203</v>
      </c>
      <c r="B211" t="s">
        <v>3342</v>
      </c>
      <c r="C211" t="s">
        <v>3343</v>
      </c>
      <c r="D211" t="s">
        <v>3344</v>
      </c>
      <c r="E211" t="s">
        <v>3345</v>
      </c>
    </row>
    <row r="212" spans="1:5" x14ac:dyDescent="0.2">
      <c r="A212" t="s">
        <v>1205</v>
      </c>
      <c r="B212" t="s">
        <v>3201</v>
      </c>
      <c r="C212" t="s">
        <v>3202</v>
      </c>
      <c r="D212" t="s">
        <v>3203</v>
      </c>
      <c r="E212" t="s">
        <v>3204</v>
      </c>
    </row>
    <row r="213" spans="1:5" x14ac:dyDescent="0.2">
      <c r="A213" t="s">
        <v>1207</v>
      </c>
      <c r="B213" t="s">
        <v>3465</v>
      </c>
      <c r="C213" t="s">
        <v>3466</v>
      </c>
      <c r="D213" t="s">
        <v>3467</v>
      </c>
      <c r="E213" t="s">
        <v>3468</v>
      </c>
    </row>
    <row r="214" spans="1:5" x14ac:dyDescent="0.2">
      <c r="A214" t="s">
        <v>1209</v>
      </c>
      <c r="B214" t="s">
        <v>3469</v>
      </c>
      <c r="C214" t="s">
        <v>3470</v>
      </c>
      <c r="D214" t="s">
        <v>3471</v>
      </c>
      <c r="E214" t="s">
        <v>3472</v>
      </c>
    </row>
    <row r="215" spans="1:5" x14ac:dyDescent="0.2">
      <c r="A215" t="s">
        <v>1211</v>
      </c>
      <c r="B215" t="s">
        <v>3421</v>
      </c>
      <c r="C215" t="s">
        <v>3422</v>
      </c>
      <c r="D215" t="s">
        <v>3423</v>
      </c>
      <c r="E215" t="s">
        <v>3424</v>
      </c>
    </row>
    <row r="216" spans="1:5" x14ac:dyDescent="0.2">
      <c r="A216" t="s">
        <v>1214</v>
      </c>
      <c r="B216" t="s">
        <v>3473</v>
      </c>
      <c r="C216" t="s">
        <v>3474</v>
      </c>
      <c r="D216" t="s">
        <v>3475</v>
      </c>
      <c r="E216" t="s">
        <v>3476</v>
      </c>
    </row>
    <row r="217" spans="1:5" x14ac:dyDescent="0.2">
      <c r="A217" t="s">
        <v>1216</v>
      </c>
      <c r="B217" t="s">
        <v>3477</v>
      </c>
      <c r="C217" t="s">
        <v>3478</v>
      </c>
      <c r="D217" t="s">
        <v>3479</v>
      </c>
      <c r="E217" t="s">
        <v>3480</v>
      </c>
    </row>
    <row r="218" spans="1:5" x14ac:dyDescent="0.2">
      <c r="A218" t="s">
        <v>1218</v>
      </c>
      <c r="B218" t="s">
        <v>3481</v>
      </c>
      <c r="C218" t="s">
        <v>3482</v>
      </c>
      <c r="D218" t="s">
        <v>3483</v>
      </c>
      <c r="E218" t="s">
        <v>3484</v>
      </c>
    </row>
    <row r="219" spans="1:5" x14ac:dyDescent="0.2">
      <c r="A219" t="s">
        <v>1220</v>
      </c>
      <c r="B219" t="s">
        <v>3173</v>
      </c>
      <c r="C219" t="s">
        <v>3174</v>
      </c>
      <c r="D219" t="s">
        <v>3175</v>
      </c>
      <c r="E219" t="s">
        <v>3176</v>
      </c>
    </row>
    <row r="220" spans="1:5" x14ac:dyDescent="0.2">
      <c r="A220" t="s">
        <v>1222</v>
      </c>
      <c r="B220" t="s">
        <v>3217</v>
      </c>
      <c r="C220" t="s">
        <v>3217</v>
      </c>
      <c r="D220" t="s">
        <v>3217</v>
      </c>
      <c r="E220" t="s">
        <v>3217</v>
      </c>
    </row>
    <row r="221" spans="1:5" x14ac:dyDescent="0.2">
      <c r="A221" t="s">
        <v>1224</v>
      </c>
      <c r="B221" t="s">
        <v>3290</v>
      </c>
      <c r="C221" t="s">
        <v>3291</v>
      </c>
      <c r="D221" t="s">
        <v>3292</v>
      </c>
      <c r="E221" t="s">
        <v>3293</v>
      </c>
    </row>
    <row r="222" spans="1:5" x14ac:dyDescent="0.2">
      <c r="A222" t="s">
        <v>1226</v>
      </c>
      <c r="B222" t="s">
        <v>3073</v>
      </c>
      <c r="C222" t="s">
        <v>3074</v>
      </c>
      <c r="D222" t="s">
        <v>3075</v>
      </c>
      <c r="E222" t="s">
        <v>3076</v>
      </c>
    </row>
    <row r="223" spans="1:5" x14ac:dyDescent="0.2">
      <c r="A223" t="s">
        <v>1228</v>
      </c>
      <c r="B223" t="s">
        <v>3485</v>
      </c>
      <c r="C223" t="s">
        <v>3486</v>
      </c>
      <c r="D223" t="s">
        <v>3487</v>
      </c>
      <c r="E223" t="s">
        <v>3488</v>
      </c>
    </row>
    <row r="224" spans="1:5" x14ac:dyDescent="0.2">
      <c r="A224" t="s">
        <v>1230</v>
      </c>
      <c r="B224" t="s">
        <v>3445</v>
      </c>
      <c r="C224" t="s">
        <v>3446</v>
      </c>
      <c r="D224" t="s">
        <v>3447</v>
      </c>
      <c r="E224" t="s">
        <v>3448</v>
      </c>
    </row>
    <row r="225" spans="1:5" x14ac:dyDescent="0.2">
      <c r="A225" t="s">
        <v>1232</v>
      </c>
      <c r="B225" t="s">
        <v>3185</v>
      </c>
      <c r="C225" t="s">
        <v>3186</v>
      </c>
      <c r="D225" t="s">
        <v>3187</v>
      </c>
      <c r="E225" t="s">
        <v>3188</v>
      </c>
    </row>
    <row r="226" spans="1:5" x14ac:dyDescent="0.2">
      <c r="A226" t="s">
        <v>1233</v>
      </c>
      <c r="B226" t="s">
        <v>3173</v>
      </c>
      <c r="C226" t="s">
        <v>3174</v>
      </c>
      <c r="D226" t="s">
        <v>3175</v>
      </c>
      <c r="E226" t="s">
        <v>3176</v>
      </c>
    </row>
    <row r="227" spans="1:5" x14ac:dyDescent="0.2">
      <c r="A227" t="s">
        <v>1235</v>
      </c>
      <c r="B227" t="s">
        <v>3242</v>
      </c>
      <c r="C227" t="s">
        <v>3243</v>
      </c>
      <c r="D227" t="s">
        <v>3244</v>
      </c>
      <c r="E227" t="s">
        <v>3245</v>
      </c>
    </row>
    <row r="228" spans="1:5" x14ac:dyDescent="0.2">
      <c r="A228" t="s">
        <v>1237</v>
      </c>
      <c r="B228" t="s">
        <v>3085</v>
      </c>
      <c r="C228" t="s">
        <v>3086</v>
      </c>
      <c r="D228" t="s">
        <v>3087</v>
      </c>
      <c r="E228" t="s">
        <v>3088</v>
      </c>
    </row>
    <row r="229" spans="1:5" x14ac:dyDescent="0.2">
      <c r="A229" t="s">
        <v>1239</v>
      </c>
      <c r="B229" t="s">
        <v>3461</v>
      </c>
      <c r="C229" t="s">
        <v>3462</v>
      </c>
      <c r="D229" t="s">
        <v>3463</v>
      </c>
      <c r="E229" t="s">
        <v>3464</v>
      </c>
    </row>
    <row r="230" spans="1:5" x14ac:dyDescent="0.2">
      <c r="A230" t="s">
        <v>1241</v>
      </c>
      <c r="B230" t="s">
        <v>3489</v>
      </c>
      <c r="C230" t="s">
        <v>3490</v>
      </c>
      <c r="D230" t="s">
        <v>3491</v>
      </c>
      <c r="E230" t="s">
        <v>3492</v>
      </c>
    </row>
    <row r="231" spans="1:5" x14ac:dyDescent="0.2">
      <c r="A231" t="s">
        <v>1243</v>
      </c>
      <c r="B231" t="s">
        <v>3173</v>
      </c>
      <c r="C231" t="s">
        <v>3174</v>
      </c>
      <c r="D231" t="s">
        <v>3175</v>
      </c>
      <c r="E231" t="s">
        <v>3176</v>
      </c>
    </row>
    <row r="232" spans="1:5" x14ac:dyDescent="0.2">
      <c r="A232" t="s">
        <v>1245</v>
      </c>
      <c r="B232" t="s">
        <v>3226</v>
      </c>
      <c r="C232" t="s">
        <v>3227</v>
      </c>
      <c r="D232" t="s">
        <v>3228</v>
      </c>
      <c r="E232" t="s">
        <v>3229</v>
      </c>
    </row>
    <row r="233" spans="1:5" x14ac:dyDescent="0.2">
      <c r="A233" t="s">
        <v>1248</v>
      </c>
      <c r="B233" t="s">
        <v>3493</v>
      </c>
      <c r="C233" t="s">
        <v>3494</v>
      </c>
      <c r="D233" t="s">
        <v>3495</v>
      </c>
      <c r="E233" t="s">
        <v>3496</v>
      </c>
    </row>
    <row r="234" spans="1:5" x14ac:dyDescent="0.2">
      <c r="A234" t="s">
        <v>1250</v>
      </c>
      <c r="B234" t="s">
        <v>3497</v>
      </c>
      <c r="C234" t="s">
        <v>3498</v>
      </c>
      <c r="D234" t="s">
        <v>3499</v>
      </c>
      <c r="E234" t="s">
        <v>3500</v>
      </c>
    </row>
    <row r="235" spans="1:5" x14ac:dyDescent="0.2">
      <c r="A235" t="s">
        <v>1252</v>
      </c>
      <c r="B235" t="s">
        <v>3501</v>
      </c>
      <c r="C235" t="s">
        <v>3502</v>
      </c>
      <c r="D235" t="s">
        <v>3503</v>
      </c>
      <c r="E235" t="s">
        <v>3504</v>
      </c>
    </row>
    <row r="236" spans="1:5" x14ac:dyDescent="0.2">
      <c r="A236" t="s">
        <v>1255</v>
      </c>
      <c r="B236" t="s">
        <v>3505</v>
      </c>
      <c r="C236" t="s">
        <v>3506</v>
      </c>
      <c r="D236" t="s">
        <v>3507</v>
      </c>
      <c r="E236" t="s">
        <v>3508</v>
      </c>
    </row>
    <row r="237" spans="1:5" x14ac:dyDescent="0.2">
      <c r="A237" t="s">
        <v>1257</v>
      </c>
      <c r="B237" t="s">
        <v>3137</v>
      </c>
      <c r="C237" t="s">
        <v>3138</v>
      </c>
      <c r="D237" t="s">
        <v>3139</v>
      </c>
      <c r="E237" t="s">
        <v>3140</v>
      </c>
    </row>
    <row r="238" spans="1:5" x14ac:dyDescent="0.2">
      <c r="A238" t="s">
        <v>1259</v>
      </c>
      <c r="B238" t="s">
        <v>3509</v>
      </c>
      <c r="C238" t="s">
        <v>3510</v>
      </c>
      <c r="D238" t="s">
        <v>3511</v>
      </c>
      <c r="E238" t="s">
        <v>3512</v>
      </c>
    </row>
    <row r="239" spans="1:5" x14ac:dyDescent="0.2">
      <c r="A239" t="s">
        <v>1261</v>
      </c>
      <c r="B239" t="s">
        <v>3505</v>
      </c>
      <c r="C239" t="s">
        <v>3506</v>
      </c>
      <c r="D239" t="s">
        <v>3507</v>
      </c>
      <c r="E239" t="s">
        <v>3508</v>
      </c>
    </row>
    <row r="240" spans="1:5" x14ac:dyDescent="0.2">
      <c r="A240" t="s">
        <v>1263</v>
      </c>
      <c r="B240" t="s">
        <v>3513</v>
      </c>
      <c r="C240" t="s">
        <v>3514</v>
      </c>
      <c r="D240" t="s">
        <v>3515</v>
      </c>
      <c r="E240" t="s">
        <v>3516</v>
      </c>
    </row>
    <row r="241" spans="1:5" x14ac:dyDescent="0.2">
      <c r="A241" t="s">
        <v>1265</v>
      </c>
      <c r="B241" t="s">
        <v>3069</v>
      </c>
      <c r="C241" t="s">
        <v>3070</v>
      </c>
      <c r="D241" t="s">
        <v>3071</v>
      </c>
      <c r="E241" t="s">
        <v>3072</v>
      </c>
    </row>
    <row r="242" spans="1:5" x14ac:dyDescent="0.2">
      <c r="A242" t="s">
        <v>1267</v>
      </c>
      <c r="B242" t="s">
        <v>3517</v>
      </c>
      <c r="C242" t="s">
        <v>3518</v>
      </c>
      <c r="D242" t="s">
        <v>3519</v>
      </c>
      <c r="E242" t="s">
        <v>3520</v>
      </c>
    </row>
    <row r="243" spans="1:5" x14ac:dyDescent="0.2">
      <c r="A243" t="s">
        <v>1269</v>
      </c>
      <c r="B243" t="s">
        <v>3370</v>
      </c>
      <c r="C243" t="s">
        <v>3371</v>
      </c>
      <c r="D243" t="s">
        <v>3147</v>
      </c>
      <c r="E243" t="s">
        <v>3148</v>
      </c>
    </row>
    <row r="244" spans="1:5" x14ac:dyDescent="0.2">
      <c r="A244" t="s">
        <v>1271</v>
      </c>
      <c r="B244" t="s">
        <v>3278</v>
      </c>
      <c r="C244" t="s">
        <v>3279</v>
      </c>
      <c r="D244" t="s">
        <v>3280</v>
      </c>
      <c r="E244" t="s">
        <v>3281</v>
      </c>
    </row>
    <row r="245" spans="1:5" x14ac:dyDescent="0.2">
      <c r="A245" t="s">
        <v>1274</v>
      </c>
      <c r="B245" t="s">
        <v>3521</v>
      </c>
      <c r="C245" t="s">
        <v>3522</v>
      </c>
      <c r="D245" t="s">
        <v>3523</v>
      </c>
      <c r="E245" t="s">
        <v>3524</v>
      </c>
    </row>
    <row r="246" spans="1:5" x14ac:dyDescent="0.2">
      <c r="A246" t="s">
        <v>1276</v>
      </c>
      <c r="B246" t="s">
        <v>3057</v>
      </c>
      <c r="C246" t="s">
        <v>3058</v>
      </c>
      <c r="D246" t="s">
        <v>3059</v>
      </c>
      <c r="E246" t="s">
        <v>3060</v>
      </c>
    </row>
    <row r="247" spans="1:5" x14ac:dyDescent="0.2">
      <c r="A247" t="s">
        <v>1278</v>
      </c>
      <c r="B247" t="s">
        <v>3234</v>
      </c>
      <c r="C247" t="s">
        <v>3235</v>
      </c>
      <c r="D247" t="s">
        <v>3236</v>
      </c>
      <c r="E247" t="s">
        <v>3237</v>
      </c>
    </row>
    <row r="248" spans="1:5" x14ac:dyDescent="0.2">
      <c r="A248" t="s">
        <v>1280</v>
      </c>
      <c r="B248" t="s">
        <v>3133</v>
      </c>
      <c r="C248" t="s">
        <v>3134</v>
      </c>
      <c r="D248" t="s">
        <v>3135</v>
      </c>
      <c r="E248" t="s">
        <v>3136</v>
      </c>
    </row>
    <row r="249" spans="1:5" x14ac:dyDescent="0.2">
      <c r="A249" t="s">
        <v>1282</v>
      </c>
      <c r="B249" t="s">
        <v>3461</v>
      </c>
      <c r="C249" t="s">
        <v>3462</v>
      </c>
      <c r="D249" t="s">
        <v>3463</v>
      </c>
      <c r="E249" t="s">
        <v>3464</v>
      </c>
    </row>
    <row r="250" spans="1:5" x14ac:dyDescent="0.2">
      <c r="A250" t="s">
        <v>1284</v>
      </c>
      <c r="B250" t="s">
        <v>3197</v>
      </c>
      <c r="C250" t="s">
        <v>3198</v>
      </c>
      <c r="D250" t="s">
        <v>3199</v>
      </c>
      <c r="E250" t="s">
        <v>3200</v>
      </c>
    </row>
    <row r="251" spans="1:5" x14ac:dyDescent="0.2">
      <c r="A251" t="s">
        <v>1286</v>
      </c>
      <c r="B251" t="s">
        <v>3525</v>
      </c>
      <c r="C251" t="s">
        <v>3526</v>
      </c>
      <c r="D251" t="s">
        <v>3527</v>
      </c>
      <c r="E251" t="s">
        <v>3528</v>
      </c>
    </row>
    <row r="252" spans="1:5" x14ac:dyDescent="0.2">
      <c r="A252" t="s">
        <v>1288</v>
      </c>
      <c r="B252" t="s">
        <v>3529</v>
      </c>
      <c r="C252" t="s">
        <v>3530</v>
      </c>
      <c r="D252" t="s">
        <v>3531</v>
      </c>
      <c r="E252" t="s">
        <v>3532</v>
      </c>
    </row>
    <row r="253" spans="1:5" x14ac:dyDescent="0.2">
      <c r="A253" t="s">
        <v>1290</v>
      </c>
      <c r="B253" t="s">
        <v>3533</v>
      </c>
      <c r="C253" t="s">
        <v>3534</v>
      </c>
      <c r="D253" t="s">
        <v>3535</v>
      </c>
      <c r="E253" t="s">
        <v>3536</v>
      </c>
    </row>
    <row r="254" spans="1:5" x14ac:dyDescent="0.2">
      <c r="A254" t="s">
        <v>1292</v>
      </c>
      <c r="B254" t="s">
        <v>3513</v>
      </c>
      <c r="C254" t="s">
        <v>3514</v>
      </c>
      <c r="D254" t="s">
        <v>3515</v>
      </c>
      <c r="E254" t="s">
        <v>3516</v>
      </c>
    </row>
    <row r="255" spans="1:5" x14ac:dyDescent="0.2">
      <c r="A255" t="s">
        <v>1294</v>
      </c>
      <c r="B255" t="s">
        <v>3057</v>
      </c>
      <c r="C255" t="s">
        <v>3058</v>
      </c>
      <c r="D255" t="s">
        <v>3059</v>
      </c>
      <c r="E255" t="s">
        <v>3060</v>
      </c>
    </row>
    <row r="256" spans="1:5" x14ac:dyDescent="0.2">
      <c r="A256" t="s">
        <v>1296</v>
      </c>
      <c r="B256" t="s">
        <v>3392</v>
      </c>
      <c r="C256" t="s">
        <v>3393</v>
      </c>
      <c r="D256" t="s">
        <v>3394</v>
      </c>
      <c r="E256" t="s">
        <v>3395</v>
      </c>
    </row>
    <row r="257" spans="1:5" x14ac:dyDescent="0.2">
      <c r="A257" t="s">
        <v>1298</v>
      </c>
      <c r="B257" t="s">
        <v>3537</v>
      </c>
      <c r="C257" t="s">
        <v>3538</v>
      </c>
      <c r="D257" t="s">
        <v>3539</v>
      </c>
      <c r="E257" t="s">
        <v>3540</v>
      </c>
    </row>
    <row r="258" spans="1:5" x14ac:dyDescent="0.2">
      <c r="A258" t="s">
        <v>1299</v>
      </c>
      <c r="B258" t="s">
        <v>3205</v>
      </c>
      <c r="C258" t="s">
        <v>3206</v>
      </c>
      <c r="D258" t="s">
        <v>3207</v>
      </c>
      <c r="E258" t="s">
        <v>3208</v>
      </c>
    </row>
    <row r="259" spans="1:5" x14ac:dyDescent="0.2">
      <c r="A259" t="s">
        <v>1301</v>
      </c>
      <c r="B259" t="s">
        <v>3541</v>
      </c>
      <c r="C259" t="s">
        <v>3542</v>
      </c>
      <c r="D259" t="s">
        <v>3543</v>
      </c>
      <c r="E259" t="s">
        <v>3544</v>
      </c>
    </row>
    <row r="260" spans="1:5" x14ac:dyDescent="0.2">
      <c r="A260" t="s">
        <v>1303</v>
      </c>
      <c r="B260" t="s">
        <v>3545</v>
      </c>
      <c r="C260" t="s">
        <v>3546</v>
      </c>
      <c r="D260" t="s">
        <v>3547</v>
      </c>
      <c r="E260" t="s">
        <v>3548</v>
      </c>
    </row>
    <row r="261" spans="1:5" x14ac:dyDescent="0.2">
      <c r="A261" t="s">
        <v>1305</v>
      </c>
      <c r="B261" t="s">
        <v>3278</v>
      </c>
      <c r="C261" t="s">
        <v>3279</v>
      </c>
      <c r="D261" t="s">
        <v>3280</v>
      </c>
      <c r="E261" t="s">
        <v>3281</v>
      </c>
    </row>
    <row r="262" spans="1:5" x14ac:dyDescent="0.2">
      <c r="A262" t="s">
        <v>1307</v>
      </c>
      <c r="B262" t="s">
        <v>3549</v>
      </c>
      <c r="C262" t="s">
        <v>3550</v>
      </c>
      <c r="D262" t="s">
        <v>3551</v>
      </c>
      <c r="E262" t="s">
        <v>3552</v>
      </c>
    </row>
    <row r="263" spans="1:5" x14ac:dyDescent="0.2">
      <c r="A263" t="s">
        <v>1309</v>
      </c>
      <c r="B263" t="s">
        <v>3541</v>
      </c>
      <c r="C263" t="s">
        <v>3542</v>
      </c>
      <c r="D263" t="s">
        <v>3543</v>
      </c>
      <c r="E263" t="s">
        <v>3544</v>
      </c>
    </row>
    <row r="264" spans="1:5" x14ac:dyDescent="0.2">
      <c r="A264" t="s">
        <v>1311</v>
      </c>
      <c r="B264" t="s">
        <v>3413</v>
      </c>
      <c r="C264" t="s">
        <v>3414</v>
      </c>
      <c r="D264" t="s">
        <v>3415</v>
      </c>
      <c r="E264" t="s">
        <v>3416</v>
      </c>
    </row>
    <row r="265" spans="1:5" x14ac:dyDescent="0.2">
      <c r="A265" t="s">
        <v>1313</v>
      </c>
      <c r="B265" t="s">
        <v>3517</v>
      </c>
      <c r="C265" t="s">
        <v>3518</v>
      </c>
      <c r="D265" t="s">
        <v>3519</v>
      </c>
      <c r="E265" t="s">
        <v>3520</v>
      </c>
    </row>
    <row r="266" spans="1:5" x14ac:dyDescent="0.2">
      <c r="A266" t="s">
        <v>1315</v>
      </c>
      <c r="B266" t="s">
        <v>3553</v>
      </c>
      <c r="C266" t="s">
        <v>3554</v>
      </c>
      <c r="D266" t="s">
        <v>3555</v>
      </c>
      <c r="E266" t="s">
        <v>3556</v>
      </c>
    </row>
    <row r="267" spans="1:5" x14ac:dyDescent="0.2">
      <c r="A267" t="s">
        <v>1317</v>
      </c>
      <c r="B267" t="s">
        <v>3193</v>
      </c>
      <c r="C267" t="s">
        <v>3194</v>
      </c>
      <c r="D267" t="s">
        <v>3195</v>
      </c>
      <c r="E267" t="s">
        <v>3196</v>
      </c>
    </row>
    <row r="268" spans="1:5" x14ac:dyDescent="0.2">
      <c r="A268" t="s">
        <v>1319</v>
      </c>
      <c r="B268" t="s">
        <v>3557</v>
      </c>
      <c r="C268" t="s">
        <v>3558</v>
      </c>
      <c r="D268" t="s">
        <v>3559</v>
      </c>
      <c r="E268" t="s">
        <v>3560</v>
      </c>
    </row>
    <row r="269" spans="1:5" x14ac:dyDescent="0.2">
      <c r="A269" t="s">
        <v>1321</v>
      </c>
      <c r="B269" t="s">
        <v>3529</v>
      </c>
      <c r="C269" t="s">
        <v>3530</v>
      </c>
      <c r="D269" t="s">
        <v>3531</v>
      </c>
      <c r="E269" t="s">
        <v>3532</v>
      </c>
    </row>
    <row r="270" spans="1:5" x14ac:dyDescent="0.2">
      <c r="A270" t="s">
        <v>1323</v>
      </c>
      <c r="B270" t="s">
        <v>3469</v>
      </c>
      <c r="C270" t="s">
        <v>3470</v>
      </c>
      <c r="D270" t="s">
        <v>3471</v>
      </c>
      <c r="E270" t="s">
        <v>3472</v>
      </c>
    </row>
    <row r="271" spans="1:5" x14ac:dyDescent="0.2">
      <c r="A271" t="s">
        <v>1325</v>
      </c>
      <c r="B271" t="s">
        <v>3473</v>
      </c>
      <c r="C271" t="s">
        <v>3474</v>
      </c>
      <c r="D271" t="s">
        <v>3475</v>
      </c>
      <c r="E271" t="s">
        <v>3476</v>
      </c>
    </row>
    <row r="272" spans="1:5" x14ac:dyDescent="0.2">
      <c r="A272" t="s">
        <v>1328</v>
      </c>
      <c r="B272" t="s">
        <v>3509</v>
      </c>
      <c r="C272" t="s">
        <v>3510</v>
      </c>
      <c r="D272" t="s">
        <v>3511</v>
      </c>
      <c r="E272" t="s">
        <v>3512</v>
      </c>
    </row>
    <row r="273" spans="1:5" x14ac:dyDescent="0.2">
      <c r="A273" t="s">
        <v>1330</v>
      </c>
      <c r="B273" t="s">
        <v>3561</v>
      </c>
      <c r="C273" t="s">
        <v>3562</v>
      </c>
      <c r="D273" t="s">
        <v>3563</v>
      </c>
      <c r="E273" t="s">
        <v>3564</v>
      </c>
    </row>
    <row r="274" spans="1:5" x14ac:dyDescent="0.2">
      <c r="A274" t="s">
        <v>1332</v>
      </c>
      <c r="B274" t="s">
        <v>3565</v>
      </c>
      <c r="C274" t="s">
        <v>3566</v>
      </c>
      <c r="D274" t="s">
        <v>3567</v>
      </c>
      <c r="E274" t="s">
        <v>3568</v>
      </c>
    </row>
    <row r="275" spans="1:5" x14ac:dyDescent="0.2">
      <c r="A275" t="s">
        <v>1334</v>
      </c>
      <c r="B275" t="s">
        <v>3270</v>
      </c>
      <c r="C275" t="s">
        <v>3271</v>
      </c>
      <c r="D275" t="s">
        <v>3272</v>
      </c>
      <c r="E275" t="s">
        <v>3273</v>
      </c>
    </row>
    <row r="276" spans="1:5" x14ac:dyDescent="0.2">
      <c r="A276" t="s">
        <v>1335</v>
      </c>
      <c r="B276" t="s">
        <v>3173</v>
      </c>
      <c r="C276" t="s">
        <v>3174</v>
      </c>
      <c r="D276" t="s">
        <v>3175</v>
      </c>
      <c r="E276" t="s">
        <v>3176</v>
      </c>
    </row>
    <row r="277" spans="1:5" x14ac:dyDescent="0.2">
      <c r="A277" t="s">
        <v>1337</v>
      </c>
      <c r="B277" t="s">
        <v>3569</v>
      </c>
      <c r="C277" t="s">
        <v>3570</v>
      </c>
      <c r="D277" t="s">
        <v>3571</v>
      </c>
      <c r="E277" t="s">
        <v>3572</v>
      </c>
    </row>
    <row r="278" spans="1:5" x14ac:dyDescent="0.2">
      <c r="A278" t="s">
        <v>1339</v>
      </c>
      <c r="B278" t="s">
        <v>3573</v>
      </c>
      <c r="C278" t="s">
        <v>3574</v>
      </c>
      <c r="D278" t="s">
        <v>3575</v>
      </c>
      <c r="E278" t="s">
        <v>3576</v>
      </c>
    </row>
    <row r="279" spans="1:5" x14ac:dyDescent="0.2">
      <c r="A279" t="s">
        <v>1341</v>
      </c>
      <c r="B279" t="s">
        <v>3278</v>
      </c>
      <c r="C279" t="s">
        <v>3279</v>
      </c>
      <c r="D279" t="s">
        <v>3280</v>
      </c>
      <c r="E279" t="s">
        <v>3281</v>
      </c>
    </row>
    <row r="280" spans="1:5" x14ac:dyDescent="0.2">
      <c r="A280" t="s">
        <v>1342</v>
      </c>
      <c r="B280" t="s">
        <v>3577</v>
      </c>
      <c r="C280" t="s">
        <v>3578</v>
      </c>
      <c r="D280" t="s">
        <v>3579</v>
      </c>
      <c r="E280" t="s">
        <v>3580</v>
      </c>
    </row>
    <row r="281" spans="1:5" x14ac:dyDescent="0.2">
      <c r="A281" t="s">
        <v>1344</v>
      </c>
      <c r="B281" t="s">
        <v>3326</v>
      </c>
      <c r="C281" t="s">
        <v>3327</v>
      </c>
      <c r="D281" t="s">
        <v>3328</v>
      </c>
      <c r="E281" t="s">
        <v>3329</v>
      </c>
    </row>
    <row r="282" spans="1:5" x14ac:dyDescent="0.2">
      <c r="A282" t="s">
        <v>1346</v>
      </c>
      <c r="B282" t="s">
        <v>3226</v>
      </c>
      <c r="C282" t="s">
        <v>3227</v>
      </c>
      <c r="D282" t="s">
        <v>3228</v>
      </c>
      <c r="E282" t="s">
        <v>3229</v>
      </c>
    </row>
    <row r="283" spans="1:5" x14ac:dyDescent="0.2">
      <c r="A283" t="s">
        <v>1348</v>
      </c>
      <c r="B283" t="s">
        <v>3581</v>
      </c>
      <c r="C283" t="s">
        <v>3582</v>
      </c>
      <c r="D283" t="s">
        <v>3583</v>
      </c>
      <c r="E283" t="s">
        <v>3584</v>
      </c>
    </row>
    <row r="284" spans="1:5" x14ac:dyDescent="0.2">
      <c r="A284" t="s">
        <v>1350</v>
      </c>
      <c r="B284" t="s">
        <v>3380</v>
      </c>
      <c r="C284" t="s">
        <v>3381</v>
      </c>
      <c r="D284" t="s">
        <v>3382</v>
      </c>
      <c r="E284" t="s">
        <v>3383</v>
      </c>
    </row>
    <row r="285" spans="1:5" x14ac:dyDescent="0.2">
      <c r="A285" t="s">
        <v>1353</v>
      </c>
      <c r="B285" t="s">
        <v>3585</v>
      </c>
      <c r="C285" t="s">
        <v>3586</v>
      </c>
      <c r="D285" t="s">
        <v>3587</v>
      </c>
      <c r="E285" t="s">
        <v>3588</v>
      </c>
    </row>
    <row r="286" spans="1:5" x14ac:dyDescent="0.2">
      <c r="A286" t="s">
        <v>1355</v>
      </c>
      <c r="B286" t="s">
        <v>3234</v>
      </c>
      <c r="C286" t="s">
        <v>3235</v>
      </c>
      <c r="D286" t="s">
        <v>3236</v>
      </c>
      <c r="E286" t="s">
        <v>3237</v>
      </c>
    </row>
    <row r="287" spans="1:5" x14ac:dyDescent="0.2">
      <c r="A287" t="s">
        <v>1357</v>
      </c>
      <c r="B287" t="s">
        <v>3589</v>
      </c>
      <c r="C287" t="s">
        <v>3590</v>
      </c>
      <c r="D287" t="s">
        <v>3591</v>
      </c>
      <c r="E287" t="s">
        <v>3592</v>
      </c>
    </row>
    <row r="288" spans="1:5" x14ac:dyDescent="0.2">
      <c r="A288" t="s">
        <v>1360</v>
      </c>
      <c r="B288" t="s">
        <v>3173</v>
      </c>
      <c r="C288" t="s">
        <v>3174</v>
      </c>
      <c r="D288" t="s">
        <v>3175</v>
      </c>
      <c r="E288" t="s">
        <v>3176</v>
      </c>
    </row>
    <row r="289" spans="1:5" x14ac:dyDescent="0.2">
      <c r="A289" t="s">
        <v>1362</v>
      </c>
      <c r="B289" t="s">
        <v>3593</v>
      </c>
      <c r="C289" t="s">
        <v>3594</v>
      </c>
      <c r="D289" t="s">
        <v>3595</v>
      </c>
      <c r="E289" t="s">
        <v>3596</v>
      </c>
    </row>
    <row r="290" spans="1:5" x14ac:dyDescent="0.2">
      <c r="A290" t="s">
        <v>1364</v>
      </c>
      <c r="B290" t="s">
        <v>3473</v>
      </c>
      <c r="C290" t="s">
        <v>3474</v>
      </c>
      <c r="D290" t="s">
        <v>3475</v>
      </c>
      <c r="E290" t="s">
        <v>3476</v>
      </c>
    </row>
    <row r="291" spans="1:5" x14ac:dyDescent="0.2">
      <c r="A291" t="s">
        <v>1365</v>
      </c>
      <c r="B291" t="s">
        <v>3597</v>
      </c>
      <c r="C291" t="s">
        <v>3598</v>
      </c>
      <c r="D291" t="s">
        <v>3599</v>
      </c>
      <c r="E291" t="s">
        <v>3600</v>
      </c>
    </row>
    <row r="292" spans="1:5" x14ac:dyDescent="0.2">
      <c r="A292" t="s">
        <v>1366</v>
      </c>
      <c r="B292" t="s">
        <v>3105</v>
      </c>
      <c r="C292" t="s">
        <v>3106</v>
      </c>
      <c r="D292" t="s">
        <v>3107</v>
      </c>
      <c r="E292" t="s">
        <v>3108</v>
      </c>
    </row>
    <row r="293" spans="1:5" x14ac:dyDescent="0.2">
      <c r="A293" t="s">
        <v>1368</v>
      </c>
      <c r="B293" t="s">
        <v>3601</v>
      </c>
      <c r="C293" t="s">
        <v>3602</v>
      </c>
      <c r="D293" t="s">
        <v>3603</v>
      </c>
      <c r="E293" t="s">
        <v>3604</v>
      </c>
    </row>
    <row r="294" spans="1:5" x14ac:dyDescent="0.2">
      <c r="A294" t="s">
        <v>1370</v>
      </c>
      <c r="B294" t="s">
        <v>3366</v>
      </c>
      <c r="C294" t="s">
        <v>3367</v>
      </c>
      <c r="D294" t="s">
        <v>3368</v>
      </c>
      <c r="E294" t="s">
        <v>3369</v>
      </c>
    </row>
    <row r="295" spans="1:5" x14ac:dyDescent="0.2">
      <c r="A295" t="s">
        <v>1372</v>
      </c>
      <c r="B295" t="s">
        <v>3413</v>
      </c>
      <c r="C295" t="s">
        <v>3414</v>
      </c>
      <c r="D295" t="s">
        <v>3415</v>
      </c>
      <c r="E295" t="s">
        <v>3416</v>
      </c>
    </row>
    <row r="296" spans="1:5" x14ac:dyDescent="0.2">
      <c r="A296" t="s">
        <v>1374</v>
      </c>
      <c r="B296" t="s">
        <v>3605</v>
      </c>
      <c r="C296" t="s">
        <v>3606</v>
      </c>
      <c r="D296" t="s">
        <v>3607</v>
      </c>
      <c r="E296" t="s">
        <v>3608</v>
      </c>
    </row>
    <row r="297" spans="1:5" x14ac:dyDescent="0.2">
      <c r="A297" t="s">
        <v>1376</v>
      </c>
      <c r="B297" t="s">
        <v>3085</v>
      </c>
      <c r="C297" t="s">
        <v>3086</v>
      </c>
      <c r="D297" t="s">
        <v>3087</v>
      </c>
      <c r="E297" t="s">
        <v>3088</v>
      </c>
    </row>
    <row r="298" spans="1:5" x14ac:dyDescent="0.2">
      <c r="A298" t="s">
        <v>1378</v>
      </c>
      <c r="B298" t="s">
        <v>3085</v>
      </c>
      <c r="C298" t="s">
        <v>3086</v>
      </c>
      <c r="D298" t="s">
        <v>3087</v>
      </c>
      <c r="E298" t="s">
        <v>3088</v>
      </c>
    </row>
    <row r="299" spans="1:5" x14ac:dyDescent="0.2">
      <c r="A299" t="s">
        <v>1380</v>
      </c>
      <c r="B299" t="s">
        <v>3137</v>
      </c>
      <c r="C299" t="s">
        <v>3138</v>
      </c>
      <c r="D299" t="s">
        <v>3139</v>
      </c>
      <c r="E299" t="s">
        <v>3140</v>
      </c>
    </row>
    <row r="300" spans="1:5" x14ac:dyDescent="0.2">
      <c r="A300" t="s">
        <v>1382</v>
      </c>
      <c r="B300" t="s">
        <v>3278</v>
      </c>
      <c r="C300" t="s">
        <v>3279</v>
      </c>
      <c r="D300" t="s">
        <v>3280</v>
      </c>
      <c r="E300" t="s">
        <v>3281</v>
      </c>
    </row>
    <row r="301" spans="1:5" x14ac:dyDescent="0.2">
      <c r="A301" t="s">
        <v>1384</v>
      </c>
      <c r="B301" t="s">
        <v>3609</v>
      </c>
      <c r="C301" t="s">
        <v>3610</v>
      </c>
      <c r="D301" t="s">
        <v>3611</v>
      </c>
      <c r="E301" t="s">
        <v>3612</v>
      </c>
    </row>
    <row r="302" spans="1:5" x14ac:dyDescent="0.2">
      <c r="A302" t="s">
        <v>1387</v>
      </c>
      <c r="B302" t="s">
        <v>3298</v>
      </c>
      <c r="C302" t="s">
        <v>3299</v>
      </c>
      <c r="D302" t="s">
        <v>3300</v>
      </c>
      <c r="E302" t="s">
        <v>3301</v>
      </c>
    </row>
    <row r="303" spans="1:5" x14ac:dyDescent="0.2">
      <c r="A303" t="s">
        <v>1389</v>
      </c>
      <c r="B303" t="s">
        <v>3085</v>
      </c>
      <c r="C303" t="s">
        <v>3086</v>
      </c>
      <c r="D303" t="s">
        <v>3087</v>
      </c>
      <c r="E303" t="s">
        <v>3088</v>
      </c>
    </row>
    <row r="304" spans="1:5" x14ac:dyDescent="0.2">
      <c r="A304" t="s">
        <v>1391</v>
      </c>
      <c r="B304" t="s">
        <v>3613</v>
      </c>
      <c r="C304" t="s">
        <v>3614</v>
      </c>
      <c r="D304" t="s">
        <v>3615</v>
      </c>
      <c r="E304" t="s">
        <v>3616</v>
      </c>
    </row>
    <row r="305" spans="1:5" x14ac:dyDescent="0.2">
      <c r="A305" t="s">
        <v>1393</v>
      </c>
      <c r="B305" t="s">
        <v>3342</v>
      </c>
      <c r="C305" t="s">
        <v>3343</v>
      </c>
      <c r="D305" t="s">
        <v>3344</v>
      </c>
      <c r="E305" t="s">
        <v>3345</v>
      </c>
    </row>
    <row r="306" spans="1:5" x14ac:dyDescent="0.2">
      <c r="A306" t="s">
        <v>1395</v>
      </c>
      <c r="B306" t="s">
        <v>3617</v>
      </c>
      <c r="C306" t="s">
        <v>3618</v>
      </c>
      <c r="D306" t="s">
        <v>3619</v>
      </c>
      <c r="E306" t="s">
        <v>3620</v>
      </c>
    </row>
    <row r="307" spans="1:5" x14ac:dyDescent="0.2">
      <c r="A307" t="s">
        <v>1398</v>
      </c>
      <c r="B307" t="s">
        <v>3621</v>
      </c>
      <c r="C307" t="s">
        <v>3622</v>
      </c>
      <c r="D307" t="s">
        <v>3623</v>
      </c>
      <c r="E307" t="s">
        <v>3624</v>
      </c>
    </row>
    <row r="308" spans="1:5" x14ac:dyDescent="0.2">
      <c r="A308" t="s">
        <v>1400</v>
      </c>
      <c r="B308" t="s">
        <v>3625</v>
      </c>
      <c r="C308" t="s">
        <v>3626</v>
      </c>
      <c r="D308" t="s">
        <v>3627</v>
      </c>
      <c r="E308" t="s">
        <v>3628</v>
      </c>
    </row>
    <row r="309" spans="1:5" x14ac:dyDescent="0.2">
      <c r="A309" t="s">
        <v>1402</v>
      </c>
      <c r="B309" t="s">
        <v>3629</v>
      </c>
      <c r="C309" t="s">
        <v>3630</v>
      </c>
      <c r="D309" t="s">
        <v>3631</v>
      </c>
      <c r="E309" t="s">
        <v>3632</v>
      </c>
    </row>
    <row r="310" spans="1:5" x14ac:dyDescent="0.2">
      <c r="A310" t="s">
        <v>1404</v>
      </c>
      <c r="B310" t="s">
        <v>3294</v>
      </c>
      <c r="C310" t="s">
        <v>3295</v>
      </c>
      <c r="D310" t="s">
        <v>3296</v>
      </c>
      <c r="E310" t="s">
        <v>3297</v>
      </c>
    </row>
    <row r="311" spans="1:5" x14ac:dyDescent="0.2">
      <c r="A311" t="s">
        <v>1406</v>
      </c>
      <c r="B311" t="s">
        <v>3380</v>
      </c>
      <c r="C311" t="s">
        <v>3381</v>
      </c>
      <c r="D311" t="s">
        <v>3382</v>
      </c>
      <c r="E311" t="s">
        <v>3383</v>
      </c>
    </row>
    <row r="312" spans="1:5" x14ac:dyDescent="0.2">
      <c r="A312" t="s">
        <v>1408</v>
      </c>
      <c r="B312" t="s">
        <v>3457</v>
      </c>
      <c r="C312" t="s">
        <v>3458</v>
      </c>
      <c r="D312" t="s">
        <v>3459</v>
      </c>
      <c r="E312" t="s">
        <v>3460</v>
      </c>
    </row>
    <row r="313" spans="1:5" x14ac:dyDescent="0.2">
      <c r="A313" t="s">
        <v>1411</v>
      </c>
      <c r="B313" t="s">
        <v>3633</v>
      </c>
      <c r="C313" t="s">
        <v>3634</v>
      </c>
      <c r="D313" t="s">
        <v>3635</v>
      </c>
      <c r="E313" t="s">
        <v>3636</v>
      </c>
    </row>
    <row r="314" spans="1:5" x14ac:dyDescent="0.2">
      <c r="A314" t="s">
        <v>1413</v>
      </c>
      <c r="B314" t="s">
        <v>3637</v>
      </c>
      <c r="C314" t="s">
        <v>3638</v>
      </c>
      <c r="D314" t="s">
        <v>3639</v>
      </c>
      <c r="E314" t="s">
        <v>3640</v>
      </c>
    </row>
    <row r="315" spans="1:5" x14ac:dyDescent="0.2">
      <c r="A315" t="s">
        <v>1415</v>
      </c>
      <c r="B315" t="s">
        <v>3641</v>
      </c>
      <c r="C315" t="s">
        <v>3642</v>
      </c>
      <c r="D315" t="s">
        <v>3643</v>
      </c>
      <c r="E315" t="s">
        <v>3644</v>
      </c>
    </row>
    <row r="316" spans="1:5" x14ac:dyDescent="0.2">
      <c r="A316" t="s">
        <v>1417</v>
      </c>
      <c r="B316" t="s">
        <v>3205</v>
      </c>
      <c r="C316" t="s">
        <v>3206</v>
      </c>
      <c r="D316" t="s">
        <v>3207</v>
      </c>
      <c r="E316" t="s">
        <v>3208</v>
      </c>
    </row>
    <row r="317" spans="1:5" x14ac:dyDescent="0.2">
      <c r="A317" t="s">
        <v>1419</v>
      </c>
      <c r="B317" t="s">
        <v>3173</v>
      </c>
      <c r="C317" t="s">
        <v>3174</v>
      </c>
      <c r="D317" t="s">
        <v>3175</v>
      </c>
      <c r="E317" t="s">
        <v>3176</v>
      </c>
    </row>
    <row r="318" spans="1:5" x14ac:dyDescent="0.2">
      <c r="A318" t="s">
        <v>1421</v>
      </c>
      <c r="B318" t="s">
        <v>3453</v>
      </c>
      <c r="C318" t="s">
        <v>3454</v>
      </c>
      <c r="D318" t="s">
        <v>3455</v>
      </c>
      <c r="E318" t="s">
        <v>3456</v>
      </c>
    </row>
    <row r="319" spans="1:5" x14ac:dyDescent="0.2">
      <c r="A319" t="s">
        <v>1423</v>
      </c>
      <c r="B319" t="s">
        <v>3645</v>
      </c>
      <c r="C319" t="s">
        <v>3646</v>
      </c>
      <c r="D319" t="s">
        <v>3647</v>
      </c>
      <c r="E319" t="s">
        <v>3648</v>
      </c>
    </row>
    <row r="320" spans="1:5" x14ac:dyDescent="0.2">
      <c r="A320" t="s">
        <v>1425</v>
      </c>
      <c r="B320" t="s">
        <v>3649</v>
      </c>
      <c r="C320" t="s">
        <v>3650</v>
      </c>
      <c r="D320" t="s">
        <v>3651</v>
      </c>
      <c r="E320" t="s">
        <v>3652</v>
      </c>
    </row>
    <row r="321" spans="1:5" x14ac:dyDescent="0.2">
      <c r="A321" t="s">
        <v>1426</v>
      </c>
      <c r="B321" t="s">
        <v>3441</v>
      </c>
      <c r="C321" t="s">
        <v>3442</v>
      </c>
      <c r="D321" t="s">
        <v>3443</v>
      </c>
      <c r="E321" t="s">
        <v>3444</v>
      </c>
    </row>
    <row r="322" spans="1:5" x14ac:dyDescent="0.2">
      <c r="A322" t="s">
        <v>1428</v>
      </c>
      <c r="B322" t="s">
        <v>3173</v>
      </c>
      <c r="C322" t="s">
        <v>3174</v>
      </c>
      <c r="D322" t="s">
        <v>3175</v>
      </c>
      <c r="E322" t="s">
        <v>3176</v>
      </c>
    </row>
    <row r="323" spans="1:5" x14ac:dyDescent="0.2">
      <c r="A323" t="s">
        <v>1430</v>
      </c>
      <c r="B323" t="s">
        <v>3298</v>
      </c>
      <c r="C323" t="s">
        <v>3299</v>
      </c>
      <c r="D323" t="s">
        <v>3300</v>
      </c>
      <c r="E323" t="s">
        <v>3301</v>
      </c>
    </row>
    <row r="324" spans="1:5" x14ac:dyDescent="0.2">
      <c r="A324" t="s">
        <v>1431</v>
      </c>
      <c r="B324" t="s">
        <v>3409</v>
      </c>
      <c r="C324" t="s">
        <v>3410</v>
      </c>
      <c r="D324" t="s">
        <v>3411</v>
      </c>
      <c r="E324" t="s">
        <v>3412</v>
      </c>
    </row>
    <row r="325" spans="1:5" x14ac:dyDescent="0.2">
      <c r="A325" t="s">
        <v>1433</v>
      </c>
      <c r="B325" t="s">
        <v>3653</v>
      </c>
      <c r="C325" t="s">
        <v>3654</v>
      </c>
      <c r="D325" t="s">
        <v>3655</v>
      </c>
      <c r="E325" t="s">
        <v>3656</v>
      </c>
    </row>
    <row r="326" spans="1:5" x14ac:dyDescent="0.2">
      <c r="A326" t="s">
        <v>1435</v>
      </c>
      <c r="B326" t="s">
        <v>3417</v>
      </c>
      <c r="C326" t="s">
        <v>3418</v>
      </c>
      <c r="D326" t="s">
        <v>3419</v>
      </c>
      <c r="E326" t="s">
        <v>3420</v>
      </c>
    </row>
    <row r="327" spans="1:5" x14ac:dyDescent="0.2">
      <c r="A327" t="s">
        <v>1436</v>
      </c>
      <c r="B327" t="s">
        <v>3657</v>
      </c>
      <c r="C327" t="s">
        <v>3658</v>
      </c>
      <c r="D327" t="s">
        <v>3659</v>
      </c>
      <c r="E327" t="s">
        <v>3660</v>
      </c>
    </row>
    <row r="328" spans="1:5" x14ac:dyDescent="0.2">
      <c r="A328" t="s">
        <v>1439</v>
      </c>
      <c r="B328" t="s">
        <v>3085</v>
      </c>
      <c r="C328" t="s">
        <v>3086</v>
      </c>
      <c r="D328" t="s">
        <v>3087</v>
      </c>
      <c r="E328" t="s">
        <v>3088</v>
      </c>
    </row>
    <row r="329" spans="1:5" x14ac:dyDescent="0.2">
      <c r="A329" t="s">
        <v>1441</v>
      </c>
      <c r="B329" t="s">
        <v>3342</v>
      </c>
      <c r="C329" t="s">
        <v>3343</v>
      </c>
      <c r="D329" t="s">
        <v>3344</v>
      </c>
      <c r="E329" t="s">
        <v>3345</v>
      </c>
    </row>
    <row r="330" spans="1:5" x14ac:dyDescent="0.2">
      <c r="A330" t="s">
        <v>1443</v>
      </c>
      <c r="B330" t="s">
        <v>3661</v>
      </c>
      <c r="C330" t="s">
        <v>3662</v>
      </c>
      <c r="D330" t="s">
        <v>3663</v>
      </c>
      <c r="E330" t="s">
        <v>3156</v>
      </c>
    </row>
    <row r="331" spans="1:5" x14ac:dyDescent="0.2">
      <c r="A331" t="s">
        <v>1445</v>
      </c>
      <c r="B331" t="s">
        <v>3461</v>
      </c>
      <c r="C331" t="s">
        <v>3462</v>
      </c>
      <c r="D331" t="s">
        <v>3463</v>
      </c>
      <c r="E331" t="s">
        <v>3464</v>
      </c>
    </row>
    <row r="332" spans="1:5" x14ac:dyDescent="0.2">
      <c r="A332" t="s">
        <v>1446</v>
      </c>
      <c r="B332" t="s">
        <v>3133</v>
      </c>
      <c r="C332" t="s">
        <v>3134</v>
      </c>
      <c r="D332" t="s">
        <v>3135</v>
      </c>
      <c r="E332" t="s">
        <v>3136</v>
      </c>
    </row>
    <row r="333" spans="1:5" x14ac:dyDescent="0.2">
      <c r="A333" t="s">
        <v>1448</v>
      </c>
      <c r="B333" t="s">
        <v>3664</v>
      </c>
      <c r="C333" t="s">
        <v>3665</v>
      </c>
      <c r="D333" t="s">
        <v>3666</v>
      </c>
      <c r="E333" t="s">
        <v>3667</v>
      </c>
    </row>
    <row r="334" spans="1:5" x14ac:dyDescent="0.2">
      <c r="A334" t="s">
        <v>1450</v>
      </c>
      <c r="B334" t="s">
        <v>3354</v>
      </c>
      <c r="C334" t="s">
        <v>3355</v>
      </c>
      <c r="D334" t="s">
        <v>3356</v>
      </c>
      <c r="E334" t="s">
        <v>3357</v>
      </c>
    </row>
    <row r="335" spans="1:5" x14ac:dyDescent="0.2">
      <c r="A335" t="s">
        <v>1452</v>
      </c>
      <c r="B335" t="s">
        <v>3668</v>
      </c>
      <c r="C335" t="s">
        <v>3669</v>
      </c>
      <c r="D335" t="s">
        <v>3670</v>
      </c>
      <c r="E335" t="s">
        <v>3671</v>
      </c>
    </row>
    <row r="336" spans="1:5" x14ac:dyDescent="0.2">
      <c r="A336" t="s">
        <v>1454</v>
      </c>
      <c r="B336" t="s">
        <v>3217</v>
      </c>
      <c r="C336" t="s">
        <v>3217</v>
      </c>
      <c r="D336" t="s">
        <v>3217</v>
      </c>
      <c r="E336" t="s">
        <v>3217</v>
      </c>
    </row>
    <row r="337" spans="1:5" x14ac:dyDescent="0.2">
      <c r="A337" t="s">
        <v>1457</v>
      </c>
      <c r="B337" t="s">
        <v>3085</v>
      </c>
      <c r="C337" t="s">
        <v>3086</v>
      </c>
      <c r="D337" t="s">
        <v>3087</v>
      </c>
      <c r="E337" t="s">
        <v>3088</v>
      </c>
    </row>
    <row r="338" spans="1:5" x14ac:dyDescent="0.2">
      <c r="A338" t="s">
        <v>1459</v>
      </c>
      <c r="B338" t="s">
        <v>3672</v>
      </c>
      <c r="C338" t="s">
        <v>3673</v>
      </c>
      <c r="D338" t="s">
        <v>3674</v>
      </c>
      <c r="E338" t="s">
        <v>3675</v>
      </c>
    </row>
    <row r="339" spans="1:5" x14ac:dyDescent="0.2">
      <c r="A339" t="s">
        <v>1461</v>
      </c>
      <c r="B339" t="s">
        <v>3469</v>
      </c>
      <c r="C339" t="s">
        <v>3470</v>
      </c>
      <c r="D339" t="s">
        <v>3471</v>
      </c>
      <c r="E339" t="s">
        <v>3472</v>
      </c>
    </row>
    <row r="340" spans="1:5" x14ac:dyDescent="0.2">
      <c r="A340" t="s">
        <v>1463</v>
      </c>
      <c r="B340" t="s">
        <v>3392</v>
      </c>
      <c r="C340" t="s">
        <v>3393</v>
      </c>
      <c r="D340" t="s">
        <v>3394</v>
      </c>
      <c r="E340" t="s">
        <v>3395</v>
      </c>
    </row>
    <row r="341" spans="1:5" x14ac:dyDescent="0.2">
      <c r="A341" t="s">
        <v>1465</v>
      </c>
      <c r="B341" t="s">
        <v>3173</v>
      </c>
      <c r="C341" t="s">
        <v>3174</v>
      </c>
      <c r="D341" t="s">
        <v>3175</v>
      </c>
      <c r="E341" t="s">
        <v>3176</v>
      </c>
    </row>
    <row r="342" spans="1:5" x14ac:dyDescent="0.2">
      <c r="A342" t="s">
        <v>1467</v>
      </c>
      <c r="B342" t="s">
        <v>3676</v>
      </c>
      <c r="C342" t="s">
        <v>3677</v>
      </c>
      <c r="D342" t="s">
        <v>3678</v>
      </c>
      <c r="E342" t="s">
        <v>3679</v>
      </c>
    </row>
    <row r="343" spans="1:5" x14ac:dyDescent="0.2">
      <c r="A343" t="s">
        <v>1469</v>
      </c>
      <c r="B343" t="s">
        <v>3105</v>
      </c>
      <c r="C343" t="s">
        <v>3106</v>
      </c>
      <c r="D343" t="s">
        <v>3107</v>
      </c>
      <c r="E343" t="s">
        <v>3108</v>
      </c>
    </row>
    <row r="344" spans="1:5" x14ac:dyDescent="0.2">
      <c r="A344" t="s">
        <v>1471</v>
      </c>
      <c r="B344" t="s">
        <v>3396</v>
      </c>
      <c r="C344" t="s">
        <v>3397</v>
      </c>
      <c r="D344" t="s">
        <v>3398</v>
      </c>
      <c r="E344" t="s">
        <v>3399</v>
      </c>
    </row>
    <row r="345" spans="1:5" x14ac:dyDescent="0.2">
      <c r="A345" t="s">
        <v>1473</v>
      </c>
      <c r="B345" t="s">
        <v>3457</v>
      </c>
      <c r="C345" t="s">
        <v>3458</v>
      </c>
      <c r="D345" t="s">
        <v>3459</v>
      </c>
      <c r="E345" t="s">
        <v>3460</v>
      </c>
    </row>
    <row r="346" spans="1:5" x14ac:dyDescent="0.2">
      <c r="A346" t="s">
        <v>1475</v>
      </c>
      <c r="B346" t="s">
        <v>3680</v>
      </c>
      <c r="C346" t="s">
        <v>3681</v>
      </c>
      <c r="D346" t="s">
        <v>3682</v>
      </c>
      <c r="E346" t="s">
        <v>3683</v>
      </c>
    </row>
    <row r="347" spans="1:5" x14ac:dyDescent="0.2">
      <c r="A347" t="s">
        <v>1477</v>
      </c>
      <c r="B347" t="s">
        <v>3469</v>
      </c>
      <c r="C347" t="s">
        <v>3470</v>
      </c>
      <c r="D347" t="s">
        <v>3471</v>
      </c>
      <c r="E347" t="s">
        <v>3472</v>
      </c>
    </row>
    <row r="348" spans="1:5" x14ac:dyDescent="0.2">
      <c r="A348" t="s">
        <v>1479</v>
      </c>
      <c r="B348" t="s">
        <v>3684</v>
      </c>
      <c r="C348" t="s">
        <v>3685</v>
      </c>
      <c r="D348" t="s">
        <v>3686</v>
      </c>
      <c r="E348" t="s">
        <v>3687</v>
      </c>
    </row>
    <row r="349" spans="1:5" x14ac:dyDescent="0.2">
      <c r="A349" t="s">
        <v>1481</v>
      </c>
      <c r="B349" t="s">
        <v>3688</v>
      </c>
      <c r="C349" t="s">
        <v>3689</v>
      </c>
      <c r="D349" t="s">
        <v>3690</v>
      </c>
      <c r="E349" t="s">
        <v>3691</v>
      </c>
    </row>
    <row r="350" spans="1:5" x14ac:dyDescent="0.2">
      <c r="A350" t="s">
        <v>1483</v>
      </c>
      <c r="B350" t="s">
        <v>3692</v>
      </c>
      <c r="C350" t="s">
        <v>3693</v>
      </c>
      <c r="D350" t="s">
        <v>3694</v>
      </c>
      <c r="E350" t="s">
        <v>3695</v>
      </c>
    </row>
    <row r="351" spans="1:5" x14ac:dyDescent="0.2">
      <c r="A351" t="s">
        <v>1485</v>
      </c>
      <c r="B351" t="s">
        <v>3696</v>
      </c>
      <c r="C351" t="s">
        <v>3697</v>
      </c>
      <c r="D351" t="s">
        <v>3698</v>
      </c>
      <c r="E351" t="s">
        <v>3699</v>
      </c>
    </row>
    <row r="352" spans="1:5" x14ac:dyDescent="0.2">
      <c r="A352" t="s">
        <v>1487</v>
      </c>
      <c r="B352" t="s">
        <v>3366</v>
      </c>
      <c r="C352" t="s">
        <v>3367</v>
      </c>
      <c r="D352" t="s">
        <v>3368</v>
      </c>
      <c r="E352" t="s">
        <v>3369</v>
      </c>
    </row>
    <row r="353" spans="1:5" x14ac:dyDescent="0.2">
      <c r="A353" t="s">
        <v>1489</v>
      </c>
      <c r="B353" t="s">
        <v>3585</v>
      </c>
      <c r="C353" t="s">
        <v>3586</v>
      </c>
      <c r="D353" t="s">
        <v>3587</v>
      </c>
      <c r="E353" t="s">
        <v>3588</v>
      </c>
    </row>
    <row r="354" spans="1:5" x14ac:dyDescent="0.2">
      <c r="A354" t="s">
        <v>1491</v>
      </c>
      <c r="B354" t="s">
        <v>3294</v>
      </c>
      <c r="C354" t="s">
        <v>3295</v>
      </c>
      <c r="D354" t="s">
        <v>3296</v>
      </c>
      <c r="E354" t="s">
        <v>3297</v>
      </c>
    </row>
    <row r="355" spans="1:5" x14ac:dyDescent="0.2">
      <c r="A355" t="s">
        <v>1493</v>
      </c>
      <c r="B355" t="s">
        <v>3700</v>
      </c>
      <c r="C355" t="s">
        <v>3701</v>
      </c>
      <c r="D355" t="s">
        <v>3702</v>
      </c>
      <c r="E355" t="s">
        <v>3703</v>
      </c>
    </row>
    <row r="356" spans="1:5" x14ac:dyDescent="0.2">
      <c r="A356" t="s">
        <v>1495</v>
      </c>
      <c r="B356" t="s">
        <v>3704</v>
      </c>
      <c r="C356" t="s">
        <v>3705</v>
      </c>
      <c r="D356" t="s">
        <v>3706</v>
      </c>
      <c r="E356" t="s">
        <v>3707</v>
      </c>
    </row>
    <row r="357" spans="1:5" x14ac:dyDescent="0.2">
      <c r="A357" t="s">
        <v>1497</v>
      </c>
      <c r="B357" t="s">
        <v>3413</v>
      </c>
      <c r="C357" t="s">
        <v>3414</v>
      </c>
      <c r="D357" t="s">
        <v>3415</v>
      </c>
      <c r="E357" t="s">
        <v>3416</v>
      </c>
    </row>
    <row r="358" spans="1:5" x14ac:dyDescent="0.2">
      <c r="A358" t="s">
        <v>1499</v>
      </c>
      <c r="B358" t="s">
        <v>3298</v>
      </c>
      <c r="C358" t="s">
        <v>3299</v>
      </c>
      <c r="D358" t="s">
        <v>3300</v>
      </c>
      <c r="E358" t="s">
        <v>3301</v>
      </c>
    </row>
    <row r="359" spans="1:5" x14ac:dyDescent="0.2">
      <c r="A359" t="s">
        <v>1501</v>
      </c>
      <c r="B359" t="s">
        <v>3173</v>
      </c>
      <c r="C359" t="s">
        <v>3174</v>
      </c>
      <c r="D359" t="s">
        <v>3175</v>
      </c>
      <c r="E359" t="s">
        <v>3176</v>
      </c>
    </row>
    <row r="360" spans="1:5" x14ac:dyDescent="0.2">
      <c r="A360" t="s">
        <v>1503</v>
      </c>
      <c r="B360" t="s">
        <v>3708</v>
      </c>
      <c r="C360" t="s">
        <v>3709</v>
      </c>
      <c r="D360" t="s">
        <v>3710</v>
      </c>
      <c r="E360" t="s">
        <v>3711</v>
      </c>
    </row>
    <row r="361" spans="1:5" x14ac:dyDescent="0.2">
      <c r="A361" t="s">
        <v>1505</v>
      </c>
      <c r="B361" t="s">
        <v>3322</v>
      </c>
      <c r="C361" t="s">
        <v>3323</v>
      </c>
      <c r="D361" t="s">
        <v>3324</v>
      </c>
      <c r="E361" t="s">
        <v>3325</v>
      </c>
    </row>
    <row r="362" spans="1:5" x14ac:dyDescent="0.2">
      <c r="A362" t="s">
        <v>1507</v>
      </c>
      <c r="B362" t="s">
        <v>3712</v>
      </c>
      <c r="C362" t="s">
        <v>3713</v>
      </c>
      <c r="D362" t="s">
        <v>3714</v>
      </c>
      <c r="E362" t="s">
        <v>3715</v>
      </c>
    </row>
    <row r="363" spans="1:5" x14ac:dyDescent="0.2">
      <c r="A363" t="s">
        <v>1509</v>
      </c>
      <c r="B363" t="s">
        <v>3645</v>
      </c>
      <c r="C363" t="s">
        <v>3646</v>
      </c>
      <c r="D363" t="s">
        <v>3647</v>
      </c>
      <c r="E363" t="s">
        <v>3648</v>
      </c>
    </row>
    <row r="364" spans="1:5" x14ac:dyDescent="0.2">
      <c r="A364" t="s">
        <v>1511</v>
      </c>
      <c r="B364" t="s">
        <v>3716</v>
      </c>
      <c r="C364" t="s">
        <v>3717</v>
      </c>
      <c r="D364" t="s">
        <v>3718</v>
      </c>
      <c r="E364" t="s">
        <v>3719</v>
      </c>
    </row>
    <row r="365" spans="1:5" x14ac:dyDescent="0.2">
      <c r="A365" t="s">
        <v>1513</v>
      </c>
      <c r="B365" t="s">
        <v>3085</v>
      </c>
      <c r="C365" t="s">
        <v>3086</v>
      </c>
      <c r="D365" t="s">
        <v>3087</v>
      </c>
      <c r="E365" t="s">
        <v>3088</v>
      </c>
    </row>
    <row r="366" spans="1:5" x14ac:dyDescent="0.2">
      <c r="A366" t="s">
        <v>1515</v>
      </c>
      <c r="B366" t="s">
        <v>3085</v>
      </c>
      <c r="C366" t="s">
        <v>3086</v>
      </c>
      <c r="D366" t="s">
        <v>3087</v>
      </c>
      <c r="E366" t="s">
        <v>3088</v>
      </c>
    </row>
    <row r="367" spans="1:5" x14ac:dyDescent="0.2">
      <c r="A367" t="s">
        <v>1517</v>
      </c>
      <c r="B367" t="s">
        <v>3720</v>
      </c>
      <c r="C367" t="s">
        <v>3721</v>
      </c>
      <c r="D367" t="s">
        <v>3722</v>
      </c>
      <c r="E367" t="s">
        <v>3723</v>
      </c>
    </row>
    <row r="368" spans="1:5" x14ac:dyDescent="0.2">
      <c r="A368" t="s">
        <v>1519</v>
      </c>
      <c r="B368" t="s">
        <v>3724</v>
      </c>
      <c r="C368" t="s">
        <v>3725</v>
      </c>
      <c r="D368" t="s">
        <v>3726</v>
      </c>
      <c r="E368" t="s">
        <v>3727</v>
      </c>
    </row>
    <row r="369" spans="1:5" x14ac:dyDescent="0.2">
      <c r="A369" t="s">
        <v>1521</v>
      </c>
      <c r="B369" t="s">
        <v>3728</v>
      </c>
      <c r="C369" t="s">
        <v>3729</v>
      </c>
      <c r="D369" t="s">
        <v>3730</v>
      </c>
      <c r="E369" t="s">
        <v>3731</v>
      </c>
    </row>
    <row r="370" spans="1:5" x14ac:dyDescent="0.2">
      <c r="A370" t="s">
        <v>1523</v>
      </c>
      <c r="B370" t="s">
        <v>3322</v>
      </c>
      <c r="C370" t="s">
        <v>3323</v>
      </c>
      <c r="D370" t="s">
        <v>3324</v>
      </c>
      <c r="E370" t="s">
        <v>3325</v>
      </c>
    </row>
    <row r="371" spans="1:5" x14ac:dyDescent="0.2">
      <c r="A371" t="s">
        <v>1525</v>
      </c>
      <c r="B371" t="s">
        <v>3173</v>
      </c>
      <c r="C371" t="s">
        <v>3174</v>
      </c>
      <c r="D371" t="s">
        <v>3175</v>
      </c>
      <c r="E371" t="s">
        <v>3176</v>
      </c>
    </row>
    <row r="372" spans="1:5" x14ac:dyDescent="0.2">
      <c r="A372" t="s">
        <v>1527</v>
      </c>
      <c r="B372" t="s">
        <v>3732</v>
      </c>
      <c r="C372" t="s">
        <v>3733</v>
      </c>
      <c r="D372" t="s">
        <v>3734</v>
      </c>
      <c r="E372" t="s">
        <v>3735</v>
      </c>
    </row>
    <row r="373" spans="1:5" x14ac:dyDescent="0.2">
      <c r="A373" t="s">
        <v>1530</v>
      </c>
      <c r="B373" t="s">
        <v>3413</v>
      </c>
      <c r="C373" t="s">
        <v>3414</v>
      </c>
      <c r="D373" t="s">
        <v>3415</v>
      </c>
      <c r="E373" t="s">
        <v>3416</v>
      </c>
    </row>
    <row r="374" spans="1:5" x14ac:dyDescent="0.2">
      <c r="A374" t="s">
        <v>1532</v>
      </c>
      <c r="B374" t="s">
        <v>3549</v>
      </c>
      <c r="C374" t="s">
        <v>3550</v>
      </c>
      <c r="D374" t="s">
        <v>3551</v>
      </c>
      <c r="E374" t="s">
        <v>3552</v>
      </c>
    </row>
    <row r="375" spans="1:5" x14ac:dyDescent="0.2">
      <c r="A375" t="s">
        <v>1534</v>
      </c>
      <c r="B375" t="s">
        <v>3736</v>
      </c>
      <c r="C375" t="s">
        <v>3737</v>
      </c>
      <c r="D375" t="s">
        <v>3738</v>
      </c>
      <c r="E375" t="s">
        <v>3739</v>
      </c>
    </row>
    <row r="376" spans="1:5" x14ac:dyDescent="0.2">
      <c r="A376" t="s">
        <v>1536</v>
      </c>
      <c r="B376" t="s">
        <v>3413</v>
      </c>
      <c r="C376" t="s">
        <v>3414</v>
      </c>
      <c r="D376" t="s">
        <v>3415</v>
      </c>
      <c r="E376" t="s">
        <v>3416</v>
      </c>
    </row>
    <row r="377" spans="1:5" x14ac:dyDescent="0.2">
      <c r="A377" t="s">
        <v>1537</v>
      </c>
      <c r="B377" t="s">
        <v>3278</v>
      </c>
      <c r="C377" t="s">
        <v>3279</v>
      </c>
      <c r="D377" t="s">
        <v>3280</v>
      </c>
      <c r="E377" t="s">
        <v>3281</v>
      </c>
    </row>
    <row r="378" spans="1:5" x14ac:dyDescent="0.2">
      <c r="A378" t="s">
        <v>1539</v>
      </c>
      <c r="B378" t="s">
        <v>3185</v>
      </c>
      <c r="C378" t="s">
        <v>3186</v>
      </c>
      <c r="D378" t="s">
        <v>3187</v>
      </c>
      <c r="E378" t="s">
        <v>3188</v>
      </c>
    </row>
    <row r="379" spans="1:5" x14ac:dyDescent="0.2">
      <c r="A379" t="s">
        <v>1541</v>
      </c>
      <c r="B379" t="s">
        <v>3217</v>
      </c>
      <c r="C379" t="s">
        <v>3217</v>
      </c>
      <c r="D379" t="s">
        <v>3217</v>
      </c>
      <c r="E379" t="s">
        <v>3217</v>
      </c>
    </row>
    <row r="380" spans="1:5" x14ac:dyDescent="0.2">
      <c r="A380" t="s">
        <v>1544</v>
      </c>
      <c r="B380" t="s">
        <v>3278</v>
      </c>
      <c r="C380" t="s">
        <v>3279</v>
      </c>
      <c r="D380" t="s">
        <v>3280</v>
      </c>
      <c r="E380" t="s">
        <v>3281</v>
      </c>
    </row>
    <row r="381" spans="1:5" x14ac:dyDescent="0.2">
      <c r="A381" t="s">
        <v>1546</v>
      </c>
      <c r="B381" t="s">
        <v>3457</v>
      </c>
      <c r="C381" t="s">
        <v>3458</v>
      </c>
      <c r="D381" t="s">
        <v>3459</v>
      </c>
      <c r="E381" t="s">
        <v>3460</v>
      </c>
    </row>
    <row r="382" spans="1:5" x14ac:dyDescent="0.2">
      <c r="A382" t="s">
        <v>1548</v>
      </c>
      <c r="B382" t="s">
        <v>3740</v>
      </c>
      <c r="C382" t="s">
        <v>3741</v>
      </c>
      <c r="D382" t="s">
        <v>3742</v>
      </c>
      <c r="E382" t="s">
        <v>3743</v>
      </c>
    </row>
    <row r="383" spans="1:5" x14ac:dyDescent="0.2">
      <c r="A383" t="s">
        <v>1550</v>
      </c>
      <c r="B383" t="s">
        <v>3704</v>
      </c>
      <c r="C383" t="s">
        <v>3705</v>
      </c>
      <c r="D383" t="s">
        <v>3706</v>
      </c>
      <c r="E383" t="s">
        <v>3707</v>
      </c>
    </row>
    <row r="384" spans="1:5" x14ac:dyDescent="0.2">
      <c r="A384" t="s">
        <v>1552</v>
      </c>
      <c r="B384" t="s">
        <v>3469</v>
      </c>
      <c r="C384" t="s">
        <v>3470</v>
      </c>
      <c r="D384" t="s">
        <v>3471</v>
      </c>
      <c r="E384" t="s">
        <v>3472</v>
      </c>
    </row>
    <row r="385" spans="1:5" x14ac:dyDescent="0.2">
      <c r="A385" t="s">
        <v>1554</v>
      </c>
      <c r="B385" t="s">
        <v>3173</v>
      </c>
      <c r="C385" t="s">
        <v>3174</v>
      </c>
      <c r="D385" t="s">
        <v>3175</v>
      </c>
      <c r="E385" t="s">
        <v>3176</v>
      </c>
    </row>
    <row r="386" spans="1:5" x14ac:dyDescent="0.2">
      <c r="A386" t="s">
        <v>1556</v>
      </c>
      <c r="B386" t="s">
        <v>3392</v>
      </c>
      <c r="C386" t="s">
        <v>3393</v>
      </c>
      <c r="D386" t="s">
        <v>3394</v>
      </c>
      <c r="E386" t="s">
        <v>3395</v>
      </c>
    </row>
    <row r="387" spans="1:5" x14ac:dyDescent="0.2">
      <c r="A387" t="s">
        <v>1558</v>
      </c>
      <c r="B387" t="s">
        <v>3197</v>
      </c>
      <c r="C387" t="s">
        <v>3198</v>
      </c>
      <c r="D387" t="s">
        <v>3199</v>
      </c>
      <c r="E387" t="s">
        <v>3200</v>
      </c>
    </row>
    <row r="388" spans="1:5" x14ac:dyDescent="0.2">
      <c r="A388" t="s">
        <v>1560</v>
      </c>
      <c r="B388" t="s">
        <v>3744</v>
      </c>
      <c r="C388" t="s">
        <v>3745</v>
      </c>
      <c r="D388" t="s">
        <v>3746</v>
      </c>
      <c r="E388" t="s">
        <v>3747</v>
      </c>
    </row>
    <row r="389" spans="1:5" x14ac:dyDescent="0.2">
      <c r="A389" t="s">
        <v>1562</v>
      </c>
      <c r="B389" t="s">
        <v>3748</v>
      </c>
      <c r="C389" t="s">
        <v>3749</v>
      </c>
      <c r="D389" t="s">
        <v>3750</v>
      </c>
      <c r="E389" t="s">
        <v>3751</v>
      </c>
    </row>
    <row r="390" spans="1:5" x14ac:dyDescent="0.2">
      <c r="A390" t="s">
        <v>1565</v>
      </c>
      <c r="B390" t="s">
        <v>3173</v>
      </c>
      <c r="C390" t="s">
        <v>3174</v>
      </c>
      <c r="D390" t="s">
        <v>3175</v>
      </c>
      <c r="E390" t="s">
        <v>3176</v>
      </c>
    </row>
    <row r="391" spans="1:5" x14ac:dyDescent="0.2">
      <c r="A391" t="s">
        <v>1567</v>
      </c>
      <c r="B391" t="s">
        <v>3409</v>
      </c>
      <c r="C391" t="s">
        <v>3410</v>
      </c>
      <c r="D391" t="s">
        <v>3411</v>
      </c>
      <c r="E391" t="s">
        <v>3412</v>
      </c>
    </row>
    <row r="392" spans="1:5" x14ac:dyDescent="0.2">
      <c r="A392" t="s">
        <v>1570</v>
      </c>
      <c r="B392" t="s">
        <v>3752</v>
      </c>
      <c r="C392" t="s">
        <v>3753</v>
      </c>
      <c r="D392" t="s">
        <v>3754</v>
      </c>
      <c r="E392" t="s">
        <v>3755</v>
      </c>
    </row>
    <row r="393" spans="1:5" x14ac:dyDescent="0.2">
      <c r="A393" t="s">
        <v>1572</v>
      </c>
      <c r="B393" t="s">
        <v>3653</v>
      </c>
      <c r="C393" t="s">
        <v>3654</v>
      </c>
      <c r="D393" t="s">
        <v>3655</v>
      </c>
      <c r="E393" t="s">
        <v>3656</v>
      </c>
    </row>
    <row r="394" spans="1:5" x14ac:dyDescent="0.2">
      <c r="A394" t="s">
        <v>1574</v>
      </c>
      <c r="B394" t="s">
        <v>3756</v>
      </c>
      <c r="C394" t="s">
        <v>3757</v>
      </c>
      <c r="D394" t="s">
        <v>3758</v>
      </c>
      <c r="E394" t="s">
        <v>3759</v>
      </c>
    </row>
    <row r="395" spans="1:5" x14ac:dyDescent="0.2">
      <c r="A395" t="s">
        <v>1576</v>
      </c>
      <c r="B395" t="s">
        <v>3760</v>
      </c>
      <c r="C395" t="s">
        <v>3761</v>
      </c>
      <c r="D395" t="s">
        <v>3762</v>
      </c>
      <c r="E395" t="s">
        <v>3763</v>
      </c>
    </row>
    <row r="396" spans="1:5" x14ac:dyDescent="0.2">
      <c r="A396" t="s">
        <v>1578</v>
      </c>
      <c r="B396" t="s">
        <v>3326</v>
      </c>
      <c r="C396" t="s">
        <v>3327</v>
      </c>
      <c r="D396" t="s">
        <v>3328</v>
      </c>
      <c r="E396" t="s">
        <v>3329</v>
      </c>
    </row>
    <row r="397" spans="1:5" x14ac:dyDescent="0.2">
      <c r="A397" t="s">
        <v>1580</v>
      </c>
      <c r="B397" t="s">
        <v>3764</v>
      </c>
      <c r="C397" t="s">
        <v>3765</v>
      </c>
      <c r="D397" t="s">
        <v>3766</v>
      </c>
      <c r="E397" t="s">
        <v>3767</v>
      </c>
    </row>
    <row r="398" spans="1:5" x14ac:dyDescent="0.2">
      <c r="A398" t="s">
        <v>1581</v>
      </c>
      <c r="B398" t="s">
        <v>3768</v>
      </c>
      <c r="C398" t="s">
        <v>3769</v>
      </c>
      <c r="D398" t="s">
        <v>3770</v>
      </c>
      <c r="E398" t="s">
        <v>3771</v>
      </c>
    </row>
    <row r="399" spans="1:5" x14ac:dyDescent="0.2">
      <c r="A399" t="s">
        <v>1583</v>
      </c>
      <c r="B399" t="s">
        <v>3396</v>
      </c>
      <c r="C399" t="s">
        <v>3397</v>
      </c>
      <c r="D399" t="s">
        <v>3398</v>
      </c>
      <c r="E399" t="s">
        <v>3399</v>
      </c>
    </row>
    <row r="400" spans="1:5" x14ac:dyDescent="0.2">
      <c r="A400" t="s">
        <v>1585</v>
      </c>
      <c r="B400" t="s">
        <v>3085</v>
      </c>
      <c r="C400" t="s">
        <v>3086</v>
      </c>
      <c r="D400" t="s">
        <v>3087</v>
      </c>
      <c r="E400" t="s">
        <v>3088</v>
      </c>
    </row>
    <row r="401" spans="1:5" x14ac:dyDescent="0.2">
      <c r="A401" t="s">
        <v>1587</v>
      </c>
      <c r="B401" t="s">
        <v>3772</v>
      </c>
      <c r="C401" t="s">
        <v>3773</v>
      </c>
      <c r="D401" t="s">
        <v>3774</v>
      </c>
      <c r="E401" t="s">
        <v>3775</v>
      </c>
    </row>
    <row r="402" spans="1:5" x14ac:dyDescent="0.2">
      <c r="A402" t="s">
        <v>1589</v>
      </c>
      <c r="B402" t="s">
        <v>3226</v>
      </c>
      <c r="C402" t="s">
        <v>3227</v>
      </c>
      <c r="D402" t="s">
        <v>3228</v>
      </c>
      <c r="E402" t="s">
        <v>3229</v>
      </c>
    </row>
    <row r="403" spans="1:5" x14ac:dyDescent="0.2">
      <c r="A403" t="s">
        <v>1591</v>
      </c>
      <c r="B403" t="s">
        <v>3380</v>
      </c>
      <c r="C403" t="s">
        <v>3381</v>
      </c>
      <c r="D403" t="s">
        <v>3382</v>
      </c>
      <c r="E403" t="s">
        <v>3383</v>
      </c>
    </row>
    <row r="404" spans="1:5" x14ac:dyDescent="0.2">
      <c r="A404" t="s">
        <v>1593</v>
      </c>
      <c r="B404" t="s">
        <v>3366</v>
      </c>
      <c r="C404" t="s">
        <v>3367</v>
      </c>
      <c r="D404" t="s">
        <v>3368</v>
      </c>
      <c r="E404" t="s">
        <v>3369</v>
      </c>
    </row>
    <row r="405" spans="1:5" x14ac:dyDescent="0.2">
      <c r="A405" t="s">
        <v>1595</v>
      </c>
      <c r="B405" t="s">
        <v>3776</v>
      </c>
      <c r="C405" t="s">
        <v>3777</v>
      </c>
      <c r="D405" t="s">
        <v>3778</v>
      </c>
      <c r="E405" t="s">
        <v>3779</v>
      </c>
    </row>
    <row r="406" spans="1:5" x14ac:dyDescent="0.2">
      <c r="A406" t="s">
        <v>1597</v>
      </c>
      <c r="B406" t="s">
        <v>3589</v>
      </c>
      <c r="C406" t="s">
        <v>3590</v>
      </c>
      <c r="D406" t="s">
        <v>3591</v>
      </c>
      <c r="E406" t="s">
        <v>3592</v>
      </c>
    </row>
    <row r="407" spans="1:5" x14ac:dyDescent="0.2">
      <c r="A407" t="s">
        <v>1599</v>
      </c>
      <c r="B407" t="s">
        <v>3780</v>
      </c>
      <c r="C407" t="s">
        <v>3781</v>
      </c>
      <c r="D407" t="s">
        <v>3782</v>
      </c>
      <c r="E407" t="s">
        <v>3783</v>
      </c>
    </row>
    <row r="408" spans="1:5" x14ac:dyDescent="0.2">
      <c r="A408" t="s">
        <v>1601</v>
      </c>
      <c r="B408" t="s">
        <v>3784</v>
      </c>
      <c r="C408" t="s">
        <v>3785</v>
      </c>
      <c r="D408" t="s">
        <v>3786</v>
      </c>
      <c r="E408" t="s">
        <v>3787</v>
      </c>
    </row>
    <row r="409" spans="1:5" x14ac:dyDescent="0.2">
      <c r="A409" t="s">
        <v>1603</v>
      </c>
      <c r="B409" t="s">
        <v>3788</v>
      </c>
      <c r="C409" t="s">
        <v>3789</v>
      </c>
      <c r="D409" t="s">
        <v>3790</v>
      </c>
      <c r="E409" t="s">
        <v>3791</v>
      </c>
    </row>
    <row r="410" spans="1:5" x14ac:dyDescent="0.2">
      <c r="A410" t="s">
        <v>1605</v>
      </c>
      <c r="B410" t="s">
        <v>3792</v>
      </c>
      <c r="C410" t="s">
        <v>3793</v>
      </c>
      <c r="D410" t="s">
        <v>3794</v>
      </c>
      <c r="E410" t="s">
        <v>3795</v>
      </c>
    </row>
    <row r="411" spans="1:5" x14ac:dyDescent="0.2">
      <c r="A411" t="s">
        <v>1607</v>
      </c>
      <c r="B411" t="s">
        <v>3217</v>
      </c>
      <c r="C411" t="s">
        <v>3217</v>
      </c>
      <c r="D411" t="s">
        <v>3217</v>
      </c>
      <c r="E411" t="s">
        <v>3217</v>
      </c>
    </row>
    <row r="412" spans="1:5" x14ac:dyDescent="0.2">
      <c r="A412" t="s">
        <v>1609</v>
      </c>
      <c r="B412" t="s">
        <v>3457</v>
      </c>
      <c r="C412" t="s">
        <v>3458</v>
      </c>
      <c r="D412" t="s">
        <v>3459</v>
      </c>
      <c r="E412" t="s">
        <v>3460</v>
      </c>
    </row>
    <row r="413" spans="1:5" x14ac:dyDescent="0.2">
      <c r="A413" t="s">
        <v>1611</v>
      </c>
      <c r="B413" t="s">
        <v>3294</v>
      </c>
      <c r="C413" t="s">
        <v>3295</v>
      </c>
      <c r="D413" t="s">
        <v>3296</v>
      </c>
      <c r="E413" t="s">
        <v>3297</v>
      </c>
    </row>
    <row r="414" spans="1:5" x14ac:dyDescent="0.2">
      <c r="A414" t="s">
        <v>1613</v>
      </c>
      <c r="B414" t="s">
        <v>3796</v>
      </c>
      <c r="C414" t="s">
        <v>3797</v>
      </c>
      <c r="D414" t="s">
        <v>3798</v>
      </c>
      <c r="E414" t="s">
        <v>3799</v>
      </c>
    </row>
    <row r="415" spans="1:5" x14ac:dyDescent="0.2">
      <c r="A415" t="s">
        <v>1615</v>
      </c>
      <c r="B415" t="s">
        <v>3800</v>
      </c>
      <c r="C415" t="s">
        <v>3801</v>
      </c>
      <c r="D415" t="s">
        <v>3802</v>
      </c>
      <c r="E415" t="s">
        <v>3803</v>
      </c>
    </row>
    <row r="416" spans="1:5" x14ac:dyDescent="0.2">
      <c r="A416" t="s">
        <v>1616</v>
      </c>
      <c r="B416" t="s">
        <v>3226</v>
      </c>
      <c r="C416" t="s">
        <v>3227</v>
      </c>
      <c r="D416" t="s">
        <v>3228</v>
      </c>
      <c r="E416" t="s">
        <v>3229</v>
      </c>
    </row>
    <row r="417" spans="1:5" x14ac:dyDescent="0.2">
      <c r="A417" t="s">
        <v>1618</v>
      </c>
      <c r="B417" t="s">
        <v>3294</v>
      </c>
      <c r="C417" t="s">
        <v>3295</v>
      </c>
      <c r="D417" t="s">
        <v>3296</v>
      </c>
      <c r="E417" t="s">
        <v>3297</v>
      </c>
    </row>
    <row r="418" spans="1:5" x14ac:dyDescent="0.2">
      <c r="A418" t="s">
        <v>1620</v>
      </c>
      <c r="B418" t="s">
        <v>3804</v>
      </c>
      <c r="C418" t="s">
        <v>3805</v>
      </c>
      <c r="D418" t="s">
        <v>3806</v>
      </c>
      <c r="E418" t="s">
        <v>3807</v>
      </c>
    </row>
    <row r="419" spans="1:5" x14ac:dyDescent="0.2">
      <c r="A419" t="s">
        <v>1622</v>
      </c>
      <c r="B419" t="s">
        <v>3298</v>
      </c>
      <c r="C419" t="s">
        <v>3299</v>
      </c>
      <c r="D419" t="s">
        <v>3300</v>
      </c>
      <c r="E419" t="s">
        <v>3301</v>
      </c>
    </row>
    <row r="420" spans="1:5" x14ac:dyDescent="0.2">
      <c r="A420" t="s">
        <v>1624</v>
      </c>
      <c r="B420" t="s">
        <v>3085</v>
      </c>
      <c r="C420" t="s">
        <v>3086</v>
      </c>
      <c r="D420" t="s">
        <v>3087</v>
      </c>
      <c r="E420" t="s">
        <v>3088</v>
      </c>
    </row>
    <row r="421" spans="1:5" x14ac:dyDescent="0.2">
      <c r="A421" t="s">
        <v>1626</v>
      </c>
      <c r="B421" t="s">
        <v>3808</v>
      </c>
      <c r="C421" t="s">
        <v>3809</v>
      </c>
      <c r="D421" t="s">
        <v>3810</v>
      </c>
      <c r="E421" t="s">
        <v>3811</v>
      </c>
    </row>
    <row r="422" spans="1:5" x14ac:dyDescent="0.2">
      <c r="A422" t="s">
        <v>1628</v>
      </c>
      <c r="B422" t="s">
        <v>3812</v>
      </c>
      <c r="C422" t="s">
        <v>3813</v>
      </c>
      <c r="D422" t="s">
        <v>3814</v>
      </c>
      <c r="E422" t="s">
        <v>3815</v>
      </c>
    </row>
    <row r="423" spans="1:5" x14ac:dyDescent="0.2">
      <c r="A423" t="s">
        <v>1630</v>
      </c>
      <c r="B423" t="s">
        <v>3816</v>
      </c>
      <c r="C423" t="s">
        <v>3817</v>
      </c>
      <c r="D423" t="s">
        <v>3818</v>
      </c>
      <c r="E423" t="s">
        <v>3819</v>
      </c>
    </row>
    <row r="424" spans="1:5" x14ac:dyDescent="0.2">
      <c r="A424" t="s">
        <v>1632</v>
      </c>
      <c r="B424" t="s">
        <v>3437</v>
      </c>
      <c r="C424" t="s">
        <v>3438</v>
      </c>
      <c r="D424" t="s">
        <v>3439</v>
      </c>
      <c r="E424" t="s">
        <v>3440</v>
      </c>
    </row>
    <row r="425" spans="1:5" x14ac:dyDescent="0.2">
      <c r="A425" t="s">
        <v>1634</v>
      </c>
      <c r="B425" t="s">
        <v>3105</v>
      </c>
      <c r="C425" t="s">
        <v>3106</v>
      </c>
      <c r="D425" t="s">
        <v>3107</v>
      </c>
      <c r="E425" t="s">
        <v>3108</v>
      </c>
    </row>
    <row r="426" spans="1:5" x14ac:dyDescent="0.2">
      <c r="A426" t="s">
        <v>1636</v>
      </c>
      <c r="B426" t="s">
        <v>3820</v>
      </c>
      <c r="C426" t="s">
        <v>3821</v>
      </c>
      <c r="D426" t="s">
        <v>3822</v>
      </c>
      <c r="E426" t="s">
        <v>3823</v>
      </c>
    </row>
    <row r="427" spans="1:5" x14ac:dyDescent="0.2">
      <c r="A427" t="s">
        <v>1638</v>
      </c>
      <c r="B427" t="s">
        <v>3824</v>
      </c>
      <c r="C427" t="s">
        <v>3825</v>
      </c>
      <c r="D427" t="s">
        <v>3826</v>
      </c>
      <c r="E427" t="s">
        <v>3827</v>
      </c>
    </row>
    <row r="428" spans="1:5" x14ac:dyDescent="0.2">
      <c r="A428" t="s">
        <v>1640</v>
      </c>
      <c r="B428" t="s">
        <v>3828</v>
      </c>
      <c r="C428" t="s">
        <v>3829</v>
      </c>
      <c r="D428" t="s">
        <v>3830</v>
      </c>
      <c r="E428" t="s">
        <v>3831</v>
      </c>
    </row>
    <row r="429" spans="1:5" x14ac:dyDescent="0.2">
      <c r="A429" t="s">
        <v>1642</v>
      </c>
      <c r="B429" t="s">
        <v>3832</v>
      </c>
      <c r="C429" t="s">
        <v>3833</v>
      </c>
      <c r="D429" t="s">
        <v>3834</v>
      </c>
      <c r="E429" t="s">
        <v>3835</v>
      </c>
    </row>
    <row r="430" spans="1:5" x14ac:dyDescent="0.2">
      <c r="A430" t="s">
        <v>1644</v>
      </c>
      <c r="B430" t="s">
        <v>3629</v>
      </c>
      <c r="C430" t="s">
        <v>3630</v>
      </c>
      <c r="D430" t="s">
        <v>3631</v>
      </c>
      <c r="E430" t="s">
        <v>3632</v>
      </c>
    </row>
    <row r="431" spans="1:5" x14ac:dyDescent="0.2">
      <c r="A431" t="s">
        <v>1646</v>
      </c>
      <c r="B431" t="s">
        <v>3676</v>
      </c>
      <c r="C431" t="s">
        <v>3677</v>
      </c>
      <c r="D431" t="s">
        <v>3678</v>
      </c>
      <c r="E431" t="s">
        <v>3679</v>
      </c>
    </row>
    <row r="432" spans="1:5" x14ac:dyDescent="0.2">
      <c r="A432" t="s">
        <v>1648</v>
      </c>
      <c r="B432" t="s">
        <v>3720</v>
      </c>
      <c r="C432" t="s">
        <v>3721</v>
      </c>
      <c r="D432" t="s">
        <v>3722</v>
      </c>
      <c r="E432" t="s">
        <v>3723</v>
      </c>
    </row>
    <row r="433" spans="1:5" x14ac:dyDescent="0.2">
      <c r="A433" t="s">
        <v>1650</v>
      </c>
      <c r="B433" t="s">
        <v>3836</v>
      </c>
      <c r="C433" t="s">
        <v>3837</v>
      </c>
      <c r="D433" t="s">
        <v>3838</v>
      </c>
      <c r="E433" t="s">
        <v>3839</v>
      </c>
    </row>
    <row r="434" spans="1:5" x14ac:dyDescent="0.2">
      <c r="A434" t="s">
        <v>1652</v>
      </c>
      <c r="B434" t="s">
        <v>3684</v>
      </c>
      <c r="C434" t="s">
        <v>3685</v>
      </c>
      <c r="D434" t="s">
        <v>3686</v>
      </c>
      <c r="E434" t="s">
        <v>3687</v>
      </c>
    </row>
    <row r="435" spans="1:5" x14ac:dyDescent="0.2">
      <c r="A435" t="s">
        <v>1654</v>
      </c>
      <c r="B435" t="s">
        <v>3668</v>
      </c>
      <c r="C435" t="s">
        <v>3669</v>
      </c>
      <c r="D435" t="s">
        <v>3670</v>
      </c>
      <c r="E435" t="s">
        <v>3671</v>
      </c>
    </row>
    <row r="436" spans="1:5" x14ac:dyDescent="0.2">
      <c r="A436" t="s">
        <v>1655</v>
      </c>
      <c r="B436" t="s">
        <v>3294</v>
      </c>
      <c r="C436" t="s">
        <v>3295</v>
      </c>
      <c r="D436" t="s">
        <v>3296</v>
      </c>
      <c r="E436" t="s">
        <v>3297</v>
      </c>
    </row>
    <row r="437" spans="1:5" x14ac:dyDescent="0.2">
      <c r="A437" t="s">
        <v>1657</v>
      </c>
      <c r="B437" t="s">
        <v>3469</v>
      </c>
      <c r="C437" t="s">
        <v>3470</v>
      </c>
      <c r="D437" t="s">
        <v>3471</v>
      </c>
      <c r="E437" t="s">
        <v>3472</v>
      </c>
    </row>
    <row r="438" spans="1:5" x14ac:dyDescent="0.2">
      <c r="A438" t="s">
        <v>1659</v>
      </c>
      <c r="B438" t="s">
        <v>3633</v>
      </c>
      <c r="C438" t="s">
        <v>3634</v>
      </c>
      <c r="D438" t="s">
        <v>3635</v>
      </c>
      <c r="E438" t="s">
        <v>3636</v>
      </c>
    </row>
    <row r="439" spans="1:5" x14ac:dyDescent="0.2">
      <c r="A439" t="s">
        <v>1661</v>
      </c>
      <c r="B439" t="s">
        <v>3840</v>
      </c>
      <c r="C439" t="s">
        <v>3841</v>
      </c>
      <c r="D439" t="s">
        <v>3842</v>
      </c>
      <c r="E439" t="s">
        <v>3843</v>
      </c>
    </row>
    <row r="440" spans="1:5" x14ac:dyDescent="0.2">
      <c r="A440" t="s">
        <v>1663</v>
      </c>
      <c r="B440" t="s">
        <v>3278</v>
      </c>
      <c r="C440" t="s">
        <v>3279</v>
      </c>
      <c r="D440" t="s">
        <v>3280</v>
      </c>
      <c r="E440" t="s">
        <v>3281</v>
      </c>
    </row>
    <row r="441" spans="1:5" x14ac:dyDescent="0.2">
      <c r="A441" t="s">
        <v>1664</v>
      </c>
      <c r="B441" t="s">
        <v>3197</v>
      </c>
      <c r="C441" t="s">
        <v>3198</v>
      </c>
      <c r="D441" t="s">
        <v>3199</v>
      </c>
      <c r="E441" t="s">
        <v>3200</v>
      </c>
    </row>
    <row r="442" spans="1:5" x14ac:dyDescent="0.2">
      <c r="A442" t="s">
        <v>1666</v>
      </c>
      <c r="B442" t="s">
        <v>3844</v>
      </c>
      <c r="C442" t="s">
        <v>3845</v>
      </c>
      <c r="D442" t="s">
        <v>3846</v>
      </c>
      <c r="E442" t="s">
        <v>3847</v>
      </c>
    </row>
    <row r="443" spans="1:5" x14ac:dyDescent="0.2">
      <c r="A443" t="s">
        <v>1668</v>
      </c>
      <c r="B443" t="s">
        <v>3848</v>
      </c>
      <c r="C443" t="s">
        <v>3849</v>
      </c>
      <c r="D443" t="s">
        <v>3850</v>
      </c>
      <c r="E443" t="s">
        <v>3851</v>
      </c>
    </row>
    <row r="444" spans="1:5" x14ac:dyDescent="0.2">
      <c r="A444" t="s">
        <v>1670</v>
      </c>
      <c r="B444" t="s">
        <v>3852</v>
      </c>
      <c r="C444" t="s">
        <v>3853</v>
      </c>
      <c r="D444" t="s">
        <v>3854</v>
      </c>
      <c r="E444" t="s">
        <v>3855</v>
      </c>
    </row>
    <row r="445" spans="1:5" x14ac:dyDescent="0.2">
      <c r="A445" t="s">
        <v>1672</v>
      </c>
      <c r="B445" t="s">
        <v>3469</v>
      </c>
      <c r="C445" t="s">
        <v>3470</v>
      </c>
      <c r="D445" t="s">
        <v>3471</v>
      </c>
      <c r="E445" t="s">
        <v>3472</v>
      </c>
    </row>
    <row r="446" spans="1:5" x14ac:dyDescent="0.2">
      <c r="A446" t="s">
        <v>1674</v>
      </c>
      <c r="B446" t="s">
        <v>3461</v>
      </c>
      <c r="C446" t="s">
        <v>3462</v>
      </c>
      <c r="D446" t="s">
        <v>3463</v>
      </c>
      <c r="E446" t="s">
        <v>3464</v>
      </c>
    </row>
    <row r="447" spans="1:5" x14ac:dyDescent="0.2">
      <c r="A447" t="s">
        <v>1676</v>
      </c>
      <c r="B447" t="s">
        <v>3856</v>
      </c>
      <c r="C447" t="s">
        <v>3857</v>
      </c>
      <c r="D447" t="s">
        <v>3858</v>
      </c>
      <c r="E447" t="s">
        <v>3859</v>
      </c>
    </row>
    <row r="448" spans="1:5" x14ac:dyDescent="0.2">
      <c r="A448" t="s">
        <v>1678</v>
      </c>
      <c r="B448" t="s">
        <v>3860</v>
      </c>
      <c r="C448" t="s">
        <v>3861</v>
      </c>
      <c r="D448" t="s">
        <v>3862</v>
      </c>
      <c r="E448" t="s">
        <v>3863</v>
      </c>
    </row>
    <row r="449" spans="1:5" x14ac:dyDescent="0.2">
      <c r="A449" t="s">
        <v>1680</v>
      </c>
      <c r="B449" t="s">
        <v>3396</v>
      </c>
      <c r="C449" t="s">
        <v>3397</v>
      </c>
      <c r="D449" t="s">
        <v>3398</v>
      </c>
      <c r="E449" t="s">
        <v>3399</v>
      </c>
    </row>
    <row r="450" spans="1:5" x14ac:dyDescent="0.2">
      <c r="A450" t="s">
        <v>1681</v>
      </c>
      <c r="B450" t="s">
        <v>3864</v>
      </c>
      <c r="C450" t="s">
        <v>3865</v>
      </c>
      <c r="D450" t="s">
        <v>3866</v>
      </c>
      <c r="E450" t="s">
        <v>3867</v>
      </c>
    </row>
    <row r="451" spans="1:5" x14ac:dyDescent="0.2">
      <c r="A451" t="s">
        <v>1683</v>
      </c>
      <c r="B451" t="s">
        <v>3413</v>
      </c>
      <c r="C451" t="s">
        <v>3414</v>
      </c>
      <c r="D451" t="s">
        <v>3415</v>
      </c>
      <c r="E451" t="s">
        <v>3416</v>
      </c>
    </row>
    <row r="452" spans="1:5" x14ac:dyDescent="0.2">
      <c r="A452" t="s">
        <v>1685</v>
      </c>
      <c r="B452" t="s">
        <v>3477</v>
      </c>
      <c r="C452" t="s">
        <v>3478</v>
      </c>
      <c r="D452" t="s">
        <v>3479</v>
      </c>
      <c r="E452" t="s">
        <v>3480</v>
      </c>
    </row>
    <row r="453" spans="1:5" x14ac:dyDescent="0.2">
      <c r="A453" t="s">
        <v>1687</v>
      </c>
      <c r="B453" t="s">
        <v>3868</v>
      </c>
      <c r="C453" t="s">
        <v>3869</v>
      </c>
      <c r="D453" t="s">
        <v>3870</v>
      </c>
      <c r="E453" t="s">
        <v>3871</v>
      </c>
    </row>
    <row r="454" spans="1:5" x14ac:dyDescent="0.2">
      <c r="A454" t="s">
        <v>1689</v>
      </c>
      <c r="B454" t="s">
        <v>3872</v>
      </c>
      <c r="C454" t="s">
        <v>3873</v>
      </c>
      <c r="D454" t="s">
        <v>3874</v>
      </c>
      <c r="E454" t="s">
        <v>3875</v>
      </c>
    </row>
    <row r="455" spans="1:5" x14ac:dyDescent="0.2">
      <c r="A455" t="s">
        <v>1691</v>
      </c>
      <c r="B455" t="s">
        <v>3876</v>
      </c>
      <c r="C455" t="s">
        <v>3877</v>
      </c>
      <c r="D455" t="s">
        <v>3878</v>
      </c>
      <c r="E455" t="s">
        <v>3879</v>
      </c>
    </row>
    <row r="456" spans="1:5" x14ac:dyDescent="0.2">
      <c r="A456" t="s">
        <v>1694</v>
      </c>
      <c r="B456" t="s">
        <v>3672</v>
      </c>
      <c r="C456" t="s">
        <v>3673</v>
      </c>
      <c r="D456" t="s">
        <v>3674</v>
      </c>
      <c r="E456" t="s">
        <v>3675</v>
      </c>
    </row>
    <row r="457" spans="1:5" x14ac:dyDescent="0.2">
      <c r="A457" t="s">
        <v>1696</v>
      </c>
      <c r="B457" t="s">
        <v>3880</v>
      </c>
      <c r="C457" t="s">
        <v>3881</v>
      </c>
      <c r="D457" t="s">
        <v>3882</v>
      </c>
      <c r="E457" t="s">
        <v>3883</v>
      </c>
    </row>
    <row r="458" spans="1:5" x14ac:dyDescent="0.2">
      <c r="A458" t="s">
        <v>1698</v>
      </c>
      <c r="B458" t="s">
        <v>3133</v>
      </c>
      <c r="C458" t="s">
        <v>3134</v>
      </c>
      <c r="D458" t="s">
        <v>3135</v>
      </c>
      <c r="E458" t="s">
        <v>3136</v>
      </c>
    </row>
    <row r="459" spans="1:5" x14ac:dyDescent="0.2">
      <c r="A459" t="s">
        <v>1700</v>
      </c>
      <c r="B459" t="s">
        <v>3413</v>
      </c>
      <c r="C459" t="s">
        <v>3414</v>
      </c>
      <c r="D459" t="s">
        <v>3415</v>
      </c>
      <c r="E459" t="s">
        <v>3416</v>
      </c>
    </row>
    <row r="460" spans="1:5" x14ac:dyDescent="0.2">
      <c r="A460" t="s">
        <v>1703</v>
      </c>
      <c r="B460" t="s">
        <v>3684</v>
      </c>
      <c r="C460" t="s">
        <v>3685</v>
      </c>
      <c r="D460" t="s">
        <v>3686</v>
      </c>
      <c r="E460" t="s">
        <v>3687</v>
      </c>
    </row>
    <row r="461" spans="1:5" x14ac:dyDescent="0.2">
      <c r="A461" t="s">
        <v>1706</v>
      </c>
      <c r="B461" t="s">
        <v>3346</v>
      </c>
      <c r="C461" t="s">
        <v>3347</v>
      </c>
      <c r="D461" t="s">
        <v>3348</v>
      </c>
      <c r="E461" t="s">
        <v>3349</v>
      </c>
    </row>
    <row r="462" spans="1:5" x14ac:dyDescent="0.2">
      <c r="A462" t="s">
        <v>1708</v>
      </c>
      <c r="B462" t="s">
        <v>3274</v>
      </c>
      <c r="C462" t="s">
        <v>3275</v>
      </c>
      <c r="D462" t="s">
        <v>3276</v>
      </c>
      <c r="E462" t="s">
        <v>3277</v>
      </c>
    </row>
    <row r="463" spans="1:5" x14ac:dyDescent="0.2">
      <c r="A463" t="s">
        <v>1710</v>
      </c>
      <c r="B463" t="s">
        <v>3884</v>
      </c>
      <c r="C463" t="s">
        <v>3885</v>
      </c>
      <c r="D463" t="s">
        <v>3886</v>
      </c>
      <c r="E463" t="s">
        <v>3887</v>
      </c>
    </row>
    <row r="464" spans="1:5" x14ac:dyDescent="0.2">
      <c r="A464" t="s">
        <v>1712</v>
      </c>
      <c r="B464" t="s">
        <v>3205</v>
      </c>
      <c r="C464" t="s">
        <v>3206</v>
      </c>
      <c r="D464" t="s">
        <v>3207</v>
      </c>
      <c r="E464" t="s">
        <v>3208</v>
      </c>
    </row>
    <row r="465" spans="1:5" x14ac:dyDescent="0.2">
      <c r="A465" t="s">
        <v>1714</v>
      </c>
      <c r="B465" t="s">
        <v>3888</v>
      </c>
      <c r="C465" t="s">
        <v>3889</v>
      </c>
      <c r="D465" t="s">
        <v>3890</v>
      </c>
      <c r="E465" t="s">
        <v>3891</v>
      </c>
    </row>
    <row r="466" spans="1:5" x14ac:dyDescent="0.2">
      <c r="A466" t="s">
        <v>1716</v>
      </c>
      <c r="B466" t="s">
        <v>3820</v>
      </c>
      <c r="C466" t="s">
        <v>3821</v>
      </c>
      <c r="D466" t="s">
        <v>3822</v>
      </c>
      <c r="E466" t="s">
        <v>3823</v>
      </c>
    </row>
    <row r="467" spans="1:5" x14ac:dyDescent="0.2">
      <c r="A467" t="s">
        <v>1718</v>
      </c>
      <c r="B467" t="s">
        <v>3892</v>
      </c>
      <c r="C467" t="s">
        <v>3893</v>
      </c>
      <c r="D467" t="s">
        <v>3894</v>
      </c>
      <c r="E467" t="s">
        <v>3895</v>
      </c>
    </row>
    <row r="468" spans="1:5" x14ac:dyDescent="0.2">
      <c r="A468" t="s">
        <v>1720</v>
      </c>
      <c r="B468" t="s">
        <v>3278</v>
      </c>
      <c r="C468" t="s">
        <v>3279</v>
      </c>
      <c r="D468" t="s">
        <v>3280</v>
      </c>
      <c r="E468" t="s">
        <v>3281</v>
      </c>
    </row>
    <row r="469" spans="1:5" x14ac:dyDescent="0.2">
      <c r="A469" t="s">
        <v>1722</v>
      </c>
      <c r="B469" t="s">
        <v>3896</v>
      </c>
      <c r="C469" t="s">
        <v>3897</v>
      </c>
      <c r="D469" t="s">
        <v>3898</v>
      </c>
      <c r="E469" t="s">
        <v>3899</v>
      </c>
    </row>
    <row r="470" spans="1:5" x14ac:dyDescent="0.2">
      <c r="A470" t="s">
        <v>1725</v>
      </c>
      <c r="B470" t="s">
        <v>3065</v>
      </c>
      <c r="C470" t="s">
        <v>3066</v>
      </c>
      <c r="D470" t="s">
        <v>3067</v>
      </c>
      <c r="E470" t="s">
        <v>3068</v>
      </c>
    </row>
    <row r="471" spans="1:5" x14ac:dyDescent="0.2">
      <c r="A471" t="s">
        <v>1727</v>
      </c>
      <c r="B471" t="s">
        <v>3804</v>
      </c>
      <c r="C471" t="s">
        <v>3805</v>
      </c>
      <c r="D471" t="s">
        <v>3806</v>
      </c>
      <c r="E471" t="s">
        <v>3807</v>
      </c>
    </row>
    <row r="472" spans="1:5" x14ac:dyDescent="0.2">
      <c r="A472" t="s">
        <v>1729</v>
      </c>
      <c r="B472" t="s">
        <v>3900</v>
      </c>
      <c r="C472" t="s">
        <v>3901</v>
      </c>
      <c r="D472" t="s">
        <v>3902</v>
      </c>
      <c r="E472" t="s">
        <v>3903</v>
      </c>
    </row>
    <row r="473" spans="1:5" x14ac:dyDescent="0.2">
      <c r="A473" t="s">
        <v>1731</v>
      </c>
      <c r="B473" t="s">
        <v>3904</v>
      </c>
      <c r="C473" t="s">
        <v>3905</v>
      </c>
      <c r="D473" t="s">
        <v>3906</v>
      </c>
      <c r="E473" t="s">
        <v>3907</v>
      </c>
    </row>
    <row r="474" spans="1:5" x14ac:dyDescent="0.2">
      <c r="A474" t="s">
        <v>1733</v>
      </c>
      <c r="B474" t="s">
        <v>3242</v>
      </c>
      <c r="C474" t="s">
        <v>3243</v>
      </c>
      <c r="D474" t="s">
        <v>3244</v>
      </c>
      <c r="E474" t="s">
        <v>3245</v>
      </c>
    </row>
    <row r="475" spans="1:5" x14ac:dyDescent="0.2">
      <c r="A475" t="s">
        <v>1735</v>
      </c>
      <c r="B475" t="s">
        <v>3125</v>
      </c>
      <c r="C475" t="s">
        <v>3126</v>
      </c>
      <c r="D475" t="s">
        <v>3127</v>
      </c>
      <c r="E475" t="s">
        <v>3128</v>
      </c>
    </row>
    <row r="476" spans="1:5" x14ac:dyDescent="0.2">
      <c r="A476" t="s">
        <v>1737</v>
      </c>
      <c r="B476" t="s">
        <v>3226</v>
      </c>
      <c r="C476" t="s">
        <v>3227</v>
      </c>
      <c r="D476" t="s">
        <v>3228</v>
      </c>
      <c r="E476" t="s">
        <v>3229</v>
      </c>
    </row>
    <row r="477" spans="1:5" x14ac:dyDescent="0.2">
      <c r="A477" t="s">
        <v>1739</v>
      </c>
      <c r="B477" t="s">
        <v>3908</v>
      </c>
      <c r="C477" t="s">
        <v>3909</v>
      </c>
      <c r="D477" t="s">
        <v>3910</v>
      </c>
      <c r="E477" t="s">
        <v>3911</v>
      </c>
    </row>
    <row r="478" spans="1:5" x14ac:dyDescent="0.2">
      <c r="A478" t="s">
        <v>1742</v>
      </c>
      <c r="B478" t="s">
        <v>3912</v>
      </c>
      <c r="C478" t="s">
        <v>3913</v>
      </c>
      <c r="D478" t="s">
        <v>3914</v>
      </c>
      <c r="E478" t="s">
        <v>3915</v>
      </c>
    </row>
    <row r="479" spans="1:5" x14ac:dyDescent="0.2">
      <c r="A479" t="s">
        <v>1744</v>
      </c>
      <c r="B479" t="s">
        <v>3916</v>
      </c>
      <c r="C479" t="s">
        <v>3917</v>
      </c>
      <c r="D479" t="s">
        <v>3918</v>
      </c>
      <c r="E479" t="s">
        <v>3919</v>
      </c>
    </row>
    <row r="480" spans="1:5" x14ac:dyDescent="0.2">
      <c r="A480" t="s">
        <v>1746</v>
      </c>
      <c r="B480" t="s">
        <v>3133</v>
      </c>
      <c r="C480" t="s">
        <v>3134</v>
      </c>
      <c r="D480" t="s">
        <v>3135</v>
      </c>
      <c r="E480" t="s">
        <v>3136</v>
      </c>
    </row>
    <row r="481" spans="1:5" x14ac:dyDescent="0.2">
      <c r="A481" t="s">
        <v>1748</v>
      </c>
      <c r="B481" t="s">
        <v>3920</v>
      </c>
      <c r="C481" t="s">
        <v>3921</v>
      </c>
      <c r="D481" t="s">
        <v>3922</v>
      </c>
      <c r="E481" t="s">
        <v>3923</v>
      </c>
    </row>
    <row r="482" spans="1:5" x14ac:dyDescent="0.2">
      <c r="A482" t="s">
        <v>1750</v>
      </c>
      <c r="B482" t="s">
        <v>3129</v>
      </c>
      <c r="C482" t="s">
        <v>3130</v>
      </c>
      <c r="D482" t="s">
        <v>3131</v>
      </c>
      <c r="E482" t="s">
        <v>3132</v>
      </c>
    </row>
    <row r="483" spans="1:5" x14ac:dyDescent="0.2">
      <c r="A483" t="s">
        <v>1752</v>
      </c>
      <c r="B483" t="s">
        <v>3924</v>
      </c>
      <c r="C483" t="s">
        <v>3925</v>
      </c>
      <c r="D483" t="s">
        <v>3926</v>
      </c>
      <c r="E483" t="s">
        <v>3927</v>
      </c>
    </row>
    <row r="484" spans="1:5" x14ac:dyDescent="0.2">
      <c r="A484" t="s">
        <v>1754</v>
      </c>
      <c r="B484" t="s">
        <v>3133</v>
      </c>
      <c r="C484" t="s">
        <v>3134</v>
      </c>
      <c r="D484" t="s">
        <v>3135</v>
      </c>
      <c r="E484" t="s">
        <v>3136</v>
      </c>
    </row>
    <row r="485" spans="1:5" x14ac:dyDescent="0.2">
      <c r="A485" t="s">
        <v>1756</v>
      </c>
      <c r="B485" t="s">
        <v>3928</v>
      </c>
      <c r="C485" t="s">
        <v>3929</v>
      </c>
      <c r="D485" t="s">
        <v>3930</v>
      </c>
      <c r="E485" t="s">
        <v>3931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369C0-F7A3-C545-9D1A-FCACD52F4084}">
  <dimension ref="A1:E73"/>
  <sheetViews>
    <sheetView workbookViewId="0">
      <selection sqref="A1:E1048576"/>
    </sheetView>
  </sheetViews>
  <sheetFormatPr baseColWidth="10" defaultRowHeight="16" x14ac:dyDescent="0.2"/>
  <sheetData>
    <row r="1" spans="1:5" x14ac:dyDescent="0.2">
      <c r="A1" t="s">
        <v>3932</v>
      </c>
      <c r="B1" t="s">
        <v>3933</v>
      </c>
      <c r="C1" t="s">
        <v>3934</v>
      </c>
      <c r="D1" t="s">
        <v>3935</v>
      </c>
    </row>
    <row r="2" spans="1:5" x14ac:dyDescent="0.2">
      <c r="A2">
        <v>42.105722329999999</v>
      </c>
      <c r="B2">
        <v>43.43774483</v>
      </c>
      <c r="C2">
        <v>31</v>
      </c>
      <c r="D2">
        <v>17</v>
      </c>
      <c r="E2">
        <v>1500</v>
      </c>
    </row>
    <row r="3" spans="1:5" x14ac:dyDescent="0.2">
      <c r="A3">
        <v>42.51511386</v>
      </c>
      <c r="B3">
        <v>42.220988290000001</v>
      </c>
      <c r="C3">
        <v>57</v>
      </c>
      <c r="D3">
        <v>40</v>
      </c>
      <c r="E3">
        <v>3000</v>
      </c>
    </row>
    <row r="4" spans="1:5" x14ac:dyDescent="0.2">
      <c r="A4">
        <v>42.83236617</v>
      </c>
      <c r="B4">
        <v>41.839347009999997</v>
      </c>
      <c r="C4">
        <v>83</v>
      </c>
      <c r="D4">
        <v>57</v>
      </c>
      <c r="E4">
        <v>4500</v>
      </c>
    </row>
    <row r="5" spans="1:5" x14ac:dyDescent="0.2">
      <c r="A5">
        <v>42.660453830000002</v>
      </c>
      <c r="B5">
        <v>41.727580279999998</v>
      </c>
      <c r="C5">
        <v>114</v>
      </c>
      <c r="D5">
        <v>86</v>
      </c>
      <c r="E5">
        <v>6000</v>
      </c>
    </row>
    <row r="6" spans="1:5" x14ac:dyDescent="0.2">
      <c r="A6">
        <v>42.540264499999999</v>
      </c>
      <c r="B6">
        <v>41.918187410000002</v>
      </c>
      <c r="C6">
        <v>143</v>
      </c>
      <c r="D6">
        <v>106</v>
      </c>
      <c r="E6">
        <v>7500</v>
      </c>
    </row>
    <row r="7" spans="1:5" x14ac:dyDescent="0.2">
      <c r="A7">
        <v>42.540746990000002</v>
      </c>
      <c r="B7">
        <v>41.722031200000004</v>
      </c>
      <c r="C7">
        <v>167</v>
      </c>
      <c r="D7">
        <v>112</v>
      </c>
      <c r="E7">
        <v>9000</v>
      </c>
    </row>
    <row r="8" spans="1:5" x14ac:dyDescent="0.2">
      <c r="A8">
        <v>42.669308809999997</v>
      </c>
      <c r="B8">
        <v>41.532717820000002</v>
      </c>
      <c r="C8">
        <v>188</v>
      </c>
      <c r="D8">
        <v>118</v>
      </c>
      <c r="E8">
        <v>10500</v>
      </c>
    </row>
    <row r="9" spans="1:5" x14ac:dyDescent="0.2">
      <c r="A9">
        <v>42.757179630000003</v>
      </c>
      <c r="B9">
        <v>41.608743349999997</v>
      </c>
      <c r="C9">
        <v>212</v>
      </c>
      <c r="D9">
        <v>127</v>
      </c>
      <c r="E9">
        <v>12000</v>
      </c>
    </row>
    <row r="10" spans="1:5" x14ac:dyDescent="0.2">
      <c r="A10">
        <v>42.710708619999998</v>
      </c>
      <c r="B10">
        <v>41.793548950000002</v>
      </c>
      <c r="C10">
        <v>248</v>
      </c>
      <c r="D10">
        <v>153</v>
      </c>
      <c r="E10">
        <v>13500</v>
      </c>
    </row>
    <row r="11" spans="1:5" x14ac:dyDescent="0.2">
      <c r="A11">
        <v>42.733601</v>
      </c>
      <c r="B11">
        <v>41.858757410000003</v>
      </c>
      <c r="C11">
        <v>280</v>
      </c>
      <c r="D11">
        <v>172</v>
      </c>
      <c r="E11">
        <v>15000</v>
      </c>
    </row>
    <row r="12" spans="1:5" x14ac:dyDescent="0.2">
      <c r="A12">
        <v>42.66125959</v>
      </c>
      <c r="B12">
        <v>41.980875079999997</v>
      </c>
      <c r="C12">
        <v>314</v>
      </c>
      <c r="D12">
        <v>189</v>
      </c>
      <c r="E12">
        <v>16500</v>
      </c>
    </row>
    <row r="13" spans="1:5" x14ac:dyDescent="0.2">
      <c r="A13">
        <v>42.737955210000003</v>
      </c>
      <c r="B13">
        <v>42.07389912</v>
      </c>
      <c r="C13">
        <v>335</v>
      </c>
      <c r="D13">
        <v>212</v>
      </c>
      <c r="E13">
        <v>18000</v>
      </c>
    </row>
    <row r="14" spans="1:5" x14ac:dyDescent="0.2">
      <c r="A14">
        <v>42.649244119999999</v>
      </c>
      <c r="B14">
        <v>41.969758990000003</v>
      </c>
      <c r="C14">
        <v>364</v>
      </c>
      <c r="D14">
        <v>241</v>
      </c>
      <c r="E14">
        <v>19500</v>
      </c>
    </row>
    <row r="15" spans="1:5" x14ac:dyDescent="0.2">
      <c r="A15">
        <v>42.65913544</v>
      </c>
      <c r="B15">
        <v>41.954256399999998</v>
      </c>
      <c r="C15">
        <v>395</v>
      </c>
      <c r="D15">
        <v>264</v>
      </c>
      <c r="E15">
        <v>21000</v>
      </c>
    </row>
    <row r="16" spans="1:5" x14ac:dyDescent="0.2">
      <c r="A16">
        <v>42.658398349999999</v>
      </c>
      <c r="B16">
        <v>41.90426274</v>
      </c>
      <c r="C16">
        <v>426</v>
      </c>
      <c r="D16">
        <v>296</v>
      </c>
      <c r="E16">
        <v>22500</v>
      </c>
    </row>
    <row r="17" spans="1:5" x14ac:dyDescent="0.2">
      <c r="A17">
        <v>42.726578660000001</v>
      </c>
      <c r="B17">
        <v>41.830848369999998</v>
      </c>
      <c r="C17">
        <v>446</v>
      </c>
      <c r="D17">
        <v>329</v>
      </c>
      <c r="E17">
        <v>24000</v>
      </c>
    </row>
    <row r="18" spans="1:5" x14ac:dyDescent="0.2">
      <c r="A18">
        <v>42.759457689999998</v>
      </c>
      <c r="B18">
        <v>41.964603099999998</v>
      </c>
      <c r="C18">
        <v>469</v>
      </c>
      <c r="D18">
        <v>343</v>
      </c>
      <c r="E18">
        <v>25500</v>
      </c>
    </row>
    <row r="19" spans="1:5" x14ac:dyDescent="0.2">
      <c r="A19">
        <v>42.752569289999997</v>
      </c>
      <c r="B19">
        <v>42.072340750000002</v>
      </c>
      <c r="C19">
        <v>493</v>
      </c>
      <c r="D19">
        <v>360</v>
      </c>
      <c r="E19">
        <v>27000</v>
      </c>
    </row>
    <row r="20" spans="1:5" x14ac:dyDescent="0.2">
      <c r="A20">
        <v>42.748087519999999</v>
      </c>
      <c r="B20">
        <v>42.02066645</v>
      </c>
      <c r="C20">
        <v>520</v>
      </c>
      <c r="D20">
        <v>383</v>
      </c>
      <c r="E20">
        <v>28500</v>
      </c>
    </row>
    <row r="21" spans="1:5" x14ac:dyDescent="0.2">
      <c r="A21">
        <v>42.739228420000003</v>
      </c>
      <c r="B21">
        <v>42.032420330000001</v>
      </c>
      <c r="C21">
        <v>544</v>
      </c>
      <c r="D21">
        <v>411</v>
      </c>
      <c r="E21">
        <v>30000</v>
      </c>
    </row>
    <row r="22" spans="1:5" x14ac:dyDescent="0.2">
      <c r="A22">
        <v>42.718511929999998</v>
      </c>
      <c r="B22">
        <v>41.951739160000002</v>
      </c>
      <c r="C22">
        <v>580</v>
      </c>
      <c r="D22">
        <v>440</v>
      </c>
      <c r="E22">
        <v>31500</v>
      </c>
    </row>
    <row r="23" spans="1:5" x14ac:dyDescent="0.2">
      <c r="A23">
        <v>42.725328910000002</v>
      </c>
      <c r="B23">
        <v>41.995266370000003</v>
      </c>
      <c r="C23">
        <v>611</v>
      </c>
      <c r="D23">
        <v>463</v>
      </c>
      <c r="E23">
        <v>33000</v>
      </c>
    </row>
    <row r="24" spans="1:5" x14ac:dyDescent="0.2">
      <c r="A24">
        <v>42.6874927</v>
      </c>
      <c r="B24">
        <v>41.99706467</v>
      </c>
      <c r="C24">
        <v>652</v>
      </c>
      <c r="D24">
        <v>493</v>
      </c>
      <c r="E24">
        <v>34500</v>
      </c>
    </row>
    <row r="25" spans="1:5" x14ac:dyDescent="0.2">
      <c r="A25">
        <v>42.667524829999998</v>
      </c>
      <c r="B25">
        <v>41.914510180000001</v>
      </c>
      <c r="C25">
        <v>688</v>
      </c>
      <c r="D25">
        <v>522</v>
      </c>
      <c r="E25">
        <v>36000</v>
      </c>
    </row>
    <row r="26" spans="1:5" x14ac:dyDescent="0.2">
      <c r="A26">
        <v>42.663573390000003</v>
      </c>
      <c r="B26">
        <v>41.868936089999998</v>
      </c>
      <c r="C26">
        <v>720</v>
      </c>
      <c r="D26">
        <v>542</v>
      </c>
      <c r="E26">
        <v>37500</v>
      </c>
    </row>
    <row r="27" spans="1:5" x14ac:dyDescent="0.2">
      <c r="A27">
        <v>42.679373640000001</v>
      </c>
      <c r="B27">
        <v>41.854991949999999</v>
      </c>
      <c r="C27">
        <v>743</v>
      </c>
      <c r="D27">
        <v>570</v>
      </c>
      <c r="E27">
        <v>39000</v>
      </c>
    </row>
    <row r="28" spans="1:5" x14ac:dyDescent="0.2">
      <c r="A28">
        <v>42.633198700000001</v>
      </c>
      <c r="B28">
        <v>41.840666050000003</v>
      </c>
      <c r="C28">
        <v>788</v>
      </c>
      <c r="D28">
        <v>602</v>
      </c>
      <c r="E28">
        <v>40500</v>
      </c>
    </row>
    <row r="29" spans="1:5" x14ac:dyDescent="0.2">
      <c r="A29">
        <v>42.610098319999999</v>
      </c>
      <c r="B29">
        <v>41.834117880000001</v>
      </c>
      <c r="C29">
        <v>826</v>
      </c>
      <c r="D29">
        <v>623</v>
      </c>
      <c r="E29">
        <v>42000</v>
      </c>
    </row>
    <row r="30" spans="1:5" x14ac:dyDescent="0.2">
      <c r="A30">
        <v>42.577271289999999</v>
      </c>
      <c r="B30">
        <v>41.824790450000002</v>
      </c>
      <c r="C30">
        <v>855</v>
      </c>
      <c r="D30">
        <v>641</v>
      </c>
      <c r="E30">
        <v>43500</v>
      </c>
    </row>
    <row r="31" spans="1:5" x14ac:dyDescent="0.2">
      <c r="A31">
        <v>42.551313020000002</v>
      </c>
      <c r="B31">
        <v>41.801171609999997</v>
      </c>
      <c r="C31">
        <v>888</v>
      </c>
      <c r="D31">
        <v>669</v>
      </c>
      <c r="E31">
        <v>45000</v>
      </c>
    </row>
    <row r="32" spans="1:5" x14ac:dyDescent="0.2">
      <c r="A32">
        <v>42.496206489999999</v>
      </c>
      <c r="B32">
        <v>41.739397289999999</v>
      </c>
      <c r="C32">
        <v>922</v>
      </c>
      <c r="D32">
        <v>700</v>
      </c>
      <c r="E32">
        <v>46500</v>
      </c>
    </row>
    <row r="33" spans="1:5" x14ac:dyDescent="0.2">
      <c r="A33">
        <v>42.487461019999998</v>
      </c>
      <c r="B33">
        <v>41.696618719999996</v>
      </c>
      <c r="C33">
        <v>951</v>
      </c>
      <c r="D33">
        <v>732</v>
      </c>
      <c r="E33">
        <v>48000</v>
      </c>
    </row>
    <row r="34" spans="1:5" x14ac:dyDescent="0.2">
      <c r="A34">
        <v>42.458425079999998</v>
      </c>
      <c r="B34">
        <v>41.620151380000003</v>
      </c>
      <c r="C34">
        <v>978</v>
      </c>
      <c r="D34">
        <v>757</v>
      </c>
      <c r="E34">
        <v>49500</v>
      </c>
    </row>
    <row r="35" spans="1:5" x14ac:dyDescent="0.2">
      <c r="A35">
        <v>42.38759391</v>
      </c>
      <c r="B35">
        <v>41.54505923</v>
      </c>
      <c r="C35">
        <v>1025</v>
      </c>
      <c r="D35">
        <v>787</v>
      </c>
      <c r="E35">
        <v>51000</v>
      </c>
    </row>
    <row r="36" spans="1:5" x14ac:dyDescent="0.2">
      <c r="A36">
        <v>42.384031790000002</v>
      </c>
      <c r="B36">
        <v>41.498816910000002</v>
      </c>
      <c r="C36">
        <v>1059</v>
      </c>
      <c r="D36">
        <v>826</v>
      </c>
      <c r="E36">
        <v>52500</v>
      </c>
    </row>
    <row r="37" spans="1:5" x14ac:dyDescent="0.2">
      <c r="A37">
        <v>42.362701190000003</v>
      </c>
      <c r="B37">
        <v>41.456175500000001</v>
      </c>
      <c r="C37">
        <v>1102</v>
      </c>
      <c r="D37">
        <v>861</v>
      </c>
      <c r="E37">
        <v>54000</v>
      </c>
    </row>
    <row r="38" spans="1:5" x14ac:dyDescent="0.2">
      <c r="A38">
        <v>42.358193559999997</v>
      </c>
      <c r="B38">
        <v>41.371168410000003</v>
      </c>
      <c r="C38">
        <v>1132</v>
      </c>
      <c r="D38">
        <v>898</v>
      </c>
      <c r="E38">
        <v>55500</v>
      </c>
    </row>
    <row r="39" spans="1:5" x14ac:dyDescent="0.2">
      <c r="A39">
        <v>42.286813539999997</v>
      </c>
      <c r="B39">
        <v>41.392344770000001</v>
      </c>
      <c r="C39">
        <v>1173</v>
      </c>
      <c r="D39">
        <v>930</v>
      </c>
      <c r="E39">
        <v>57000</v>
      </c>
    </row>
    <row r="40" spans="1:5" x14ac:dyDescent="0.2">
      <c r="A40">
        <v>42.216762299999999</v>
      </c>
      <c r="B40">
        <v>41.38213932</v>
      </c>
      <c r="C40">
        <v>1218</v>
      </c>
      <c r="D40">
        <v>969</v>
      </c>
      <c r="E40">
        <v>58500</v>
      </c>
    </row>
    <row r="41" spans="1:5" x14ac:dyDescent="0.2">
      <c r="A41">
        <v>42.196948169999999</v>
      </c>
      <c r="B41">
        <v>41.348020130000002</v>
      </c>
      <c r="C41">
        <v>1260</v>
      </c>
      <c r="D41">
        <v>1004</v>
      </c>
      <c r="E41">
        <v>60000</v>
      </c>
    </row>
    <row r="42" spans="1:5" x14ac:dyDescent="0.2">
      <c r="A42">
        <v>42.242913049999999</v>
      </c>
      <c r="B42">
        <v>41.312720339999998</v>
      </c>
      <c r="C42">
        <v>1278</v>
      </c>
      <c r="D42">
        <v>1027</v>
      </c>
      <c r="E42">
        <v>61500</v>
      </c>
    </row>
    <row r="43" spans="1:5" x14ac:dyDescent="0.2">
      <c r="A43">
        <v>42.187791279999999</v>
      </c>
      <c r="B43">
        <v>41.284171039999997</v>
      </c>
      <c r="C43">
        <v>1326</v>
      </c>
      <c r="D43">
        <v>1057</v>
      </c>
      <c r="E43">
        <v>63000</v>
      </c>
    </row>
    <row r="44" spans="1:5" x14ac:dyDescent="0.2">
      <c r="A44">
        <v>42.144280129999999</v>
      </c>
      <c r="B44">
        <v>41.269516529999997</v>
      </c>
      <c r="C44">
        <v>1379</v>
      </c>
      <c r="D44">
        <v>1085</v>
      </c>
      <c r="E44">
        <v>64500</v>
      </c>
    </row>
    <row r="45" spans="1:5" x14ac:dyDescent="0.2">
      <c r="A45">
        <v>42.130567249999999</v>
      </c>
      <c r="B45">
        <v>41.225704700000001</v>
      </c>
      <c r="C45">
        <v>1413</v>
      </c>
      <c r="D45">
        <v>1129</v>
      </c>
      <c r="E45">
        <v>66000</v>
      </c>
    </row>
    <row r="46" spans="1:5" x14ac:dyDescent="0.2">
      <c r="A46">
        <v>42.089856009999998</v>
      </c>
      <c r="B46">
        <v>41.20007803</v>
      </c>
      <c r="C46">
        <v>1459</v>
      </c>
      <c r="D46">
        <v>1172</v>
      </c>
      <c r="E46">
        <v>67500</v>
      </c>
    </row>
    <row r="47" spans="1:5" x14ac:dyDescent="0.2">
      <c r="A47">
        <v>42.121846189999999</v>
      </c>
      <c r="B47">
        <v>41.152333480000003</v>
      </c>
      <c r="C47">
        <v>1482</v>
      </c>
      <c r="D47">
        <v>1209</v>
      </c>
      <c r="E47">
        <v>69000</v>
      </c>
    </row>
    <row r="48" spans="1:5" x14ac:dyDescent="0.2">
      <c r="A48">
        <v>42.133988860000002</v>
      </c>
      <c r="B48">
        <v>41.094256459999997</v>
      </c>
      <c r="C48">
        <v>1506</v>
      </c>
      <c r="D48">
        <v>1234</v>
      </c>
      <c r="E48">
        <v>70500</v>
      </c>
    </row>
    <row r="49" spans="1:5" x14ac:dyDescent="0.2">
      <c r="A49">
        <v>42.101686190000002</v>
      </c>
      <c r="B49">
        <v>41.05722248</v>
      </c>
      <c r="C49">
        <v>1552</v>
      </c>
      <c r="D49">
        <v>1257</v>
      </c>
      <c r="E49">
        <v>72000</v>
      </c>
    </row>
    <row r="50" spans="1:5" x14ac:dyDescent="0.2">
      <c r="A50">
        <v>42.103787730000001</v>
      </c>
      <c r="B50">
        <v>41.02775381</v>
      </c>
      <c r="C50">
        <v>1590</v>
      </c>
      <c r="D50">
        <v>1271</v>
      </c>
      <c r="E50">
        <v>73500</v>
      </c>
    </row>
    <row r="51" spans="1:5" x14ac:dyDescent="0.2">
      <c r="A51">
        <v>42.071873910000001</v>
      </c>
      <c r="B51">
        <v>41.000855790000003</v>
      </c>
      <c r="C51">
        <v>1644</v>
      </c>
      <c r="D51">
        <v>1299</v>
      </c>
      <c r="E51">
        <v>75000</v>
      </c>
    </row>
    <row r="52" spans="1:5" x14ac:dyDescent="0.2">
      <c r="A52">
        <v>42.029185939999998</v>
      </c>
      <c r="B52">
        <v>41.015185619999997</v>
      </c>
      <c r="C52">
        <v>1682</v>
      </c>
      <c r="D52">
        <v>1316</v>
      </c>
      <c r="E52">
        <v>76500</v>
      </c>
    </row>
    <row r="53" spans="1:5" x14ac:dyDescent="0.2">
      <c r="A53">
        <v>41.99968089</v>
      </c>
      <c r="B53">
        <v>40.986427910000003</v>
      </c>
      <c r="C53">
        <v>1724</v>
      </c>
      <c r="D53">
        <v>1329</v>
      </c>
      <c r="E53">
        <v>78000</v>
      </c>
    </row>
    <row r="54" spans="1:5" x14ac:dyDescent="0.2">
      <c r="A54">
        <v>41.968050650000002</v>
      </c>
      <c r="B54">
        <v>40.920686199999999</v>
      </c>
      <c r="C54">
        <v>1771</v>
      </c>
      <c r="D54">
        <v>1342</v>
      </c>
      <c r="E54">
        <v>79500</v>
      </c>
    </row>
    <row r="55" spans="1:5" x14ac:dyDescent="0.2">
      <c r="A55">
        <v>41.916686890000001</v>
      </c>
      <c r="B55">
        <v>40.873359039999997</v>
      </c>
      <c r="C55">
        <v>1823</v>
      </c>
      <c r="D55">
        <v>1372</v>
      </c>
      <c r="E55">
        <v>81000</v>
      </c>
    </row>
    <row r="56" spans="1:5" x14ac:dyDescent="0.2">
      <c r="A56">
        <v>41.877711929999997</v>
      </c>
      <c r="B56">
        <v>40.830722569999999</v>
      </c>
      <c r="C56">
        <v>1869</v>
      </c>
      <c r="D56">
        <v>1396</v>
      </c>
      <c r="E56">
        <v>82500</v>
      </c>
    </row>
    <row r="57" spans="1:5" x14ac:dyDescent="0.2">
      <c r="A57">
        <v>41.887102290000001</v>
      </c>
      <c r="B57">
        <v>40.825657640000003</v>
      </c>
      <c r="C57">
        <v>1909</v>
      </c>
      <c r="D57">
        <v>1433</v>
      </c>
      <c r="E57">
        <v>84000</v>
      </c>
    </row>
    <row r="58" spans="1:5" x14ac:dyDescent="0.2">
      <c r="A58">
        <v>41.858970579999998</v>
      </c>
      <c r="B58">
        <v>40.85132334</v>
      </c>
      <c r="C58">
        <v>1955</v>
      </c>
      <c r="D58">
        <v>1457</v>
      </c>
      <c r="E58">
        <v>85500</v>
      </c>
    </row>
    <row r="59" spans="1:5" x14ac:dyDescent="0.2">
      <c r="A59">
        <v>41.873388419999998</v>
      </c>
      <c r="B59">
        <v>40.83943799</v>
      </c>
      <c r="C59">
        <v>1980</v>
      </c>
      <c r="D59">
        <v>1487</v>
      </c>
      <c r="E59">
        <v>87000</v>
      </c>
    </row>
    <row r="60" spans="1:5" x14ac:dyDescent="0.2">
      <c r="A60">
        <v>41.831770859999999</v>
      </c>
      <c r="B60">
        <v>40.832619549999997</v>
      </c>
      <c r="C60">
        <v>2038</v>
      </c>
      <c r="D60">
        <v>1523</v>
      </c>
      <c r="E60">
        <v>88500</v>
      </c>
    </row>
    <row r="61" spans="1:5" x14ac:dyDescent="0.2">
      <c r="A61">
        <v>41.827735089999997</v>
      </c>
      <c r="B61">
        <v>40.80963594</v>
      </c>
      <c r="C61">
        <v>2079</v>
      </c>
      <c r="D61">
        <v>1561</v>
      </c>
      <c r="E61">
        <v>90000</v>
      </c>
    </row>
    <row r="62" spans="1:5" x14ac:dyDescent="0.2">
      <c r="A62">
        <v>41.807355119999997</v>
      </c>
      <c r="B62">
        <v>40.770470330000002</v>
      </c>
      <c r="C62">
        <v>2122</v>
      </c>
      <c r="D62">
        <v>1599</v>
      </c>
      <c r="E62">
        <v>91500</v>
      </c>
    </row>
    <row r="63" spans="1:5" x14ac:dyDescent="0.2">
      <c r="A63">
        <v>41.798685489999997</v>
      </c>
      <c r="B63">
        <v>40.750374720000003</v>
      </c>
      <c r="C63">
        <v>2157</v>
      </c>
      <c r="D63">
        <v>1636</v>
      </c>
      <c r="E63">
        <v>93000</v>
      </c>
    </row>
    <row r="64" spans="1:5" x14ac:dyDescent="0.2">
      <c r="A64">
        <v>41.77923973</v>
      </c>
      <c r="B64">
        <v>40.753896310000002</v>
      </c>
      <c r="C64">
        <v>2198</v>
      </c>
      <c r="D64">
        <v>1674</v>
      </c>
      <c r="E64">
        <v>94500</v>
      </c>
    </row>
    <row r="65" spans="1:5" x14ac:dyDescent="0.2">
      <c r="A65">
        <v>41.747816989999997</v>
      </c>
      <c r="B65">
        <v>40.757008650000003</v>
      </c>
      <c r="C65">
        <v>2202</v>
      </c>
      <c r="D65">
        <v>1702</v>
      </c>
      <c r="E65">
        <v>96000</v>
      </c>
    </row>
    <row r="66" spans="1:5" x14ac:dyDescent="0.2">
      <c r="A66">
        <v>41.71674685</v>
      </c>
      <c r="B66">
        <v>40.766566900000001</v>
      </c>
      <c r="C66">
        <v>2254</v>
      </c>
      <c r="D66">
        <v>1727</v>
      </c>
      <c r="E66">
        <v>97500</v>
      </c>
    </row>
    <row r="67" spans="1:5" x14ac:dyDescent="0.2">
      <c r="A67">
        <v>41.680165770000002</v>
      </c>
      <c r="B67">
        <v>40.742152840000003</v>
      </c>
      <c r="C67">
        <v>2269</v>
      </c>
      <c r="D67">
        <v>1765</v>
      </c>
      <c r="E67">
        <v>99000</v>
      </c>
    </row>
    <row r="68" spans="1:5" x14ac:dyDescent="0.2">
      <c r="A68">
        <v>41.642170739999997</v>
      </c>
      <c r="B68">
        <v>40.743518590000001</v>
      </c>
      <c r="C68">
        <v>2322</v>
      </c>
      <c r="D68">
        <v>1797</v>
      </c>
      <c r="E68">
        <v>100500</v>
      </c>
    </row>
    <row r="69" spans="1:5" x14ac:dyDescent="0.2">
      <c r="A69">
        <v>41.584097130000004</v>
      </c>
      <c r="B69">
        <v>40.691488030000002</v>
      </c>
      <c r="C69">
        <v>2361</v>
      </c>
      <c r="D69">
        <v>1841</v>
      </c>
      <c r="E69">
        <v>102000</v>
      </c>
    </row>
    <row r="70" spans="1:5" x14ac:dyDescent="0.2">
      <c r="A70">
        <v>41.54456931</v>
      </c>
      <c r="B70">
        <v>40.668147859999998</v>
      </c>
      <c r="C70">
        <v>2382</v>
      </c>
      <c r="D70">
        <v>1888</v>
      </c>
      <c r="E70">
        <v>103500</v>
      </c>
    </row>
    <row r="71" spans="1:5" x14ac:dyDescent="0.2">
      <c r="A71">
        <v>41.519531430000001</v>
      </c>
      <c r="B71">
        <v>40.657781900000003</v>
      </c>
      <c r="C71">
        <v>2393</v>
      </c>
      <c r="D71">
        <v>1934</v>
      </c>
      <c r="E71">
        <v>105000</v>
      </c>
    </row>
    <row r="72" spans="1:5" x14ac:dyDescent="0.2">
      <c r="E72">
        <v>106500</v>
      </c>
    </row>
    <row r="73" spans="1:5" x14ac:dyDescent="0.2">
      <c r="E73">
        <v>108000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8D752-1931-144A-A33F-450DF2A301CA}">
  <sheetPr>
    <tabColor theme="4"/>
  </sheetPr>
  <dimension ref="A1:M53"/>
  <sheetViews>
    <sheetView topLeftCell="A8" workbookViewId="0">
      <selection activeCell="X42" sqref="X42"/>
    </sheetView>
  </sheetViews>
  <sheetFormatPr baseColWidth="10" defaultColWidth="8.83203125" defaultRowHeight="15" x14ac:dyDescent="0.2"/>
  <cols>
    <col min="1" max="7" width="8.83203125" style="2"/>
    <col min="8" max="8" width="12.5" style="2" customWidth="1"/>
    <col min="9" max="16384" width="8.83203125" style="2"/>
  </cols>
  <sheetData>
    <row r="1" spans="1:10" ht="29" x14ac:dyDescent="0.35">
      <c r="H1" s="7" t="s">
        <v>117</v>
      </c>
      <c r="J1" s="6" t="s">
        <v>116</v>
      </c>
    </row>
    <row r="2" spans="1:10" x14ac:dyDescent="0.2">
      <c r="A2" s="2" t="s">
        <v>40</v>
      </c>
      <c r="E2" s="2" t="s">
        <v>41</v>
      </c>
    </row>
    <row r="3" spans="1:10" x14ac:dyDescent="0.2">
      <c r="A3" s="2" t="s">
        <v>42</v>
      </c>
      <c r="E3" s="2" t="s">
        <v>43</v>
      </c>
      <c r="I3" s="2" t="s">
        <v>44</v>
      </c>
    </row>
    <row r="4" spans="1:10" x14ac:dyDescent="0.2">
      <c r="A4" s="2" t="s">
        <v>45</v>
      </c>
      <c r="E4" s="2" t="s">
        <v>46</v>
      </c>
    </row>
    <row r="6" spans="1:10" x14ac:dyDescent="0.2">
      <c r="A6" s="2" t="s">
        <v>47</v>
      </c>
      <c r="B6" s="3">
        <v>45322</v>
      </c>
    </row>
    <row r="7" spans="1:10" x14ac:dyDescent="0.2">
      <c r="A7" s="2" t="s">
        <v>48</v>
      </c>
      <c r="B7" s="4" t="s">
        <v>49</v>
      </c>
    </row>
    <row r="10" spans="1:10" x14ac:dyDescent="0.2">
      <c r="A10" s="2" t="s">
        <v>50</v>
      </c>
      <c r="E10" s="2" t="s">
        <v>51</v>
      </c>
    </row>
    <row r="11" spans="1:10" x14ac:dyDescent="0.2">
      <c r="A11" s="2" t="s">
        <v>52</v>
      </c>
      <c r="E11" s="2" t="s">
        <v>53</v>
      </c>
    </row>
    <row r="12" spans="1:10" x14ac:dyDescent="0.2">
      <c r="A12" s="2" t="s">
        <v>54</v>
      </c>
      <c r="E12" s="2" t="s">
        <v>55</v>
      </c>
    </row>
    <row r="13" spans="1:10" x14ac:dyDescent="0.2">
      <c r="A13" s="2" t="s">
        <v>56</v>
      </c>
    </row>
    <row r="16" spans="1:10"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61</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74</v>
      </c>
    </row>
    <row r="29" spans="1:13" x14ac:dyDescent="0.2">
      <c r="B29" s="2" t="s">
        <v>75</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17116</v>
      </c>
      <c r="C31" s="2">
        <v>19895</v>
      </c>
      <c r="D31" s="2">
        <v>20666</v>
      </c>
      <c r="E31" s="2">
        <v>21968</v>
      </c>
      <c r="F31" s="2">
        <v>26793</v>
      </c>
      <c r="G31" s="2">
        <v>35998</v>
      </c>
      <c r="H31" s="2">
        <v>40433</v>
      </c>
      <c r="I31" s="2">
        <v>42869</v>
      </c>
      <c r="J31" s="2">
        <v>40300</v>
      </c>
      <c r="K31" s="2">
        <v>38760</v>
      </c>
      <c r="L31" s="2">
        <v>39989</v>
      </c>
      <c r="M31" s="2">
        <v>38223</v>
      </c>
    </row>
    <row r="32" spans="1:13" x14ac:dyDescent="0.2">
      <c r="A32" s="5" t="s">
        <v>78</v>
      </c>
      <c r="B32" s="2">
        <v>17884</v>
      </c>
      <c r="C32" s="2">
        <v>19707</v>
      </c>
      <c r="D32" s="2">
        <v>20458</v>
      </c>
      <c r="E32" s="2">
        <v>21745</v>
      </c>
      <c r="F32" s="2">
        <v>28038</v>
      </c>
      <c r="G32" s="2">
        <v>38207</v>
      </c>
      <c r="H32" s="2">
        <v>39005</v>
      </c>
      <c r="I32" s="2">
        <v>41311</v>
      </c>
      <c r="J32" s="2">
        <v>39822</v>
      </c>
      <c r="K32" s="2">
        <v>39845</v>
      </c>
      <c r="L32" s="2">
        <v>37393</v>
      </c>
      <c r="M32" s="2">
        <v>39936</v>
      </c>
    </row>
    <row r="33" spans="1:13" x14ac:dyDescent="0.2">
      <c r="A33" s="5" t="s">
        <v>79</v>
      </c>
      <c r="B33" s="2">
        <v>18815</v>
      </c>
      <c r="C33" s="2">
        <v>20282</v>
      </c>
      <c r="D33" s="2">
        <v>19989</v>
      </c>
      <c r="E33" s="2">
        <v>21512</v>
      </c>
      <c r="F33" s="2">
        <v>28895</v>
      </c>
      <c r="G33" s="2">
        <v>34889</v>
      </c>
      <c r="H33" s="2">
        <v>39865</v>
      </c>
      <c r="I33" s="2">
        <v>42535</v>
      </c>
      <c r="J33" s="2">
        <v>41143</v>
      </c>
      <c r="K33" s="2">
        <v>39392</v>
      </c>
      <c r="L33" s="2">
        <v>37926</v>
      </c>
      <c r="M33" s="2">
        <v>39407</v>
      </c>
    </row>
    <row r="34" spans="1:13" x14ac:dyDescent="0.2">
      <c r="A34" s="5" t="s">
        <v>80</v>
      </c>
      <c r="B34" s="2">
        <v>18176</v>
      </c>
      <c r="C34" s="2">
        <v>19450</v>
      </c>
      <c r="D34" s="2">
        <v>19853</v>
      </c>
      <c r="E34" s="2">
        <v>21093</v>
      </c>
      <c r="F34" s="2">
        <v>26790</v>
      </c>
      <c r="G34" s="2">
        <v>38138</v>
      </c>
      <c r="H34" s="2">
        <v>40584</v>
      </c>
      <c r="I34" s="2">
        <v>40168</v>
      </c>
      <c r="J34" s="2">
        <v>39206</v>
      </c>
      <c r="K34" s="2">
        <v>39493</v>
      </c>
      <c r="L34" s="2">
        <v>36308</v>
      </c>
      <c r="M34" s="2">
        <v>36185</v>
      </c>
    </row>
    <row r="35" spans="1:13" x14ac:dyDescent="0.2">
      <c r="A35" s="5" t="s">
        <v>81</v>
      </c>
      <c r="B35" s="2">
        <v>33600</v>
      </c>
      <c r="C35" s="2">
        <v>35590</v>
      </c>
      <c r="D35" s="2">
        <v>38156</v>
      </c>
      <c r="E35" s="2">
        <v>38587</v>
      </c>
      <c r="F35" s="2">
        <v>38907</v>
      </c>
      <c r="G35" s="2">
        <v>39307</v>
      </c>
      <c r="H35" s="2">
        <v>38239</v>
      </c>
      <c r="I35" s="2">
        <v>38813</v>
      </c>
      <c r="J35" s="2">
        <v>39167</v>
      </c>
      <c r="K35" s="2">
        <v>37017</v>
      </c>
      <c r="L35" s="2">
        <v>31025</v>
      </c>
      <c r="M35" s="2">
        <v>20240</v>
      </c>
    </row>
    <row r="36" spans="1:13" x14ac:dyDescent="0.2">
      <c r="A36" s="5" t="s">
        <v>82</v>
      </c>
      <c r="B36" s="2">
        <v>33199</v>
      </c>
      <c r="C36" s="2">
        <v>34821</v>
      </c>
      <c r="D36" s="2">
        <v>37758</v>
      </c>
      <c r="E36" s="2">
        <v>36107</v>
      </c>
      <c r="F36" s="2">
        <v>37282</v>
      </c>
      <c r="G36" s="2">
        <v>37072</v>
      </c>
      <c r="H36" s="2">
        <v>39368</v>
      </c>
      <c r="I36" s="2">
        <v>38195</v>
      </c>
      <c r="J36" s="2">
        <v>38632</v>
      </c>
      <c r="K36" s="2">
        <v>35377</v>
      </c>
      <c r="L36" s="2">
        <v>30044</v>
      </c>
      <c r="M36" s="2">
        <v>20586</v>
      </c>
    </row>
    <row r="37" spans="1:13" x14ac:dyDescent="0.2">
      <c r="A37" s="5" t="s">
        <v>83</v>
      </c>
      <c r="B37" s="2">
        <v>34688</v>
      </c>
      <c r="C37" s="2">
        <v>35983</v>
      </c>
      <c r="D37" s="2">
        <v>36415</v>
      </c>
      <c r="E37" s="2">
        <v>39618</v>
      </c>
      <c r="F37" s="2">
        <v>38036</v>
      </c>
      <c r="G37" s="2">
        <v>39027</v>
      </c>
      <c r="H37" s="2">
        <v>38407</v>
      </c>
      <c r="I37" s="2">
        <v>39414</v>
      </c>
      <c r="J37" s="2">
        <v>37473</v>
      </c>
      <c r="K37" s="2">
        <v>34224</v>
      </c>
      <c r="L37" s="2">
        <v>30044</v>
      </c>
      <c r="M37" s="2">
        <v>20280</v>
      </c>
    </row>
    <row r="38" spans="1:13" x14ac:dyDescent="0.2">
      <c r="A38" s="5" t="s">
        <v>84</v>
      </c>
      <c r="B38" s="2">
        <v>32199</v>
      </c>
      <c r="C38" s="2">
        <v>33502</v>
      </c>
      <c r="D38" s="2">
        <v>34279</v>
      </c>
      <c r="E38" s="2">
        <v>36276</v>
      </c>
      <c r="F38" s="2">
        <v>35845</v>
      </c>
      <c r="G38" s="2">
        <v>39349</v>
      </c>
      <c r="H38" s="2">
        <v>38861</v>
      </c>
      <c r="I38" s="2">
        <v>38730</v>
      </c>
      <c r="J38" s="2">
        <v>35112</v>
      </c>
      <c r="K38" s="2">
        <v>34610</v>
      </c>
      <c r="L38" s="2">
        <v>24649</v>
      </c>
      <c r="M38" s="2">
        <v>20485</v>
      </c>
    </row>
    <row r="40" spans="1:13" x14ac:dyDescent="0.2">
      <c r="F40" s="2" t="s">
        <v>85</v>
      </c>
      <c r="G40" s="2">
        <f>AVERAGE(M31:M34)</f>
        <v>38437.75</v>
      </c>
    </row>
    <row r="41" spans="1:13" x14ac:dyDescent="0.2">
      <c r="F41" s="2" t="s">
        <v>86</v>
      </c>
      <c r="G41" s="2">
        <f>AVERAGE(M35:M38)</f>
        <v>20397.75</v>
      </c>
    </row>
    <row r="43" spans="1:13" x14ac:dyDescent="0.2">
      <c r="A43" s="2" t="s">
        <v>87</v>
      </c>
      <c r="B43" s="4" t="s">
        <v>88</v>
      </c>
    </row>
    <row r="45" spans="1:13" x14ac:dyDescent="0.2">
      <c r="A45" s="5" t="s">
        <v>76</v>
      </c>
      <c r="B45" s="5">
        <v>1</v>
      </c>
      <c r="C45" s="5">
        <v>2</v>
      </c>
      <c r="D45" s="5">
        <v>3</v>
      </c>
      <c r="E45" s="5">
        <v>4</v>
      </c>
      <c r="F45" s="5">
        <v>5</v>
      </c>
      <c r="G45" s="5">
        <v>6</v>
      </c>
      <c r="H45" s="5">
        <v>7</v>
      </c>
      <c r="I45" s="5">
        <v>8</v>
      </c>
      <c r="J45" s="5">
        <v>9</v>
      </c>
      <c r="K45" s="5">
        <v>10</v>
      </c>
      <c r="L45" s="5">
        <v>11</v>
      </c>
      <c r="M45" s="5">
        <v>12</v>
      </c>
    </row>
    <row r="46" spans="1:13" x14ac:dyDescent="0.2">
      <c r="A46" s="5" t="s">
        <v>77</v>
      </c>
      <c r="B46" s="2">
        <f>((B31-$G$41)/($G$40-$G$41))*100</f>
        <v>-18.191518847006652</v>
      </c>
      <c r="C46" s="2">
        <f t="shared" ref="C46:M46" si="0">((C31-$G$41)/($G$40-$G$41))*100</f>
        <v>-2.7868625277161865</v>
      </c>
      <c r="D46" s="2">
        <f t="shared" si="0"/>
        <v>1.4869733924611974</v>
      </c>
      <c r="E46" s="2">
        <f t="shared" si="0"/>
        <v>8.7042682926829258</v>
      </c>
      <c r="F46" s="2">
        <f t="shared" si="0"/>
        <v>35.450388026607541</v>
      </c>
      <c r="G46" s="2">
        <f t="shared" si="0"/>
        <v>86.475886917960082</v>
      </c>
      <c r="H46" s="2">
        <f t="shared" si="0"/>
        <v>111.06014412416852</v>
      </c>
      <c r="I46" s="2">
        <f t="shared" si="0"/>
        <v>124.56347006651885</v>
      </c>
      <c r="J46" s="2">
        <f t="shared" si="0"/>
        <v>110.32289356984479</v>
      </c>
      <c r="K46" s="2">
        <f t="shared" si="0"/>
        <v>101.78630820399113</v>
      </c>
      <c r="L46" s="2">
        <f t="shared" si="0"/>
        <v>108.59894678492239</v>
      </c>
      <c r="M46" s="2">
        <f t="shared" si="0"/>
        <v>98.809589800443447</v>
      </c>
    </row>
    <row r="47" spans="1:13" x14ac:dyDescent="0.2">
      <c r="A47" s="5" t="s">
        <v>78</v>
      </c>
      <c r="B47" s="2">
        <f t="shared" ref="B47:M53" si="1">((B32-$G$41)/($G$40-$G$41))*100</f>
        <v>-13.934312638580931</v>
      </c>
      <c r="C47" s="2">
        <f t="shared" si="1"/>
        <v>-3.8289911308203992</v>
      </c>
      <c r="D47" s="2">
        <f t="shared" si="1"/>
        <v>0.33398004434589801</v>
      </c>
      <c r="E47" s="2">
        <f t="shared" si="1"/>
        <v>7.4681263858093123</v>
      </c>
      <c r="F47" s="2">
        <f t="shared" si="1"/>
        <v>42.351718403547672</v>
      </c>
      <c r="G47" s="2">
        <f t="shared" si="1"/>
        <v>98.720898004434588</v>
      </c>
      <c r="H47" s="2">
        <f t="shared" si="1"/>
        <v>103.14440133037695</v>
      </c>
      <c r="I47" s="2">
        <f t="shared" si="1"/>
        <v>115.92710643015521</v>
      </c>
      <c r="J47" s="2">
        <f t="shared" si="1"/>
        <v>107.67322616407982</v>
      </c>
      <c r="K47" s="2">
        <f t="shared" si="1"/>
        <v>107.80072062084258</v>
      </c>
      <c r="L47" s="2">
        <f t="shared" si="1"/>
        <v>94.208702882483379</v>
      </c>
      <c r="M47" s="2">
        <f t="shared" si="1"/>
        <v>108.30515521064301</v>
      </c>
    </row>
    <row r="48" spans="1:13" x14ac:dyDescent="0.2">
      <c r="A48" s="5" t="s">
        <v>79</v>
      </c>
      <c r="B48" s="2">
        <f t="shared" si="1"/>
        <v>-8.7735587583148558</v>
      </c>
      <c r="C48" s="2">
        <f t="shared" si="1"/>
        <v>-0.64162971175166295</v>
      </c>
      <c r="D48" s="2">
        <f t="shared" si="1"/>
        <v>-2.2657982261640801</v>
      </c>
      <c r="E48" s="2">
        <f t="shared" si="1"/>
        <v>6.1765521064301554</v>
      </c>
      <c r="F48" s="2">
        <f t="shared" si="1"/>
        <v>47.102272727272727</v>
      </c>
      <c r="G48" s="2">
        <f t="shared" si="1"/>
        <v>80.328436807095343</v>
      </c>
      <c r="H48" s="2">
        <f t="shared" si="1"/>
        <v>107.91158536585365</v>
      </c>
      <c r="I48" s="2">
        <f t="shared" si="1"/>
        <v>122.71202882483369</v>
      </c>
      <c r="J48" s="2">
        <f t="shared" si="1"/>
        <v>114.99584257206207</v>
      </c>
      <c r="K48" s="2">
        <f t="shared" si="1"/>
        <v>105.28963414634147</v>
      </c>
      <c r="L48" s="2">
        <f t="shared" si="1"/>
        <v>97.163248337028833</v>
      </c>
      <c r="M48" s="2">
        <f t="shared" si="1"/>
        <v>105.37278270509978</v>
      </c>
    </row>
    <row r="49" spans="1:13" x14ac:dyDescent="0.2">
      <c r="A49" s="5" t="s">
        <v>80</v>
      </c>
      <c r="B49" s="2">
        <f t="shared" si="1"/>
        <v>-12.315687361419068</v>
      </c>
      <c r="C49" s="2">
        <f t="shared" si="1"/>
        <v>-5.2536031042128606</v>
      </c>
      <c r="D49" s="2">
        <f t="shared" si="1"/>
        <v>-3.0196784922394677</v>
      </c>
      <c r="E49" s="2">
        <f t="shared" si="1"/>
        <v>3.8539356984478932</v>
      </c>
      <c r="F49" s="2">
        <f t="shared" si="1"/>
        <v>35.433758314855872</v>
      </c>
      <c r="G49" s="2">
        <f t="shared" si="1"/>
        <v>98.338414634146346</v>
      </c>
      <c r="H49" s="2">
        <f t="shared" si="1"/>
        <v>111.89717294900221</v>
      </c>
      <c r="I49" s="2">
        <f t="shared" si="1"/>
        <v>109.59118625277162</v>
      </c>
      <c r="J49" s="2">
        <f t="shared" si="1"/>
        <v>104.25859201773835</v>
      </c>
      <c r="K49" s="2">
        <f t="shared" si="1"/>
        <v>105.84950110864746</v>
      </c>
      <c r="L49" s="2">
        <f t="shared" si="1"/>
        <v>88.194290465631937</v>
      </c>
      <c r="M49" s="2">
        <f t="shared" si="1"/>
        <v>87.51247228381375</v>
      </c>
    </row>
    <row r="50" spans="1:13" x14ac:dyDescent="0.2">
      <c r="A50" s="5" t="s">
        <v>81</v>
      </c>
      <c r="B50" s="2">
        <f t="shared" si="1"/>
        <v>73.183203991130824</v>
      </c>
      <c r="C50" s="2">
        <f t="shared" si="1"/>
        <v>84.214246119733929</v>
      </c>
      <c r="D50" s="2">
        <f t="shared" si="1"/>
        <v>98.438192904656319</v>
      </c>
      <c r="E50" s="2">
        <f t="shared" si="1"/>
        <v>100.82732815964523</v>
      </c>
      <c r="F50" s="2">
        <f t="shared" si="1"/>
        <v>102.60116407982262</v>
      </c>
      <c r="G50" s="2">
        <f t="shared" si="1"/>
        <v>104.81845898004434</v>
      </c>
      <c r="H50" s="2">
        <f t="shared" si="1"/>
        <v>98.898281596452335</v>
      </c>
      <c r="I50" s="2">
        <f t="shared" si="1"/>
        <v>102.08009977827051</v>
      </c>
      <c r="J50" s="2">
        <f t="shared" si="1"/>
        <v>104.04240576496674</v>
      </c>
      <c r="K50" s="2">
        <f t="shared" si="1"/>
        <v>92.124445676274945</v>
      </c>
      <c r="L50" s="2">
        <f t="shared" si="1"/>
        <v>58.909368070953441</v>
      </c>
      <c r="M50" s="2">
        <f t="shared" si="1"/>
        <v>-0.87444567627494463</v>
      </c>
    </row>
    <row r="51" spans="1:13" x14ac:dyDescent="0.2">
      <c r="A51" s="5" t="s">
        <v>82</v>
      </c>
      <c r="B51" s="2">
        <f t="shared" si="1"/>
        <v>70.96036585365853</v>
      </c>
      <c r="C51" s="2">
        <f t="shared" si="1"/>
        <v>79.951496674057651</v>
      </c>
      <c r="D51" s="2">
        <f t="shared" si="1"/>
        <v>96.231984478935701</v>
      </c>
      <c r="E51" s="2">
        <f t="shared" si="1"/>
        <v>87.080099778270508</v>
      </c>
      <c r="F51" s="2">
        <f t="shared" si="1"/>
        <v>93.593403547671841</v>
      </c>
      <c r="G51" s="2">
        <f t="shared" si="1"/>
        <v>92.42932372505544</v>
      </c>
      <c r="H51" s="2">
        <f t="shared" si="1"/>
        <v>105.15659645232816</v>
      </c>
      <c r="I51" s="2">
        <f t="shared" si="1"/>
        <v>98.65437915742794</v>
      </c>
      <c r="J51" s="2">
        <f t="shared" si="1"/>
        <v>101.07677383592018</v>
      </c>
      <c r="K51" s="2">
        <f t="shared" si="1"/>
        <v>83.033536585365852</v>
      </c>
      <c r="L51" s="2">
        <f t="shared" si="1"/>
        <v>53.471452328159643</v>
      </c>
      <c r="M51" s="2">
        <f t="shared" si="1"/>
        <v>1.0435144124168514</v>
      </c>
    </row>
    <row r="52" spans="1:13" x14ac:dyDescent="0.2">
      <c r="A52" s="5" t="s">
        <v>83</v>
      </c>
      <c r="B52" s="2">
        <f t="shared" si="1"/>
        <v>79.214246119733929</v>
      </c>
      <c r="C52" s="2">
        <f t="shared" si="1"/>
        <v>86.392738359201772</v>
      </c>
      <c r="D52" s="2">
        <f t="shared" si="1"/>
        <v>88.787416851441236</v>
      </c>
      <c r="E52" s="2">
        <f t="shared" si="1"/>
        <v>106.54240576496674</v>
      </c>
      <c r="F52" s="2">
        <f t="shared" si="1"/>
        <v>97.773004434589808</v>
      </c>
      <c r="G52" s="2">
        <f t="shared" si="1"/>
        <v>103.26635254988913</v>
      </c>
      <c r="H52" s="2">
        <f t="shared" si="1"/>
        <v>99.829545454545453</v>
      </c>
      <c r="I52" s="2">
        <f t="shared" si="1"/>
        <v>105.41158536585367</v>
      </c>
      <c r="J52" s="2">
        <f t="shared" si="1"/>
        <v>94.65216186252772</v>
      </c>
      <c r="K52" s="2">
        <f t="shared" si="1"/>
        <v>76.642184035476717</v>
      </c>
      <c r="L52" s="2">
        <f t="shared" si="1"/>
        <v>53.471452328159643</v>
      </c>
      <c r="M52" s="2">
        <f t="shared" si="1"/>
        <v>-0.65271618625277161</v>
      </c>
    </row>
    <row r="53" spans="1:13" x14ac:dyDescent="0.2">
      <c r="A53" s="5" t="s">
        <v>84</v>
      </c>
      <c r="B53" s="2">
        <f t="shared" si="1"/>
        <v>65.417128603104217</v>
      </c>
      <c r="C53" s="2">
        <f t="shared" si="1"/>
        <v>72.639966740576497</v>
      </c>
      <c r="D53" s="2">
        <f t="shared" si="1"/>
        <v>76.947062084257212</v>
      </c>
      <c r="E53" s="2">
        <f t="shared" si="1"/>
        <v>88.01690687361419</v>
      </c>
      <c r="F53" s="2">
        <f t="shared" si="1"/>
        <v>85.627771618625275</v>
      </c>
      <c r="G53" s="2">
        <f t="shared" si="1"/>
        <v>105.05127494456762</v>
      </c>
      <c r="H53" s="2">
        <f t="shared" si="1"/>
        <v>102.34617516629712</v>
      </c>
      <c r="I53" s="2">
        <f t="shared" si="1"/>
        <v>101.62001108647449</v>
      </c>
      <c r="J53" s="2">
        <f t="shared" si="1"/>
        <v>81.564578713968956</v>
      </c>
      <c r="K53" s="2">
        <f t="shared" si="1"/>
        <v>78.781873614190687</v>
      </c>
      <c r="L53" s="2">
        <f t="shared" si="1"/>
        <v>23.565687361419069</v>
      </c>
      <c r="M53" s="2">
        <f t="shared" si="1"/>
        <v>0.48364745011086469</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C3B74-DFD2-D141-9B53-5DFD4F2E8822}">
  <sheetPr>
    <tabColor theme="4"/>
  </sheetPr>
  <dimension ref="A1:M52"/>
  <sheetViews>
    <sheetView topLeftCell="A18" workbookViewId="0">
      <selection activeCell="A53" sqref="A53"/>
    </sheetView>
  </sheetViews>
  <sheetFormatPr baseColWidth="10" defaultColWidth="8.83203125" defaultRowHeight="15" x14ac:dyDescent="0.2"/>
  <cols>
    <col min="1" max="7" width="8.83203125" style="2"/>
    <col min="8" max="8" width="12.5" style="2" customWidth="1"/>
    <col min="9" max="16384" width="8.83203125" style="2"/>
  </cols>
  <sheetData>
    <row r="1" spans="1:9" ht="29" x14ac:dyDescent="0.35">
      <c r="A1" s="2" t="s">
        <v>40</v>
      </c>
      <c r="E1" s="2" t="s">
        <v>41</v>
      </c>
      <c r="H1" s="7" t="s">
        <v>117</v>
      </c>
    </row>
    <row r="2" spans="1:9" x14ac:dyDescent="0.2">
      <c r="A2" s="2" t="s">
        <v>42</v>
      </c>
      <c r="E2" s="2" t="s">
        <v>43</v>
      </c>
      <c r="I2" s="2" t="s">
        <v>44</v>
      </c>
    </row>
    <row r="3" spans="1:9" x14ac:dyDescent="0.2">
      <c r="A3" s="2" t="s">
        <v>45</v>
      </c>
      <c r="E3" s="2" t="s">
        <v>46</v>
      </c>
    </row>
    <row r="5" spans="1:9" x14ac:dyDescent="0.2">
      <c r="A5" s="2" t="s">
        <v>47</v>
      </c>
      <c r="B5" s="3">
        <v>45322</v>
      </c>
    </row>
    <row r="6" spans="1:9" x14ac:dyDescent="0.2">
      <c r="A6" s="2" t="s">
        <v>48</v>
      </c>
      <c r="B6" s="4" t="s">
        <v>89</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60</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73</v>
      </c>
      <c r="B26" s="4" t="s">
        <v>90</v>
      </c>
    </row>
    <row r="28" spans="1:13" x14ac:dyDescent="0.2">
      <c r="B28" s="2" t="s">
        <v>91</v>
      </c>
    </row>
    <row r="29" spans="1:13" x14ac:dyDescent="0.2">
      <c r="A29" s="5" t="s">
        <v>76</v>
      </c>
      <c r="B29" s="5">
        <v>1</v>
      </c>
      <c r="C29" s="5">
        <v>2</v>
      </c>
      <c r="D29" s="5">
        <v>3</v>
      </c>
      <c r="E29" s="5">
        <v>4</v>
      </c>
      <c r="F29" s="5">
        <v>5</v>
      </c>
      <c r="G29" s="5">
        <v>6</v>
      </c>
      <c r="H29" s="5">
        <v>7</v>
      </c>
      <c r="I29" s="5">
        <v>8</v>
      </c>
      <c r="J29" s="5">
        <v>9</v>
      </c>
      <c r="K29" s="5">
        <v>10</v>
      </c>
      <c r="L29" s="5">
        <v>11</v>
      </c>
      <c r="M29" s="5">
        <v>12</v>
      </c>
    </row>
    <row r="30" spans="1:13" x14ac:dyDescent="0.2">
      <c r="A30" s="5" t="s">
        <v>77</v>
      </c>
      <c r="B30" s="2">
        <v>16962</v>
      </c>
      <c r="C30" s="2">
        <v>17266</v>
      </c>
      <c r="D30" s="2">
        <v>17566</v>
      </c>
      <c r="E30" s="2">
        <v>17926</v>
      </c>
      <c r="F30" s="2">
        <v>18538</v>
      </c>
      <c r="G30" s="2">
        <v>23545</v>
      </c>
      <c r="H30" s="2">
        <v>36846</v>
      </c>
      <c r="I30" s="2">
        <v>36918</v>
      </c>
      <c r="J30" s="2">
        <v>37471</v>
      </c>
      <c r="K30" s="2">
        <v>33591</v>
      </c>
      <c r="L30" s="2">
        <v>34255</v>
      </c>
      <c r="M30" s="2">
        <v>33874</v>
      </c>
    </row>
    <row r="31" spans="1:13" x14ac:dyDescent="0.2">
      <c r="A31" s="5" t="s">
        <v>78</v>
      </c>
      <c r="B31" s="2">
        <v>17028</v>
      </c>
      <c r="C31" s="2">
        <v>16937</v>
      </c>
      <c r="D31" s="2">
        <v>17403</v>
      </c>
      <c r="E31" s="2">
        <v>18094</v>
      </c>
      <c r="F31" s="2">
        <v>16948</v>
      </c>
      <c r="G31" s="2">
        <v>25428</v>
      </c>
      <c r="H31" s="2">
        <v>37108</v>
      </c>
      <c r="I31" s="2">
        <v>38182</v>
      </c>
      <c r="J31" s="2">
        <v>36637</v>
      </c>
      <c r="K31" s="2">
        <v>36924</v>
      </c>
      <c r="L31" s="2">
        <v>35506</v>
      </c>
      <c r="M31" s="2">
        <v>34399</v>
      </c>
    </row>
    <row r="32" spans="1:13" x14ac:dyDescent="0.2">
      <c r="A32" s="5" t="s">
        <v>79</v>
      </c>
      <c r="B32" s="2">
        <v>17027</v>
      </c>
      <c r="C32" s="2">
        <v>17427</v>
      </c>
      <c r="D32" s="2">
        <v>17170</v>
      </c>
      <c r="E32" s="2">
        <v>17836</v>
      </c>
      <c r="F32" s="2">
        <v>19170</v>
      </c>
      <c r="G32" s="2">
        <v>26052</v>
      </c>
      <c r="H32" s="2">
        <v>39781</v>
      </c>
      <c r="I32" s="2">
        <v>38831</v>
      </c>
      <c r="J32" s="2">
        <v>38238</v>
      </c>
      <c r="K32" s="2">
        <v>37753</v>
      </c>
      <c r="L32" s="2">
        <v>35349</v>
      </c>
      <c r="M32" s="2">
        <v>32863</v>
      </c>
    </row>
    <row r="33" spans="1:13" x14ac:dyDescent="0.2">
      <c r="A33" s="5" t="s">
        <v>80</v>
      </c>
      <c r="B33" s="2">
        <v>16852</v>
      </c>
      <c r="C33" s="2">
        <v>17446</v>
      </c>
      <c r="D33" s="2">
        <v>17632</v>
      </c>
      <c r="E33" s="2">
        <v>18097</v>
      </c>
      <c r="F33" s="2">
        <v>18047</v>
      </c>
      <c r="G33" s="2">
        <v>25072</v>
      </c>
      <c r="H33" s="2">
        <v>37906</v>
      </c>
      <c r="I33" s="2">
        <v>37954</v>
      </c>
      <c r="J33" s="2">
        <v>37161</v>
      </c>
      <c r="K33" s="2">
        <v>37426</v>
      </c>
      <c r="L33" s="2">
        <v>33230</v>
      </c>
      <c r="M33" s="2">
        <v>32627</v>
      </c>
    </row>
    <row r="34" spans="1:13" x14ac:dyDescent="0.2">
      <c r="A34" s="5" t="s">
        <v>81</v>
      </c>
      <c r="B34" s="2">
        <v>18227</v>
      </c>
      <c r="C34" s="2">
        <v>18132</v>
      </c>
      <c r="D34" s="2">
        <v>23392</v>
      </c>
      <c r="E34" s="2">
        <v>26354</v>
      </c>
      <c r="F34" s="2">
        <v>34317</v>
      </c>
      <c r="G34" s="2">
        <v>34154</v>
      </c>
      <c r="H34" s="2">
        <v>36129</v>
      </c>
      <c r="I34" s="2">
        <v>36916</v>
      </c>
      <c r="J34" s="2">
        <v>37680</v>
      </c>
      <c r="K34" s="2">
        <v>38153</v>
      </c>
      <c r="L34" s="2">
        <v>30993</v>
      </c>
      <c r="M34" s="2">
        <v>17971</v>
      </c>
    </row>
    <row r="35" spans="1:13" x14ac:dyDescent="0.2">
      <c r="A35" s="5" t="s">
        <v>82</v>
      </c>
      <c r="B35" s="2">
        <v>17434</v>
      </c>
      <c r="C35" s="2">
        <v>19123</v>
      </c>
      <c r="D35" s="2">
        <v>22545</v>
      </c>
      <c r="E35" s="2">
        <v>31311</v>
      </c>
      <c r="F35" s="2">
        <v>36588</v>
      </c>
      <c r="G35" s="2">
        <v>34071</v>
      </c>
      <c r="H35" s="2">
        <v>34699</v>
      </c>
      <c r="I35" s="2">
        <v>35629</v>
      </c>
      <c r="J35" s="2">
        <v>36622</v>
      </c>
      <c r="K35" s="2">
        <v>36685</v>
      </c>
      <c r="L35" s="2">
        <v>29752</v>
      </c>
      <c r="M35" s="2">
        <v>17786</v>
      </c>
    </row>
    <row r="36" spans="1:13" x14ac:dyDescent="0.2">
      <c r="A36" s="5" t="s">
        <v>83</v>
      </c>
      <c r="B36" s="2">
        <v>16382</v>
      </c>
      <c r="C36" s="2">
        <v>18883</v>
      </c>
      <c r="D36" s="2">
        <v>26640</v>
      </c>
      <c r="E36" s="2">
        <v>30697</v>
      </c>
      <c r="F36" s="2">
        <v>34346</v>
      </c>
      <c r="G36" s="2">
        <v>34042</v>
      </c>
      <c r="H36" s="2">
        <v>39353</v>
      </c>
      <c r="I36" s="2">
        <v>36709</v>
      </c>
      <c r="J36" s="2">
        <v>36538</v>
      </c>
      <c r="K36" s="2">
        <v>36701</v>
      </c>
      <c r="L36" s="2">
        <v>34168</v>
      </c>
      <c r="M36" s="2">
        <v>18073</v>
      </c>
    </row>
    <row r="37" spans="1:13" x14ac:dyDescent="0.2">
      <c r="A37" s="5" t="s">
        <v>84</v>
      </c>
      <c r="B37" s="2">
        <v>18429</v>
      </c>
      <c r="C37" s="2">
        <v>20574</v>
      </c>
      <c r="D37" s="2">
        <v>24358</v>
      </c>
      <c r="E37" s="2">
        <v>28337</v>
      </c>
      <c r="F37" s="2">
        <v>32399</v>
      </c>
      <c r="G37" s="2">
        <v>36058</v>
      </c>
      <c r="H37" s="2">
        <v>35532</v>
      </c>
      <c r="I37" s="2">
        <v>35210</v>
      </c>
      <c r="J37" s="2">
        <v>33946</v>
      </c>
      <c r="K37" s="2">
        <v>33053</v>
      </c>
      <c r="L37" s="2">
        <v>27779</v>
      </c>
      <c r="M37" s="2">
        <v>17864</v>
      </c>
    </row>
    <row r="39" spans="1:13" x14ac:dyDescent="0.2">
      <c r="F39" s="2" t="s">
        <v>85</v>
      </c>
      <c r="G39" s="2">
        <f>AVERAGE(M30:M33)</f>
        <v>33440.75</v>
      </c>
    </row>
    <row r="40" spans="1:13" x14ac:dyDescent="0.2">
      <c r="F40" s="2" t="s">
        <v>86</v>
      </c>
      <c r="G40" s="2">
        <f>AVERAGE(M34:M37)</f>
        <v>17923.5</v>
      </c>
    </row>
    <row r="42" spans="1:13" x14ac:dyDescent="0.2">
      <c r="A42" s="2" t="s">
        <v>87</v>
      </c>
      <c r="B42" s="4" t="s">
        <v>92</v>
      </c>
    </row>
    <row r="44" spans="1:13" x14ac:dyDescent="0.2">
      <c r="A44" s="5" t="s">
        <v>76</v>
      </c>
      <c r="B44" s="5">
        <v>1</v>
      </c>
      <c r="C44" s="5">
        <v>2</v>
      </c>
      <c r="D44" s="5">
        <v>3</v>
      </c>
      <c r="E44" s="5">
        <v>4</v>
      </c>
      <c r="F44" s="5">
        <v>5</v>
      </c>
      <c r="G44" s="5">
        <v>6</v>
      </c>
      <c r="H44" s="5">
        <v>7</v>
      </c>
      <c r="I44" s="5">
        <v>8</v>
      </c>
      <c r="J44" s="5">
        <v>9</v>
      </c>
      <c r="K44" s="5">
        <v>10</v>
      </c>
      <c r="L44" s="5">
        <v>11</v>
      </c>
      <c r="M44" s="5">
        <v>12</v>
      </c>
    </row>
    <row r="45" spans="1:13" x14ac:dyDescent="0.2">
      <c r="A45" s="5" t="s">
        <v>77</v>
      </c>
      <c r="B45" s="2">
        <f>((B30-$G$40)/($G$39-$G$40))*100</f>
        <v>-6.1963298909278386</v>
      </c>
      <c r="C45" s="2">
        <f t="shared" ref="C45:M45" si="0">((C30-$G$40)/($G$39-$G$40))*100</f>
        <v>-4.2372198682111843</v>
      </c>
      <c r="D45" s="2">
        <f t="shared" si="0"/>
        <v>-2.303887608951328</v>
      </c>
      <c r="E45" s="2">
        <f t="shared" si="0"/>
        <v>1.61111021604988E-2</v>
      </c>
      <c r="F45" s="2">
        <f t="shared" si="0"/>
        <v>3.9601089110506047</v>
      </c>
      <c r="G45" s="2">
        <f t="shared" si="0"/>
        <v>36.227424318097604</v>
      </c>
      <c r="H45" s="2">
        <f t="shared" si="0"/>
        <v>121.94493225281542</v>
      </c>
      <c r="I45" s="2">
        <f t="shared" si="0"/>
        <v>122.40893199503778</v>
      </c>
      <c r="J45" s="2">
        <f t="shared" si="0"/>
        <v>125.97270779294011</v>
      </c>
      <c r="K45" s="2">
        <f t="shared" si="0"/>
        <v>100.96827723984599</v>
      </c>
      <c r="L45" s="2">
        <f t="shared" si="0"/>
        <v>105.24738597367447</v>
      </c>
      <c r="M45" s="2">
        <f t="shared" si="0"/>
        <v>102.79205400441444</v>
      </c>
    </row>
    <row r="46" spans="1:13" x14ac:dyDescent="0.2">
      <c r="A46" s="5" t="s">
        <v>78</v>
      </c>
      <c r="B46" s="2">
        <f t="shared" ref="B46:M52" si="1">((B31-$G$40)/($G$39-$G$40))*100</f>
        <v>-5.7709967938906708</v>
      </c>
      <c r="C46" s="2">
        <f t="shared" si="1"/>
        <v>-6.3574409125328257</v>
      </c>
      <c r="D46" s="2">
        <f t="shared" si="1"/>
        <v>-3.35433146981585</v>
      </c>
      <c r="E46" s="2">
        <f t="shared" si="1"/>
        <v>1.0987771673460183</v>
      </c>
      <c r="F46" s="2">
        <f t="shared" si="1"/>
        <v>-6.2865520630266323</v>
      </c>
      <c r="G46" s="2">
        <f t="shared" si="1"/>
        <v>48.362306465385295</v>
      </c>
      <c r="H46" s="2">
        <f t="shared" si="1"/>
        <v>123.63337575923569</v>
      </c>
      <c r="I46" s="2">
        <f t="shared" si="1"/>
        <v>130.55470524738598</v>
      </c>
      <c r="J46" s="2">
        <f t="shared" si="1"/>
        <v>120.59804411219773</v>
      </c>
      <c r="K46" s="2">
        <f t="shared" si="1"/>
        <v>122.44759864022299</v>
      </c>
      <c r="L46" s="2">
        <f t="shared" si="1"/>
        <v>113.30938149478807</v>
      </c>
      <c r="M46" s="2">
        <f t="shared" si="1"/>
        <v>106.17538545811919</v>
      </c>
    </row>
    <row r="47" spans="1:13" x14ac:dyDescent="0.2">
      <c r="A47" s="5" t="s">
        <v>79</v>
      </c>
      <c r="B47" s="2">
        <f t="shared" si="1"/>
        <v>-5.7774412347548694</v>
      </c>
      <c r="C47" s="2">
        <f t="shared" si="1"/>
        <v>-3.1996648890750614</v>
      </c>
      <c r="D47" s="2">
        <f t="shared" si="1"/>
        <v>-4.8558861911743385</v>
      </c>
      <c r="E47" s="2">
        <f t="shared" si="1"/>
        <v>-0.56388857561745798</v>
      </c>
      <c r="F47" s="2">
        <f t="shared" si="1"/>
        <v>8.0329955372247017</v>
      </c>
      <c r="G47" s="2">
        <f t="shared" si="1"/>
        <v>52.383637564645802</v>
      </c>
      <c r="H47" s="2">
        <f t="shared" si="1"/>
        <v>140.859366189241</v>
      </c>
      <c r="I47" s="2">
        <f t="shared" si="1"/>
        <v>134.73714736825147</v>
      </c>
      <c r="J47" s="2">
        <f t="shared" si="1"/>
        <v>130.91559393578115</v>
      </c>
      <c r="K47" s="2">
        <f t="shared" si="1"/>
        <v>127.79004011664439</v>
      </c>
      <c r="L47" s="2">
        <f t="shared" si="1"/>
        <v>112.29760427910873</v>
      </c>
      <c r="M47" s="2">
        <f t="shared" si="1"/>
        <v>96.276724290708728</v>
      </c>
    </row>
    <row r="48" spans="1:13" x14ac:dyDescent="0.2">
      <c r="A48" s="5" t="s">
        <v>80</v>
      </c>
      <c r="B48" s="2">
        <f t="shared" si="1"/>
        <v>-6.9052183859897847</v>
      </c>
      <c r="C48" s="2">
        <f t="shared" si="1"/>
        <v>-3.0772205126552707</v>
      </c>
      <c r="D48" s="2">
        <f t="shared" si="1"/>
        <v>-1.87855451191416</v>
      </c>
      <c r="E48" s="2">
        <f t="shared" si="1"/>
        <v>1.1181104899386167</v>
      </c>
      <c r="F48" s="2">
        <f t="shared" si="1"/>
        <v>0.79588844672864067</v>
      </c>
      <c r="G48" s="2">
        <f t="shared" si="1"/>
        <v>46.068085517730267</v>
      </c>
      <c r="H48" s="2">
        <f t="shared" si="1"/>
        <v>128.77603956886691</v>
      </c>
      <c r="I48" s="2">
        <f t="shared" si="1"/>
        <v>129.08537273034847</v>
      </c>
      <c r="J48" s="2">
        <f t="shared" si="1"/>
        <v>123.97493112503825</v>
      </c>
      <c r="K48" s="2">
        <f t="shared" si="1"/>
        <v>125.68270795405114</v>
      </c>
      <c r="L48" s="2">
        <f t="shared" si="1"/>
        <v>98.641834087869952</v>
      </c>
      <c r="M48" s="2">
        <f t="shared" si="1"/>
        <v>94.755836246757639</v>
      </c>
    </row>
    <row r="49" spans="1:13" x14ac:dyDescent="0.2">
      <c r="A49" s="5" t="s">
        <v>81</v>
      </c>
      <c r="B49" s="2">
        <f t="shared" si="1"/>
        <v>1.9558878022845543</v>
      </c>
      <c r="C49" s="2">
        <f t="shared" si="1"/>
        <v>1.3436659201855998</v>
      </c>
      <c r="D49" s="2">
        <f t="shared" si="1"/>
        <v>35.241424865875075</v>
      </c>
      <c r="E49" s="2">
        <f t="shared" si="1"/>
        <v>54.329858705634052</v>
      </c>
      <c r="F49" s="2">
        <f t="shared" si="1"/>
        <v>105.64694130725482</v>
      </c>
      <c r="G49" s="2">
        <f t="shared" si="1"/>
        <v>104.5964974463903</v>
      </c>
      <c r="H49" s="2">
        <f t="shared" si="1"/>
        <v>117.32426815318435</v>
      </c>
      <c r="I49" s="2">
        <f t="shared" si="1"/>
        <v>122.39604311330939</v>
      </c>
      <c r="J49" s="2">
        <f t="shared" si="1"/>
        <v>127.31959593355782</v>
      </c>
      <c r="K49" s="2">
        <f t="shared" si="1"/>
        <v>130.36781646232419</v>
      </c>
      <c r="L49" s="2">
        <f t="shared" si="1"/>
        <v>84.225619874655621</v>
      </c>
      <c r="M49" s="2">
        <f t="shared" si="1"/>
        <v>0.30611094104947723</v>
      </c>
    </row>
    <row r="50" spans="1:13" x14ac:dyDescent="0.2">
      <c r="A50" s="5" t="s">
        <v>82</v>
      </c>
      <c r="B50" s="2">
        <f t="shared" si="1"/>
        <v>-3.154553803025665</v>
      </c>
      <c r="C50" s="2">
        <f t="shared" si="1"/>
        <v>7.7301068166073241</v>
      </c>
      <c r="D50" s="2">
        <f t="shared" si="1"/>
        <v>29.782983453898083</v>
      </c>
      <c r="E50" s="2">
        <f t="shared" si="1"/>
        <v>86.27495206947107</v>
      </c>
      <c r="F50" s="2">
        <f t="shared" si="1"/>
        <v>120.28226650985194</v>
      </c>
      <c r="G50" s="2">
        <f t="shared" si="1"/>
        <v>104.06160885466176</v>
      </c>
      <c r="H50" s="2">
        <f t="shared" si="1"/>
        <v>108.10871771737905</v>
      </c>
      <c r="I50" s="2">
        <f t="shared" si="1"/>
        <v>114.1020477210846</v>
      </c>
      <c r="J50" s="2">
        <f t="shared" si="1"/>
        <v>120.50137749923474</v>
      </c>
      <c r="K50" s="2">
        <f t="shared" si="1"/>
        <v>120.90737727367929</v>
      </c>
      <c r="L50" s="2">
        <f t="shared" si="1"/>
        <v>76.228068762184023</v>
      </c>
      <c r="M50" s="2">
        <f t="shared" si="1"/>
        <v>-0.88611061882743392</v>
      </c>
    </row>
    <row r="51" spans="1:13" x14ac:dyDescent="0.2">
      <c r="A51" s="5" t="s">
        <v>83</v>
      </c>
      <c r="B51" s="2">
        <f t="shared" si="1"/>
        <v>-9.9341055921635597</v>
      </c>
      <c r="C51" s="2">
        <f t="shared" si="1"/>
        <v>6.1834410091994387</v>
      </c>
      <c r="D51" s="2">
        <f t="shared" si="1"/>
        <v>56.172968792795118</v>
      </c>
      <c r="E51" s="2">
        <f t="shared" si="1"/>
        <v>82.318065378852566</v>
      </c>
      <c r="F51" s="2">
        <f t="shared" si="1"/>
        <v>105.83383009231662</v>
      </c>
      <c r="G51" s="2">
        <f t="shared" si="1"/>
        <v>103.87472006959997</v>
      </c>
      <c r="H51" s="2">
        <f t="shared" si="1"/>
        <v>138.10114549936361</v>
      </c>
      <c r="I51" s="2">
        <f t="shared" si="1"/>
        <v>121.06204385442008</v>
      </c>
      <c r="J51" s="2">
        <f t="shared" si="1"/>
        <v>119.96004446664197</v>
      </c>
      <c r="K51" s="2">
        <f t="shared" si="1"/>
        <v>121.01048832750649</v>
      </c>
      <c r="L51" s="2">
        <f t="shared" si="1"/>
        <v>104.68671961848909</v>
      </c>
      <c r="M51" s="2">
        <f t="shared" si="1"/>
        <v>0.9634439091978283</v>
      </c>
    </row>
    <row r="52" spans="1:13" x14ac:dyDescent="0.2">
      <c r="A52" s="5" t="s">
        <v>84</v>
      </c>
      <c r="B52" s="2">
        <f t="shared" si="1"/>
        <v>3.2576648568528572</v>
      </c>
      <c r="C52" s="2">
        <f t="shared" si="1"/>
        <v>17.080990510560827</v>
      </c>
      <c r="D52" s="2">
        <f t="shared" si="1"/>
        <v>41.466754740691805</v>
      </c>
      <c r="E52" s="2">
        <f t="shared" si="1"/>
        <v>67.109184939341702</v>
      </c>
      <c r="F52" s="2">
        <f t="shared" si="1"/>
        <v>93.286503729720152</v>
      </c>
      <c r="G52" s="2">
        <f t="shared" si="1"/>
        <v>116.86671285182619</v>
      </c>
      <c r="H52" s="2">
        <f t="shared" si="1"/>
        <v>113.47693695725725</v>
      </c>
      <c r="I52" s="2">
        <f t="shared" si="1"/>
        <v>111.401826998985</v>
      </c>
      <c r="J52" s="2">
        <f t="shared" si="1"/>
        <v>103.25605374663679</v>
      </c>
      <c r="K52" s="2">
        <f t="shared" si="1"/>
        <v>97.501168054906643</v>
      </c>
      <c r="L52" s="2">
        <f t="shared" si="1"/>
        <v>63.51318693711837</v>
      </c>
      <c r="M52" s="2">
        <f t="shared" si="1"/>
        <v>-0.38344423141987144</v>
      </c>
    </row>
  </sheetData>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66158-13B3-7942-AD6A-814B81730986}">
  <sheetPr>
    <tabColor theme="4"/>
  </sheetPr>
  <dimension ref="A1:M53"/>
  <sheetViews>
    <sheetView topLeftCell="A19" workbookViewId="0">
      <selection activeCell="Q13" sqref="Q13"/>
    </sheetView>
  </sheetViews>
  <sheetFormatPr baseColWidth="10" defaultColWidth="8.83203125" defaultRowHeight="15" x14ac:dyDescent="0.2"/>
  <cols>
    <col min="1" max="7" width="8.83203125" style="2"/>
    <col min="8" max="8" width="12.5" style="2" customWidth="1"/>
    <col min="9" max="16384" width="8.83203125" style="2"/>
  </cols>
  <sheetData>
    <row r="1" spans="1:9" ht="29" x14ac:dyDescent="0.35">
      <c r="A1" s="2" t="s">
        <v>40</v>
      </c>
      <c r="E1" s="2" t="s">
        <v>41</v>
      </c>
      <c r="H1" s="7" t="s">
        <v>117</v>
      </c>
    </row>
    <row r="2" spans="1:9" x14ac:dyDescent="0.2">
      <c r="A2" s="2" t="s">
        <v>42</v>
      </c>
      <c r="E2" s="2" t="s">
        <v>43</v>
      </c>
      <c r="I2" s="2" t="s">
        <v>44</v>
      </c>
    </row>
    <row r="3" spans="1:9" x14ac:dyDescent="0.2">
      <c r="A3" s="2" t="s">
        <v>45</v>
      </c>
      <c r="E3" s="2" t="s">
        <v>46</v>
      </c>
    </row>
    <row r="5" spans="1:9" x14ac:dyDescent="0.2">
      <c r="A5" s="2" t="s">
        <v>47</v>
      </c>
      <c r="B5" s="3">
        <v>45322</v>
      </c>
    </row>
    <row r="6" spans="1:9" x14ac:dyDescent="0.2">
      <c r="A6" s="2" t="s">
        <v>48</v>
      </c>
      <c r="B6" s="4" t="s">
        <v>93</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61</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73</v>
      </c>
      <c r="B26" s="4" t="s">
        <v>94</v>
      </c>
    </row>
    <row r="28" spans="1:13" x14ac:dyDescent="0.2">
      <c r="B28" s="2" t="s">
        <v>91</v>
      </c>
    </row>
    <row r="29" spans="1:13" x14ac:dyDescent="0.2">
      <c r="A29" s="5" t="s">
        <v>76</v>
      </c>
      <c r="B29" s="5">
        <v>1</v>
      </c>
      <c r="C29" s="5">
        <v>2</v>
      </c>
      <c r="D29" s="5">
        <v>3</v>
      </c>
      <c r="E29" s="5">
        <v>4</v>
      </c>
      <c r="F29" s="5">
        <v>5</v>
      </c>
      <c r="G29" s="5">
        <v>6</v>
      </c>
      <c r="H29" s="5">
        <v>7</v>
      </c>
      <c r="I29" s="5">
        <v>8</v>
      </c>
      <c r="J29" s="5">
        <v>9</v>
      </c>
      <c r="K29" s="5">
        <v>10</v>
      </c>
      <c r="L29" s="5">
        <v>11</v>
      </c>
      <c r="M29" s="5">
        <v>12</v>
      </c>
    </row>
    <row r="30" spans="1:13" x14ac:dyDescent="0.2">
      <c r="A30" s="5" t="s">
        <v>77</v>
      </c>
      <c r="B30" s="2">
        <v>19121</v>
      </c>
      <c r="C30" s="2">
        <v>19860</v>
      </c>
      <c r="D30" s="2">
        <v>20134</v>
      </c>
      <c r="E30" s="2">
        <v>20668</v>
      </c>
      <c r="F30" s="2">
        <v>22375</v>
      </c>
      <c r="G30" s="2">
        <v>34061</v>
      </c>
      <c r="H30" s="2">
        <v>37836</v>
      </c>
      <c r="I30" s="2">
        <v>41003</v>
      </c>
      <c r="J30" s="2">
        <v>40857</v>
      </c>
      <c r="K30" s="2">
        <v>37130</v>
      </c>
      <c r="L30" s="2">
        <v>39996</v>
      </c>
      <c r="M30" s="2">
        <v>35390</v>
      </c>
    </row>
    <row r="31" spans="1:13" x14ac:dyDescent="0.2">
      <c r="A31" s="5" t="s">
        <v>78</v>
      </c>
      <c r="B31" s="2">
        <v>19489</v>
      </c>
      <c r="C31" s="2">
        <v>20013</v>
      </c>
      <c r="D31" s="2">
        <v>20423</v>
      </c>
      <c r="E31" s="2">
        <v>20723</v>
      </c>
      <c r="F31" s="2">
        <v>23556</v>
      </c>
      <c r="G31" s="2">
        <v>39535</v>
      </c>
      <c r="H31" s="2">
        <v>42027</v>
      </c>
      <c r="I31" s="2">
        <v>39823</v>
      </c>
      <c r="J31" s="2">
        <v>40086</v>
      </c>
      <c r="K31" s="2">
        <v>40828</v>
      </c>
      <c r="L31" s="2">
        <v>43012</v>
      </c>
      <c r="M31" s="2">
        <v>39291</v>
      </c>
    </row>
    <row r="32" spans="1:13" x14ac:dyDescent="0.2">
      <c r="A32" s="5" t="s">
        <v>79</v>
      </c>
      <c r="B32" s="2">
        <v>19600</v>
      </c>
      <c r="C32" s="2">
        <v>19495</v>
      </c>
      <c r="D32" s="2">
        <v>20435</v>
      </c>
      <c r="E32" s="2">
        <v>20268</v>
      </c>
      <c r="F32" s="2">
        <v>23385</v>
      </c>
      <c r="G32" s="2">
        <v>40803</v>
      </c>
      <c r="H32" s="2">
        <v>42751</v>
      </c>
      <c r="I32" s="2">
        <v>43254</v>
      </c>
      <c r="J32" s="2">
        <v>43978</v>
      </c>
      <c r="K32" s="2">
        <v>39792</v>
      </c>
      <c r="L32" s="2">
        <v>38324</v>
      </c>
      <c r="M32" s="2">
        <v>38668</v>
      </c>
    </row>
    <row r="33" spans="1:13" x14ac:dyDescent="0.2">
      <c r="A33" s="5" t="s">
        <v>80</v>
      </c>
      <c r="B33" s="2">
        <v>19403</v>
      </c>
      <c r="C33" s="2">
        <v>19866</v>
      </c>
      <c r="D33" s="2">
        <v>20482</v>
      </c>
      <c r="E33" s="2">
        <v>20455</v>
      </c>
      <c r="F33" s="2">
        <v>30235</v>
      </c>
      <c r="G33" s="2">
        <v>40147</v>
      </c>
      <c r="H33" s="2">
        <v>42169</v>
      </c>
      <c r="I33" s="2">
        <v>43334</v>
      </c>
      <c r="J33" s="2">
        <v>44471</v>
      </c>
      <c r="K33" s="2">
        <v>40104</v>
      </c>
      <c r="L33" s="2">
        <v>41045</v>
      </c>
      <c r="M33" s="2">
        <v>36302</v>
      </c>
    </row>
    <row r="34" spans="1:13" x14ac:dyDescent="0.2">
      <c r="A34" s="5" t="s">
        <v>81</v>
      </c>
      <c r="B34" s="2">
        <v>20334</v>
      </c>
      <c r="C34" s="2">
        <v>20693</v>
      </c>
      <c r="D34" s="2">
        <v>24920</v>
      </c>
      <c r="E34" s="2">
        <v>22084</v>
      </c>
      <c r="F34" s="2">
        <v>24813</v>
      </c>
      <c r="G34" s="2">
        <v>39943</v>
      </c>
      <c r="H34" s="2">
        <v>41412</v>
      </c>
      <c r="I34" s="2">
        <v>43113</v>
      </c>
      <c r="J34" s="2">
        <v>40217</v>
      </c>
      <c r="K34" s="2">
        <v>41557</v>
      </c>
      <c r="L34" s="2">
        <v>35391</v>
      </c>
      <c r="M34" s="2">
        <v>20940</v>
      </c>
    </row>
    <row r="35" spans="1:13" x14ac:dyDescent="0.2">
      <c r="A35" s="5" t="s">
        <v>82</v>
      </c>
      <c r="B35" s="2">
        <v>29722</v>
      </c>
      <c r="C35" s="2">
        <v>21857</v>
      </c>
      <c r="D35" s="2">
        <v>26281</v>
      </c>
      <c r="E35" s="2">
        <v>23471</v>
      </c>
      <c r="F35" s="2">
        <v>24769</v>
      </c>
      <c r="G35" s="2">
        <v>40702</v>
      </c>
      <c r="H35" s="2">
        <v>40014</v>
      </c>
      <c r="I35" s="2">
        <v>39762</v>
      </c>
      <c r="J35" s="2">
        <v>42010</v>
      </c>
      <c r="K35" s="2">
        <v>44242</v>
      </c>
      <c r="L35" s="2">
        <v>37119</v>
      </c>
      <c r="M35" s="2">
        <v>20722</v>
      </c>
    </row>
    <row r="36" spans="1:13" x14ac:dyDescent="0.2">
      <c r="A36" s="5" t="s">
        <v>83</v>
      </c>
      <c r="B36" s="2">
        <v>24249</v>
      </c>
      <c r="C36" s="2">
        <v>21052</v>
      </c>
      <c r="D36" s="2">
        <v>21446</v>
      </c>
      <c r="E36" s="2">
        <v>28130</v>
      </c>
      <c r="F36" s="2">
        <v>25843</v>
      </c>
      <c r="G36" s="2">
        <v>39595</v>
      </c>
      <c r="H36" s="2">
        <v>40964</v>
      </c>
      <c r="I36" s="2">
        <v>41523</v>
      </c>
      <c r="J36" s="2">
        <v>42275</v>
      </c>
      <c r="K36" s="2">
        <v>37959</v>
      </c>
      <c r="L36" s="2">
        <v>36884</v>
      </c>
      <c r="M36" s="2">
        <v>20547</v>
      </c>
    </row>
    <row r="37" spans="1:13" x14ac:dyDescent="0.2">
      <c r="A37" s="5" t="s">
        <v>84</v>
      </c>
      <c r="B37" s="2">
        <v>21811</v>
      </c>
      <c r="C37" s="2">
        <v>27992</v>
      </c>
      <c r="D37" s="2">
        <v>25235</v>
      </c>
      <c r="E37" s="2">
        <v>27328</v>
      </c>
      <c r="F37" s="2">
        <v>23814</v>
      </c>
      <c r="G37" s="2">
        <v>36724</v>
      </c>
      <c r="H37" s="2">
        <v>36694</v>
      </c>
      <c r="I37" s="2">
        <v>39884</v>
      </c>
      <c r="J37" s="2">
        <v>41354</v>
      </c>
      <c r="K37" s="2">
        <v>38757</v>
      </c>
      <c r="L37" s="2">
        <v>32170</v>
      </c>
      <c r="M37" s="2">
        <v>21086</v>
      </c>
    </row>
    <row r="39" spans="1:13" x14ac:dyDescent="0.2">
      <c r="F39" s="2" t="s">
        <v>85</v>
      </c>
      <c r="G39" s="2">
        <f>AVERAGE(M30:M33)</f>
        <v>37412.75</v>
      </c>
    </row>
    <row r="40" spans="1:13" x14ac:dyDescent="0.2">
      <c r="F40" s="2" t="s">
        <v>86</v>
      </c>
      <c r="G40" s="2">
        <f>AVERAGE(M34:M37)</f>
        <v>20823.75</v>
      </c>
    </row>
    <row r="42" spans="1:13" x14ac:dyDescent="0.2">
      <c r="A42" s="2" t="s">
        <v>87</v>
      </c>
      <c r="B42" s="4" t="s">
        <v>95</v>
      </c>
    </row>
    <row r="45" spans="1:13" x14ac:dyDescent="0.2">
      <c r="A45" s="5" t="s">
        <v>76</v>
      </c>
      <c r="B45" s="5">
        <v>1</v>
      </c>
      <c r="C45" s="5">
        <v>2</v>
      </c>
      <c r="D45" s="5">
        <v>3</v>
      </c>
      <c r="E45" s="5">
        <v>4</v>
      </c>
      <c r="F45" s="5">
        <v>5</v>
      </c>
      <c r="G45" s="5">
        <v>6</v>
      </c>
      <c r="H45" s="5">
        <v>7</v>
      </c>
      <c r="I45" s="5">
        <v>8</v>
      </c>
      <c r="J45" s="5">
        <v>9</v>
      </c>
      <c r="K45" s="5">
        <v>10</v>
      </c>
      <c r="L45" s="5">
        <v>11</v>
      </c>
      <c r="M45" s="5">
        <v>12</v>
      </c>
    </row>
    <row r="46" spans="1:13" x14ac:dyDescent="0.2">
      <c r="A46" s="5" t="s">
        <v>77</v>
      </c>
      <c r="B46" s="2">
        <f>((B30-$G$40)/($G$39-$G$40))*100</f>
        <v>-10.264331786123334</v>
      </c>
      <c r="C46" s="2">
        <f t="shared" ref="C46:M46" si="0">((C30-$G$40)/($G$39-$G$40))*100</f>
        <v>-5.8095726083549337</v>
      </c>
      <c r="D46" s="2">
        <f t="shared" si="0"/>
        <v>-4.1578757007655671</v>
      </c>
      <c r="E46" s="2">
        <f t="shared" si="0"/>
        <v>-0.93887515823738621</v>
      </c>
      <c r="F46" s="2">
        <f t="shared" si="0"/>
        <v>9.3510760142262956</v>
      </c>
      <c r="G46" s="2">
        <f t="shared" si="0"/>
        <v>79.795346313822407</v>
      </c>
      <c r="H46" s="2">
        <f t="shared" si="0"/>
        <v>102.55138947495328</v>
      </c>
      <c r="I46" s="2">
        <f t="shared" si="0"/>
        <v>121.64235336668877</v>
      </c>
      <c r="J46" s="2">
        <f t="shared" si="0"/>
        <v>120.76225209476159</v>
      </c>
      <c r="K46" s="2">
        <f t="shared" si="0"/>
        <v>98.295557297004038</v>
      </c>
      <c r="L46" s="2">
        <f t="shared" si="0"/>
        <v>115.57206582675266</v>
      </c>
      <c r="M46" s="2">
        <f t="shared" si="0"/>
        <v>87.8066791247212</v>
      </c>
    </row>
    <row r="47" spans="1:13" x14ac:dyDescent="0.2">
      <c r="A47" s="5" t="s">
        <v>78</v>
      </c>
      <c r="B47" s="2">
        <f t="shared" ref="B47:M53" si="1">((B31-$G$40)/($G$39-$G$40))*100</f>
        <v>-8.0459943335945496</v>
      </c>
      <c r="C47" s="2">
        <f t="shared" si="1"/>
        <v>-4.8872747001024779</v>
      </c>
      <c r="D47" s="2">
        <f t="shared" si="1"/>
        <v>-2.4157574296220385</v>
      </c>
      <c r="E47" s="2">
        <f t="shared" si="1"/>
        <v>-0.6073301585387908</v>
      </c>
      <c r="F47" s="2">
        <f t="shared" si="1"/>
        <v>16.470251371390681</v>
      </c>
      <c r="G47" s="2">
        <f t="shared" si="1"/>
        <v>112.79311592018809</v>
      </c>
      <c r="H47" s="2">
        <f t="shared" si="1"/>
        <v>127.81511845198625</v>
      </c>
      <c r="I47" s="2">
        <f t="shared" si="1"/>
        <v>114.529206100428</v>
      </c>
      <c r="J47" s="2">
        <f t="shared" si="1"/>
        <v>116.11459400807765</v>
      </c>
      <c r="K47" s="2">
        <f t="shared" si="1"/>
        <v>120.58743745855686</v>
      </c>
      <c r="L47" s="2">
        <f t="shared" si="1"/>
        <v>133.7527879920429</v>
      </c>
      <c r="M47" s="2">
        <f t="shared" si="1"/>
        <v>111.32226173970703</v>
      </c>
    </row>
    <row r="48" spans="1:13" x14ac:dyDescent="0.2">
      <c r="A48" s="5" t="s">
        <v>79</v>
      </c>
      <c r="B48" s="2">
        <f t="shared" si="1"/>
        <v>-7.3768762432937489</v>
      </c>
      <c r="C48" s="2">
        <f t="shared" si="1"/>
        <v>-8.0098257881728863</v>
      </c>
      <c r="D48" s="2">
        <f t="shared" si="1"/>
        <v>-2.3434203387787087</v>
      </c>
      <c r="E48" s="2">
        <f t="shared" si="1"/>
        <v>-3.3501115196817164</v>
      </c>
      <c r="F48" s="2">
        <f t="shared" si="1"/>
        <v>15.439447826873229</v>
      </c>
      <c r="G48" s="2">
        <f t="shared" si="1"/>
        <v>120.4367351859666</v>
      </c>
      <c r="H48" s="2">
        <f t="shared" si="1"/>
        <v>132.1794562662005</v>
      </c>
      <c r="I48" s="2">
        <f t="shared" si="1"/>
        <v>135.21158599071674</v>
      </c>
      <c r="J48" s="2">
        <f t="shared" si="1"/>
        <v>139.57592380493097</v>
      </c>
      <c r="K48" s="2">
        <f t="shared" si="1"/>
        <v>114.34233528241606</v>
      </c>
      <c r="L48" s="2">
        <f t="shared" si="1"/>
        <v>105.49309783591536</v>
      </c>
      <c r="M48" s="2">
        <f t="shared" si="1"/>
        <v>107.5667611067575</v>
      </c>
    </row>
    <row r="49" spans="1:13" x14ac:dyDescent="0.2">
      <c r="A49" s="5" t="s">
        <v>80</v>
      </c>
      <c r="B49" s="2">
        <f t="shared" si="1"/>
        <v>-8.564410151305081</v>
      </c>
      <c r="C49" s="2">
        <f t="shared" si="1"/>
        <v>-5.7734040629332695</v>
      </c>
      <c r="D49" s="2">
        <f t="shared" si="1"/>
        <v>-2.0601000663089999</v>
      </c>
      <c r="E49" s="2">
        <f t="shared" si="1"/>
        <v>-2.2228585207064921</v>
      </c>
      <c r="F49" s="2">
        <f t="shared" si="1"/>
        <v>56.731870516607387</v>
      </c>
      <c r="G49" s="2">
        <f t="shared" si="1"/>
        <v>116.4823075531979</v>
      </c>
      <c r="H49" s="2">
        <f t="shared" si="1"/>
        <v>128.67110736029898</v>
      </c>
      <c r="I49" s="2">
        <f t="shared" si="1"/>
        <v>135.69383326300562</v>
      </c>
      <c r="J49" s="2">
        <f t="shared" si="1"/>
        <v>142.54777262041111</v>
      </c>
      <c r="K49" s="2">
        <f t="shared" si="1"/>
        <v>116.22309964434262</v>
      </c>
      <c r="L49" s="2">
        <f t="shared" si="1"/>
        <v>121.89553318464041</v>
      </c>
      <c r="M49" s="2">
        <f t="shared" si="1"/>
        <v>93.304298028814273</v>
      </c>
    </row>
    <row r="50" spans="1:13" x14ac:dyDescent="0.2">
      <c r="A50" s="5" t="s">
        <v>81</v>
      </c>
      <c r="B50" s="2">
        <f t="shared" si="1"/>
        <v>-2.952257520043402</v>
      </c>
      <c r="C50" s="2">
        <f t="shared" si="1"/>
        <v>-0.78817288564711552</v>
      </c>
      <c r="D50" s="2">
        <f t="shared" si="1"/>
        <v>24.692567363915849</v>
      </c>
      <c r="E50" s="2">
        <f t="shared" si="1"/>
        <v>7.5969015612755442</v>
      </c>
      <c r="F50" s="2">
        <f t="shared" si="1"/>
        <v>24.047561637229489</v>
      </c>
      <c r="G50" s="2">
        <f t="shared" si="1"/>
        <v>115.25257700886129</v>
      </c>
      <c r="H50" s="2">
        <f t="shared" si="1"/>
        <v>124.10784254626559</v>
      </c>
      <c r="I50" s="2">
        <f t="shared" si="1"/>
        <v>134.3616251733076</v>
      </c>
      <c r="J50" s="2">
        <f t="shared" si="1"/>
        <v>116.90427391645066</v>
      </c>
      <c r="K50" s="2">
        <f t="shared" si="1"/>
        <v>124.98191572728916</v>
      </c>
      <c r="L50" s="2">
        <f t="shared" si="1"/>
        <v>87.812707215624812</v>
      </c>
      <c r="M50" s="2">
        <f t="shared" si="1"/>
        <v>0.70076556754475861</v>
      </c>
    </row>
    <row r="51" spans="1:13" x14ac:dyDescent="0.2">
      <c r="A51" s="5" t="s">
        <v>82</v>
      </c>
      <c r="B51" s="2">
        <f t="shared" si="1"/>
        <v>53.639459883055039</v>
      </c>
      <c r="C51" s="2">
        <f t="shared" si="1"/>
        <v>6.2285249261558864</v>
      </c>
      <c r="D51" s="2">
        <f t="shared" si="1"/>
        <v>32.89679908373018</v>
      </c>
      <c r="E51" s="2">
        <f t="shared" si="1"/>
        <v>15.957863644583762</v>
      </c>
      <c r="F51" s="2">
        <f t="shared" si="1"/>
        <v>23.782325637470613</v>
      </c>
      <c r="G51" s="2">
        <f t="shared" si="1"/>
        <v>119.82789800470191</v>
      </c>
      <c r="H51" s="2">
        <f t="shared" si="1"/>
        <v>115.68057146301767</v>
      </c>
      <c r="I51" s="2">
        <f t="shared" si="1"/>
        <v>114.16149255530775</v>
      </c>
      <c r="J51" s="2">
        <f t="shared" si="1"/>
        <v>127.71264090662487</v>
      </c>
      <c r="K51" s="2">
        <f t="shared" si="1"/>
        <v>141.16733980348423</v>
      </c>
      <c r="L51" s="2">
        <f t="shared" si="1"/>
        <v>98.229248297064316</v>
      </c>
      <c r="M51" s="2">
        <f t="shared" si="1"/>
        <v>-0.61335824944240158</v>
      </c>
    </row>
    <row r="52" spans="1:13" x14ac:dyDescent="0.2">
      <c r="A52" s="5" t="s">
        <v>83</v>
      </c>
      <c r="B52" s="2">
        <f t="shared" si="1"/>
        <v>20.647718367592983</v>
      </c>
      <c r="C52" s="2">
        <f t="shared" si="1"/>
        <v>1.3759117487491712</v>
      </c>
      <c r="D52" s="2">
        <f t="shared" si="1"/>
        <v>3.7509795647718369</v>
      </c>
      <c r="E52" s="2">
        <f t="shared" si="1"/>
        <v>44.0427391645066</v>
      </c>
      <c r="F52" s="2">
        <f t="shared" si="1"/>
        <v>30.25649526794864</v>
      </c>
      <c r="G52" s="2">
        <f t="shared" si="1"/>
        <v>113.15480137440473</v>
      </c>
      <c r="H52" s="2">
        <f t="shared" si="1"/>
        <v>121.40725782144794</v>
      </c>
      <c r="I52" s="2">
        <f t="shared" si="1"/>
        <v>124.7769606365664</v>
      </c>
      <c r="J52" s="2">
        <f t="shared" si="1"/>
        <v>129.31008499608174</v>
      </c>
      <c r="K52" s="2">
        <f t="shared" si="1"/>
        <v>103.2928446560974</v>
      </c>
      <c r="L52" s="2">
        <f t="shared" si="1"/>
        <v>96.812646934715772</v>
      </c>
      <c r="M52" s="2">
        <f t="shared" si="1"/>
        <v>-1.6682741575742961</v>
      </c>
    </row>
    <row r="53" spans="1:13" x14ac:dyDescent="0.2">
      <c r="A53" s="5" t="s">
        <v>84</v>
      </c>
      <c r="B53" s="2">
        <f t="shared" si="1"/>
        <v>5.9512327445897881</v>
      </c>
      <c r="C53" s="2">
        <f t="shared" si="1"/>
        <v>43.210862619808303</v>
      </c>
      <c r="D53" s="2">
        <f t="shared" si="1"/>
        <v>26.591415998553259</v>
      </c>
      <c r="E53" s="2">
        <f t="shared" si="1"/>
        <v>39.208210259810713</v>
      </c>
      <c r="F53" s="2">
        <f t="shared" si="1"/>
        <v>18.025498824522273</v>
      </c>
      <c r="G53" s="2">
        <f t="shared" si="1"/>
        <v>95.84815239013804</v>
      </c>
      <c r="H53" s="2">
        <f t="shared" si="1"/>
        <v>95.667309663029727</v>
      </c>
      <c r="I53" s="2">
        <f t="shared" si="1"/>
        <v>114.89691964554825</v>
      </c>
      <c r="J53" s="2">
        <f t="shared" si="1"/>
        <v>123.75821327385617</v>
      </c>
      <c r="K53" s="2">
        <f t="shared" si="1"/>
        <v>108.10326119717885</v>
      </c>
      <c r="L53" s="2">
        <f t="shared" si="1"/>
        <v>68.396226415094347</v>
      </c>
      <c r="M53" s="2">
        <f t="shared" si="1"/>
        <v>1.5808668394719394</v>
      </c>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A7CBC-1165-2A4F-BB3B-74C4FB4843E2}">
  <sheetPr>
    <tabColor theme="4"/>
  </sheetPr>
  <dimension ref="A1:M53"/>
  <sheetViews>
    <sheetView topLeftCell="A18" workbookViewId="0">
      <selection activeCell="Q13" sqref="Q13"/>
    </sheetView>
  </sheetViews>
  <sheetFormatPr baseColWidth="10" defaultColWidth="8.83203125" defaultRowHeight="15" x14ac:dyDescent="0.2"/>
  <cols>
    <col min="1" max="7" width="8.83203125" style="2"/>
    <col min="8" max="8" width="12.5" style="2" customWidth="1"/>
    <col min="9" max="16384" width="8.83203125" style="2"/>
  </cols>
  <sheetData>
    <row r="1" spans="1:9" ht="29" x14ac:dyDescent="0.35">
      <c r="A1" s="2" t="s">
        <v>40</v>
      </c>
      <c r="E1" s="2" t="s">
        <v>41</v>
      </c>
      <c r="H1" s="7" t="s">
        <v>117</v>
      </c>
    </row>
    <row r="2" spans="1:9" x14ac:dyDescent="0.2">
      <c r="A2" s="2" t="s">
        <v>42</v>
      </c>
      <c r="E2" s="2" t="s">
        <v>43</v>
      </c>
      <c r="I2" s="2" t="s">
        <v>44</v>
      </c>
    </row>
    <row r="3" spans="1:9" x14ac:dyDescent="0.2">
      <c r="A3" s="2" t="s">
        <v>45</v>
      </c>
      <c r="E3" s="2" t="s">
        <v>46</v>
      </c>
    </row>
    <row r="5" spans="1:9" x14ac:dyDescent="0.2">
      <c r="A5" s="2" t="s">
        <v>47</v>
      </c>
      <c r="B5" s="3">
        <v>45322</v>
      </c>
    </row>
    <row r="6" spans="1:9" x14ac:dyDescent="0.2">
      <c r="A6" s="2" t="s">
        <v>48</v>
      </c>
      <c r="B6" s="4" t="s">
        <v>96</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61</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73</v>
      </c>
      <c r="B26" s="4" t="s">
        <v>97</v>
      </c>
    </row>
    <row r="28" spans="1:13" x14ac:dyDescent="0.2">
      <c r="B28" s="2" t="s">
        <v>98</v>
      </c>
    </row>
    <row r="29" spans="1:13" x14ac:dyDescent="0.2">
      <c r="A29" s="5" t="s">
        <v>76</v>
      </c>
      <c r="B29" s="5">
        <v>1</v>
      </c>
      <c r="C29" s="5">
        <v>2</v>
      </c>
      <c r="D29" s="5">
        <v>3</v>
      </c>
      <c r="E29" s="5">
        <v>4</v>
      </c>
      <c r="F29" s="5">
        <v>5</v>
      </c>
      <c r="G29" s="5">
        <v>6</v>
      </c>
      <c r="H29" s="5">
        <v>7</v>
      </c>
      <c r="I29" s="5">
        <v>8</v>
      </c>
      <c r="J29" s="5">
        <v>9</v>
      </c>
      <c r="K29" s="5">
        <v>10</v>
      </c>
      <c r="L29" s="5">
        <v>11</v>
      </c>
      <c r="M29" s="5">
        <v>12</v>
      </c>
    </row>
    <row r="30" spans="1:13" x14ac:dyDescent="0.2">
      <c r="A30" s="5" t="s">
        <v>77</v>
      </c>
      <c r="B30" s="2">
        <v>28816</v>
      </c>
      <c r="C30" s="2">
        <v>23592</v>
      </c>
      <c r="D30" s="2">
        <v>19356</v>
      </c>
      <c r="E30" s="2">
        <v>20077</v>
      </c>
      <c r="F30" s="2">
        <v>28820</v>
      </c>
      <c r="G30" s="2">
        <v>38007</v>
      </c>
      <c r="H30" s="2">
        <v>33480</v>
      </c>
      <c r="I30" s="2">
        <v>39125</v>
      </c>
      <c r="J30" s="2">
        <v>38800</v>
      </c>
      <c r="K30" s="2">
        <v>35967</v>
      </c>
      <c r="L30" s="2">
        <v>39143</v>
      </c>
      <c r="M30" s="2">
        <v>36198</v>
      </c>
    </row>
    <row r="31" spans="1:13" x14ac:dyDescent="0.2">
      <c r="A31" s="5" t="s">
        <v>78</v>
      </c>
      <c r="B31" s="2">
        <v>26418</v>
      </c>
      <c r="C31" s="2">
        <v>25805</v>
      </c>
      <c r="D31" s="2">
        <v>19768</v>
      </c>
      <c r="E31" s="2">
        <v>20148</v>
      </c>
      <c r="F31" s="2">
        <v>25677</v>
      </c>
      <c r="G31" s="2">
        <v>36655</v>
      </c>
      <c r="H31" s="2">
        <v>37844</v>
      </c>
      <c r="I31" s="2">
        <v>39759</v>
      </c>
      <c r="J31" s="2">
        <v>42598</v>
      </c>
      <c r="K31" s="2">
        <v>40258</v>
      </c>
      <c r="L31" s="2">
        <v>39371</v>
      </c>
      <c r="M31" s="2">
        <v>33303</v>
      </c>
    </row>
    <row r="32" spans="1:13" x14ac:dyDescent="0.2">
      <c r="A32" s="5" t="s">
        <v>79</v>
      </c>
      <c r="B32" s="2">
        <v>23182</v>
      </c>
      <c r="C32" s="2">
        <v>19903</v>
      </c>
      <c r="D32" s="2">
        <v>19582</v>
      </c>
      <c r="E32" s="2">
        <v>20244</v>
      </c>
      <c r="F32" s="2">
        <v>28615</v>
      </c>
      <c r="G32" s="2">
        <v>38606</v>
      </c>
      <c r="H32" s="2">
        <v>40147</v>
      </c>
      <c r="I32" s="2">
        <v>41635</v>
      </c>
      <c r="J32" s="2">
        <v>37601</v>
      </c>
      <c r="K32" s="2">
        <v>40045</v>
      </c>
      <c r="L32" s="2">
        <v>36261</v>
      </c>
      <c r="M32" s="2">
        <v>36002</v>
      </c>
    </row>
    <row r="33" spans="1:13" x14ac:dyDescent="0.2">
      <c r="A33" s="5" t="s">
        <v>80</v>
      </c>
      <c r="B33" s="2">
        <v>21467</v>
      </c>
      <c r="C33" s="2">
        <v>20278</v>
      </c>
      <c r="D33" s="2">
        <v>19433</v>
      </c>
      <c r="E33" s="2">
        <v>19502</v>
      </c>
      <c r="F33" s="2">
        <v>25016</v>
      </c>
      <c r="G33" s="2">
        <v>38832</v>
      </c>
      <c r="H33" s="2">
        <v>39641</v>
      </c>
      <c r="I33" s="2">
        <v>39102</v>
      </c>
      <c r="J33" s="2">
        <v>41739</v>
      </c>
      <c r="K33" s="2">
        <v>39805</v>
      </c>
      <c r="L33" s="2">
        <v>37932</v>
      </c>
      <c r="M33" s="2">
        <v>34213</v>
      </c>
    </row>
    <row r="34" spans="1:13" x14ac:dyDescent="0.2">
      <c r="A34" s="5" t="s">
        <v>81</v>
      </c>
      <c r="B34" s="2">
        <v>22305</v>
      </c>
      <c r="C34" s="2">
        <v>27592</v>
      </c>
      <c r="D34" s="2">
        <v>23044</v>
      </c>
      <c r="E34" s="2">
        <v>33557</v>
      </c>
      <c r="F34" s="2">
        <v>42168</v>
      </c>
      <c r="G34" s="2">
        <v>40808</v>
      </c>
      <c r="H34" s="2">
        <v>42625</v>
      </c>
      <c r="I34" s="2">
        <v>40268</v>
      </c>
      <c r="J34" s="2">
        <v>37869</v>
      </c>
      <c r="K34" s="2">
        <v>36219</v>
      </c>
      <c r="L34" s="2">
        <v>33291</v>
      </c>
      <c r="M34" s="2">
        <v>18804</v>
      </c>
    </row>
    <row r="35" spans="1:13" x14ac:dyDescent="0.2">
      <c r="A35" s="5" t="s">
        <v>82</v>
      </c>
      <c r="B35" s="2">
        <v>22105</v>
      </c>
      <c r="C35" s="2">
        <v>25469</v>
      </c>
      <c r="D35" s="2">
        <v>34160</v>
      </c>
      <c r="E35" s="2">
        <v>32054</v>
      </c>
      <c r="F35" s="2">
        <v>38147</v>
      </c>
      <c r="G35" s="2">
        <v>38747</v>
      </c>
      <c r="H35" s="2">
        <v>38064</v>
      </c>
      <c r="I35" s="2">
        <v>39725</v>
      </c>
      <c r="J35" s="2">
        <v>38936</v>
      </c>
      <c r="K35" s="2">
        <v>38401</v>
      </c>
      <c r="L35" s="2">
        <v>32851</v>
      </c>
      <c r="M35" s="2">
        <v>19306</v>
      </c>
    </row>
    <row r="36" spans="1:13" x14ac:dyDescent="0.2">
      <c r="A36" s="5" t="s">
        <v>83</v>
      </c>
      <c r="B36" s="2">
        <v>21298</v>
      </c>
      <c r="C36" s="2">
        <v>25590</v>
      </c>
      <c r="D36" s="2">
        <v>23946</v>
      </c>
      <c r="E36" s="2">
        <v>37496</v>
      </c>
      <c r="F36" s="2">
        <v>40944</v>
      </c>
      <c r="G36" s="2">
        <v>41154</v>
      </c>
      <c r="H36" s="2">
        <v>41343</v>
      </c>
      <c r="I36" s="2">
        <v>40685</v>
      </c>
      <c r="J36" s="2">
        <v>38116</v>
      </c>
      <c r="K36" s="2">
        <v>39066</v>
      </c>
      <c r="L36" s="2">
        <v>30753</v>
      </c>
      <c r="M36" s="2">
        <v>19731</v>
      </c>
    </row>
    <row r="37" spans="1:13" x14ac:dyDescent="0.2">
      <c r="A37" s="5" t="s">
        <v>84</v>
      </c>
      <c r="B37" s="2">
        <v>21075</v>
      </c>
      <c r="C37" s="2">
        <v>24353</v>
      </c>
      <c r="D37" s="2">
        <v>26621</v>
      </c>
      <c r="E37" s="2">
        <v>30507</v>
      </c>
      <c r="F37" s="2">
        <v>37024</v>
      </c>
      <c r="G37" s="2">
        <v>35121</v>
      </c>
      <c r="H37" s="2">
        <v>36848</v>
      </c>
      <c r="I37" s="2">
        <v>41058</v>
      </c>
      <c r="J37" s="2">
        <v>36180</v>
      </c>
      <c r="K37" s="2">
        <v>40036</v>
      </c>
      <c r="L37" s="2">
        <v>31862</v>
      </c>
      <c r="M37" s="2">
        <v>19431</v>
      </c>
    </row>
    <row r="39" spans="1:13" x14ac:dyDescent="0.2">
      <c r="G39" s="2" t="s">
        <v>85</v>
      </c>
      <c r="H39" s="2">
        <f>AVERAGE(M30:M33)</f>
        <v>34929</v>
      </c>
    </row>
    <row r="40" spans="1:13" x14ac:dyDescent="0.2">
      <c r="G40" s="2" t="s">
        <v>86</v>
      </c>
      <c r="H40" s="2">
        <f>AVERAGE(M34:M37)</f>
        <v>19318</v>
      </c>
    </row>
    <row r="42" spans="1:13" x14ac:dyDescent="0.2">
      <c r="A42" s="2" t="s">
        <v>87</v>
      </c>
      <c r="B42" s="4" t="s">
        <v>99</v>
      </c>
    </row>
    <row r="45" spans="1:13" x14ac:dyDescent="0.2">
      <c r="A45" s="5" t="s">
        <v>76</v>
      </c>
      <c r="B45" s="5">
        <v>1</v>
      </c>
      <c r="C45" s="5">
        <v>2</v>
      </c>
      <c r="D45" s="5">
        <v>3</v>
      </c>
      <c r="E45" s="5">
        <v>4</v>
      </c>
      <c r="F45" s="5">
        <v>5</v>
      </c>
      <c r="G45" s="5">
        <v>6</v>
      </c>
      <c r="H45" s="5">
        <v>7</v>
      </c>
      <c r="I45" s="5">
        <v>8</v>
      </c>
      <c r="J45" s="5">
        <v>9</v>
      </c>
      <c r="K45" s="5">
        <v>10</v>
      </c>
      <c r="L45" s="5">
        <v>11</v>
      </c>
      <c r="M45" s="5">
        <v>12</v>
      </c>
    </row>
    <row r="46" spans="1:13" x14ac:dyDescent="0.2">
      <c r="A46" s="5" t="s">
        <v>77</v>
      </c>
      <c r="B46" s="2">
        <f>((B30-$H$40)/($H$39-$H$40))*100</f>
        <v>60.841714175901608</v>
      </c>
      <c r="C46" s="2">
        <f t="shared" ref="C46:M46" si="0">((C30-$H$40)/($H$39-$H$40))*100</f>
        <v>27.378130805201462</v>
      </c>
      <c r="D46" s="2">
        <f t="shared" si="0"/>
        <v>0.24341810261994745</v>
      </c>
      <c r="E46" s="2">
        <f t="shared" si="0"/>
        <v>4.8619563128563197</v>
      </c>
      <c r="F46" s="2">
        <f t="shared" si="0"/>
        <v>60.86733713407213</v>
      </c>
      <c r="G46" s="2">
        <f t="shared" si="0"/>
        <v>119.71686631221574</v>
      </c>
      <c r="H46" s="2">
        <f t="shared" si="0"/>
        <v>90.718083402728837</v>
      </c>
      <c r="I46" s="2">
        <f t="shared" si="0"/>
        <v>126.87848312087631</v>
      </c>
      <c r="J46" s="2">
        <f t="shared" si="0"/>
        <v>124.79661776952149</v>
      </c>
      <c r="K46" s="2">
        <f t="shared" si="0"/>
        <v>106.64915764525014</v>
      </c>
      <c r="L46" s="2">
        <f t="shared" si="0"/>
        <v>126.99378643264365</v>
      </c>
      <c r="M46" s="2">
        <f t="shared" si="0"/>
        <v>108.12888347959773</v>
      </c>
    </row>
    <row r="47" spans="1:13" x14ac:dyDescent="0.2">
      <c r="A47" s="5" t="s">
        <v>78</v>
      </c>
      <c r="B47" s="2">
        <f t="shared" ref="B47:M53" si="1">((B31-$H$40)/($H$39-$H$40))*100</f>
        <v>45.480750752674396</v>
      </c>
      <c r="C47" s="2">
        <f t="shared" si="1"/>
        <v>41.554032413042087</v>
      </c>
      <c r="D47" s="2">
        <f t="shared" si="1"/>
        <v>2.8825827941835884</v>
      </c>
      <c r="E47" s="2">
        <f t="shared" si="1"/>
        <v>5.3167638203830627</v>
      </c>
      <c r="F47" s="2">
        <f t="shared" si="1"/>
        <v>40.734097751585416</v>
      </c>
      <c r="G47" s="2">
        <f t="shared" si="1"/>
        <v>111.05630645057971</v>
      </c>
      <c r="H47" s="2">
        <f t="shared" si="1"/>
        <v>118.67273076676703</v>
      </c>
      <c r="I47" s="2">
        <f t="shared" si="1"/>
        <v>130.93972199090385</v>
      </c>
      <c r="J47" s="2">
        <f t="shared" si="1"/>
        <v>149.12561655243098</v>
      </c>
      <c r="K47" s="2">
        <f t="shared" si="1"/>
        <v>134.13618602267633</v>
      </c>
      <c r="L47" s="2">
        <f t="shared" si="1"/>
        <v>128.45429504836335</v>
      </c>
      <c r="M47" s="2">
        <f t="shared" si="1"/>
        <v>89.584267503683307</v>
      </c>
    </row>
    <row r="48" spans="1:13" x14ac:dyDescent="0.2">
      <c r="A48" s="5" t="s">
        <v>79</v>
      </c>
      <c r="B48" s="2">
        <f t="shared" si="1"/>
        <v>24.75177759272308</v>
      </c>
      <c r="C48" s="2">
        <f t="shared" si="1"/>
        <v>3.747357632438665</v>
      </c>
      <c r="D48" s="2">
        <f t="shared" si="1"/>
        <v>1.6911152392543718</v>
      </c>
      <c r="E48" s="2">
        <f t="shared" si="1"/>
        <v>5.9317148164755622</v>
      </c>
      <c r="F48" s="2">
        <f t="shared" si="1"/>
        <v>59.554160527832934</v>
      </c>
      <c r="G48" s="2">
        <f t="shared" si="1"/>
        <v>123.55390429825124</v>
      </c>
      <c r="H48" s="2">
        <f t="shared" si="1"/>
        <v>133.42514893344438</v>
      </c>
      <c r="I48" s="2">
        <f t="shared" si="1"/>
        <v>142.95688937287809</v>
      </c>
      <c r="J48" s="2">
        <f t="shared" si="1"/>
        <v>117.11613605790789</v>
      </c>
      <c r="K48" s="2">
        <f t="shared" si="1"/>
        <v>132.77176350009609</v>
      </c>
      <c r="L48" s="2">
        <f t="shared" si="1"/>
        <v>108.53244507078341</v>
      </c>
      <c r="M48" s="2">
        <f t="shared" si="1"/>
        <v>106.8733585292422</v>
      </c>
    </row>
    <row r="49" spans="1:13" x14ac:dyDescent="0.2">
      <c r="A49" s="5" t="s">
        <v>80</v>
      </c>
      <c r="B49" s="2">
        <f t="shared" si="1"/>
        <v>13.765934277112294</v>
      </c>
      <c r="C49" s="2">
        <f t="shared" si="1"/>
        <v>6.1495099609249895</v>
      </c>
      <c r="D49" s="2">
        <f t="shared" si="1"/>
        <v>0.7366600474024726</v>
      </c>
      <c r="E49" s="2">
        <f t="shared" si="1"/>
        <v>1.1786560758439562</v>
      </c>
      <c r="F49" s="2">
        <f t="shared" si="1"/>
        <v>36.499903913906863</v>
      </c>
      <c r="G49" s="2">
        <f t="shared" si="1"/>
        <v>125.00160143488566</v>
      </c>
      <c r="H49" s="2">
        <f t="shared" si="1"/>
        <v>130.18384472487347</v>
      </c>
      <c r="I49" s="2">
        <f t="shared" si="1"/>
        <v>126.73115111139582</v>
      </c>
      <c r="J49" s="2">
        <f t="shared" si="1"/>
        <v>143.62308628531164</v>
      </c>
      <c r="K49" s="2">
        <f t="shared" si="1"/>
        <v>131.23438600986483</v>
      </c>
      <c r="L49" s="2">
        <f t="shared" si="1"/>
        <v>119.23643584651849</v>
      </c>
      <c r="M49" s="2">
        <f t="shared" si="1"/>
        <v>95.413490487476778</v>
      </c>
    </row>
    <row r="50" spans="1:13" x14ac:dyDescent="0.2">
      <c r="A50" s="5" t="s">
        <v>81</v>
      </c>
      <c r="B50" s="2">
        <f t="shared" si="1"/>
        <v>19.133944013836398</v>
      </c>
      <c r="C50" s="2">
        <f t="shared" si="1"/>
        <v>53.00108897572224</v>
      </c>
      <c r="D50" s="2">
        <f t="shared" si="1"/>
        <v>23.867785535840113</v>
      </c>
      <c r="E50" s="2">
        <f t="shared" si="1"/>
        <v>91.211325347511377</v>
      </c>
      <c r="F50" s="2">
        <f t="shared" si="1"/>
        <v>146.37114854909998</v>
      </c>
      <c r="G50" s="2">
        <f t="shared" si="1"/>
        <v>137.65934277112294</v>
      </c>
      <c r="H50" s="2">
        <f t="shared" si="1"/>
        <v>149.29857152008199</v>
      </c>
      <c r="I50" s="2">
        <f t="shared" si="1"/>
        <v>134.20024341810262</v>
      </c>
      <c r="J50" s="2">
        <f t="shared" si="1"/>
        <v>118.83287425533278</v>
      </c>
      <c r="K50" s="2">
        <f t="shared" si="1"/>
        <v>108.26340400999295</v>
      </c>
      <c r="L50" s="2">
        <f t="shared" si="1"/>
        <v>89.507398629171746</v>
      </c>
      <c r="M50" s="2">
        <f t="shared" si="1"/>
        <v>-3.2925501249119216</v>
      </c>
    </row>
    <row r="51" spans="1:13" x14ac:dyDescent="0.2">
      <c r="A51" s="5" t="s">
        <v>82</v>
      </c>
      <c r="B51" s="2">
        <f t="shared" si="1"/>
        <v>17.852796105310357</v>
      </c>
      <c r="C51" s="2">
        <f t="shared" si="1"/>
        <v>39.401703926718341</v>
      </c>
      <c r="D51" s="2">
        <f t="shared" si="1"/>
        <v>95.073986291717389</v>
      </c>
      <c r="E51" s="2">
        <f t="shared" si="1"/>
        <v>81.583498814938181</v>
      </c>
      <c r="F51" s="2">
        <f t="shared" si="1"/>
        <v>120.61366984818397</v>
      </c>
      <c r="G51" s="2">
        <f t="shared" si="1"/>
        <v>124.4571135737621</v>
      </c>
      <c r="H51" s="2">
        <f t="shared" si="1"/>
        <v>120.08199346614568</v>
      </c>
      <c r="I51" s="2">
        <f t="shared" si="1"/>
        <v>130.72192684645444</v>
      </c>
      <c r="J51" s="2">
        <f t="shared" si="1"/>
        <v>125.66779834731921</v>
      </c>
      <c r="K51" s="2">
        <f t="shared" si="1"/>
        <v>122.24072769201204</v>
      </c>
      <c r="L51" s="2">
        <f t="shared" si="1"/>
        <v>86.688873230414458</v>
      </c>
      <c r="M51" s="2">
        <f t="shared" si="1"/>
        <v>-7.6868874511562366E-2</v>
      </c>
    </row>
    <row r="52" spans="1:13" x14ac:dyDescent="0.2">
      <c r="A52" s="5" t="s">
        <v>83</v>
      </c>
      <c r="B52" s="2">
        <f t="shared" si="1"/>
        <v>12.68336429440779</v>
      </c>
      <c r="C52" s="2">
        <f t="shared" si="1"/>
        <v>40.176798411376588</v>
      </c>
      <c r="D52" s="2">
        <f t="shared" si="1"/>
        <v>29.645762603292553</v>
      </c>
      <c r="E52" s="2">
        <f t="shared" si="1"/>
        <v>116.44353340593172</v>
      </c>
      <c r="F52" s="2">
        <f t="shared" si="1"/>
        <v>138.53052334892064</v>
      </c>
      <c r="G52" s="2">
        <f t="shared" si="1"/>
        <v>139.87572865287297</v>
      </c>
      <c r="H52" s="2">
        <f t="shared" si="1"/>
        <v>141.08641342643008</v>
      </c>
      <c r="I52" s="2">
        <f t="shared" si="1"/>
        <v>136.87143680737941</v>
      </c>
      <c r="J52" s="2">
        <f t="shared" si="1"/>
        <v>120.41509192236244</v>
      </c>
      <c r="K52" s="2">
        <f t="shared" si="1"/>
        <v>126.50054448786112</v>
      </c>
      <c r="L52" s="2">
        <f t="shared" si="1"/>
        <v>73.249631669976296</v>
      </c>
      <c r="M52" s="2">
        <f t="shared" si="1"/>
        <v>2.6455704311062713</v>
      </c>
    </row>
    <row r="53" spans="1:13" x14ac:dyDescent="0.2">
      <c r="A53" s="5" t="s">
        <v>84</v>
      </c>
      <c r="B53" s="2">
        <f t="shared" si="1"/>
        <v>11.254884376401256</v>
      </c>
      <c r="C53" s="2">
        <f t="shared" si="1"/>
        <v>32.252898597143044</v>
      </c>
      <c r="D53" s="2">
        <f t="shared" si="1"/>
        <v>46.781115879828327</v>
      </c>
      <c r="E53" s="2">
        <f t="shared" si="1"/>
        <v>71.673819742489272</v>
      </c>
      <c r="F53" s="2">
        <f t="shared" si="1"/>
        <v>113.42002434181026</v>
      </c>
      <c r="G53" s="2">
        <f t="shared" si="1"/>
        <v>101.22990199218501</v>
      </c>
      <c r="H53" s="2">
        <f t="shared" si="1"/>
        <v>112.29261418230733</v>
      </c>
      <c r="I53" s="2">
        <f t="shared" si="1"/>
        <v>139.26077765678048</v>
      </c>
      <c r="J53" s="2">
        <f t="shared" si="1"/>
        <v>108.01358016783038</v>
      </c>
      <c r="K53" s="2">
        <f t="shared" si="1"/>
        <v>132.71411184421243</v>
      </c>
      <c r="L53" s="2">
        <f t="shared" si="1"/>
        <v>80.353596822753175</v>
      </c>
      <c r="M53" s="2">
        <f t="shared" si="1"/>
        <v>0.72384856831721223</v>
      </c>
    </row>
  </sheetData>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CCF5B-99BE-A348-BC50-13313F23A1B9}">
  <sheetPr>
    <tabColor theme="4"/>
  </sheetPr>
  <dimension ref="A1:M53"/>
  <sheetViews>
    <sheetView topLeftCell="A22" workbookViewId="0">
      <selection activeCell="W61" sqref="W60:W61"/>
    </sheetView>
  </sheetViews>
  <sheetFormatPr baseColWidth="10" defaultColWidth="8.83203125" defaultRowHeight="15" x14ac:dyDescent="0.2"/>
  <cols>
    <col min="1" max="7" width="8.83203125" style="2"/>
    <col min="8" max="8" width="12.5" style="2" customWidth="1"/>
    <col min="9" max="16384" width="8.83203125" style="2"/>
  </cols>
  <sheetData>
    <row r="1" spans="1:9" ht="29" x14ac:dyDescent="0.35">
      <c r="A1" s="2" t="s">
        <v>40</v>
      </c>
      <c r="E1" s="2" t="s">
        <v>41</v>
      </c>
      <c r="H1" s="7" t="s">
        <v>117</v>
      </c>
    </row>
    <row r="2" spans="1:9" x14ac:dyDescent="0.2">
      <c r="A2" s="2" t="s">
        <v>42</v>
      </c>
      <c r="E2" s="2" t="s">
        <v>43</v>
      </c>
      <c r="I2" s="2" t="s">
        <v>44</v>
      </c>
    </row>
    <row r="3" spans="1:9" x14ac:dyDescent="0.2">
      <c r="A3" s="2" t="s">
        <v>45</v>
      </c>
      <c r="E3" s="2" t="s">
        <v>46</v>
      </c>
    </row>
    <row r="5" spans="1:9" x14ac:dyDescent="0.2">
      <c r="A5" s="2" t="s">
        <v>47</v>
      </c>
      <c r="B5" s="3">
        <v>45322</v>
      </c>
    </row>
    <row r="6" spans="1:9" x14ac:dyDescent="0.2">
      <c r="A6" s="2" t="s">
        <v>48</v>
      </c>
      <c r="B6" s="4" t="s">
        <v>100</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60</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73</v>
      </c>
      <c r="B26" s="4" t="s">
        <v>101</v>
      </c>
    </row>
    <row r="28" spans="1:13" x14ac:dyDescent="0.2">
      <c r="B28" s="2" t="s">
        <v>102</v>
      </c>
    </row>
    <row r="29" spans="1:13" x14ac:dyDescent="0.2">
      <c r="A29" s="5" t="s">
        <v>76</v>
      </c>
      <c r="B29" s="5">
        <v>1</v>
      </c>
      <c r="C29" s="5">
        <v>2</v>
      </c>
      <c r="D29" s="5">
        <v>3</v>
      </c>
      <c r="E29" s="5">
        <v>4</v>
      </c>
      <c r="F29" s="5">
        <v>5</v>
      </c>
      <c r="G29" s="5">
        <v>6</v>
      </c>
      <c r="H29" s="5">
        <v>7</v>
      </c>
      <c r="I29" s="5">
        <v>8</v>
      </c>
      <c r="J29" s="5">
        <v>9</v>
      </c>
      <c r="K29" s="5">
        <v>10</v>
      </c>
      <c r="L29" s="5">
        <v>11</v>
      </c>
      <c r="M29" s="5">
        <v>12</v>
      </c>
    </row>
    <row r="30" spans="1:13" x14ac:dyDescent="0.2">
      <c r="A30" s="5" t="s">
        <v>77</v>
      </c>
      <c r="B30" s="2">
        <v>16771</v>
      </c>
      <c r="C30" s="2">
        <v>17576</v>
      </c>
      <c r="D30" s="2">
        <v>17971</v>
      </c>
      <c r="E30" s="2">
        <v>19146</v>
      </c>
      <c r="F30" s="2">
        <v>26281</v>
      </c>
      <c r="G30" s="2">
        <v>39925</v>
      </c>
      <c r="H30" s="2">
        <v>39490</v>
      </c>
      <c r="I30" s="2">
        <v>39377</v>
      </c>
      <c r="J30" s="2">
        <v>38304</v>
      </c>
      <c r="K30" s="2">
        <v>39545</v>
      </c>
      <c r="L30" s="2">
        <v>37178</v>
      </c>
      <c r="M30" s="2">
        <v>32043</v>
      </c>
    </row>
    <row r="31" spans="1:13" x14ac:dyDescent="0.2">
      <c r="A31" s="5" t="s">
        <v>78</v>
      </c>
      <c r="B31" s="2">
        <v>17430</v>
      </c>
      <c r="C31" s="2">
        <v>18060</v>
      </c>
      <c r="D31" s="2">
        <v>18034</v>
      </c>
      <c r="E31" s="2">
        <v>19932</v>
      </c>
      <c r="F31" s="2">
        <v>34125</v>
      </c>
      <c r="G31" s="2">
        <v>35433</v>
      </c>
      <c r="H31" s="2">
        <v>40564</v>
      </c>
      <c r="I31" s="2">
        <v>37089</v>
      </c>
      <c r="J31" s="2">
        <v>41714</v>
      </c>
      <c r="K31" s="2">
        <v>45031</v>
      </c>
      <c r="L31" s="2">
        <v>36885</v>
      </c>
      <c r="M31" s="2">
        <v>33477</v>
      </c>
    </row>
    <row r="32" spans="1:13" x14ac:dyDescent="0.2">
      <c r="A32" s="5" t="s">
        <v>79</v>
      </c>
      <c r="B32" s="2">
        <v>17458</v>
      </c>
      <c r="C32" s="2">
        <v>17868</v>
      </c>
      <c r="D32" s="2">
        <v>17830</v>
      </c>
      <c r="E32" s="2">
        <v>21492</v>
      </c>
      <c r="F32" s="2">
        <v>34046</v>
      </c>
      <c r="G32" s="2">
        <v>33052</v>
      </c>
      <c r="H32" s="2">
        <v>38986</v>
      </c>
      <c r="I32" s="2">
        <v>38834</v>
      </c>
      <c r="J32" s="2">
        <v>37983</v>
      </c>
      <c r="K32" s="2">
        <v>32481</v>
      </c>
      <c r="L32" s="2">
        <v>39325</v>
      </c>
      <c r="M32" s="2">
        <v>33864</v>
      </c>
    </row>
    <row r="33" spans="1:13" x14ac:dyDescent="0.2">
      <c r="A33" s="5" t="s">
        <v>80</v>
      </c>
      <c r="B33" s="2">
        <v>16476</v>
      </c>
      <c r="C33" s="2">
        <v>17934</v>
      </c>
      <c r="D33" s="2">
        <v>17846</v>
      </c>
      <c r="E33" s="2">
        <v>22247</v>
      </c>
      <c r="F33" s="2">
        <v>26439</v>
      </c>
      <c r="G33" s="2">
        <v>35410</v>
      </c>
      <c r="H33" s="2">
        <v>39810</v>
      </c>
      <c r="I33" s="2">
        <v>37875</v>
      </c>
      <c r="J33" s="2">
        <v>37894</v>
      </c>
      <c r="K33" s="2">
        <v>36027</v>
      </c>
      <c r="L33" s="2">
        <v>35586</v>
      </c>
      <c r="M33" s="2">
        <v>29054</v>
      </c>
    </row>
    <row r="34" spans="1:13" x14ac:dyDescent="0.2">
      <c r="A34" s="5" t="s">
        <v>81</v>
      </c>
      <c r="B34" s="2">
        <v>15943</v>
      </c>
      <c r="C34" s="2">
        <v>17230</v>
      </c>
      <c r="D34" s="2">
        <v>17963</v>
      </c>
      <c r="E34" s="2">
        <v>19461</v>
      </c>
      <c r="F34" s="2">
        <v>31203</v>
      </c>
      <c r="G34" s="2">
        <v>41926</v>
      </c>
      <c r="H34" s="2">
        <v>41121</v>
      </c>
      <c r="I34" s="2">
        <v>37689</v>
      </c>
      <c r="J34" s="2">
        <v>37814</v>
      </c>
      <c r="K34" s="2">
        <v>37744</v>
      </c>
      <c r="L34" s="2">
        <v>32886</v>
      </c>
      <c r="M34" s="2">
        <v>17902</v>
      </c>
    </row>
    <row r="35" spans="1:13" x14ac:dyDescent="0.2">
      <c r="A35" s="5" t="s">
        <v>82</v>
      </c>
      <c r="B35" s="2">
        <v>16429</v>
      </c>
      <c r="C35" s="2">
        <v>17695</v>
      </c>
      <c r="D35" s="2">
        <v>17436</v>
      </c>
      <c r="E35" s="2">
        <v>19585</v>
      </c>
      <c r="F35" s="2">
        <v>31812</v>
      </c>
      <c r="G35" s="2">
        <v>38845</v>
      </c>
      <c r="H35" s="2">
        <v>36165</v>
      </c>
      <c r="I35" s="2">
        <v>37894</v>
      </c>
      <c r="J35" s="2">
        <v>35620</v>
      </c>
      <c r="K35" s="2">
        <v>34785</v>
      </c>
      <c r="L35" s="2">
        <v>30967</v>
      </c>
      <c r="M35" s="2">
        <v>18289</v>
      </c>
    </row>
    <row r="36" spans="1:13" x14ac:dyDescent="0.2">
      <c r="A36" s="5" t="s">
        <v>83</v>
      </c>
      <c r="B36" s="2">
        <v>16635</v>
      </c>
      <c r="C36" s="2">
        <v>15909</v>
      </c>
      <c r="D36" s="2">
        <v>17400</v>
      </c>
      <c r="E36" s="2">
        <v>19394</v>
      </c>
      <c r="F36" s="2">
        <v>30991</v>
      </c>
      <c r="G36" s="2">
        <v>37700</v>
      </c>
      <c r="H36" s="2">
        <v>36196</v>
      </c>
      <c r="I36" s="2">
        <v>36806</v>
      </c>
      <c r="J36" s="2">
        <v>37904</v>
      </c>
      <c r="K36" s="2">
        <v>37009</v>
      </c>
      <c r="L36" s="2">
        <v>29350</v>
      </c>
      <c r="M36" s="2">
        <v>17888</v>
      </c>
    </row>
    <row r="37" spans="1:13" x14ac:dyDescent="0.2">
      <c r="A37" s="5" t="s">
        <v>84</v>
      </c>
      <c r="B37" s="2">
        <v>16331</v>
      </c>
      <c r="C37" s="2">
        <v>16973</v>
      </c>
      <c r="D37" s="2">
        <v>16664</v>
      </c>
      <c r="E37" s="2">
        <v>21433</v>
      </c>
      <c r="F37" s="2">
        <v>31321</v>
      </c>
      <c r="G37" s="2">
        <v>34502</v>
      </c>
      <c r="H37" s="2">
        <v>35853</v>
      </c>
      <c r="I37" s="2">
        <v>37498</v>
      </c>
      <c r="J37" s="2">
        <v>38256</v>
      </c>
      <c r="K37" s="2">
        <v>34728</v>
      </c>
      <c r="L37" s="2">
        <v>28245</v>
      </c>
      <c r="M37" s="2">
        <v>17950</v>
      </c>
    </row>
    <row r="39" spans="1:13" x14ac:dyDescent="0.2">
      <c r="F39" s="2" t="s">
        <v>85</v>
      </c>
      <c r="G39" s="2">
        <f>AVERAGE(M30:M33)</f>
        <v>32109.5</v>
      </c>
    </row>
    <row r="40" spans="1:13" x14ac:dyDescent="0.2">
      <c r="F40" s="2" t="s">
        <v>86</v>
      </c>
      <c r="G40" s="2">
        <f>AVERAGE(M34:M37)</f>
        <v>18007.25</v>
      </c>
    </row>
    <row r="42" spans="1:13" x14ac:dyDescent="0.2">
      <c r="A42" s="2" t="s">
        <v>87</v>
      </c>
      <c r="B42" s="4" t="s">
        <v>103</v>
      </c>
    </row>
    <row r="45" spans="1:13" x14ac:dyDescent="0.2">
      <c r="A45" s="5" t="s">
        <v>76</v>
      </c>
      <c r="B45" s="5">
        <v>1</v>
      </c>
      <c r="C45" s="5">
        <v>2</v>
      </c>
      <c r="D45" s="5">
        <v>3</v>
      </c>
      <c r="E45" s="5">
        <v>4</v>
      </c>
      <c r="F45" s="5">
        <v>5</v>
      </c>
      <c r="G45" s="5">
        <v>6</v>
      </c>
      <c r="H45" s="5">
        <v>7</v>
      </c>
      <c r="I45" s="5">
        <v>8</v>
      </c>
      <c r="J45" s="5">
        <v>9</v>
      </c>
      <c r="K45" s="5">
        <v>10</v>
      </c>
      <c r="L45" s="5">
        <v>11</v>
      </c>
      <c r="M45" s="5">
        <v>12</v>
      </c>
    </row>
    <row r="46" spans="1:13" x14ac:dyDescent="0.2">
      <c r="A46" s="5" t="s">
        <v>77</v>
      </c>
      <c r="B46" s="2">
        <f>((B30-$G$40)/($G$39-$G$40))*100</f>
        <v>-8.7663316137495784</v>
      </c>
      <c r="C46" s="2">
        <f t="shared" ref="C46:M46" si="0">((C30-$G$40)/($G$39-$G$40))*100</f>
        <v>-3.0580226559591557</v>
      </c>
      <c r="D46" s="2">
        <f t="shared" si="0"/>
        <v>-0.25705117977627684</v>
      </c>
      <c r="E46" s="2">
        <f t="shared" si="0"/>
        <v>8.0749525784892491</v>
      </c>
      <c r="F46" s="2">
        <f t="shared" si="0"/>
        <v>58.669715825488844</v>
      </c>
      <c r="G46" s="2">
        <f t="shared" si="0"/>
        <v>155.42023435976529</v>
      </c>
      <c r="H46" s="2">
        <f t="shared" si="0"/>
        <v>152.33562020244997</v>
      </c>
      <c r="I46" s="2">
        <f t="shared" si="0"/>
        <v>151.53432962825082</v>
      </c>
      <c r="J46" s="2">
        <f t="shared" si="0"/>
        <v>143.92561470687301</v>
      </c>
      <c r="K46" s="2">
        <f t="shared" si="0"/>
        <v>152.72562888900708</v>
      </c>
      <c r="L46" s="2">
        <f t="shared" si="0"/>
        <v>135.94107323299474</v>
      </c>
      <c r="M46" s="2">
        <f t="shared" si="0"/>
        <v>99.528444042617309</v>
      </c>
    </row>
    <row r="47" spans="1:13" x14ac:dyDescent="0.2">
      <c r="A47" s="5" t="s">
        <v>78</v>
      </c>
      <c r="B47" s="2">
        <f t="shared" ref="B47:M53" si="1">((B31-$G$40)/($G$39-$G$40))*100</f>
        <v>-4.0933184420925732</v>
      </c>
      <c r="C47" s="2">
        <f t="shared" si="1"/>
        <v>0.37405378574340969</v>
      </c>
      <c r="D47" s="2">
        <f t="shared" si="1"/>
        <v>0.18968604300732153</v>
      </c>
      <c r="E47" s="2">
        <f t="shared" si="1"/>
        <v>13.648531262741761</v>
      </c>
      <c r="F47" s="2">
        <f t="shared" si="1"/>
        <v>114.29204559556099</v>
      </c>
      <c r="G47" s="2">
        <f t="shared" si="1"/>
        <v>123.56716126859189</v>
      </c>
      <c r="H47" s="2">
        <f t="shared" si="1"/>
        <v>159.95142619085607</v>
      </c>
      <c r="I47" s="2">
        <f t="shared" si="1"/>
        <v>135.30996826747506</v>
      </c>
      <c r="J47" s="2">
        <f t="shared" si="1"/>
        <v>168.10615327341384</v>
      </c>
      <c r="K47" s="2">
        <f t="shared" si="1"/>
        <v>191.62722260632168</v>
      </c>
      <c r="L47" s="2">
        <f t="shared" si="1"/>
        <v>133.86339059369959</v>
      </c>
      <c r="M47" s="2">
        <f t="shared" si="1"/>
        <v>109.69703416121541</v>
      </c>
    </row>
    <row r="48" spans="1:13" x14ac:dyDescent="0.2">
      <c r="A48" s="5" t="s">
        <v>79</v>
      </c>
      <c r="B48" s="2">
        <f t="shared" si="1"/>
        <v>-3.8947685652998638</v>
      </c>
      <c r="C48" s="2">
        <f t="shared" si="1"/>
        <v>-0.98743108369231858</v>
      </c>
      <c r="D48" s="2">
        <f t="shared" si="1"/>
        <v>-1.2568916307681399</v>
      </c>
      <c r="E48" s="2">
        <f t="shared" si="1"/>
        <v>24.710595826907053</v>
      </c>
      <c r="F48" s="2">
        <f t="shared" si="1"/>
        <v>113.73185130032442</v>
      </c>
      <c r="G48" s="2">
        <f t="shared" si="1"/>
        <v>106.68333067418321</v>
      </c>
      <c r="H48" s="2">
        <f t="shared" si="1"/>
        <v>148.76172242018117</v>
      </c>
      <c r="I48" s="2">
        <f t="shared" si="1"/>
        <v>147.68388023187788</v>
      </c>
      <c r="J48" s="2">
        <f t="shared" si="1"/>
        <v>141.64938219078516</v>
      </c>
      <c r="K48" s="2">
        <f t="shared" si="1"/>
        <v>102.63433140101756</v>
      </c>
      <c r="L48" s="2">
        <f t="shared" si="1"/>
        <v>151.16559414277864</v>
      </c>
      <c r="M48" s="2">
        <f t="shared" si="1"/>
        <v>112.44127710117181</v>
      </c>
    </row>
    <row r="49" spans="1:13" x14ac:dyDescent="0.2">
      <c r="A49" s="5" t="s">
        <v>80</v>
      </c>
      <c r="B49" s="2">
        <f t="shared" si="1"/>
        <v>-10.858196387101348</v>
      </c>
      <c r="C49" s="2">
        <f t="shared" si="1"/>
        <v>-0.51942065982378693</v>
      </c>
      <c r="D49" s="2">
        <f t="shared" si="1"/>
        <v>-1.1434345583151624</v>
      </c>
      <c r="E49" s="2">
        <f t="shared" si="1"/>
        <v>30.064351433281921</v>
      </c>
      <c r="F49" s="2">
        <f t="shared" si="1"/>
        <v>59.790104415961984</v>
      </c>
      <c r="G49" s="2">
        <f t="shared" si="1"/>
        <v>123.40406672694073</v>
      </c>
      <c r="H49" s="2">
        <f t="shared" si="1"/>
        <v>154.60476165150951</v>
      </c>
      <c r="I49" s="2">
        <f t="shared" si="1"/>
        <v>140.88354695172757</v>
      </c>
      <c r="J49" s="2">
        <f t="shared" si="1"/>
        <v>141.01827722526548</v>
      </c>
      <c r="K49" s="2">
        <f t="shared" si="1"/>
        <v>127.77925508340869</v>
      </c>
      <c r="L49" s="2">
        <f t="shared" si="1"/>
        <v>124.65209452392349</v>
      </c>
      <c r="M49" s="2">
        <f t="shared" si="1"/>
        <v>78.333244694995471</v>
      </c>
    </row>
    <row r="50" spans="1:13" x14ac:dyDescent="0.2">
      <c r="A50" s="5" t="s">
        <v>81</v>
      </c>
      <c r="B50" s="2">
        <f t="shared" si="1"/>
        <v>-14.637735113191159</v>
      </c>
      <c r="C50" s="2">
        <f t="shared" si="1"/>
        <v>-5.5115318477547905</v>
      </c>
      <c r="D50" s="2">
        <f t="shared" si="1"/>
        <v>-0.3137797160027655</v>
      </c>
      <c r="E50" s="2">
        <f t="shared" si="1"/>
        <v>10.308638692407241</v>
      </c>
      <c r="F50" s="2">
        <f t="shared" si="1"/>
        <v>93.571947738836002</v>
      </c>
      <c r="G50" s="2">
        <f t="shared" si="1"/>
        <v>169.60945948341578</v>
      </c>
      <c r="H50" s="2">
        <f t="shared" si="1"/>
        <v>163.90115052562535</v>
      </c>
      <c r="I50" s="2">
        <f t="shared" si="1"/>
        <v>139.5646084844617</v>
      </c>
      <c r="J50" s="2">
        <f t="shared" si="1"/>
        <v>140.45099186300058</v>
      </c>
      <c r="K50" s="2">
        <f t="shared" si="1"/>
        <v>139.95461717101881</v>
      </c>
      <c r="L50" s="2">
        <f t="shared" si="1"/>
        <v>105.50621354748355</v>
      </c>
      <c r="M50" s="2">
        <f t="shared" si="1"/>
        <v>-0.74633480472974167</v>
      </c>
    </row>
    <row r="51" spans="1:13" x14ac:dyDescent="0.2">
      <c r="A51" s="5" t="s">
        <v>82</v>
      </c>
      <c r="B51" s="2">
        <f t="shared" si="1"/>
        <v>-11.191476537431971</v>
      </c>
      <c r="C51" s="2">
        <f t="shared" si="1"/>
        <v>-2.2141856795901362</v>
      </c>
      <c r="D51" s="2">
        <f t="shared" si="1"/>
        <v>-4.0507720399227072</v>
      </c>
      <c r="E51" s="2">
        <f t="shared" si="1"/>
        <v>11.187931003917814</v>
      </c>
      <c r="F51" s="2">
        <f t="shared" si="1"/>
        <v>97.89040755907746</v>
      </c>
      <c r="G51" s="2">
        <f t="shared" si="1"/>
        <v>147.76188196918932</v>
      </c>
      <c r="H51" s="2">
        <f t="shared" si="1"/>
        <v>128.7578223333156</v>
      </c>
      <c r="I51" s="2">
        <f t="shared" si="1"/>
        <v>141.01827722526548</v>
      </c>
      <c r="J51" s="2">
        <f t="shared" si="1"/>
        <v>124.89319080288605</v>
      </c>
      <c r="K51" s="2">
        <f t="shared" si="1"/>
        <v>118.97214983424631</v>
      </c>
      <c r="L51" s="2">
        <f t="shared" si="1"/>
        <v>91.898455920154589</v>
      </c>
      <c r="M51" s="2">
        <f t="shared" si="1"/>
        <v>1.9979081352266483</v>
      </c>
    </row>
    <row r="52" spans="1:13" x14ac:dyDescent="0.2">
      <c r="A52" s="5" t="s">
        <v>83</v>
      </c>
      <c r="B52" s="2">
        <f t="shared" si="1"/>
        <v>-9.7307167295998873</v>
      </c>
      <c r="C52" s="2">
        <f t="shared" si="1"/>
        <v>-14.878831392153735</v>
      </c>
      <c r="D52" s="2">
        <f t="shared" si="1"/>
        <v>-4.3060504529419061</v>
      </c>
      <c r="E52" s="2">
        <f t="shared" si="1"/>
        <v>9.8335372015103975</v>
      </c>
      <c r="F52" s="2">
        <f t="shared" si="1"/>
        <v>92.06864152883405</v>
      </c>
      <c r="G52" s="2">
        <f t="shared" si="1"/>
        <v>139.64261022177311</v>
      </c>
      <c r="H52" s="2">
        <f t="shared" si="1"/>
        <v>128.97764541119327</v>
      </c>
      <c r="I52" s="2">
        <f t="shared" si="1"/>
        <v>133.30319629846301</v>
      </c>
      <c r="J52" s="2">
        <f t="shared" si="1"/>
        <v>141.08918789554858</v>
      </c>
      <c r="K52" s="2">
        <f t="shared" si="1"/>
        <v>134.74268290521016</v>
      </c>
      <c r="L52" s="2">
        <f t="shared" si="1"/>
        <v>80.432200535375557</v>
      </c>
      <c r="M52" s="2">
        <f t="shared" si="1"/>
        <v>-0.84560974312609694</v>
      </c>
    </row>
    <row r="53" spans="1:13" x14ac:dyDescent="0.2">
      <c r="A53" s="5" t="s">
        <v>84</v>
      </c>
      <c r="B53" s="2">
        <f t="shared" si="1"/>
        <v>-11.886401106206456</v>
      </c>
      <c r="C53" s="2">
        <f t="shared" si="1"/>
        <v>-7.3339360740307393</v>
      </c>
      <c r="D53" s="2">
        <f t="shared" si="1"/>
        <v>-9.5250757857788653</v>
      </c>
      <c r="E53" s="2">
        <f t="shared" si="1"/>
        <v>24.2922228722367</v>
      </c>
      <c r="F53" s="2">
        <f t="shared" si="1"/>
        <v>94.408693648176708</v>
      </c>
      <c r="G53" s="2">
        <f t="shared" si="1"/>
        <v>116.96537786523426</v>
      </c>
      <c r="H53" s="2">
        <f t="shared" si="1"/>
        <v>126.54540942048256</v>
      </c>
      <c r="I53" s="2">
        <f t="shared" si="1"/>
        <v>138.21021468205427</v>
      </c>
      <c r="J53" s="2">
        <f t="shared" si="1"/>
        <v>143.58524348951408</v>
      </c>
      <c r="K53" s="2">
        <f t="shared" si="1"/>
        <v>118.56795901363257</v>
      </c>
      <c r="L53" s="2">
        <f t="shared" si="1"/>
        <v>72.596571469091813</v>
      </c>
      <c r="M53" s="2">
        <f t="shared" si="1"/>
        <v>-0.40596358737080962</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776F4-C145-B24B-AD44-51DC76D3C09A}">
  <dimension ref="A1:D215"/>
  <sheetViews>
    <sheetView workbookViewId="0">
      <selection activeCell="A2" sqref="A2"/>
    </sheetView>
  </sheetViews>
  <sheetFormatPr baseColWidth="10" defaultRowHeight="16" x14ac:dyDescent="0.2"/>
  <sheetData>
    <row r="1" spans="1:4" s="22" customFormat="1" ht="24" x14ac:dyDescent="0.3">
      <c r="A1" s="22" t="s">
        <v>4041</v>
      </c>
    </row>
    <row r="2" spans="1:4" x14ac:dyDescent="0.2">
      <c r="A2" s="20" t="s">
        <v>249</v>
      </c>
      <c r="B2" s="20" t="s">
        <v>465</v>
      </c>
      <c r="C2" s="20" t="s">
        <v>250</v>
      </c>
      <c r="D2" s="20" t="s">
        <v>251</v>
      </c>
    </row>
    <row r="3" spans="1:4" x14ac:dyDescent="0.2">
      <c r="A3" t="s">
        <v>252</v>
      </c>
      <c r="B3" t="s">
        <v>503</v>
      </c>
      <c r="C3">
        <v>92.966889839999993</v>
      </c>
      <c r="D3">
        <v>2.5041857209999998</v>
      </c>
    </row>
    <row r="4" spans="1:4" x14ac:dyDescent="0.2">
      <c r="A4" t="s">
        <v>253</v>
      </c>
      <c r="B4" t="s">
        <v>506</v>
      </c>
      <c r="C4">
        <v>88.717920169999999</v>
      </c>
      <c r="D4">
        <v>3.0914408510000002</v>
      </c>
    </row>
    <row r="5" spans="1:4" x14ac:dyDescent="0.2">
      <c r="A5" t="s">
        <v>254</v>
      </c>
      <c r="B5" t="s">
        <v>550</v>
      </c>
      <c r="C5">
        <v>80.182146439999997</v>
      </c>
      <c r="D5">
        <v>6.1653405059999997</v>
      </c>
    </row>
    <row r="6" spans="1:4" x14ac:dyDescent="0.2">
      <c r="A6" t="s">
        <v>255</v>
      </c>
      <c r="B6" t="s">
        <v>543</v>
      </c>
      <c r="C6">
        <v>76.910144259999996</v>
      </c>
      <c r="D6">
        <v>17.966898220000001</v>
      </c>
    </row>
    <row r="7" spans="1:4" x14ac:dyDescent="0.2">
      <c r="A7" t="s">
        <v>256</v>
      </c>
      <c r="B7" t="s">
        <v>513</v>
      </c>
      <c r="C7">
        <v>73.00108453</v>
      </c>
      <c r="D7">
        <v>7.0614120639999998</v>
      </c>
    </row>
    <row r="8" spans="1:4" x14ac:dyDescent="0.2">
      <c r="A8" t="s">
        <v>257</v>
      </c>
      <c r="B8" t="s">
        <v>508</v>
      </c>
      <c r="C8">
        <v>70.533970650000001</v>
      </c>
      <c r="D8">
        <v>5.8935785129999996</v>
      </c>
    </row>
    <row r="9" spans="1:4" x14ac:dyDescent="0.2">
      <c r="A9" t="s">
        <v>258</v>
      </c>
      <c r="B9" t="s">
        <v>595</v>
      </c>
      <c r="C9">
        <v>65.669117940000007</v>
      </c>
      <c r="D9">
        <v>1.824876991</v>
      </c>
    </row>
    <row r="10" spans="1:4" x14ac:dyDescent="0.2">
      <c r="A10" t="s">
        <v>259</v>
      </c>
      <c r="B10" t="s">
        <v>512</v>
      </c>
      <c r="C10">
        <v>64.473405080000006</v>
      </c>
      <c r="D10">
        <v>6.6024530930000003</v>
      </c>
    </row>
    <row r="11" spans="1:4" x14ac:dyDescent="0.2">
      <c r="A11" t="s">
        <v>260</v>
      </c>
      <c r="B11" t="s">
        <v>517</v>
      </c>
      <c r="C11">
        <v>57.839979139999997</v>
      </c>
      <c r="D11">
        <v>9.0978462740000001</v>
      </c>
    </row>
    <row r="12" spans="1:4" x14ac:dyDescent="0.2">
      <c r="A12" t="s">
        <v>261</v>
      </c>
      <c r="B12" t="s">
        <v>548</v>
      </c>
      <c r="C12">
        <v>52.729421440000003</v>
      </c>
      <c r="D12">
        <v>3.995169728</v>
      </c>
    </row>
    <row r="13" spans="1:4" x14ac:dyDescent="0.2">
      <c r="A13" t="s">
        <v>262</v>
      </c>
      <c r="B13" t="s">
        <v>509</v>
      </c>
      <c r="C13">
        <v>51.783824350000003</v>
      </c>
      <c r="D13">
        <v>7.0414293670000001</v>
      </c>
    </row>
    <row r="14" spans="1:4" x14ac:dyDescent="0.2">
      <c r="A14" t="s">
        <v>263</v>
      </c>
      <c r="B14" t="s">
        <v>530</v>
      </c>
      <c r="C14">
        <v>42.173490389999998</v>
      </c>
      <c r="D14">
        <v>8.2670698409999996</v>
      </c>
    </row>
    <row r="15" spans="1:4" x14ac:dyDescent="0.2">
      <c r="A15" t="s">
        <v>264</v>
      </c>
      <c r="B15" t="s">
        <v>535</v>
      </c>
      <c r="C15">
        <v>39.466016160000002</v>
      </c>
      <c r="D15">
        <v>11.458505560000001</v>
      </c>
    </row>
    <row r="16" spans="1:4" x14ac:dyDescent="0.2">
      <c r="A16" t="s">
        <v>265</v>
      </c>
      <c r="B16" t="s">
        <v>551</v>
      </c>
      <c r="C16">
        <v>38.876688950000002</v>
      </c>
      <c r="D16">
        <v>2.0617665669999998</v>
      </c>
    </row>
    <row r="17" spans="1:4" x14ac:dyDescent="0.2">
      <c r="A17" t="s">
        <v>266</v>
      </c>
      <c r="B17" t="s">
        <v>603</v>
      </c>
      <c r="C17">
        <v>37.351964709999997</v>
      </c>
      <c r="D17">
        <v>3.7300522429999998</v>
      </c>
    </row>
    <row r="18" spans="1:4" x14ac:dyDescent="0.2">
      <c r="A18" t="s">
        <v>267</v>
      </c>
      <c r="B18" t="s">
        <v>546</v>
      </c>
      <c r="C18">
        <v>35.43221166</v>
      </c>
      <c r="D18">
        <v>4.6014988959999998</v>
      </c>
    </row>
    <row r="19" spans="1:4" x14ac:dyDescent="0.2">
      <c r="A19" t="s">
        <v>268</v>
      </c>
      <c r="B19" t="s">
        <v>505</v>
      </c>
      <c r="C19">
        <v>30.483941739999999</v>
      </c>
      <c r="D19">
        <v>11.732254729999999</v>
      </c>
    </row>
    <row r="20" spans="1:4" x14ac:dyDescent="0.2">
      <c r="A20" t="s">
        <v>269</v>
      </c>
      <c r="B20" t="s">
        <v>533</v>
      </c>
      <c r="C20">
        <v>29.32064458</v>
      </c>
      <c r="D20">
        <v>0.75839157300000004</v>
      </c>
    </row>
    <row r="21" spans="1:4" x14ac:dyDescent="0.2">
      <c r="A21" t="s">
        <v>270</v>
      </c>
      <c r="B21" t="s">
        <v>538</v>
      </c>
      <c r="C21">
        <v>25.83596695</v>
      </c>
      <c r="D21">
        <v>6.863060763</v>
      </c>
    </row>
    <row r="22" spans="1:4" x14ac:dyDescent="0.2">
      <c r="A22" t="s">
        <v>271</v>
      </c>
      <c r="B22" t="s">
        <v>545</v>
      </c>
      <c r="C22">
        <v>25.529532979999999</v>
      </c>
      <c r="D22">
        <v>6.4612170109999996</v>
      </c>
    </row>
    <row r="23" spans="1:4" x14ac:dyDescent="0.2">
      <c r="A23" t="s">
        <v>272</v>
      </c>
      <c r="B23" t="s">
        <v>514</v>
      </c>
      <c r="C23">
        <v>24.928851900000002</v>
      </c>
      <c r="D23">
        <v>5.3444467769999999</v>
      </c>
    </row>
    <row r="24" spans="1:4" x14ac:dyDescent="0.2">
      <c r="A24" t="s">
        <v>273</v>
      </c>
      <c r="B24" t="s">
        <v>549</v>
      </c>
      <c r="C24">
        <v>23.419758009999999</v>
      </c>
      <c r="D24">
        <v>9.0958659070000003</v>
      </c>
    </row>
    <row r="25" spans="1:4" x14ac:dyDescent="0.2">
      <c r="A25" t="s">
        <v>274</v>
      </c>
      <c r="B25" t="s">
        <v>504</v>
      </c>
      <c r="C25">
        <v>22.60539283</v>
      </c>
      <c r="D25">
        <v>2.0289427510000002</v>
      </c>
    </row>
    <row r="26" spans="1:4" x14ac:dyDescent="0.2">
      <c r="A26" t="s">
        <v>275</v>
      </c>
      <c r="B26" t="s">
        <v>527</v>
      </c>
      <c r="C26">
        <v>22.350912080000001</v>
      </c>
      <c r="D26">
        <v>15.52214932</v>
      </c>
    </row>
    <row r="27" spans="1:4" x14ac:dyDescent="0.2">
      <c r="A27" t="s">
        <v>276</v>
      </c>
      <c r="B27" t="s">
        <v>600</v>
      </c>
      <c r="C27">
        <v>22.142211929999998</v>
      </c>
      <c r="D27">
        <v>6.4144971829999999</v>
      </c>
    </row>
    <row r="28" spans="1:4" x14ac:dyDescent="0.2">
      <c r="A28" t="s">
        <v>277</v>
      </c>
      <c r="B28" t="s">
        <v>523</v>
      </c>
      <c r="C28">
        <v>22.003813000000001</v>
      </c>
      <c r="D28">
        <v>14.646085709999999</v>
      </c>
    </row>
    <row r="29" spans="1:4" x14ac:dyDescent="0.2">
      <c r="A29" t="s">
        <v>278</v>
      </c>
      <c r="B29" t="s">
        <v>540</v>
      </c>
      <c r="C29">
        <v>20.833165449999999</v>
      </c>
      <c r="D29">
        <v>1.577812564</v>
      </c>
    </row>
    <row r="30" spans="1:4" x14ac:dyDescent="0.2">
      <c r="A30" t="s">
        <v>279</v>
      </c>
      <c r="B30" t="s">
        <v>636</v>
      </c>
      <c r="C30">
        <v>20.791636189999998</v>
      </c>
      <c r="D30">
        <v>7.6463184990000004</v>
      </c>
    </row>
    <row r="31" spans="1:4" x14ac:dyDescent="0.2">
      <c r="A31" t="s">
        <v>280</v>
      </c>
      <c r="B31" t="s">
        <v>553</v>
      </c>
      <c r="C31">
        <v>20.671434569999999</v>
      </c>
      <c r="D31">
        <v>5.0118947609999998</v>
      </c>
    </row>
    <row r="32" spans="1:4" x14ac:dyDescent="0.2">
      <c r="A32" t="s">
        <v>281</v>
      </c>
      <c r="B32" t="s">
        <v>542</v>
      </c>
      <c r="C32">
        <v>20.404871969999999</v>
      </c>
      <c r="D32">
        <v>7.7421814219999998</v>
      </c>
    </row>
    <row r="33" spans="1:4" x14ac:dyDescent="0.2">
      <c r="A33" t="s">
        <v>282</v>
      </c>
      <c r="B33" t="s">
        <v>502</v>
      </c>
      <c r="C33">
        <v>19.8520611</v>
      </c>
      <c r="D33">
        <v>7.7236255930000004</v>
      </c>
    </row>
    <row r="34" spans="1:4" x14ac:dyDescent="0.2">
      <c r="A34" t="s">
        <v>283</v>
      </c>
      <c r="B34" t="s">
        <v>507</v>
      </c>
      <c r="C34">
        <v>18.29697964</v>
      </c>
      <c r="D34">
        <v>2.2689200289999998</v>
      </c>
    </row>
    <row r="35" spans="1:4" x14ac:dyDescent="0.2">
      <c r="A35" t="s">
        <v>284</v>
      </c>
      <c r="B35" t="s">
        <v>605</v>
      </c>
      <c r="C35">
        <v>18.259558080000001</v>
      </c>
      <c r="D35">
        <v>1.4393031489999999</v>
      </c>
    </row>
    <row r="36" spans="1:4" x14ac:dyDescent="0.2">
      <c r="A36" t="s">
        <v>285</v>
      </c>
      <c r="B36" t="s">
        <v>536</v>
      </c>
      <c r="C36">
        <v>17.96163645</v>
      </c>
      <c r="D36">
        <v>8.9481324129999997</v>
      </c>
    </row>
    <row r="37" spans="1:4" x14ac:dyDescent="0.2">
      <c r="A37" t="s">
        <v>286</v>
      </c>
      <c r="B37" t="s">
        <v>499</v>
      </c>
      <c r="C37">
        <v>17.069123300000001</v>
      </c>
      <c r="D37">
        <v>4.8872018400000004</v>
      </c>
    </row>
    <row r="38" spans="1:4" x14ac:dyDescent="0.2">
      <c r="A38" t="s">
        <v>287</v>
      </c>
      <c r="B38" t="s">
        <v>522</v>
      </c>
      <c r="C38">
        <v>16.95988161</v>
      </c>
      <c r="D38">
        <v>12.564820020000001</v>
      </c>
    </row>
    <row r="39" spans="1:4" x14ac:dyDescent="0.2">
      <c r="A39" t="s">
        <v>288</v>
      </c>
      <c r="B39" t="s">
        <v>547</v>
      </c>
      <c r="C39">
        <v>16.93541132</v>
      </c>
      <c r="D39">
        <v>5.8796776289999997</v>
      </c>
    </row>
    <row r="40" spans="1:4" x14ac:dyDescent="0.2">
      <c r="A40" t="s">
        <v>289</v>
      </c>
      <c r="B40" t="s">
        <v>614</v>
      </c>
      <c r="C40">
        <v>16.88510643</v>
      </c>
      <c r="D40">
        <v>3.0246041539999999</v>
      </c>
    </row>
    <row r="41" spans="1:4" x14ac:dyDescent="0.2">
      <c r="A41" t="s">
        <v>290</v>
      </c>
      <c r="B41" t="s">
        <v>528</v>
      </c>
      <c r="C41">
        <v>16.586356540000001</v>
      </c>
      <c r="D41">
        <v>10.108036139999999</v>
      </c>
    </row>
    <row r="42" spans="1:4" x14ac:dyDescent="0.2">
      <c r="A42" t="s">
        <v>291</v>
      </c>
      <c r="B42" t="s">
        <v>526</v>
      </c>
      <c r="C42">
        <v>16.0925504</v>
      </c>
      <c r="D42">
        <v>11.93388665</v>
      </c>
    </row>
    <row r="43" spans="1:4" x14ac:dyDescent="0.2">
      <c r="A43" t="s">
        <v>292</v>
      </c>
      <c r="B43" t="s">
        <v>652</v>
      </c>
      <c r="C43">
        <v>15.87040681</v>
      </c>
      <c r="D43">
        <v>5.0242010840000004</v>
      </c>
    </row>
    <row r="44" spans="1:4" x14ac:dyDescent="0.2">
      <c r="A44" t="s">
        <v>293</v>
      </c>
      <c r="B44" t="s">
        <v>650</v>
      </c>
      <c r="C44">
        <v>15.68835417</v>
      </c>
      <c r="D44">
        <v>8.2487288559999996</v>
      </c>
    </row>
    <row r="45" spans="1:4" x14ac:dyDescent="0.2">
      <c r="A45" t="s">
        <v>294</v>
      </c>
      <c r="B45" t="s">
        <v>511</v>
      </c>
      <c r="C45">
        <v>15.3862512</v>
      </c>
      <c r="D45">
        <v>1.9251023519999999</v>
      </c>
    </row>
    <row r="46" spans="1:4" x14ac:dyDescent="0.2">
      <c r="A46" t="s">
        <v>295</v>
      </c>
      <c r="B46" t="s">
        <v>544</v>
      </c>
      <c r="C46">
        <v>15.21279994</v>
      </c>
      <c r="D46">
        <v>8.1998109370000005</v>
      </c>
    </row>
    <row r="47" spans="1:4" x14ac:dyDescent="0.2">
      <c r="A47" t="s">
        <v>296</v>
      </c>
      <c r="B47" t="s">
        <v>659</v>
      </c>
      <c r="C47">
        <v>15.16824963</v>
      </c>
      <c r="D47">
        <v>6.1566651090000004</v>
      </c>
    </row>
    <row r="48" spans="1:4" x14ac:dyDescent="0.2">
      <c r="A48" t="s">
        <v>297</v>
      </c>
      <c r="B48" t="s">
        <v>673</v>
      </c>
      <c r="C48">
        <v>14.955180759999999</v>
      </c>
      <c r="D48">
        <v>7.082301299</v>
      </c>
    </row>
    <row r="49" spans="1:4" x14ac:dyDescent="0.2">
      <c r="A49" t="s">
        <v>298</v>
      </c>
      <c r="B49" t="s">
        <v>531</v>
      </c>
      <c r="C49">
        <v>14.94558846</v>
      </c>
      <c r="D49">
        <v>8.3074025319999993</v>
      </c>
    </row>
    <row r="50" spans="1:4" x14ac:dyDescent="0.2">
      <c r="A50" t="s">
        <v>299</v>
      </c>
      <c r="B50" t="s">
        <v>516</v>
      </c>
      <c r="C50">
        <v>14.839410689999999</v>
      </c>
      <c r="D50">
        <v>5.7144359910000002</v>
      </c>
    </row>
    <row r="51" spans="1:4" x14ac:dyDescent="0.2">
      <c r="A51" t="s">
        <v>300</v>
      </c>
      <c r="B51" t="s">
        <v>635</v>
      </c>
      <c r="C51">
        <v>14.711270649999999</v>
      </c>
      <c r="D51">
        <v>6.6149123400000001</v>
      </c>
    </row>
    <row r="52" spans="1:4" x14ac:dyDescent="0.2">
      <c r="A52" t="s">
        <v>301</v>
      </c>
      <c r="B52" t="s">
        <v>541</v>
      </c>
      <c r="C52">
        <v>14.533673889999999</v>
      </c>
      <c r="D52">
        <v>3.5703326390000001</v>
      </c>
    </row>
    <row r="53" spans="1:4" x14ac:dyDescent="0.2">
      <c r="A53" t="s">
        <v>302</v>
      </c>
      <c r="B53" t="s">
        <v>482</v>
      </c>
      <c r="C53">
        <v>14.35060305</v>
      </c>
      <c r="D53">
        <v>6.1346686320000003</v>
      </c>
    </row>
    <row r="54" spans="1:4" x14ac:dyDescent="0.2">
      <c r="A54" t="s">
        <v>303</v>
      </c>
      <c r="B54" t="s">
        <v>604</v>
      </c>
      <c r="C54">
        <v>14.297201769999999</v>
      </c>
      <c r="D54">
        <v>3.2595884279999998</v>
      </c>
    </row>
    <row r="55" spans="1:4" x14ac:dyDescent="0.2">
      <c r="A55" t="s">
        <v>304</v>
      </c>
      <c r="B55" t="s">
        <v>515</v>
      </c>
      <c r="C55">
        <v>13.98622203</v>
      </c>
      <c r="D55">
        <v>1.8552595519999999</v>
      </c>
    </row>
    <row r="56" spans="1:4" x14ac:dyDescent="0.2">
      <c r="A56" t="s">
        <v>305</v>
      </c>
      <c r="B56" t="s">
        <v>487</v>
      </c>
      <c r="C56">
        <v>13.812719510000001</v>
      </c>
      <c r="D56">
        <v>5.1963903550000001</v>
      </c>
    </row>
    <row r="57" spans="1:4" x14ac:dyDescent="0.2">
      <c r="A57" t="s">
        <v>306</v>
      </c>
      <c r="B57" t="s">
        <v>660</v>
      </c>
      <c r="C57">
        <v>13.79451066</v>
      </c>
      <c r="D57">
        <v>4.4364286310000001</v>
      </c>
    </row>
    <row r="58" spans="1:4" x14ac:dyDescent="0.2">
      <c r="A58" t="s">
        <v>307</v>
      </c>
      <c r="B58" t="s">
        <v>663</v>
      </c>
      <c r="C58">
        <v>13.64212601</v>
      </c>
      <c r="D58">
        <v>3.2893966730000002</v>
      </c>
    </row>
    <row r="59" spans="1:4" x14ac:dyDescent="0.2">
      <c r="A59" t="s">
        <v>308</v>
      </c>
      <c r="B59" t="s">
        <v>534</v>
      </c>
      <c r="C59">
        <v>13.358930859999999</v>
      </c>
      <c r="D59">
        <v>2.5885946949999998</v>
      </c>
    </row>
    <row r="60" spans="1:4" x14ac:dyDescent="0.2">
      <c r="A60" t="s">
        <v>309</v>
      </c>
      <c r="B60" t="s">
        <v>664</v>
      </c>
      <c r="C60">
        <v>13.280192919999999</v>
      </c>
      <c r="D60">
        <v>7.4313832050000004</v>
      </c>
    </row>
    <row r="61" spans="1:4" x14ac:dyDescent="0.2">
      <c r="A61" t="s">
        <v>310</v>
      </c>
      <c r="B61" t="s">
        <v>628</v>
      </c>
      <c r="C61">
        <v>13.15972124</v>
      </c>
      <c r="D61">
        <v>2.951725095</v>
      </c>
    </row>
    <row r="62" spans="1:4" x14ac:dyDescent="0.2">
      <c r="A62" t="s">
        <v>311</v>
      </c>
      <c r="B62" t="s">
        <v>638</v>
      </c>
      <c r="C62">
        <v>12.994753879999999</v>
      </c>
      <c r="D62">
        <v>5.6725934840000001</v>
      </c>
    </row>
    <row r="63" spans="1:4" x14ac:dyDescent="0.2">
      <c r="A63" t="s">
        <v>312</v>
      </c>
      <c r="B63" t="s">
        <v>639</v>
      </c>
      <c r="C63">
        <v>12.91650097</v>
      </c>
      <c r="D63">
        <v>4.174497927</v>
      </c>
    </row>
    <row r="64" spans="1:4" x14ac:dyDescent="0.2">
      <c r="A64" t="s">
        <v>313</v>
      </c>
      <c r="B64" t="s">
        <v>537</v>
      </c>
      <c r="C64">
        <v>12.850613969999999</v>
      </c>
      <c r="D64">
        <v>12.58392836</v>
      </c>
    </row>
    <row r="65" spans="1:4" x14ac:dyDescent="0.2">
      <c r="A65" t="s">
        <v>314</v>
      </c>
      <c r="B65" t="s">
        <v>610</v>
      </c>
      <c r="C65">
        <v>12.520743599999999</v>
      </c>
      <c r="D65">
        <v>2.6752677079999998</v>
      </c>
    </row>
    <row r="66" spans="1:4" x14ac:dyDescent="0.2">
      <c r="A66" t="s">
        <v>315</v>
      </c>
      <c r="B66" t="s">
        <v>672</v>
      </c>
      <c r="C66">
        <v>12.39376384</v>
      </c>
      <c r="D66">
        <v>6.7645628259999997</v>
      </c>
    </row>
    <row r="67" spans="1:4" x14ac:dyDescent="0.2">
      <c r="A67" t="s">
        <v>316</v>
      </c>
      <c r="C67">
        <v>12.353010230000001</v>
      </c>
      <c r="D67">
        <v>1.6165658919999999</v>
      </c>
    </row>
    <row r="68" spans="1:4" x14ac:dyDescent="0.2">
      <c r="A68" t="s">
        <v>317</v>
      </c>
      <c r="B68" t="s">
        <v>520</v>
      </c>
      <c r="C68">
        <v>12.302368359999999</v>
      </c>
      <c r="D68">
        <v>10.30366456</v>
      </c>
    </row>
    <row r="69" spans="1:4" x14ac:dyDescent="0.2">
      <c r="A69" t="s">
        <v>318</v>
      </c>
      <c r="B69" t="s">
        <v>524</v>
      </c>
      <c r="C69">
        <v>11.82261724</v>
      </c>
      <c r="D69">
        <v>7.045250641</v>
      </c>
    </row>
    <row r="70" spans="1:4" x14ac:dyDescent="0.2">
      <c r="A70" t="s">
        <v>319</v>
      </c>
      <c r="B70" t="s">
        <v>622</v>
      </c>
      <c r="C70">
        <v>11.809248159999999</v>
      </c>
      <c r="D70">
        <v>2.9935201739999999</v>
      </c>
    </row>
    <row r="71" spans="1:4" x14ac:dyDescent="0.2">
      <c r="A71" t="s">
        <v>320</v>
      </c>
      <c r="B71" t="s">
        <v>655</v>
      </c>
      <c r="C71">
        <v>11.77179132</v>
      </c>
      <c r="D71">
        <v>3.59491688</v>
      </c>
    </row>
    <row r="72" spans="1:4" x14ac:dyDescent="0.2">
      <c r="A72" t="s">
        <v>321</v>
      </c>
      <c r="B72" t="s">
        <v>642</v>
      </c>
      <c r="C72">
        <v>11.65685721</v>
      </c>
      <c r="D72">
        <v>6.8594771899999998</v>
      </c>
    </row>
    <row r="73" spans="1:4" x14ac:dyDescent="0.2">
      <c r="A73" t="s">
        <v>322</v>
      </c>
      <c r="B73" t="s">
        <v>606</v>
      </c>
      <c r="C73">
        <v>11.58367921</v>
      </c>
      <c r="D73">
        <v>2.3735107370000001</v>
      </c>
    </row>
    <row r="74" spans="1:4" x14ac:dyDescent="0.2">
      <c r="A74" t="s">
        <v>323</v>
      </c>
      <c r="B74" t="s">
        <v>495</v>
      </c>
      <c r="C74">
        <v>11.51929254</v>
      </c>
      <c r="D74">
        <v>1.1810821090000001</v>
      </c>
    </row>
    <row r="75" spans="1:4" x14ac:dyDescent="0.2">
      <c r="A75" t="s">
        <v>324</v>
      </c>
      <c r="B75" t="s">
        <v>498</v>
      </c>
      <c r="C75">
        <v>11.430011589999999</v>
      </c>
      <c r="D75">
        <v>9.6686344329999994</v>
      </c>
    </row>
    <row r="76" spans="1:4" x14ac:dyDescent="0.2">
      <c r="A76" t="s">
        <v>325</v>
      </c>
      <c r="B76" t="s">
        <v>658</v>
      </c>
      <c r="C76">
        <v>11.42670925</v>
      </c>
      <c r="D76">
        <v>6.6604604360000002</v>
      </c>
    </row>
    <row r="77" spans="1:4" x14ac:dyDescent="0.2">
      <c r="A77" t="s">
        <v>326</v>
      </c>
      <c r="B77" t="s">
        <v>525</v>
      </c>
      <c r="C77">
        <v>11.20830668</v>
      </c>
      <c r="D77">
        <v>8.6899690270000001</v>
      </c>
    </row>
    <row r="78" spans="1:4" x14ac:dyDescent="0.2">
      <c r="A78" t="s">
        <v>327</v>
      </c>
      <c r="C78">
        <v>11.088704440000001</v>
      </c>
      <c r="D78">
        <v>6.5770121359999996</v>
      </c>
    </row>
    <row r="79" spans="1:4" x14ac:dyDescent="0.2">
      <c r="A79" t="s">
        <v>328</v>
      </c>
      <c r="B79" t="s">
        <v>601</v>
      </c>
      <c r="C79">
        <v>11.084432830000001</v>
      </c>
      <c r="D79">
        <v>3.6970960320000001</v>
      </c>
    </row>
    <row r="80" spans="1:4" x14ac:dyDescent="0.2">
      <c r="A80" t="s">
        <v>329</v>
      </c>
      <c r="B80" t="s">
        <v>594</v>
      </c>
      <c r="C80">
        <v>10.90119026</v>
      </c>
      <c r="D80">
        <v>1.8597809839999999</v>
      </c>
    </row>
    <row r="81" spans="1:4" x14ac:dyDescent="0.2">
      <c r="A81" t="s">
        <v>330</v>
      </c>
      <c r="B81" t="s">
        <v>613</v>
      </c>
      <c r="C81">
        <v>10.586013230000001</v>
      </c>
      <c r="D81">
        <v>2.0490874959999998</v>
      </c>
    </row>
    <row r="82" spans="1:4" x14ac:dyDescent="0.2">
      <c r="A82" t="s">
        <v>331</v>
      </c>
      <c r="B82" t="s">
        <v>646</v>
      </c>
      <c r="C82">
        <v>10.516436049999999</v>
      </c>
      <c r="D82">
        <v>2.9243097520000001</v>
      </c>
    </row>
    <row r="83" spans="1:4" x14ac:dyDescent="0.2">
      <c r="A83" t="s">
        <v>332</v>
      </c>
      <c r="B83" t="s">
        <v>665</v>
      </c>
      <c r="C83">
        <v>10.47381987</v>
      </c>
      <c r="D83">
        <v>7.8952563419999997</v>
      </c>
    </row>
    <row r="84" spans="1:4" x14ac:dyDescent="0.2">
      <c r="A84" t="s">
        <v>333</v>
      </c>
      <c r="B84" t="s">
        <v>484</v>
      </c>
      <c r="C84">
        <v>10.3023437</v>
      </c>
      <c r="D84">
        <v>1.752110002</v>
      </c>
    </row>
    <row r="85" spans="1:4" x14ac:dyDescent="0.2">
      <c r="A85" t="s">
        <v>334</v>
      </c>
      <c r="B85" t="s">
        <v>645</v>
      </c>
      <c r="C85">
        <v>10.288586670000001</v>
      </c>
      <c r="D85">
        <v>2.8612859180000001</v>
      </c>
    </row>
    <row r="86" spans="1:4" x14ac:dyDescent="0.2">
      <c r="A86" t="s">
        <v>335</v>
      </c>
      <c r="B86" t="s">
        <v>602</v>
      </c>
      <c r="C86">
        <v>10.03050956</v>
      </c>
      <c r="D86">
        <v>3.9931394500000001</v>
      </c>
    </row>
    <row r="87" spans="1:4" x14ac:dyDescent="0.2">
      <c r="A87" t="s">
        <v>336</v>
      </c>
      <c r="B87" t="s">
        <v>556</v>
      </c>
      <c r="C87">
        <v>9.9286444110000005</v>
      </c>
      <c r="D87">
        <v>7.1206683770000003</v>
      </c>
    </row>
    <row r="88" spans="1:4" x14ac:dyDescent="0.2">
      <c r="A88" t="s">
        <v>337</v>
      </c>
      <c r="B88" t="s">
        <v>669</v>
      </c>
      <c r="C88">
        <v>9.2458184639999992</v>
      </c>
      <c r="D88">
        <v>1.3831574390000001</v>
      </c>
    </row>
    <row r="89" spans="1:4" x14ac:dyDescent="0.2">
      <c r="A89" t="s">
        <v>338</v>
      </c>
      <c r="B89" t="s">
        <v>493</v>
      </c>
      <c r="C89">
        <v>9.1832630159999997</v>
      </c>
      <c r="D89">
        <v>3.4964218439999999</v>
      </c>
    </row>
    <row r="90" spans="1:4" x14ac:dyDescent="0.2">
      <c r="A90" t="s">
        <v>339</v>
      </c>
      <c r="B90" t="s">
        <v>620</v>
      </c>
      <c r="C90">
        <v>9.1504459449999995</v>
      </c>
      <c r="D90">
        <v>1.785615996</v>
      </c>
    </row>
    <row r="91" spans="1:4" x14ac:dyDescent="0.2">
      <c r="A91" t="s">
        <v>340</v>
      </c>
      <c r="B91" t="s">
        <v>637</v>
      </c>
      <c r="C91">
        <v>8.955250865</v>
      </c>
      <c r="D91">
        <v>4.0060405479999996</v>
      </c>
    </row>
    <row r="92" spans="1:4" x14ac:dyDescent="0.2">
      <c r="A92" t="s">
        <v>341</v>
      </c>
      <c r="B92" t="s">
        <v>644</v>
      </c>
      <c r="C92">
        <v>8.8530193819999994</v>
      </c>
      <c r="D92">
        <v>2.8788596360000001</v>
      </c>
    </row>
    <row r="93" spans="1:4" x14ac:dyDescent="0.2">
      <c r="A93" t="s">
        <v>342</v>
      </c>
      <c r="B93" t="s">
        <v>651</v>
      </c>
      <c r="C93">
        <v>8.7447842149999993</v>
      </c>
      <c r="D93">
        <v>0.72743867299999998</v>
      </c>
    </row>
    <row r="94" spans="1:4" x14ac:dyDescent="0.2">
      <c r="A94" t="s">
        <v>343</v>
      </c>
      <c r="B94" t="s">
        <v>621</v>
      </c>
      <c r="C94">
        <v>8.3687131350000001</v>
      </c>
      <c r="D94">
        <v>1.3272184250000001</v>
      </c>
    </row>
    <row r="95" spans="1:4" x14ac:dyDescent="0.2">
      <c r="A95" t="s">
        <v>344</v>
      </c>
      <c r="B95" t="s">
        <v>608</v>
      </c>
      <c r="C95">
        <v>8.0033296350000001</v>
      </c>
      <c r="D95">
        <v>2.9633013959999999</v>
      </c>
    </row>
    <row r="96" spans="1:4" x14ac:dyDescent="0.2">
      <c r="A96" t="s">
        <v>345</v>
      </c>
      <c r="B96" t="s">
        <v>555</v>
      </c>
      <c r="C96">
        <v>7.6995752560000001</v>
      </c>
      <c r="D96">
        <v>11.674372740000001</v>
      </c>
    </row>
    <row r="97" spans="1:4" x14ac:dyDescent="0.2">
      <c r="A97" t="s">
        <v>346</v>
      </c>
      <c r="B97" t="s">
        <v>657</v>
      </c>
      <c r="C97">
        <v>7.3023763810000002</v>
      </c>
      <c r="D97">
        <v>3.847133296</v>
      </c>
    </row>
    <row r="98" spans="1:4" x14ac:dyDescent="0.2">
      <c r="A98" t="s">
        <v>347</v>
      </c>
      <c r="B98" t="s">
        <v>619</v>
      </c>
      <c r="C98">
        <v>7.0720003480000004</v>
      </c>
      <c r="D98">
        <v>4.2672522580000001</v>
      </c>
    </row>
    <row r="99" spans="1:4" x14ac:dyDescent="0.2">
      <c r="A99" t="s">
        <v>348</v>
      </c>
      <c r="B99" t="s">
        <v>661</v>
      </c>
      <c r="C99">
        <v>6.832369065</v>
      </c>
      <c r="D99">
        <v>10.64108937</v>
      </c>
    </row>
    <row r="100" spans="1:4" x14ac:dyDescent="0.2">
      <c r="A100" t="s">
        <v>349</v>
      </c>
      <c r="B100" t="s">
        <v>468</v>
      </c>
      <c r="C100">
        <v>6.8234145809999998</v>
      </c>
      <c r="D100">
        <v>4.3098028690000003</v>
      </c>
    </row>
    <row r="101" spans="1:4" x14ac:dyDescent="0.2">
      <c r="A101" t="s">
        <v>350</v>
      </c>
      <c r="B101" t="s">
        <v>612</v>
      </c>
      <c r="C101">
        <v>6.7681784900000004</v>
      </c>
      <c r="D101">
        <v>2.2683568329999999</v>
      </c>
    </row>
    <row r="102" spans="1:4" x14ac:dyDescent="0.2">
      <c r="A102" t="s">
        <v>351</v>
      </c>
      <c r="B102" t="s">
        <v>648</v>
      </c>
      <c r="C102">
        <v>6.6626925310000003</v>
      </c>
      <c r="D102">
        <v>9.1019500880000006</v>
      </c>
    </row>
    <row r="103" spans="1:4" x14ac:dyDescent="0.2">
      <c r="A103" t="s">
        <v>352</v>
      </c>
      <c r="B103" t="s">
        <v>611</v>
      </c>
      <c r="C103">
        <v>6.5906347260000002</v>
      </c>
      <c r="D103">
        <v>4.7204312289999999</v>
      </c>
    </row>
    <row r="104" spans="1:4" x14ac:dyDescent="0.2">
      <c r="A104" t="s">
        <v>353</v>
      </c>
      <c r="B104" t="s">
        <v>510</v>
      </c>
      <c r="C104">
        <v>6.5307695729999997</v>
      </c>
      <c r="D104">
        <v>8.0201507569999997</v>
      </c>
    </row>
    <row r="105" spans="1:4" x14ac:dyDescent="0.2">
      <c r="A105" t="s">
        <v>354</v>
      </c>
      <c r="B105" t="s">
        <v>491</v>
      </c>
      <c r="C105">
        <v>6.4564039370000001</v>
      </c>
      <c r="D105">
        <v>3.8249485289999998</v>
      </c>
    </row>
    <row r="106" spans="1:4" x14ac:dyDescent="0.2">
      <c r="A106" t="s">
        <v>355</v>
      </c>
      <c r="B106" t="s">
        <v>649</v>
      </c>
      <c r="C106">
        <v>6.4363294609999997</v>
      </c>
      <c r="D106">
        <v>10.223908120000001</v>
      </c>
    </row>
    <row r="107" spans="1:4" x14ac:dyDescent="0.2">
      <c r="A107" t="s">
        <v>356</v>
      </c>
      <c r="B107" t="s">
        <v>501</v>
      </c>
      <c r="C107">
        <v>6.423433062</v>
      </c>
      <c r="D107">
        <v>2.3790382029999999</v>
      </c>
    </row>
    <row r="108" spans="1:4" x14ac:dyDescent="0.2">
      <c r="A108" t="s">
        <v>357</v>
      </c>
      <c r="B108" t="s">
        <v>598</v>
      </c>
      <c r="C108">
        <v>6.234572783</v>
      </c>
      <c r="D108">
        <v>0.20624116300000001</v>
      </c>
    </row>
    <row r="109" spans="1:4" x14ac:dyDescent="0.2">
      <c r="A109" t="s">
        <v>358</v>
      </c>
      <c r="B109" t="s">
        <v>627</v>
      </c>
      <c r="C109">
        <v>6.2205442089999998</v>
      </c>
      <c r="D109">
        <v>5.2695918620000004</v>
      </c>
    </row>
    <row r="110" spans="1:4" x14ac:dyDescent="0.2">
      <c r="A110" t="s">
        <v>359</v>
      </c>
      <c r="B110" t="s">
        <v>631</v>
      </c>
      <c r="C110">
        <v>5.959012435</v>
      </c>
      <c r="D110">
        <v>1.2896572909999999</v>
      </c>
    </row>
    <row r="111" spans="1:4" x14ac:dyDescent="0.2">
      <c r="A111" t="s">
        <v>360</v>
      </c>
      <c r="B111" t="s">
        <v>618</v>
      </c>
      <c r="C111">
        <v>5.9167223509999998</v>
      </c>
      <c r="D111">
        <v>2.848578227</v>
      </c>
    </row>
    <row r="112" spans="1:4" x14ac:dyDescent="0.2">
      <c r="A112" t="s">
        <v>361</v>
      </c>
      <c r="B112" t="s">
        <v>623</v>
      </c>
      <c r="C112">
        <v>5.8990710359999996</v>
      </c>
      <c r="D112">
        <v>2.2347281639999999</v>
      </c>
    </row>
    <row r="113" spans="1:4" x14ac:dyDescent="0.2">
      <c r="A113" t="s">
        <v>362</v>
      </c>
      <c r="B113" t="s">
        <v>475</v>
      </c>
      <c r="C113">
        <v>5.8866790590000004</v>
      </c>
      <c r="D113">
        <v>6.576791955</v>
      </c>
    </row>
    <row r="114" spans="1:4" x14ac:dyDescent="0.2">
      <c r="A114" t="s">
        <v>363</v>
      </c>
      <c r="B114" t="s">
        <v>476</v>
      </c>
      <c r="C114">
        <v>5.8212170219999999</v>
      </c>
      <c r="D114">
        <v>3.235940813</v>
      </c>
    </row>
    <row r="115" spans="1:4" x14ac:dyDescent="0.2">
      <c r="A115" t="s">
        <v>364</v>
      </c>
      <c r="B115" t="s">
        <v>486</v>
      </c>
      <c r="C115">
        <v>5.8061315960000002</v>
      </c>
      <c r="D115">
        <v>4.6121154549999996</v>
      </c>
    </row>
    <row r="116" spans="1:4" x14ac:dyDescent="0.2">
      <c r="A116" t="s">
        <v>365</v>
      </c>
      <c r="B116" t="s">
        <v>532</v>
      </c>
      <c r="C116">
        <v>5.7364590599999996</v>
      </c>
      <c r="D116">
        <v>12.427278319999999</v>
      </c>
    </row>
    <row r="117" spans="1:4" x14ac:dyDescent="0.2">
      <c r="A117" t="s">
        <v>366</v>
      </c>
      <c r="B117" t="s">
        <v>567</v>
      </c>
      <c r="C117">
        <v>5.6746823759999998</v>
      </c>
      <c r="D117">
        <v>3.421978309</v>
      </c>
    </row>
    <row r="118" spans="1:4" x14ac:dyDescent="0.2">
      <c r="A118" t="s">
        <v>367</v>
      </c>
      <c r="B118" t="s">
        <v>500</v>
      </c>
      <c r="C118">
        <v>5.573409818</v>
      </c>
      <c r="D118">
        <v>6.6265126560000001</v>
      </c>
    </row>
    <row r="119" spans="1:4" x14ac:dyDescent="0.2">
      <c r="A119" t="s">
        <v>368</v>
      </c>
      <c r="B119" t="s">
        <v>670</v>
      </c>
      <c r="C119">
        <v>5.553446503</v>
      </c>
      <c r="D119">
        <v>6.5876142299999998</v>
      </c>
    </row>
    <row r="120" spans="1:4" x14ac:dyDescent="0.2">
      <c r="A120" t="s">
        <v>369</v>
      </c>
      <c r="B120" t="s">
        <v>477</v>
      </c>
      <c r="C120">
        <v>5.5030587960000004</v>
      </c>
      <c r="D120">
        <v>2.420607237</v>
      </c>
    </row>
    <row r="121" spans="1:4" x14ac:dyDescent="0.2">
      <c r="A121" t="s">
        <v>370</v>
      </c>
      <c r="B121" t="s">
        <v>492</v>
      </c>
      <c r="C121">
        <v>5.4630249209999997</v>
      </c>
      <c r="D121">
        <v>8.7565728180000004</v>
      </c>
    </row>
    <row r="122" spans="1:4" x14ac:dyDescent="0.2">
      <c r="A122" t="s">
        <v>371</v>
      </c>
      <c r="B122" t="s">
        <v>539</v>
      </c>
      <c r="C122">
        <v>5.2951366799999997</v>
      </c>
      <c r="D122">
        <v>12.618482739999999</v>
      </c>
    </row>
    <row r="123" spans="1:4" x14ac:dyDescent="0.2">
      <c r="A123" t="s">
        <v>372</v>
      </c>
      <c r="B123" t="s">
        <v>554</v>
      </c>
      <c r="C123">
        <v>5.1776533239999996</v>
      </c>
      <c r="D123">
        <v>2.7157399230000001</v>
      </c>
    </row>
    <row r="124" spans="1:4" x14ac:dyDescent="0.2">
      <c r="A124" t="s">
        <v>373</v>
      </c>
      <c r="B124" t="s">
        <v>624</v>
      </c>
      <c r="C124">
        <v>5.1635970200000001</v>
      </c>
      <c r="D124">
        <v>6.234765737</v>
      </c>
    </row>
    <row r="125" spans="1:4" x14ac:dyDescent="0.2">
      <c r="A125" t="s">
        <v>374</v>
      </c>
      <c r="B125" t="s">
        <v>518</v>
      </c>
      <c r="C125">
        <v>5.0965554930000003</v>
      </c>
      <c r="D125">
        <v>6.964615352</v>
      </c>
    </row>
    <row r="126" spans="1:4" x14ac:dyDescent="0.2">
      <c r="A126" t="s">
        <v>375</v>
      </c>
      <c r="B126" t="s">
        <v>490</v>
      </c>
      <c r="C126">
        <v>4.9998404360000004</v>
      </c>
      <c r="D126">
        <v>10.048814589999999</v>
      </c>
    </row>
    <row r="127" spans="1:4" x14ac:dyDescent="0.2">
      <c r="A127" t="s">
        <v>376</v>
      </c>
      <c r="B127" t="s">
        <v>632</v>
      </c>
      <c r="C127">
        <v>4.9700221820000001</v>
      </c>
      <c r="D127">
        <v>3.6917350130000002</v>
      </c>
    </row>
    <row r="128" spans="1:4" x14ac:dyDescent="0.2">
      <c r="A128" t="s">
        <v>377</v>
      </c>
      <c r="B128" t="s">
        <v>572</v>
      </c>
      <c r="C128">
        <v>4.9347111190000001</v>
      </c>
      <c r="D128">
        <v>3.760552729</v>
      </c>
    </row>
    <row r="129" spans="1:4" x14ac:dyDescent="0.2">
      <c r="A129" t="s">
        <v>378</v>
      </c>
      <c r="B129" t="s">
        <v>474</v>
      </c>
      <c r="C129">
        <v>4.8993185629999996</v>
      </c>
      <c r="D129">
        <v>8.4096504129999996</v>
      </c>
    </row>
    <row r="130" spans="1:4" x14ac:dyDescent="0.2">
      <c r="A130" t="s">
        <v>379</v>
      </c>
      <c r="B130" t="s">
        <v>617</v>
      </c>
      <c r="C130">
        <v>4.6239102409999999</v>
      </c>
      <c r="D130">
        <v>2.397605558</v>
      </c>
    </row>
    <row r="131" spans="1:4" x14ac:dyDescent="0.2">
      <c r="A131" t="s">
        <v>380</v>
      </c>
      <c r="B131" t="s">
        <v>653</v>
      </c>
      <c r="C131">
        <v>4.3134734640000003</v>
      </c>
      <c r="D131">
        <v>5.3584891880000001</v>
      </c>
    </row>
    <row r="132" spans="1:4" x14ac:dyDescent="0.2">
      <c r="A132" t="s">
        <v>381</v>
      </c>
      <c r="B132" t="s">
        <v>519</v>
      </c>
      <c r="C132">
        <v>3.7892087160000001</v>
      </c>
      <c r="D132">
        <v>8.4149967199999995</v>
      </c>
    </row>
    <row r="133" spans="1:4" x14ac:dyDescent="0.2">
      <c r="A133" t="s">
        <v>382</v>
      </c>
      <c r="B133" t="s">
        <v>641</v>
      </c>
      <c r="C133">
        <v>3.7406061390000001</v>
      </c>
      <c r="D133">
        <v>6.2894981220000004</v>
      </c>
    </row>
    <row r="134" spans="1:4" x14ac:dyDescent="0.2">
      <c r="A134" t="s">
        <v>383</v>
      </c>
      <c r="B134" t="s">
        <v>562</v>
      </c>
      <c r="C134">
        <v>3.7139907650000001</v>
      </c>
      <c r="D134">
        <v>4.6691303590000004</v>
      </c>
    </row>
    <row r="135" spans="1:4" x14ac:dyDescent="0.2">
      <c r="A135" t="s">
        <v>384</v>
      </c>
      <c r="B135" t="s">
        <v>570</v>
      </c>
      <c r="C135">
        <v>3.5155090699999998</v>
      </c>
      <c r="D135">
        <v>6.6585292980000004</v>
      </c>
    </row>
    <row r="136" spans="1:4" x14ac:dyDescent="0.2">
      <c r="A136" t="s">
        <v>385</v>
      </c>
      <c r="B136" t="s">
        <v>597</v>
      </c>
      <c r="C136">
        <v>3.3172433940000001</v>
      </c>
      <c r="D136">
        <v>3.2548306600000001</v>
      </c>
    </row>
    <row r="137" spans="1:4" x14ac:dyDescent="0.2">
      <c r="A137" t="s">
        <v>386</v>
      </c>
      <c r="B137" t="s">
        <v>647</v>
      </c>
      <c r="C137">
        <v>3.3069771330000002</v>
      </c>
      <c r="D137">
        <v>5.0317577699999996</v>
      </c>
    </row>
    <row r="138" spans="1:4" x14ac:dyDescent="0.2">
      <c r="A138" t="s">
        <v>387</v>
      </c>
      <c r="B138" t="s">
        <v>654</v>
      </c>
      <c r="C138">
        <v>3.2560196010000002</v>
      </c>
      <c r="D138">
        <v>6.1000945189999998</v>
      </c>
    </row>
    <row r="139" spans="1:4" x14ac:dyDescent="0.2">
      <c r="A139" t="s">
        <v>388</v>
      </c>
      <c r="B139" t="s">
        <v>626</v>
      </c>
      <c r="C139">
        <v>3.211215331</v>
      </c>
      <c r="D139">
        <v>2.9541918109999998</v>
      </c>
    </row>
    <row r="140" spans="1:4" x14ac:dyDescent="0.2">
      <c r="A140" t="s">
        <v>389</v>
      </c>
      <c r="B140" t="s">
        <v>473</v>
      </c>
      <c r="C140">
        <v>3.1821147000000001</v>
      </c>
      <c r="D140">
        <v>0.12242218000000001</v>
      </c>
    </row>
    <row r="141" spans="1:4" x14ac:dyDescent="0.2">
      <c r="A141" t="s">
        <v>390</v>
      </c>
      <c r="B141" t="s">
        <v>625</v>
      </c>
      <c r="C141">
        <v>3.1352428579999998</v>
      </c>
      <c r="D141">
        <v>0.67264019200000003</v>
      </c>
    </row>
    <row r="142" spans="1:4" x14ac:dyDescent="0.2">
      <c r="A142" t="s">
        <v>391</v>
      </c>
      <c r="B142" t="s">
        <v>615</v>
      </c>
      <c r="C142">
        <v>3.0833169950000001</v>
      </c>
      <c r="D142">
        <v>2.54540984</v>
      </c>
    </row>
    <row r="143" spans="1:4" x14ac:dyDescent="0.2">
      <c r="A143" t="s">
        <v>392</v>
      </c>
      <c r="B143" t="s">
        <v>607</v>
      </c>
      <c r="C143">
        <v>3.0821427610000001</v>
      </c>
      <c r="D143">
        <v>3.4086162760000001</v>
      </c>
    </row>
    <row r="144" spans="1:4" x14ac:dyDescent="0.2">
      <c r="A144" t="s">
        <v>393</v>
      </c>
      <c r="B144" t="s">
        <v>662</v>
      </c>
      <c r="C144">
        <v>3.0691089730000001</v>
      </c>
      <c r="D144">
        <v>12.164811419999999</v>
      </c>
    </row>
    <row r="145" spans="1:4" x14ac:dyDescent="0.2">
      <c r="A145" t="s">
        <v>394</v>
      </c>
      <c r="B145" t="s">
        <v>634</v>
      </c>
      <c r="C145">
        <v>2.9982227859999999</v>
      </c>
      <c r="D145">
        <v>2.7568204089999999</v>
      </c>
    </row>
    <row r="146" spans="1:4" x14ac:dyDescent="0.2">
      <c r="A146" t="s">
        <v>395</v>
      </c>
      <c r="B146" t="s">
        <v>643</v>
      </c>
      <c r="C146">
        <v>2.30893953</v>
      </c>
      <c r="D146">
        <v>2.6825628909999999</v>
      </c>
    </row>
    <row r="147" spans="1:4" x14ac:dyDescent="0.2">
      <c r="A147" t="s">
        <v>396</v>
      </c>
      <c r="B147" t="s">
        <v>671</v>
      </c>
      <c r="C147">
        <v>2.086971074</v>
      </c>
      <c r="D147">
        <v>2.5663634700000002</v>
      </c>
    </row>
    <row r="148" spans="1:4" x14ac:dyDescent="0.2">
      <c r="A148" t="s">
        <v>397</v>
      </c>
      <c r="B148" t="s">
        <v>563</v>
      </c>
      <c r="C148">
        <v>1.960470683</v>
      </c>
      <c r="D148">
        <v>1.0246398699999999</v>
      </c>
    </row>
    <row r="149" spans="1:4" x14ac:dyDescent="0.2">
      <c r="A149" t="s">
        <v>398</v>
      </c>
      <c r="B149" t="s">
        <v>616</v>
      </c>
      <c r="C149">
        <v>1.8653031229999999</v>
      </c>
      <c r="D149">
        <v>1.819622171</v>
      </c>
    </row>
    <row r="150" spans="1:4" x14ac:dyDescent="0.2">
      <c r="A150" t="s">
        <v>399</v>
      </c>
      <c r="B150" t="s">
        <v>656</v>
      </c>
      <c r="C150">
        <v>1.421139682</v>
      </c>
      <c r="D150">
        <v>9.7261166219999993</v>
      </c>
    </row>
    <row r="151" spans="1:4" x14ac:dyDescent="0.2">
      <c r="A151" t="s">
        <v>400</v>
      </c>
      <c r="B151" t="s">
        <v>561</v>
      </c>
      <c r="C151">
        <v>1.271077204</v>
      </c>
      <c r="D151">
        <v>1.416977232</v>
      </c>
    </row>
    <row r="152" spans="1:4" x14ac:dyDescent="0.2">
      <c r="A152" t="s">
        <v>401</v>
      </c>
      <c r="B152" t="s">
        <v>481</v>
      </c>
      <c r="C152">
        <v>1.227051713</v>
      </c>
      <c r="D152">
        <v>7.3397587729999998</v>
      </c>
    </row>
    <row r="153" spans="1:4" x14ac:dyDescent="0.2">
      <c r="A153" t="s">
        <v>402</v>
      </c>
      <c r="B153" t="s">
        <v>676</v>
      </c>
      <c r="C153">
        <v>1.1088308520000001</v>
      </c>
      <c r="D153">
        <v>6.544428935</v>
      </c>
    </row>
    <row r="154" spans="1:4" x14ac:dyDescent="0.2">
      <c r="A154" t="s">
        <v>403</v>
      </c>
      <c r="B154" t="s">
        <v>566</v>
      </c>
      <c r="C154">
        <v>0.93591473400000003</v>
      </c>
      <c r="D154">
        <v>6.3427638350000004</v>
      </c>
    </row>
    <row r="155" spans="1:4" x14ac:dyDescent="0.2">
      <c r="A155" t="s">
        <v>404</v>
      </c>
      <c r="B155" t="s">
        <v>640</v>
      </c>
      <c r="C155">
        <v>0.89116970900000003</v>
      </c>
      <c r="D155">
        <v>4.1423812169999996</v>
      </c>
    </row>
    <row r="156" spans="1:4" x14ac:dyDescent="0.2">
      <c r="A156" t="s">
        <v>405</v>
      </c>
      <c r="B156" t="s">
        <v>667</v>
      </c>
      <c r="C156">
        <v>0.71147937699999997</v>
      </c>
      <c r="D156">
        <v>14.789377460000001</v>
      </c>
    </row>
    <row r="157" spans="1:4" x14ac:dyDescent="0.2">
      <c r="A157" t="s">
        <v>406</v>
      </c>
      <c r="C157">
        <v>0.68312326800000001</v>
      </c>
      <c r="D157">
        <v>8.2701632610000004</v>
      </c>
    </row>
    <row r="158" spans="1:4" x14ac:dyDescent="0.2">
      <c r="A158" t="s">
        <v>407</v>
      </c>
      <c r="B158" t="s">
        <v>470</v>
      </c>
      <c r="C158">
        <v>0.66695850899999998</v>
      </c>
      <c r="D158">
        <v>6.7030599479999999</v>
      </c>
    </row>
    <row r="159" spans="1:4" x14ac:dyDescent="0.2">
      <c r="A159" t="s">
        <v>408</v>
      </c>
      <c r="B159" t="s">
        <v>577</v>
      </c>
      <c r="C159">
        <v>0.53154780300000004</v>
      </c>
      <c r="D159">
        <v>6.3369305520000001</v>
      </c>
    </row>
    <row r="160" spans="1:4" x14ac:dyDescent="0.2">
      <c r="A160" t="s">
        <v>409</v>
      </c>
      <c r="B160" t="s">
        <v>629</v>
      </c>
      <c r="C160">
        <v>0.42679521199999998</v>
      </c>
      <c r="D160">
        <v>2.7068553299999998</v>
      </c>
    </row>
    <row r="161" spans="1:4" x14ac:dyDescent="0.2">
      <c r="A161" t="s">
        <v>410</v>
      </c>
      <c r="B161" t="s">
        <v>584</v>
      </c>
      <c r="C161">
        <v>0.277627915</v>
      </c>
      <c r="D161">
        <v>6.5451816999999997</v>
      </c>
    </row>
    <row r="162" spans="1:4" x14ac:dyDescent="0.2">
      <c r="A162" t="s">
        <v>411</v>
      </c>
      <c r="B162" t="s">
        <v>489</v>
      </c>
      <c r="C162">
        <v>5.5590507999999997E-2</v>
      </c>
      <c r="D162">
        <v>6.0897085960000004</v>
      </c>
    </row>
    <row r="163" spans="1:4" x14ac:dyDescent="0.2">
      <c r="A163" t="s">
        <v>412</v>
      </c>
      <c r="B163" t="s">
        <v>630</v>
      </c>
      <c r="C163">
        <v>-0.234394608</v>
      </c>
      <c r="D163">
        <v>1.4423516620000001</v>
      </c>
    </row>
    <row r="164" spans="1:4" x14ac:dyDescent="0.2">
      <c r="A164" t="s">
        <v>413</v>
      </c>
      <c r="B164" t="s">
        <v>578</v>
      </c>
      <c r="C164">
        <v>-0.41599756199999999</v>
      </c>
      <c r="D164">
        <v>5.7842727490000003</v>
      </c>
    </row>
    <row r="165" spans="1:4" x14ac:dyDescent="0.2">
      <c r="A165" t="s">
        <v>414</v>
      </c>
      <c r="B165" t="s">
        <v>471</v>
      </c>
      <c r="C165">
        <v>-0.41915130499999997</v>
      </c>
      <c r="D165">
        <v>3.498533815</v>
      </c>
    </row>
    <row r="166" spans="1:4" x14ac:dyDescent="0.2">
      <c r="A166" t="s">
        <v>415</v>
      </c>
      <c r="B166" t="s">
        <v>529</v>
      </c>
      <c r="C166">
        <v>-0.43755133499999999</v>
      </c>
      <c r="D166">
        <v>11.45848383</v>
      </c>
    </row>
    <row r="167" spans="1:4" x14ac:dyDescent="0.2">
      <c r="A167" t="s">
        <v>416</v>
      </c>
      <c r="B167" t="s">
        <v>576</v>
      </c>
      <c r="C167">
        <v>-0.61786681899999996</v>
      </c>
      <c r="D167">
        <v>5.2114308600000001</v>
      </c>
    </row>
    <row r="168" spans="1:4" x14ac:dyDescent="0.2">
      <c r="A168" t="s">
        <v>417</v>
      </c>
      <c r="B168" t="s">
        <v>580</v>
      </c>
      <c r="C168">
        <v>-0.63034679500000002</v>
      </c>
      <c r="D168">
        <v>6.6576050010000003</v>
      </c>
    </row>
    <row r="169" spans="1:4" x14ac:dyDescent="0.2">
      <c r="A169" t="s">
        <v>418</v>
      </c>
      <c r="B169" t="s">
        <v>609</v>
      </c>
      <c r="C169">
        <v>-0.80541530800000005</v>
      </c>
      <c r="D169">
        <v>1.4056038879999999</v>
      </c>
    </row>
    <row r="170" spans="1:4" x14ac:dyDescent="0.2">
      <c r="A170" t="s">
        <v>419</v>
      </c>
      <c r="B170" t="s">
        <v>675</v>
      </c>
      <c r="C170">
        <v>-1.131826051</v>
      </c>
      <c r="D170">
        <v>11.75514538</v>
      </c>
    </row>
    <row r="171" spans="1:4" x14ac:dyDescent="0.2">
      <c r="A171" t="s">
        <v>420</v>
      </c>
      <c r="B171" t="s">
        <v>496</v>
      </c>
      <c r="C171">
        <v>-1.6231036729999999</v>
      </c>
      <c r="D171">
        <v>3.5180250740000001</v>
      </c>
    </row>
    <row r="172" spans="1:4" x14ac:dyDescent="0.2">
      <c r="A172" t="s">
        <v>421</v>
      </c>
      <c r="B172" t="s">
        <v>480</v>
      </c>
      <c r="C172">
        <v>-1.7259458569999999</v>
      </c>
      <c r="D172">
        <v>4.5755167490000002</v>
      </c>
    </row>
    <row r="173" spans="1:4" x14ac:dyDescent="0.2">
      <c r="A173" t="s">
        <v>422</v>
      </c>
      <c r="B173" t="s">
        <v>485</v>
      </c>
      <c r="C173">
        <v>-1.882862861</v>
      </c>
      <c r="D173">
        <v>4.9830231569999999</v>
      </c>
    </row>
    <row r="174" spans="1:4" x14ac:dyDescent="0.2">
      <c r="A174" t="s">
        <v>423</v>
      </c>
      <c r="B174" t="s">
        <v>467</v>
      </c>
      <c r="C174">
        <v>-2.1029828319999999</v>
      </c>
      <c r="D174">
        <v>8.1798332919999996</v>
      </c>
    </row>
    <row r="175" spans="1:4" x14ac:dyDescent="0.2">
      <c r="A175" t="s">
        <v>424</v>
      </c>
      <c r="B175" t="s">
        <v>569</v>
      </c>
      <c r="C175">
        <v>-2.6724970049999999</v>
      </c>
      <c r="D175">
        <v>8.7815942259999993</v>
      </c>
    </row>
    <row r="176" spans="1:4" x14ac:dyDescent="0.2">
      <c r="A176" t="s">
        <v>425</v>
      </c>
      <c r="B176" t="s">
        <v>488</v>
      </c>
      <c r="C176">
        <v>-2.7258231049999999</v>
      </c>
      <c r="D176">
        <v>7.5865889810000002</v>
      </c>
    </row>
    <row r="177" spans="1:4" x14ac:dyDescent="0.2">
      <c r="A177" t="s">
        <v>426</v>
      </c>
      <c r="B177" t="s">
        <v>591</v>
      </c>
      <c r="C177">
        <v>-2.814480052</v>
      </c>
      <c r="D177">
        <v>5.2614039650000004</v>
      </c>
    </row>
    <row r="178" spans="1:4" x14ac:dyDescent="0.2">
      <c r="A178" t="s">
        <v>427</v>
      </c>
      <c r="B178" t="s">
        <v>469</v>
      </c>
      <c r="C178">
        <v>-2.8455062579999999</v>
      </c>
      <c r="D178">
        <v>4.5766457980000004</v>
      </c>
    </row>
    <row r="179" spans="1:4" x14ac:dyDescent="0.2">
      <c r="A179" t="s">
        <v>428</v>
      </c>
      <c r="B179" t="s">
        <v>633</v>
      </c>
      <c r="C179">
        <v>-2.907393474</v>
      </c>
      <c r="D179">
        <v>0.536360473</v>
      </c>
    </row>
    <row r="180" spans="1:4" x14ac:dyDescent="0.2">
      <c r="A180" t="s">
        <v>429</v>
      </c>
      <c r="B180" t="s">
        <v>668</v>
      </c>
      <c r="C180">
        <v>-3.2733842399999999</v>
      </c>
      <c r="D180">
        <v>22.49050064</v>
      </c>
    </row>
    <row r="181" spans="1:4" x14ac:dyDescent="0.2">
      <c r="A181" t="s">
        <v>430</v>
      </c>
      <c r="B181" t="s">
        <v>497</v>
      </c>
      <c r="C181">
        <v>-3.7459061139999998</v>
      </c>
      <c r="D181">
        <v>2.7557563219999999</v>
      </c>
    </row>
    <row r="182" spans="1:4" x14ac:dyDescent="0.2">
      <c r="A182" t="s">
        <v>431</v>
      </c>
      <c r="B182" t="s">
        <v>565</v>
      </c>
      <c r="C182">
        <v>-3.7597081280000002</v>
      </c>
      <c r="D182">
        <v>3.3160034839999999</v>
      </c>
    </row>
    <row r="183" spans="1:4" x14ac:dyDescent="0.2">
      <c r="A183" t="s">
        <v>432</v>
      </c>
      <c r="B183" t="s">
        <v>674</v>
      </c>
      <c r="C183">
        <v>-3.9337819590000001</v>
      </c>
      <c r="D183">
        <v>19.896856759999999</v>
      </c>
    </row>
    <row r="184" spans="1:4" x14ac:dyDescent="0.2">
      <c r="A184" t="s">
        <v>433</v>
      </c>
      <c r="B184" t="s">
        <v>666</v>
      </c>
      <c r="C184">
        <v>-3.9555016680000001</v>
      </c>
      <c r="D184">
        <v>17.670641969999998</v>
      </c>
    </row>
    <row r="185" spans="1:4" x14ac:dyDescent="0.2">
      <c r="A185" t="s">
        <v>434</v>
      </c>
      <c r="B185" t="s">
        <v>558</v>
      </c>
      <c r="C185">
        <v>-4.1122109890000003</v>
      </c>
      <c r="D185">
        <v>11.561157639999999</v>
      </c>
    </row>
    <row r="186" spans="1:4" x14ac:dyDescent="0.2">
      <c r="A186" t="s">
        <v>435</v>
      </c>
      <c r="B186" t="s">
        <v>478</v>
      </c>
      <c r="C186">
        <v>-4.1563936760000004</v>
      </c>
      <c r="D186">
        <v>13.59232233</v>
      </c>
    </row>
    <row r="187" spans="1:4" x14ac:dyDescent="0.2">
      <c r="A187" t="s">
        <v>436</v>
      </c>
      <c r="B187" t="s">
        <v>573</v>
      </c>
      <c r="C187">
        <v>-4.2925078560000003</v>
      </c>
      <c r="D187">
        <v>2.4312254069999999</v>
      </c>
    </row>
    <row r="188" spans="1:4" x14ac:dyDescent="0.2">
      <c r="A188" t="s">
        <v>437</v>
      </c>
      <c r="B188" t="s">
        <v>574</v>
      </c>
      <c r="C188">
        <v>-4.3494189030000001</v>
      </c>
      <c r="D188">
        <v>8.4092130419999993</v>
      </c>
    </row>
    <row r="189" spans="1:4" x14ac:dyDescent="0.2">
      <c r="A189" t="s">
        <v>438</v>
      </c>
      <c r="B189" t="s">
        <v>568</v>
      </c>
      <c r="C189">
        <v>-4.4376526270000003</v>
      </c>
      <c r="D189">
        <v>11.053395160000001</v>
      </c>
    </row>
    <row r="190" spans="1:4" x14ac:dyDescent="0.2">
      <c r="A190" t="s">
        <v>439</v>
      </c>
      <c r="B190" t="s">
        <v>581</v>
      </c>
      <c r="C190">
        <v>-4.489516697</v>
      </c>
      <c r="D190">
        <v>5.5139938300000004</v>
      </c>
    </row>
    <row r="191" spans="1:4" x14ac:dyDescent="0.2">
      <c r="A191" t="s">
        <v>440</v>
      </c>
      <c r="B191" t="s">
        <v>599</v>
      </c>
      <c r="C191">
        <v>-4.7599325410000004</v>
      </c>
      <c r="D191">
        <v>1.698801043</v>
      </c>
    </row>
    <row r="192" spans="1:4" x14ac:dyDescent="0.2">
      <c r="A192" t="s">
        <v>441</v>
      </c>
      <c r="B192" t="s">
        <v>596</v>
      </c>
      <c r="C192">
        <v>-4.825307585</v>
      </c>
      <c r="D192">
        <v>7.9774996480000002</v>
      </c>
    </row>
    <row r="193" spans="1:4" x14ac:dyDescent="0.2">
      <c r="A193" t="s">
        <v>442</v>
      </c>
      <c r="B193" t="s">
        <v>560</v>
      </c>
      <c r="C193">
        <v>-4.8978996080000003</v>
      </c>
      <c r="D193">
        <v>1.8558941739999999</v>
      </c>
    </row>
    <row r="194" spans="1:4" x14ac:dyDescent="0.2">
      <c r="A194" t="s">
        <v>443</v>
      </c>
      <c r="B194" t="s">
        <v>521</v>
      </c>
      <c r="C194">
        <v>-4.9039289029999997</v>
      </c>
      <c r="D194">
        <v>25.735515500000002</v>
      </c>
    </row>
    <row r="195" spans="1:4" x14ac:dyDescent="0.2">
      <c r="A195" t="s">
        <v>444</v>
      </c>
      <c r="B195" t="s">
        <v>582</v>
      </c>
      <c r="C195">
        <v>-5.2068158340000004</v>
      </c>
      <c r="D195">
        <v>11.795541269999999</v>
      </c>
    </row>
    <row r="196" spans="1:4" x14ac:dyDescent="0.2">
      <c r="A196" t="s">
        <v>445</v>
      </c>
      <c r="B196" t="s">
        <v>479</v>
      </c>
      <c r="C196">
        <v>-5.3947628600000002</v>
      </c>
      <c r="D196">
        <v>1.7362270150000001</v>
      </c>
    </row>
    <row r="197" spans="1:4" x14ac:dyDescent="0.2">
      <c r="A197" t="s">
        <v>446</v>
      </c>
      <c r="B197" t="s">
        <v>583</v>
      </c>
      <c r="C197">
        <v>-6.0140768429999998</v>
      </c>
      <c r="D197">
        <v>6.2478835009999996</v>
      </c>
    </row>
    <row r="198" spans="1:4" x14ac:dyDescent="0.2">
      <c r="A198" t="s">
        <v>447</v>
      </c>
      <c r="B198" t="s">
        <v>559</v>
      </c>
      <c r="C198">
        <v>-6.0329195450000004</v>
      </c>
      <c r="D198">
        <v>5.3453958129999997</v>
      </c>
    </row>
    <row r="199" spans="1:4" x14ac:dyDescent="0.2">
      <c r="A199" t="s">
        <v>448</v>
      </c>
      <c r="B199" t="s">
        <v>564</v>
      </c>
      <c r="C199">
        <v>-6.2699114409999996</v>
      </c>
      <c r="D199">
        <v>0.97495591400000003</v>
      </c>
    </row>
    <row r="200" spans="1:4" x14ac:dyDescent="0.2">
      <c r="A200" t="s">
        <v>449</v>
      </c>
      <c r="B200" t="s">
        <v>588</v>
      </c>
      <c r="C200">
        <v>-6.870000922</v>
      </c>
      <c r="D200">
        <v>4.0913462630000001</v>
      </c>
    </row>
    <row r="201" spans="1:4" x14ac:dyDescent="0.2">
      <c r="A201" t="s">
        <v>450</v>
      </c>
      <c r="B201" t="s">
        <v>494</v>
      </c>
      <c r="C201">
        <v>-7.6220167329999997</v>
      </c>
      <c r="D201">
        <v>12.446389</v>
      </c>
    </row>
    <row r="202" spans="1:4" x14ac:dyDescent="0.2">
      <c r="A202" t="s">
        <v>451</v>
      </c>
      <c r="B202" t="s">
        <v>589</v>
      </c>
      <c r="C202">
        <v>-7.8370174060000002</v>
      </c>
      <c r="D202">
        <v>5.1547400679999997</v>
      </c>
    </row>
    <row r="203" spans="1:4" x14ac:dyDescent="0.2">
      <c r="A203" t="s">
        <v>452</v>
      </c>
      <c r="B203" t="s">
        <v>587</v>
      </c>
      <c r="C203">
        <v>-8.5361317149999998</v>
      </c>
      <c r="D203">
        <v>7.5602663090000002</v>
      </c>
    </row>
    <row r="204" spans="1:4" x14ac:dyDescent="0.2">
      <c r="A204" t="s">
        <v>453</v>
      </c>
      <c r="B204" t="s">
        <v>585</v>
      </c>
      <c r="C204">
        <v>-8.8539537930000005</v>
      </c>
      <c r="D204">
        <v>9.3842572729999993</v>
      </c>
    </row>
    <row r="205" spans="1:4" x14ac:dyDescent="0.2">
      <c r="A205" t="s">
        <v>454</v>
      </c>
      <c r="B205" t="s">
        <v>586</v>
      </c>
      <c r="C205">
        <v>-9.3222229139999992</v>
      </c>
      <c r="D205">
        <v>11.002811550000001</v>
      </c>
    </row>
    <row r="206" spans="1:4" x14ac:dyDescent="0.2">
      <c r="A206" t="s">
        <v>455</v>
      </c>
      <c r="B206" t="s">
        <v>590</v>
      </c>
      <c r="C206">
        <v>-9.6952671680000009</v>
      </c>
      <c r="D206">
        <v>12.75749471</v>
      </c>
    </row>
    <row r="207" spans="1:4" x14ac:dyDescent="0.2">
      <c r="A207" t="s">
        <v>456</v>
      </c>
      <c r="B207" t="s">
        <v>483</v>
      </c>
      <c r="C207">
        <v>-9.8408229039999995</v>
      </c>
      <c r="D207">
        <v>30.852795260000001</v>
      </c>
    </row>
    <row r="208" spans="1:4" x14ac:dyDescent="0.2">
      <c r="A208" t="s">
        <v>457</v>
      </c>
      <c r="B208" t="s">
        <v>472</v>
      </c>
      <c r="C208">
        <v>-10.606940699999999</v>
      </c>
      <c r="D208">
        <v>2.3390355330000001</v>
      </c>
    </row>
    <row r="209" spans="1:4" x14ac:dyDescent="0.2">
      <c r="A209" t="s">
        <v>458</v>
      </c>
      <c r="B209" t="s">
        <v>575</v>
      </c>
      <c r="C209">
        <v>-10.877889720000001</v>
      </c>
      <c r="D209">
        <v>17.929321869999999</v>
      </c>
    </row>
    <row r="210" spans="1:4" x14ac:dyDescent="0.2">
      <c r="A210" t="s">
        <v>459</v>
      </c>
      <c r="B210" t="s">
        <v>593</v>
      </c>
      <c r="C210">
        <v>-11.4473144</v>
      </c>
      <c r="D210">
        <v>11.48369482</v>
      </c>
    </row>
    <row r="211" spans="1:4" x14ac:dyDescent="0.2">
      <c r="A211" t="s">
        <v>460</v>
      </c>
      <c r="B211" t="s">
        <v>579</v>
      </c>
      <c r="C211">
        <v>-11.4515464</v>
      </c>
      <c r="D211">
        <v>11.97517412</v>
      </c>
    </row>
    <row r="212" spans="1:4" x14ac:dyDescent="0.2">
      <c r="A212" t="s">
        <v>461</v>
      </c>
      <c r="B212" t="s">
        <v>592</v>
      </c>
      <c r="C212">
        <v>-11.61870541</v>
      </c>
      <c r="D212">
        <v>14.73216255</v>
      </c>
    </row>
    <row r="213" spans="1:4" x14ac:dyDescent="0.2">
      <c r="A213" t="s">
        <v>462</v>
      </c>
      <c r="B213" t="s">
        <v>571</v>
      </c>
      <c r="C213">
        <v>-12.64940807</v>
      </c>
      <c r="D213">
        <v>14.309438589999999</v>
      </c>
    </row>
    <row r="214" spans="1:4" x14ac:dyDescent="0.2">
      <c r="A214" t="s">
        <v>463</v>
      </c>
      <c r="B214" t="s">
        <v>552</v>
      </c>
      <c r="C214">
        <v>-13.64324862</v>
      </c>
      <c r="D214">
        <v>45.925137049999996</v>
      </c>
    </row>
    <row r="215" spans="1:4" x14ac:dyDescent="0.2">
      <c r="A215" t="s">
        <v>464</v>
      </c>
      <c r="B215" t="s">
        <v>557</v>
      </c>
      <c r="C215">
        <v>-17.60804323</v>
      </c>
      <c r="D215">
        <v>9.4119455510000005</v>
      </c>
    </row>
  </sheetData>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77ECF-7E9A-244A-8694-B8BE650E0A97}">
  <sheetPr>
    <tabColor theme="4"/>
  </sheetPr>
  <dimension ref="A1:M53"/>
  <sheetViews>
    <sheetView topLeftCell="A20" workbookViewId="0">
      <selection activeCell="Q13" sqref="Q13"/>
    </sheetView>
  </sheetViews>
  <sheetFormatPr baseColWidth="10" defaultColWidth="8.83203125" defaultRowHeight="15" x14ac:dyDescent="0.2"/>
  <cols>
    <col min="1" max="7" width="8.83203125" style="2"/>
    <col min="8" max="8" width="12.5" style="2" customWidth="1"/>
    <col min="9" max="16384" width="8.83203125" style="2"/>
  </cols>
  <sheetData>
    <row r="1" spans="1:9" ht="29" x14ac:dyDescent="0.35">
      <c r="A1" s="2" t="s">
        <v>40</v>
      </c>
      <c r="E1" s="2" t="s">
        <v>41</v>
      </c>
      <c r="H1" s="7" t="s">
        <v>117</v>
      </c>
    </row>
    <row r="2" spans="1:9" x14ac:dyDescent="0.2">
      <c r="A2" s="2" t="s">
        <v>42</v>
      </c>
      <c r="E2" s="2" t="s">
        <v>43</v>
      </c>
      <c r="I2" s="2" t="s">
        <v>44</v>
      </c>
    </row>
    <row r="3" spans="1:9" x14ac:dyDescent="0.2">
      <c r="A3" s="2" t="s">
        <v>45</v>
      </c>
      <c r="E3" s="2" t="s">
        <v>46</v>
      </c>
    </row>
    <row r="5" spans="1:9" x14ac:dyDescent="0.2">
      <c r="A5" s="2" t="s">
        <v>47</v>
      </c>
      <c r="B5" s="3">
        <v>45322</v>
      </c>
    </row>
    <row r="6" spans="1:9" x14ac:dyDescent="0.2">
      <c r="A6" s="2" t="s">
        <v>48</v>
      </c>
      <c r="B6" s="4" t="s">
        <v>104</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61</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73</v>
      </c>
      <c r="B26" s="4" t="s">
        <v>105</v>
      </c>
    </row>
    <row r="28" spans="1:13" x14ac:dyDescent="0.2">
      <c r="B28" s="2" t="s">
        <v>75</v>
      </c>
    </row>
    <row r="29" spans="1:13" x14ac:dyDescent="0.2">
      <c r="A29" s="5" t="s">
        <v>76</v>
      </c>
      <c r="B29" s="5">
        <v>1</v>
      </c>
      <c r="C29" s="5">
        <v>2</v>
      </c>
      <c r="D29" s="5">
        <v>3</v>
      </c>
      <c r="E29" s="5">
        <v>4</v>
      </c>
      <c r="F29" s="5">
        <v>5</v>
      </c>
      <c r="G29" s="5">
        <v>6</v>
      </c>
      <c r="H29" s="5">
        <v>7</v>
      </c>
      <c r="I29" s="5">
        <v>8</v>
      </c>
      <c r="J29" s="5">
        <v>9</v>
      </c>
      <c r="K29" s="5">
        <v>10</v>
      </c>
      <c r="L29" s="5">
        <v>11</v>
      </c>
      <c r="M29" s="5">
        <v>12</v>
      </c>
    </row>
    <row r="30" spans="1:13" x14ac:dyDescent="0.2">
      <c r="A30" s="5" t="s">
        <v>77</v>
      </c>
      <c r="B30" s="2">
        <v>20987</v>
      </c>
      <c r="C30" s="2">
        <v>21961</v>
      </c>
      <c r="D30" s="2">
        <v>23969</v>
      </c>
      <c r="E30" s="2">
        <v>30085</v>
      </c>
      <c r="F30" s="2">
        <v>45106</v>
      </c>
      <c r="G30" s="2">
        <v>43954</v>
      </c>
      <c r="H30" s="2">
        <v>42811</v>
      </c>
      <c r="I30" s="2">
        <v>43255</v>
      </c>
      <c r="J30" s="2">
        <v>45001</v>
      </c>
      <c r="K30" s="2">
        <v>44178</v>
      </c>
      <c r="L30" s="2">
        <v>41655</v>
      </c>
      <c r="M30" s="2">
        <v>40329</v>
      </c>
    </row>
    <row r="31" spans="1:13" x14ac:dyDescent="0.2">
      <c r="A31" s="5" t="s">
        <v>78</v>
      </c>
      <c r="B31" s="2">
        <v>20637</v>
      </c>
      <c r="C31" s="2">
        <v>22076</v>
      </c>
      <c r="D31" s="2">
        <v>27048</v>
      </c>
      <c r="E31" s="2">
        <v>26743</v>
      </c>
      <c r="F31" s="2">
        <v>32846</v>
      </c>
      <c r="G31" s="2">
        <v>39542</v>
      </c>
      <c r="H31" s="2">
        <v>42329</v>
      </c>
      <c r="I31" s="2">
        <v>42738</v>
      </c>
      <c r="J31" s="2">
        <v>44269</v>
      </c>
      <c r="K31" s="2">
        <v>41393</v>
      </c>
      <c r="L31" s="2">
        <v>43872</v>
      </c>
      <c r="M31" s="2">
        <v>40911</v>
      </c>
    </row>
    <row r="32" spans="1:13" x14ac:dyDescent="0.2">
      <c r="A32" s="5" t="s">
        <v>79</v>
      </c>
      <c r="B32" s="2">
        <v>21578</v>
      </c>
      <c r="C32" s="2">
        <v>21721</v>
      </c>
      <c r="D32" s="2">
        <v>23907</v>
      </c>
      <c r="E32" s="2">
        <v>28561</v>
      </c>
      <c r="F32" s="2">
        <v>38238</v>
      </c>
      <c r="G32" s="2">
        <v>43974</v>
      </c>
      <c r="H32" s="2">
        <v>37263</v>
      </c>
      <c r="I32" s="2">
        <v>37137</v>
      </c>
      <c r="J32" s="2">
        <v>39570</v>
      </c>
      <c r="K32" s="2">
        <v>46418</v>
      </c>
      <c r="L32" s="2">
        <v>39761</v>
      </c>
      <c r="M32" s="2">
        <v>36226</v>
      </c>
    </row>
    <row r="33" spans="1:13" x14ac:dyDescent="0.2">
      <c r="A33" s="5" t="s">
        <v>80</v>
      </c>
      <c r="B33" s="2">
        <v>19931</v>
      </c>
      <c r="C33" s="2">
        <v>21424</v>
      </c>
      <c r="D33" s="2">
        <v>22339</v>
      </c>
      <c r="E33" s="2">
        <v>25874</v>
      </c>
      <c r="F33" s="2">
        <v>38063</v>
      </c>
      <c r="G33" s="2">
        <v>40190</v>
      </c>
      <c r="H33" s="2">
        <v>42542</v>
      </c>
      <c r="I33" s="2">
        <v>39330</v>
      </c>
      <c r="J33" s="2">
        <v>40814</v>
      </c>
      <c r="K33" s="2">
        <v>41036</v>
      </c>
      <c r="L33" s="2">
        <v>36293</v>
      </c>
      <c r="M33" s="2">
        <v>37128</v>
      </c>
    </row>
    <row r="34" spans="1:13" x14ac:dyDescent="0.2">
      <c r="A34" s="5" t="s">
        <v>81</v>
      </c>
      <c r="B34" s="2">
        <v>19234</v>
      </c>
      <c r="C34" s="2">
        <v>19507</v>
      </c>
      <c r="D34" s="2">
        <v>19712</v>
      </c>
      <c r="E34" s="2">
        <v>20057</v>
      </c>
      <c r="F34" s="2">
        <v>20455</v>
      </c>
      <c r="G34" s="2">
        <v>37776</v>
      </c>
      <c r="H34" s="2">
        <v>42974</v>
      </c>
      <c r="I34" s="2">
        <v>45017</v>
      </c>
      <c r="J34" s="2">
        <v>40093</v>
      </c>
      <c r="K34" s="2">
        <v>40192</v>
      </c>
      <c r="L34" s="2">
        <v>39909</v>
      </c>
      <c r="M34" s="2">
        <v>19922</v>
      </c>
    </row>
    <row r="35" spans="1:13" x14ac:dyDescent="0.2">
      <c r="A35" s="5" t="s">
        <v>82</v>
      </c>
      <c r="B35" s="2">
        <v>19149</v>
      </c>
      <c r="C35" s="2">
        <v>20390</v>
      </c>
      <c r="D35" s="2">
        <v>20017</v>
      </c>
      <c r="E35" s="2">
        <v>20200</v>
      </c>
      <c r="F35" s="2">
        <v>22582</v>
      </c>
      <c r="G35" s="2">
        <v>35519</v>
      </c>
      <c r="H35" s="2">
        <v>36370</v>
      </c>
      <c r="I35" s="2">
        <v>36297</v>
      </c>
      <c r="J35" s="2">
        <v>39171</v>
      </c>
      <c r="K35" s="2">
        <v>43046</v>
      </c>
      <c r="L35" s="2">
        <v>37193</v>
      </c>
      <c r="M35" s="2">
        <v>19849</v>
      </c>
    </row>
    <row r="36" spans="1:13" x14ac:dyDescent="0.2">
      <c r="A36" s="5" t="s">
        <v>83</v>
      </c>
      <c r="B36" s="2">
        <v>19346</v>
      </c>
      <c r="C36" s="2">
        <v>20165</v>
      </c>
      <c r="D36" s="2">
        <v>19982</v>
      </c>
      <c r="E36" s="2">
        <v>20134</v>
      </c>
      <c r="F36" s="2">
        <v>21602</v>
      </c>
      <c r="G36" s="2">
        <v>37642</v>
      </c>
      <c r="H36" s="2">
        <v>39164</v>
      </c>
      <c r="I36" s="2">
        <v>35589</v>
      </c>
      <c r="J36" s="2">
        <v>38616</v>
      </c>
      <c r="K36" s="2">
        <v>37957</v>
      </c>
      <c r="L36" s="2">
        <v>38724</v>
      </c>
      <c r="M36" s="2">
        <v>19844</v>
      </c>
    </row>
    <row r="37" spans="1:13" x14ac:dyDescent="0.2">
      <c r="A37" s="5" t="s">
        <v>84</v>
      </c>
      <c r="B37" s="2">
        <v>18962</v>
      </c>
      <c r="C37" s="2">
        <v>20105</v>
      </c>
      <c r="D37" s="2">
        <v>19841</v>
      </c>
      <c r="E37" s="2">
        <v>20218</v>
      </c>
      <c r="F37" s="2">
        <v>22480</v>
      </c>
      <c r="G37" s="2">
        <v>34545</v>
      </c>
      <c r="H37" s="2">
        <v>40882</v>
      </c>
      <c r="I37" s="2">
        <v>42184</v>
      </c>
      <c r="J37" s="2">
        <v>40222</v>
      </c>
      <c r="K37" s="2">
        <v>36875</v>
      </c>
      <c r="L37" s="2">
        <v>30845</v>
      </c>
      <c r="M37" s="2">
        <v>19319</v>
      </c>
    </row>
    <row r="40" spans="1:13" x14ac:dyDescent="0.2">
      <c r="F40" s="2" t="s">
        <v>85</v>
      </c>
      <c r="G40" s="2">
        <f>AVERAGE(M30:M33)</f>
        <v>38648.5</v>
      </c>
    </row>
    <row r="41" spans="1:13" x14ac:dyDescent="0.2">
      <c r="F41" s="2" t="s">
        <v>86</v>
      </c>
      <c r="G41" s="2">
        <f>AVERAGE(M34:M37)</f>
        <v>19733.5</v>
      </c>
    </row>
    <row r="42" spans="1:13" x14ac:dyDescent="0.2">
      <c r="A42" s="2" t="s">
        <v>87</v>
      </c>
      <c r="B42" s="4" t="s">
        <v>106</v>
      </c>
    </row>
    <row r="45" spans="1:13" x14ac:dyDescent="0.2">
      <c r="A45" s="5" t="s">
        <v>76</v>
      </c>
      <c r="B45" s="5">
        <v>1</v>
      </c>
      <c r="C45" s="5">
        <v>2</v>
      </c>
      <c r="D45" s="5">
        <v>3</v>
      </c>
      <c r="E45" s="5">
        <v>4</v>
      </c>
      <c r="F45" s="5">
        <v>5</v>
      </c>
      <c r="G45" s="5">
        <v>6</v>
      </c>
      <c r="H45" s="5">
        <v>7</v>
      </c>
      <c r="I45" s="5">
        <v>8</v>
      </c>
      <c r="J45" s="5">
        <v>9</v>
      </c>
      <c r="K45" s="5">
        <v>10</v>
      </c>
      <c r="L45" s="5">
        <v>11</v>
      </c>
      <c r="M45" s="5">
        <v>12</v>
      </c>
    </row>
    <row r="46" spans="1:13" x14ac:dyDescent="0.2">
      <c r="A46" s="5" t="s">
        <v>77</v>
      </c>
      <c r="B46" s="2">
        <f>((B30-$G$41)/($G$40-$G$41))*100</f>
        <v>6.6270155960877615</v>
      </c>
      <c r="C46" s="2">
        <f t="shared" ref="C46:M46" si="0">((C30-$G$41)/($G$40-$G$41))*100</f>
        <v>11.776367961934971</v>
      </c>
      <c r="D46" s="2">
        <f t="shared" si="0"/>
        <v>22.392281258260642</v>
      </c>
      <c r="E46" s="2">
        <f t="shared" si="0"/>
        <v>54.726407613005556</v>
      </c>
      <c r="F46" s="2">
        <f t="shared" si="0"/>
        <v>134.13957176843775</v>
      </c>
      <c r="G46" s="2">
        <f t="shared" si="0"/>
        <v>128.04916732751784</v>
      </c>
      <c r="H46" s="2">
        <f t="shared" si="0"/>
        <v>122.00634417129264</v>
      </c>
      <c r="I46" s="2">
        <f t="shared" si="0"/>
        <v>124.35368754956384</v>
      </c>
      <c r="J46" s="2">
        <f t="shared" si="0"/>
        <v>133.58445678033306</v>
      </c>
      <c r="K46" s="2">
        <f t="shared" si="0"/>
        <v>129.23341263547451</v>
      </c>
      <c r="L46" s="2">
        <f t="shared" si="0"/>
        <v>115.89479249273064</v>
      </c>
      <c r="M46" s="2">
        <f t="shared" si="0"/>
        <v>108.88448321438011</v>
      </c>
    </row>
    <row r="47" spans="1:13" x14ac:dyDescent="0.2">
      <c r="A47" s="5" t="s">
        <v>78</v>
      </c>
      <c r="B47" s="2">
        <f t="shared" ref="B47:M53" si="1">((B31-$G$41)/($G$40-$G$41))*100</f>
        <v>4.7766323024054982</v>
      </c>
      <c r="C47" s="2">
        <f t="shared" si="1"/>
        <v>12.384351044144859</v>
      </c>
      <c r="D47" s="2">
        <f t="shared" si="1"/>
        <v>38.670367433254036</v>
      </c>
      <c r="E47" s="2">
        <f t="shared" si="1"/>
        <v>37.057890563045206</v>
      </c>
      <c r="F47" s="2">
        <f t="shared" si="1"/>
        <v>69.323288395453346</v>
      </c>
      <c r="G47" s="2">
        <f t="shared" si="1"/>
        <v>104.7237642083003</v>
      </c>
      <c r="H47" s="2">
        <f t="shared" si="1"/>
        <v>119.45810203542162</v>
      </c>
      <c r="I47" s="2">
        <f t="shared" si="1"/>
        <v>121.6204070843246</v>
      </c>
      <c r="J47" s="2">
        <f t="shared" si="1"/>
        <v>129.71451229183188</v>
      </c>
      <c r="K47" s="2">
        <f t="shared" si="1"/>
        <v>114.5096484271742</v>
      </c>
      <c r="L47" s="2">
        <f t="shared" si="1"/>
        <v>127.61564895585514</v>
      </c>
      <c r="M47" s="2">
        <f t="shared" si="1"/>
        <v>111.96140629130321</v>
      </c>
    </row>
    <row r="48" spans="1:13" x14ac:dyDescent="0.2">
      <c r="A48" s="5" t="s">
        <v>79</v>
      </c>
      <c r="B48" s="2">
        <f t="shared" si="1"/>
        <v>9.7515199577055256</v>
      </c>
      <c r="C48" s="2">
        <f t="shared" si="1"/>
        <v>10.507533703409992</v>
      </c>
      <c r="D48" s="2">
        <f t="shared" si="1"/>
        <v>22.064499074808353</v>
      </c>
      <c r="E48" s="2">
        <f t="shared" si="1"/>
        <v>46.669310071371925</v>
      </c>
      <c r="F48" s="2">
        <f t="shared" si="1"/>
        <v>97.829764736981232</v>
      </c>
      <c r="G48" s="2">
        <f t="shared" si="1"/>
        <v>128.15490351572828</v>
      </c>
      <c r="H48" s="2">
        <f t="shared" si="1"/>
        <v>92.675125561723505</v>
      </c>
      <c r="I48" s="2">
        <f t="shared" si="1"/>
        <v>92.008987575997878</v>
      </c>
      <c r="J48" s="2">
        <f t="shared" si="1"/>
        <v>104.87179487179488</v>
      </c>
      <c r="K48" s="2">
        <f t="shared" si="1"/>
        <v>141.07586571504098</v>
      </c>
      <c r="L48" s="2">
        <f t="shared" si="1"/>
        <v>105.88157546920434</v>
      </c>
      <c r="M48" s="2">
        <f t="shared" si="1"/>
        <v>87.192704203013477</v>
      </c>
    </row>
    <row r="49" spans="1:13" x14ac:dyDescent="0.2">
      <c r="A49" s="5" t="s">
        <v>80</v>
      </c>
      <c r="B49" s="2">
        <f t="shared" si="1"/>
        <v>1.0441448585778481</v>
      </c>
      <c r="C49" s="2">
        <f t="shared" si="1"/>
        <v>8.9373513084853293</v>
      </c>
      <c r="D49" s="2">
        <f t="shared" si="1"/>
        <v>13.774781919111817</v>
      </c>
      <c r="E49" s="2">
        <f t="shared" si="1"/>
        <v>32.463653185302668</v>
      </c>
      <c r="F49" s="2">
        <f t="shared" si="1"/>
        <v>96.904573090140104</v>
      </c>
      <c r="G49" s="2">
        <f t="shared" si="1"/>
        <v>108.14961670631773</v>
      </c>
      <c r="H49" s="2">
        <f t="shared" si="1"/>
        <v>120.58419243986253</v>
      </c>
      <c r="I49" s="2">
        <f t="shared" si="1"/>
        <v>103.6029606132699</v>
      </c>
      <c r="J49" s="2">
        <f t="shared" si="1"/>
        <v>111.44858577848269</v>
      </c>
      <c r="K49" s="2">
        <f t="shared" si="1"/>
        <v>112.6222574676183</v>
      </c>
      <c r="L49" s="2">
        <f t="shared" si="1"/>
        <v>87.546920433518366</v>
      </c>
      <c r="M49" s="2">
        <f t="shared" si="1"/>
        <v>91.961406291303192</v>
      </c>
    </row>
    <row r="50" spans="1:13" x14ac:dyDescent="0.2">
      <c r="A50" s="5" t="s">
        <v>81</v>
      </c>
      <c r="B50" s="2">
        <f t="shared" si="1"/>
        <v>-2.6407613005551149</v>
      </c>
      <c r="C50" s="2">
        <f t="shared" si="1"/>
        <v>-1.1974623314829502</v>
      </c>
      <c r="D50" s="2">
        <f t="shared" si="1"/>
        <v>-0.11366640232619615</v>
      </c>
      <c r="E50" s="2">
        <f t="shared" si="1"/>
        <v>1.710282844303463</v>
      </c>
      <c r="F50" s="2">
        <f t="shared" si="1"/>
        <v>3.8144329896907219</v>
      </c>
      <c r="G50" s="2">
        <f t="shared" si="1"/>
        <v>95.387258789320654</v>
      </c>
      <c r="H50" s="2">
        <f t="shared" si="1"/>
        <v>122.86809410520752</v>
      </c>
      <c r="I50" s="2">
        <f t="shared" si="1"/>
        <v>133.66904573090139</v>
      </c>
      <c r="J50" s="2">
        <f t="shared" si="1"/>
        <v>107.63679619349722</v>
      </c>
      <c r="K50" s="2">
        <f t="shared" si="1"/>
        <v>108.16019032513877</v>
      </c>
      <c r="L50" s="2">
        <f t="shared" si="1"/>
        <v>106.6640232619614</v>
      </c>
      <c r="M50" s="2">
        <f t="shared" si="1"/>
        <v>0.99656357388316141</v>
      </c>
    </row>
    <row r="51" spans="1:13" x14ac:dyDescent="0.2">
      <c r="A51" s="5" t="s">
        <v>82</v>
      </c>
      <c r="B51" s="2">
        <f t="shared" si="1"/>
        <v>-3.0901401004493789</v>
      </c>
      <c r="C51" s="2">
        <f t="shared" si="1"/>
        <v>3.470790378006873</v>
      </c>
      <c r="D51" s="2">
        <f t="shared" si="1"/>
        <v>1.4988104678826328</v>
      </c>
      <c r="E51" s="2">
        <f t="shared" si="1"/>
        <v>2.4662965900079303</v>
      </c>
      <c r="F51" s="2">
        <f t="shared" si="1"/>
        <v>15.059476605868358</v>
      </c>
      <c r="G51" s="2">
        <f t="shared" si="1"/>
        <v>83.45492994977532</v>
      </c>
      <c r="H51" s="2">
        <f t="shared" si="1"/>
        <v>87.954004758128463</v>
      </c>
      <c r="I51" s="2">
        <f t="shared" si="1"/>
        <v>87.568067671160449</v>
      </c>
      <c r="J51" s="2">
        <f t="shared" si="1"/>
        <v>102.76235791699708</v>
      </c>
      <c r="K51" s="2">
        <f t="shared" si="1"/>
        <v>123.24874438276501</v>
      </c>
      <c r="L51" s="2">
        <f t="shared" si="1"/>
        <v>92.305048902987053</v>
      </c>
      <c r="M51" s="2">
        <f t="shared" si="1"/>
        <v>0.61062648691514676</v>
      </c>
    </row>
    <row r="52" spans="1:13" x14ac:dyDescent="0.2">
      <c r="A52" s="5" t="s">
        <v>83</v>
      </c>
      <c r="B52" s="2">
        <f t="shared" si="1"/>
        <v>-2.0486386465767907</v>
      </c>
      <c r="C52" s="2">
        <f t="shared" si="1"/>
        <v>2.2812582606397038</v>
      </c>
      <c r="D52" s="2">
        <f t="shared" si="1"/>
        <v>1.3137721385144066</v>
      </c>
      <c r="E52" s="2">
        <f t="shared" si="1"/>
        <v>2.1173671689135607</v>
      </c>
      <c r="F52" s="2">
        <f t="shared" si="1"/>
        <v>9.8784033835580232</v>
      </c>
      <c r="G52" s="2">
        <f t="shared" si="1"/>
        <v>94.678826328310862</v>
      </c>
      <c r="H52" s="2">
        <f t="shared" si="1"/>
        <v>102.72535025112344</v>
      </c>
      <c r="I52" s="2">
        <f t="shared" si="1"/>
        <v>83.825006608511771</v>
      </c>
      <c r="J52" s="2">
        <f t="shared" si="1"/>
        <v>99.828178694158083</v>
      </c>
      <c r="K52" s="2">
        <f t="shared" si="1"/>
        <v>96.344171292624907</v>
      </c>
      <c r="L52" s="2">
        <f t="shared" si="1"/>
        <v>100.39915411049432</v>
      </c>
      <c r="M52" s="2">
        <f t="shared" si="1"/>
        <v>0.58419243986254299</v>
      </c>
    </row>
    <row r="53" spans="1:13" x14ac:dyDescent="0.2">
      <c r="A53" s="5" t="s">
        <v>84</v>
      </c>
      <c r="B53" s="2">
        <f t="shared" si="1"/>
        <v>-4.0787734602167589</v>
      </c>
      <c r="C53" s="2">
        <f t="shared" si="1"/>
        <v>1.9640496960084588</v>
      </c>
      <c r="D53" s="2">
        <f t="shared" si="1"/>
        <v>0.56833201163098068</v>
      </c>
      <c r="E53" s="2">
        <f t="shared" si="1"/>
        <v>2.5614591593973035</v>
      </c>
      <c r="F53" s="2">
        <f t="shared" si="1"/>
        <v>14.520222045995244</v>
      </c>
      <c r="G53" s="2">
        <f t="shared" si="1"/>
        <v>78.305577583928098</v>
      </c>
      <c r="H53" s="2">
        <f t="shared" si="1"/>
        <v>111.8080888183981</v>
      </c>
      <c r="I53" s="2">
        <f t="shared" si="1"/>
        <v>118.69151467089611</v>
      </c>
      <c r="J53" s="2">
        <f t="shared" si="1"/>
        <v>108.31879460745439</v>
      </c>
      <c r="K53" s="2">
        <f t="shared" si="1"/>
        <v>90.623843510441446</v>
      </c>
      <c r="L53" s="2">
        <f t="shared" si="1"/>
        <v>58.744382765001326</v>
      </c>
      <c r="M53" s="2">
        <f t="shared" si="1"/>
        <v>-2.1913825006608509</v>
      </c>
    </row>
  </sheetData>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FC09F-F798-CD41-936E-CF2F11505A58}">
  <sheetPr>
    <tabColor theme="4"/>
  </sheetPr>
  <dimension ref="A1:M53"/>
  <sheetViews>
    <sheetView topLeftCell="A25" workbookViewId="0">
      <selection activeCell="Q13" sqref="Q13"/>
    </sheetView>
  </sheetViews>
  <sheetFormatPr baseColWidth="10" defaultColWidth="8.83203125" defaultRowHeight="15" x14ac:dyDescent="0.2"/>
  <cols>
    <col min="1" max="7" width="8.83203125" style="2"/>
    <col min="8" max="8" width="12.5" style="2" customWidth="1"/>
    <col min="9" max="16384" width="8.83203125" style="2"/>
  </cols>
  <sheetData>
    <row r="1" spans="1:9" ht="29" x14ac:dyDescent="0.35">
      <c r="A1" s="2" t="s">
        <v>40</v>
      </c>
      <c r="E1" s="2" t="s">
        <v>41</v>
      </c>
      <c r="H1" s="7" t="s">
        <v>117</v>
      </c>
    </row>
    <row r="2" spans="1:9" x14ac:dyDescent="0.2">
      <c r="A2" s="2" t="s">
        <v>42</v>
      </c>
      <c r="E2" s="2" t="s">
        <v>43</v>
      </c>
      <c r="I2" s="2" t="s">
        <v>44</v>
      </c>
    </row>
    <row r="3" spans="1:9" x14ac:dyDescent="0.2">
      <c r="A3" s="2" t="s">
        <v>45</v>
      </c>
      <c r="E3" s="2" t="s">
        <v>46</v>
      </c>
    </row>
    <row r="5" spans="1:9" x14ac:dyDescent="0.2">
      <c r="A5" s="2" t="s">
        <v>47</v>
      </c>
      <c r="B5" s="3">
        <v>45322</v>
      </c>
    </row>
    <row r="6" spans="1:9" x14ac:dyDescent="0.2">
      <c r="A6" s="2" t="s">
        <v>48</v>
      </c>
      <c r="B6" s="4" t="s">
        <v>107</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60</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73</v>
      </c>
      <c r="B26" s="4" t="s">
        <v>108</v>
      </c>
    </row>
    <row r="28" spans="1:13" x14ac:dyDescent="0.2">
      <c r="B28" s="2" t="s">
        <v>98</v>
      </c>
    </row>
    <row r="29" spans="1:13" x14ac:dyDescent="0.2">
      <c r="A29" s="5" t="s">
        <v>76</v>
      </c>
      <c r="B29" s="5">
        <v>1</v>
      </c>
      <c r="C29" s="5">
        <v>2</v>
      </c>
      <c r="D29" s="5">
        <v>3</v>
      </c>
      <c r="E29" s="5">
        <v>4</v>
      </c>
      <c r="F29" s="5">
        <v>5</v>
      </c>
      <c r="G29" s="5">
        <v>6</v>
      </c>
      <c r="H29" s="5">
        <v>7</v>
      </c>
      <c r="I29" s="5">
        <v>8</v>
      </c>
      <c r="J29" s="5">
        <v>9</v>
      </c>
      <c r="K29" s="5">
        <v>10</v>
      </c>
      <c r="L29" s="5">
        <v>11</v>
      </c>
      <c r="M29" s="5">
        <v>12</v>
      </c>
    </row>
    <row r="30" spans="1:13" x14ac:dyDescent="0.2">
      <c r="A30" s="5" t="s">
        <v>77</v>
      </c>
      <c r="B30" s="2">
        <v>17094</v>
      </c>
      <c r="C30" s="2">
        <v>17408</v>
      </c>
      <c r="D30" s="2">
        <v>17750</v>
      </c>
      <c r="E30" s="2">
        <v>18370</v>
      </c>
      <c r="F30" s="2">
        <v>22444</v>
      </c>
      <c r="G30" s="2">
        <v>25381</v>
      </c>
      <c r="H30" s="2">
        <v>37698</v>
      </c>
      <c r="I30" s="2">
        <v>39470</v>
      </c>
      <c r="J30" s="2">
        <v>39664</v>
      </c>
      <c r="K30" s="2">
        <v>37440</v>
      </c>
      <c r="L30" s="2">
        <v>40889</v>
      </c>
      <c r="M30" s="2">
        <v>34770</v>
      </c>
    </row>
    <row r="31" spans="1:13" x14ac:dyDescent="0.2">
      <c r="A31" s="5" t="s">
        <v>78</v>
      </c>
      <c r="B31" s="2">
        <v>17512</v>
      </c>
      <c r="C31" s="2">
        <v>17849</v>
      </c>
      <c r="D31" s="2">
        <v>17983</v>
      </c>
      <c r="E31" s="2">
        <v>18381</v>
      </c>
      <c r="F31" s="2">
        <v>20470</v>
      </c>
      <c r="G31" s="2">
        <v>27176</v>
      </c>
      <c r="H31" s="2">
        <v>39068</v>
      </c>
      <c r="I31" s="2">
        <v>36321</v>
      </c>
      <c r="J31" s="2">
        <v>34433</v>
      </c>
      <c r="K31" s="2">
        <v>36903</v>
      </c>
      <c r="L31" s="2">
        <v>35358</v>
      </c>
      <c r="M31" s="2">
        <v>34997</v>
      </c>
    </row>
    <row r="32" spans="1:13" x14ac:dyDescent="0.2">
      <c r="A32" s="5" t="s">
        <v>79</v>
      </c>
      <c r="B32" s="2">
        <v>17091</v>
      </c>
      <c r="C32" s="2">
        <v>17667</v>
      </c>
      <c r="D32" s="2">
        <v>17290</v>
      </c>
      <c r="E32" s="2">
        <v>17918</v>
      </c>
      <c r="F32" s="2">
        <v>19345</v>
      </c>
      <c r="G32" s="2">
        <v>28021</v>
      </c>
      <c r="H32" s="2">
        <v>39465</v>
      </c>
      <c r="I32" s="2">
        <v>35351</v>
      </c>
      <c r="J32" s="2">
        <v>33064</v>
      </c>
      <c r="K32" s="2">
        <v>38494</v>
      </c>
      <c r="L32" s="2">
        <v>35747</v>
      </c>
      <c r="M32" s="2">
        <v>35952</v>
      </c>
    </row>
    <row r="33" spans="1:13" x14ac:dyDescent="0.2">
      <c r="A33" s="5" t="s">
        <v>80</v>
      </c>
      <c r="B33" s="2">
        <v>17302</v>
      </c>
      <c r="C33" s="2">
        <v>17527</v>
      </c>
      <c r="D33" s="2">
        <v>17701</v>
      </c>
      <c r="E33" s="2">
        <v>17918</v>
      </c>
      <c r="F33" s="2">
        <v>19538</v>
      </c>
      <c r="G33" s="2">
        <v>31411</v>
      </c>
      <c r="H33" s="2">
        <v>37339</v>
      </c>
      <c r="I33" s="2">
        <v>38816</v>
      </c>
      <c r="J33" s="2">
        <v>33536</v>
      </c>
      <c r="K33" s="2">
        <v>37277</v>
      </c>
      <c r="L33" s="2">
        <v>34134</v>
      </c>
      <c r="M33" s="2">
        <v>32969</v>
      </c>
    </row>
    <row r="34" spans="1:13" x14ac:dyDescent="0.2">
      <c r="A34" s="5" t="s">
        <v>81</v>
      </c>
      <c r="B34" s="2">
        <v>17042</v>
      </c>
      <c r="C34" s="2">
        <v>17340</v>
      </c>
      <c r="D34" s="2">
        <v>17599</v>
      </c>
      <c r="E34" s="2">
        <v>17431</v>
      </c>
      <c r="F34" s="2">
        <v>17981</v>
      </c>
      <c r="G34" s="2">
        <v>25008</v>
      </c>
      <c r="H34" s="2">
        <v>34387</v>
      </c>
      <c r="I34" s="2">
        <v>35465</v>
      </c>
      <c r="J34" s="2">
        <v>34973</v>
      </c>
      <c r="K34" s="2">
        <v>37076</v>
      </c>
      <c r="L34" s="2">
        <v>33166</v>
      </c>
      <c r="M34" s="2">
        <v>17634</v>
      </c>
    </row>
    <row r="35" spans="1:13" x14ac:dyDescent="0.2">
      <c r="A35" s="5" t="s">
        <v>82</v>
      </c>
      <c r="B35" s="2">
        <v>16782</v>
      </c>
      <c r="C35" s="2">
        <v>17777</v>
      </c>
      <c r="D35" s="2">
        <v>17608</v>
      </c>
      <c r="E35" s="2">
        <v>17878</v>
      </c>
      <c r="F35" s="2">
        <v>19513</v>
      </c>
      <c r="G35" s="2">
        <v>28244</v>
      </c>
      <c r="H35" s="2">
        <v>34988</v>
      </c>
      <c r="I35" s="2">
        <v>33744</v>
      </c>
      <c r="J35" s="2">
        <v>35231</v>
      </c>
      <c r="K35" s="2">
        <v>35286</v>
      </c>
      <c r="L35" s="2">
        <v>29924</v>
      </c>
      <c r="M35" s="2">
        <v>18014</v>
      </c>
    </row>
    <row r="36" spans="1:13" x14ac:dyDescent="0.2">
      <c r="A36" s="5" t="s">
        <v>83</v>
      </c>
      <c r="B36" s="2">
        <v>17371</v>
      </c>
      <c r="C36" s="2">
        <v>17393</v>
      </c>
      <c r="D36" s="2">
        <v>17179</v>
      </c>
      <c r="E36" s="2">
        <v>17996</v>
      </c>
      <c r="F36" s="2">
        <v>18062</v>
      </c>
      <c r="G36" s="2">
        <v>28218</v>
      </c>
      <c r="H36" s="2">
        <v>35434</v>
      </c>
      <c r="I36" s="2">
        <v>32970</v>
      </c>
      <c r="J36" s="2">
        <v>34905</v>
      </c>
      <c r="K36" s="2">
        <v>33850</v>
      </c>
      <c r="L36" s="2">
        <v>28307</v>
      </c>
      <c r="M36" s="2">
        <v>17894</v>
      </c>
    </row>
    <row r="37" spans="1:13" x14ac:dyDescent="0.2">
      <c r="A37" s="5" t="s">
        <v>84</v>
      </c>
      <c r="B37" s="2">
        <v>16428</v>
      </c>
      <c r="C37" s="2">
        <v>16825</v>
      </c>
      <c r="D37" s="2">
        <v>17592</v>
      </c>
      <c r="E37" s="2">
        <v>17823</v>
      </c>
      <c r="F37" s="2">
        <v>18584</v>
      </c>
      <c r="G37" s="2">
        <v>22523</v>
      </c>
      <c r="H37" s="2">
        <v>32299</v>
      </c>
      <c r="I37" s="2">
        <v>34516</v>
      </c>
      <c r="J37" s="2">
        <v>33138</v>
      </c>
      <c r="K37" s="2">
        <v>33748</v>
      </c>
      <c r="L37" s="2">
        <v>29217</v>
      </c>
      <c r="M37" s="2">
        <v>17665</v>
      </c>
    </row>
    <row r="39" spans="1:13" x14ac:dyDescent="0.2">
      <c r="G39" s="2" t="s">
        <v>85</v>
      </c>
      <c r="H39" s="2">
        <f>AVERAGE(M30:M33)</f>
        <v>34672</v>
      </c>
    </row>
    <row r="40" spans="1:13" x14ac:dyDescent="0.2">
      <c r="G40" s="2" t="s">
        <v>86</v>
      </c>
      <c r="H40" s="2">
        <f>AVERAGE(M34:M37)</f>
        <v>17801.75</v>
      </c>
    </row>
    <row r="42" spans="1:13" x14ac:dyDescent="0.2">
      <c r="A42" s="2" t="s">
        <v>87</v>
      </c>
      <c r="B42" s="4" t="s">
        <v>109</v>
      </c>
    </row>
    <row r="45" spans="1:13" x14ac:dyDescent="0.2">
      <c r="A45" s="5" t="s">
        <v>76</v>
      </c>
      <c r="B45" s="5">
        <v>1</v>
      </c>
      <c r="C45" s="5">
        <v>2</v>
      </c>
      <c r="D45" s="5">
        <v>3</v>
      </c>
      <c r="E45" s="5">
        <v>4</v>
      </c>
      <c r="F45" s="5">
        <v>5</v>
      </c>
      <c r="G45" s="5">
        <v>6</v>
      </c>
      <c r="H45" s="5">
        <v>7</v>
      </c>
      <c r="I45" s="5">
        <v>8</v>
      </c>
      <c r="J45" s="5">
        <v>9</v>
      </c>
      <c r="K45" s="5">
        <v>10</v>
      </c>
      <c r="L45" s="5">
        <v>11</v>
      </c>
      <c r="M45" s="5">
        <v>12</v>
      </c>
    </row>
    <row r="46" spans="1:13" x14ac:dyDescent="0.2">
      <c r="A46" s="5" t="s">
        <v>77</v>
      </c>
      <c r="B46" s="2">
        <f>((B30-$H$40)/($H$39-$H$40))*100</f>
        <v>-4.1952549606555927</v>
      </c>
      <c r="C46" s="2">
        <f t="shared" ref="C46:M46" si="0">((C30-$H$40)/($H$39-$H$40))*100</f>
        <v>-2.3339903083831004</v>
      </c>
      <c r="D46" s="2">
        <f t="shared" si="0"/>
        <v>-0.30675301195892174</v>
      </c>
      <c r="E46" s="2">
        <f t="shared" si="0"/>
        <v>3.3683555371141503</v>
      </c>
      <c r="F46" s="2">
        <f t="shared" si="0"/>
        <v>27.517375261184629</v>
      </c>
      <c r="G46" s="2">
        <f t="shared" si="0"/>
        <v>44.926720113809814</v>
      </c>
      <c r="H46" s="2">
        <f t="shared" si="0"/>
        <v>117.93690075725019</v>
      </c>
      <c r="I46" s="2">
        <f t="shared" si="0"/>
        <v>128.44059809427839</v>
      </c>
      <c r="J46" s="2">
        <f t="shared" si="0"/>
        <v>129.59055141447223</v>
      </c>
      <c r="K46" s="2">
        <f t="shared" si="0"/>
        <v>116.40758139328106</v>
      </c>
      <c r="L46" s="2">
        <f t="shared" si="0"/>
        <v>136.85185459610852</v>
      </c>
      <c r="M46" s="2">
        <f t="shared" si="0"/>
        <v>100.58090425453091</v>
      </c>
    </row>
    <row r="47" spans="1:13" x14ac:dyDescent="0.2">
      <c r="A47" s="5" t="s">
        <v>78</v>
      </c>
      <c r="B47" s="2">
        <f t="shared" ref="B47:M53" si="1">((B31-$H$40)/($H$39-$H$40))*100</f>
        <v>-1.7175204872482623</v>
      </c>
      <c r="C47" s="2">
        <f t="shared" si="1"/>
        <v>0.28007883700597203</v>
      </c>
      <c r="D47" s="2">
        <f t="shared" si="1"/>
        <v>1.0743764911604747</v>
      </c>
      <c r="E47" s="2">
        <f t="shared" si="1"/>
        <v>3.4335590758880277</v>
      </c>
      <c r="F47" s="2">
        <f t="shared" si="1"/>
        <v>15.816303848490687</v>
      </c>
      <c r="G47" s="2">
        <f t="shared" si="1"/>
        <v>55.56675212281975</v>
      </c>
      <c r="H47" s="2">
        <f t="shared" si="1"/>
        <v>126.05770513181488</v>
      </c>
      <c r="I47" s="2">
        <f t="shared" si="1"/>
        <v>109.77460322164758</v>
      </c>
      <c r="J47" s="2">
        <f t="shared" si="1"/>
        <v>98.583304930276668</v>
      </c>
      <c r="K47" s="2">
        <f t="shared" si="1"/>
        <v>113.22446318222907</v>
      </c>
      <c r="L47" s="2">
        <f t="shared" si="1"/>
        <v>104.06632978171632</v>
      </c>
      <c r="M47" s="2">
        <f t="shared" si="1"/>
        <v>101.92646819104635</v>
      </c>
    </row>
    <row r="48" spans="1:13" x14ac:dyDescent="0.2">
      <c r="A48" s="5" t="s">
        <v>79</v>
      </c>
      <c r="B48" s="2">
        <f t="shared" si="1"/>
        <v>-4.2130377439575577</v>
      </c>
      <c r="C48" s="2">
        <f t="shared" si="1"/>
        <v>-0.7987433499799943</v>
      </c>
      <c r="D48" s="2">
        <f t="shared" si="1"/>
        <v>-3.033446451593782</v>
      </c>
      <c r="E48" s="2">
        <f t="shared" si="1"/>
        <v>0.68908285295120109</v>
      </c>
      <c r="F48" s="2">
        <f t="shared" si="1"/>
        <v>9.1477601102532571</v>
      </c>
      <c r="G48" s="2">
        <f t="shared" si="1"/>
        <v>60.575569419540322</v>
      </c>
      <c r="H48" s="2">
        <f t="shared" si="1"/>
        <v>128.41096012210843</v>
      </c>
      <c r="I48" s="2">
        <f t="shared" si="1"/>
        <v>104.0248366206784</v>
      </c>
      <c r="J48" s="2">
        <f t="shared" si="1"/>
        <v>90.468428150145968</v>
      </c>
      <c r="K48" s="2">
        <f t="shared" si="1"/>
        <v>122.6552659267053</v>
      </c>
      <c r="L48" s="2">
        <f t="shared" si="1"/>
        <v>106.37216401653799</v>
      </c>
      <c r="M48" s="2">
        <f t="shared" si="1"/>
        <v>107.58732087550568</v>
      </c>
    </row>
    <row r="49" spans="1:13" x14ac:dyDescent="0.2">
      <c r="A49" s="5" t="s">
        <v>80</v>
      </c>
      <c r="B49" s="2">
        <f t="shared" si="1"/>
        <v>-2.9623153183859161</v>
      </c>
      <c r="C49" s="2">
        <f t="shared" si="1"/>
        <v>-1.6286065707384298</v>
      </c>
      <c r="D49" s="2">
        <f t="shared" si="1"/>
        <v>-0.59720513922437424</v>
      </c>
      <c r="E49" s="2">
        <f t="shared" si="1"/>
        <v>0.68908285295120109</v>
      </c>
      <c r="F49" s="2">
        <f t="shared" si="1"/>
        <v>10.2917858360131</v>
      </c>
      <c r="G49" s="2">
        <f t="shared" si="1"/>
        <v>80.670114550762435</v>
      </c>
      <c r="H49" s="2">
        <f t="shared" si="1"/>
        <v>115.80889435544822</v>
      </c>
      <c r="I49" s="2">
        <f t="shared" si="1"/>
        <v>124.56395133444971</v>
      </c>
      <c r="J49" s="2">
        <f t="shared" si="1"/>
        <v>93.266252722988696</v>
      </c>
      <c r="K49" s="2">
        <f t="shared" si="1"/>
        <v>115.44138350054089</v>
      </c>
      <c r="L49" s="2">
        <f t="shared" si="1"/>
        <v>96.810954194514011</v>
      </c>
      <c r="M49" s="2">
        <f t="shared" si="1"/>
        <v>89.905306678917029</v>
      </c>
    </row>
    <row r="50" spans="1:13" x14ac:dyDescent="0.2">
      <c r="A50" s="5" t="s">
        <v>81</v>
      </c>
      <c r="B50" s="2">
        <f t="shared" si="1"/>
        <v>-4.5034898712230111</v>
      </c>
      <c r="C50" s="2">
        <f t="shared" si="1"/>
        <v>-2.7370667298943405</v>
      </c>
      <c r="D50" s="2">
        <f t="shared" si="1"/>
        <v>-1.2018197714912346</v>
      </c>
      <c r="E50" s="2">
        <f t="shared" si="1"/>
        <v>-2.1976556364013575</v>
      </c>
      <c r="F50" s="2">
        <f t="shared" si="1"/>
        <v>1.0625213022924971</v>
      </c>
      <c r="G50" s="2">
        <f t="shared" si="1"/>
        <v>42.715727389931978</v>
      </c>
      <c r="H50" s="2">
        <f t="shared" si="1"/>
        <v>98.310635586313182</v>
      </c>
      <c r="I50" s="2">
        <f t="shared" si="1"/>
        <v>104.70058238615314</v>
      </c>
      <c r="J50" s="2">
        <f t="shared" si="1"/>
        <v>101.78420592463064</v>
      </c>
      <c r="K50" s="2">
        <f t="shared" si="1"/>
        <v>114.24993701930914</v>
      </c>
      <c r="L50" s="2">
        <f t="shared" si="1"/>
        <v>91.073042782412827</v>
      </c>
      <c r="M50" s="2">
        <f t="shared" si="1"/>
        <v>-0.99435396630162565</v>
      </c>
    </row>
    <row r="51" spans="1:13" x14ac:dyDescent="0.2">
      <c r="A51" s="5" t="s">
        <v>82</v>
      </c>
      <c r="B51" s="2">
        <f t="shared" si="1"/>
        <v>-6.0446644240601062</v>
      </c>
      <c r="C51" s="2">
        <f t="shared" si="1"/>
        <v>-0.14670796224122346</v>
      </c>
      <c r="D51" s="2">
        <f t="shared" si="1"/>
        <v>-1.1484714215853351</v>
      </c>
      <c r="E51" s="2">
        <f t="shared" si="1"/>
        <v>0.45197907559164807</v>
      </c>
      <c r="F51" s="2">
        <f t="shared" si="1"/>
        <v>10.143595975163379</v>
      </c>
      <c r="G51" s="2">
        <f t="shared" si="1"/>
        <v>61.897422978319824</v>
      </c>
      <c r="H51" s="2">
        <f t="shared" si="1"/>
        <v>101.87311984114046</v>
      </c>
      <c r="I51" s="2">
        <f t="shared" si="1"/>
        <v>94.499192365258367</v>
      </c>
      <c r="J51" s="2">
        <f t="shared" si="1"/>
        <v>103.31352528859976</v>
      </c>
      <c r="K51" s="2">
        <f t="shared" si="1"/>
        <v>103.63954298246914</v>
      </c>
      <c r="L51" s="2">
        <f t="shared" si="1"/>
        <v>71.855781627421052</v>
      </c>
      <c r="M51" s="2">
        <f t="shared" si="1"/>
        <v>1.2581319186141284</v>
      </c>
    </row>
    <row r="52" spans="1:13" x14ac:dyDescent="0.2">
      <c r="A52" s="5" t="s">
        <v>83</v>
      </c>
      <c r="B52" s="2">
        <f t="shared" si="1"/>
        <v>-2.553311302440687</v>
      </c>
      <c r="C52" s="2">
        <f t="shared" si="1"/>
        <v>-2.4229042248929327</v>
      </c>
      <c r="D52" s="2">
        <f t="shared" si="1"/>
        <v>-3.691409433766542</v>
      </c>
      <c r="E52" s="2">
        <f t="shared" si="1"/>
        <v>1.1514352188023296</v>
      </c>
      <c r="F52" s="2">
        <f t="shared" si="1"/>
        <v>1.542656451445592</v>
      </c>
      <c r="G52" s="2">
        <f t="shared" si="1"/>
        <v>61.743305523036121</v>
      </c>
      <c r="H52" s="2">
        <f t="shared" si="1"/>
        <v>104.51682695869948</v>
      </c>
      <c r="I52" s="2">
        <f t="shared" si="1"/>
        <v>89.911234273351013</v>
      </c>
      <c r="J52" s="2">
        <f t="shared" si="1"/>
        <v>101.3811295031194</v>
      </c>
      <c r="K52" s="2">
        <f t="shared" si="1"/>
        <v>95.127517375261178</v>
      </c>
      <c r="L52" s="2">
        <f t="shared" si="1"/>
        <v>62.270861427661117</v>
      </c>
      <c r="M52" s="2">
        <f t="shared" si="1"/>
        <v>0.54682058653546928</v>
      </c>
    </row>
    <row r="53" spans="1:13" x14ac:dyDescent="0.2">
      <c r="A53" s="5" t="s">
        <v>84</v>
      </c>
      <c r="B53" s="2">
        <f t="shared" si="1"/>
        <v>-8.1430328536921497</v>
      </c>
      <c r="C53" s="2">
        <f t="shared" si="1"/>
        <v>-5.7897778633985864</v>
      </c>
      <c r="D53" s="2">
        <f t="shared" si="1"/>
        <v>-1.2433129325291563</v>
      </c>
      <c r="E53" s="2">
        <f t="shared" si="1"/>
        <v>0.12596138172226257</v>
      </c>
      <c r="F53" s="2">
        <f t="shared" si="1"/>
        <v>4.6368607459877591</v>
      </c>
      <c r="G53" s="2">
        <f t="shared" si="1"/>
        <v>27.985655221469745</v>
      </c>
      <c r="H53" s="2">
        <f t="shared" si="1"/>
        <v>85.933818408144518</v>
      </c>
      <c r="I53" s="2">
        <f t="shared" si="1"/>
        <v>99.075295268297751</v>
      </c>
      <c r="J53" s="2">
        <f t="shared" si="1"/>
        <v>90.907070138261133</v>
      </c>
      <c r="K53" s="2">
        <f t="shared" si="1"/>
        <v>94.522902742994319</v>
      </c>
      <c r="L53" s="2">
        <f t="shared" si="1"/>
        <v>67.664972362590944</v>
      </c>
      <c r="M53" s="2">
        <f t="shared" si="1"/>
        <v>-0.81059853884797206</v>
      </c>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8AB03-ACC6-214D-9C10-4B56F0C8B2A0}">
  <sheetPr>
    <tabColor theme="4"/>
  </sheetPr>
  <dimension ref="A1:P53"/>
  <sheetViews>
    <sheetView workbookViewId="0">
      <selection activeCell="T37" sqref="T37"/>
    </sheetView>
  </sheetViews>
  <sheetFormatPr baseColWidth="10" defaultColWidth="8.83203125" defaultRowHeight="15" x14ac:dyDescent="0.2"/>
  <cols>
    <col min="1" max="7" width="8.83203125" style="2"/>
    <col min="8" max="8" width="12.5" style="2" customWidth="1"/>
    <col min="9" max="16384" width="8.83203125" style="2"/>
  </cols>
  <sheetData>
    <row r="1" spans="1:9" ht="29" x14ac:dyDescent="0.35">
      <c r="A1" s="2" t="s">
        <v>40</v>
      </c>
      <c r="E1" s="2" t="s">
        <v>41</v>
      </c>
      <c r="H1" s="7" t="s">
        <v>117</v>
      </c>
    </row>
    <row r="2" spans="1:9" x14ac:dyDescent="0.2">
      <c r="A2" s="2" t="s">
        <v>42</v>
      </c>
      <c r="E2" s="2" t="s">
        <v>43</v>
      </c>
      <c r="I2" s="2" t="s">
        <v>44</v>
      </c>
    </row>
    <row r="3" spans="1:9" x14ac:dyDescent="0.2">
      <c r="A3" s="2" t="s">
        <v>45</v>
      </c>
      <c r="E3" s="2" t="s">
        <v>46</v>
      </c>
    </row>
    <row r="5" spans="1:9" x14ac:dyDescent="0.2">
      <c r="A5" s="2" t="s">
        <v>47</v>
      </c>
      <c r="B5" s="3">
        <v>45322</v>
      </c>
    </row>
    <row r="6" spans="1:9" x14ac:dyDescent="0.2">
      <c r="A6" s="2" t="s">
        <v>48</v>
      </c>
      <c r="B6" s="4" t="s">
        <v>110</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60</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73</v>
      </c>
      <c r="B26" s="4" t="s">
        <v>111</v>
      </c>
    </row>
    <row r="28" spans="1:13" x14ac:dyDescent="0.2">
      <c r="B28" s="2" t="s">
        <v>75</v>
      </c>
    </row>
    <row r="29" spans="1:13" x14ac:dyDescent="0.2">
      <c r="A29" s="5" t="s">
        <v>76</v>
      </c>
      <c r="B29" s="5">
        <v>1</v>
      </c>
      <c r="C29" s="5">
        <v>2</v>
      </c>
      <c r="D29" s="5">
        <v>3</v>
      </c>
      <c r="E29" s="5">
        <v>4</v>
      </c>
      <c r="F29" s="5">
        <v>5</v>
      </c>
      <c r="G29" s="5">
        <v>6</v>
      </c>
      <c r="H29" s="5">
        <v>7</v>
      </c>
      <c r="I29" s="5">
        <v>8</v>
      </c>
      <c r="J29" s="5">
        <v>9</v>
      </c>
      <c r="K29" s="5">
        <v>10</v>
      </c>
      <c r="L29" s="5">
        <v>11</v>
      </c>
      <c r="M29" s="5">
        <v>12</v>
      </c>
    </row>
    <row r="30" spans="1:13" x14ac:dyDescent="0.2">
      <c r="A30" s="5" t="s">
        <v>77</v>
      </c>
      <c r="B30" s="2">
        <v>16882</v>
      </c>
      <c r="C30" s="2">
        <v>17808</v>
      </c>
      <c r="D30" s="2">
        <v>18001</v>
      </c>
      <c r="E30" s="2">
        <v>22459</v>
      </c>
      <c r="F30" s="2">
        <v>40168</v>
      </c>
      <c r="G30" s="2">
        <v>35498</v>
      </c>
      <c r="H30" s="2">
        <v>34235</v>
      </c>
      <c r="I30" s="2">
        <v>32906</v>
      </c>
      <c r="J30" s="2">
        <v>36212</v>
      </c>
      <c r="K30" s="2">
        <v>35418</v>
      </c>
      <c r="L30" s="2">
        <v>36632</v>
      </c>
      <c r="M30" s="2">
        <v>35803</v>
      </c>
    </row>
    <row r="31" spans="1:13" x14ac:dyDescent="0.2">
      <c r="A31" s="5" t="s">
        <v>78</v>
      </c>
      <c r="B31" s="2">
        <v>16741</v>
      </c>
      <c r="C31" s="2">
        <v>17792</v>
      </c>
      <c r="D31" s="2">
        <v>18048</v>
      </c>
      <c r="E31" s="2">
        <v>26676</v>
      </c>
      <c r="F31" s="2">
        <v>36619</v>
      </c>
      <c r="G31" s="2">
        <v>38758</v>
      </c>
      <c r="H31" s="2">
        <v>39346</v>
      </c>
      <c r="I31" s="2">
        <v>36219</v>
      </c>
      <c r="J31" s="2">
        <v>34997</v>
      </c>
      <c r="K31" s="2">
        <v>35205</v>
      </c>
      <c r="L31" s="2">
        <v>37381</v>
      </c>
      <c r="M31" s="2">
        <v>36732</v>
      </c>
    </row>
    <row r="32" spans="1:13" x14ac:dyDescent="0.2">
      <c r="A32" s="5" t="s">
        <v>79</v>
      </c>
      <c r="B32" s="2">
        <v>17471</v>
      </c>
      <c r="C32" s="2">
        <v>17918</v>
      </c>
      <c r="D32" s="2">
        <v>18036</v>
      </c>
      <c r="E32" s="2">
        <v>32671</v>
      </c>
      <c r="F32" s="2">
        <v>38579</v>
      </c>
      <c r="G32" s="2">
        <v>38028</v>
      </c>
      <c r="H32" s="2">
        <v>37977</v>
      </c>
      <c r="I32" s="2">
        <v>38660</v>
      </c>
      <c r="J32" s="2">
        <v>36843</v>
      </c>
      <c r="K32" s="2">
        <v>36432</v>
      </c>
      <c r="L32" s="2">
        <v>35075</v>
      </c>
      <c r="M32" s="2">
        <v>31999</v>
      </c>
    </row>
    <row r="33" spans="1:16" x14ac:dyDescent="0.2">
      <c r="A33" s="5" t="s">
        <v>80</v>
      </c>
      <c r="B33" s="2">
        <v>16691</v>
      </c>
      <c r="C33" s="2">
        <v>17594</v>
      </c>
      <c r="D33" s="2">
        <v>18110</v>
      </c>
      <c r="E33" s="2">
        <v>35168</v>
      </c>
      <c r="F33" s="2">
        <v>36263</v>
      </c>
      <c r="G33" s="2">
        <v>39071</v>
      </c>
      <c r="H33" s="2">
        <v>40654</v>
      </c>
      <c r="I33" s="2">
        <v>39066</v>
      </c>
      <c r="J33" s="2">
        <v>32605</v>
      </c>
      <c r="K33" s="2">
        <v>34475</v>
      </c>
      <c r="L33" s="2">
        <v>33402</v>
      </c>
      <c r="M33" s="2">
        <v>27521</v>
      </c>
    </row>
    <row r="34" spans="1:16" x14ac:dyDescent="0.2">
      <c r="A34" s="5" t="s">
        <v>81</v>
      </c>
      <c r="B34" s="2">
        <v>16988</v>
      </c>
      <c r="C34" s="2">
        <v>17515</v>
      </c>
      <c r="D34" s="2">
        <v>18021</v>
      </c>
      <c r="E34" s="2">
        <v>18431</v>
      </c>
      <c r="F34" s="2">
        <v>28459</v>
      </c>
      <c r="G34" s="2">
        <v>41619</v>
      </c>
      <c r="H34" s="2">
        <v>39834</v>
      </c>
      <c r="I34" s="2">
        <v>41008</v>
      </c>
      <c r="J34" s="2">
        <v>39046</v>
      </c>
      <c r="K34" s="2">
        <v>39147</v>
      </c>
      <c r="L34" s="2">
        <v>31947</v>
      </c>
      <c r="M34" s="2">
        <v>17443</v>
      </c>
    </row>
    <row r="35" spans="1:16" x14ac:dyDescent="0.2">
      <c r="A35" s="5" t="s">
        <v>82</v>
      </c>
      <c r="B35" s="2">
        <v>17055</v>
      </c>
      <c r="C35" s="2">
        <v>17527</v>
      </c>
      <c r="D35" s="2">
        <v>18058</v>
      </c>
      <c r="E35" s="2">
        <v>18291</v>
      </c>
      <c r="F35" s="2">
        <v>27328</v>
      </c>
      <c r="G35" s="2">
        <v>37278</v>
      </c>
      <c r="H35" s="2">
        <v>37982</v>
      </c>
      <c r="I35" s="2">
        <v>39180</v>
      </c>
      <c r="J35" s="2">
        <v>37458</v>
      </c>
      <c r="K35" s="2">
        <v>35454</v>
      </c>
      <c r="L35" s="2">
        <v>31565</v>
      </c>
      <c r="M35" s="2">
        <v>16842</v>
      </c>
    </row>
    <row r="36" spans="1:16" x14ac:dyDescent="0.2">
      <c r="A36" s="5" t="s">
        <v>83</v>
      </c>
      <c r="B36" s="2">
        <v>17066</v>
      </c>
      <c r="C36" s="2">
        <v>17762</v>
      </c>
      <c r="D36" s="2">
        <v>17753</v>
      </c>
      <c r="E36" s="2">
        <v>18243</v>
      </c>
      <c r="F36" s="2">
        <v>29126</v>
      </c>
      <c r="G36" s="2">
        <v>37604</v>
      </c>
      <c r="H36" s="2">
        <v>39245</v>
      </c>
      <c r="I36" s="2">
        <v>39051</v>
      </c>
      <c r="J36" s="2">
        <v>38229</v>
      </c>
      <c r="K36" s="2">
        <v>32864</v>
      </c>
      <c r="L36" s="2">
        <v>30193</v>
      </c>
      <c r="M36" s="2">
        <v>17569</v>
      </c>
    </row>
    <row r="37" spans="1:16" x14ac:dyDescent="0.2">
      <c r="A37" s="5" t="s">
        <v>84</v>
      </c>
      <c r="B37" s="2">
        <v>16398</v>
      </c>
      <c r="C37" s="2">
        <v>17305</v>
      </c>
      <c r="D37" s="2">
        <v>17796</v>
      </c>
      <c r="E37" s="2">
        <v>17883</v>
      </c>
      <c r="F37" s="2">
        <v>23335</v>
      </c>
      <c r="G37" s="2">
        <v>38285</v>
      </c>
      <c r="H37" s="2">
        <v>35334</v>
      </c>
      <c r="I37" s="2">
        <v>35627</v>
      </c>
      <c r="J37" s="2">
        <v>33727</v>
      </c>
      <c r="K37" s="2">
        <v>32565</v>
      </c>
      <c r="L37" s="2">
        <v>25849</v>
      </c>
      <c r="M37" s="2">
        <v>16901</v>
      </c>
    </row>
    <row r="39" spans="1:16" x14ac:dyDescent="0.2">
      <c r="G39" s="2" t="s">
        <v>85</v>
      </c>
      <c r="H39" s="2">
        <f>AVERAGE(M30:M33)</f>
        <v>33013.75</v>
      </c>
    </row>
    <row r="40" spans="1:16" x14ac:dyDescent="0.2">
      <c r="G40" s="2" t="s">
        <v>112</v>
      </c>
      <c r="H40" s="2">
        <f>AVERAGE(M34:M37)</f>
        <v>17188.75</v>
      </c>
      <c r="O40" s="2" t="s">
        <v>113</v>
      </c>
      <c r="P40" s="2" t="s">
        <v>114</v>
      </c>
    </row>
    <row r="41" spans="1:16" x14ac:dyDescent="0.2">
      <c r="O41" s="2">
        <v>250</v>
      </c>
      <c r="P41" s="2">
        <f>LOG(O41)</f>
        <v>2.3979400086720375</v>
      </c>
    </row>
    <row r="42" spans="1:16" x14ac:dyDescent="0.2">
      <c r="A42" s="2" t="s">
        <v>87</v>
      </c>
      <c r="B42" s="4" t="s">
        <v>115</v>
      </c>
      <c r="O42" s="2">
        <f>O41/2</f>
        <v>125</v>
      </c>
      <c r="P42" s="2">
        <f t="shared" ref="P42:P51" si="0">LOG(O42)</f>
        <v>2.0969100130080562</v>
      </c>
    </row>
    <row r="43" spans="1:16" x14ac:dyDescent="0.2">
      <c r="O43" s="2">
        <f t="shared" ref="O43:O51" si="1">O42/2</f>
        <v>62.5</v>
      </c>
      <c r="P43" s="2">
        <f t="shared" si="0"/>
        <v>1.7958800173440752</v>
      </c>
    </row>
    <row r="44" spans="1:16" x14ac:dyDescent="0.2">
      <c r="O44" s="2">
        <f t="shared" si="1"/>
        <v>31.25</v>
      </c>
      <c r="P44" s="2">
        <f t="shared" si="0"/>
        <v>1.494850021680094</v>
      </c>
    </row>
    <row r="45" spans="1:16" x14ac:dyDescent="0.2">
      <c r="A45" s="5" t="s">
        <v>76</v>
      </c>
      <c r="B45" s="5">
        <v>1</v>
      </c>
      <c r="C45" s="5">
        <v>2</v>
      </c>
      <c r="D45" s="5">
        <v>3</v>
      </c>
      <c r="E45" s="5">
        <v>4</v>
      </c>
      <c r="F45" s="5">
        <v>5</v>
      </c>
      <c r="G45" s="5">
        <v>6</v>
      </c>
      <c r="H45" s="5">
        <v>7</v>
      </c>
      <c r="I45" s="5">
        <v>8</v>
      </c>
      <c r="J45" s="5">
        <v>9</v>
      </c>
      <c r="K45" s="5">
        <v>10</v>
      </c>
      <c r="L45" s="5">
        <v>11</v>
      </c>
      <c r="M45" s="5">
        <v>12</v>
      </c>
      <c r="O45" s="2">
        <f t="shared" si="1"/>
        <v>15.625</v>
      </c>
      <c r="P45" s="2">
        <f t="shared" si="0"/>
        <v>1.1938200260161129</v>
      </c>
    </row>
    <row r="46" spans="1:16" x14ac:dyDescent="0.2">
      <c r="A46" s="5" t="s">
        <v>77</v>
      </c>
      <c r="B46" s="2">
        <f>((B30-$H$40)/($H$39-$H$40))*100</f>
        <v>-1.938388625592417</v>
      </c>
      <c r="C46" s="2">
        <f t="shared" ref="C46:M46" si="2">((C30-$H$40)/($H$39-$H$40))*100</f>
        <v>3.9131121642969986</v>
      </c>
      <c r="D46" s="2">
        <f t="shared" si="2"/>
        <v>5.1327014218009479</v>
      </c>
      <c r="E46" s="2">
        <f t="shared" si="2"/>
        <v>33.303317535545027</v>
      </c>
      <c r="F46" s="2">
        <f t="shared" si="2"/>
        <v>145.20853080568722</v>
      </c>
      <c r="G46" s="2">
        <f t="shared" si="2"/>
        <v>115.69826224328594</v>
      </c>
      <c r="H46" s="2">
        <f t="shared" si="2"/>
        <v>107.71721958925751</v>
      </c>
      <c r="I46" s="2">
        <f t="shared" si="2"/>
        <v>99.31911532385466</v>
      </c>
      <c r="J46" s="2">
        <f t="shared" si="2"/>
        <v>120.21011058451816</v>
      </c>
      <c r="K46" s="2">
        <f t="shared" si="2"/>
        <v>115.19273301737756</v>
      </c>
      <c r="L46" s="2">
        <f t="shared" si="2"/>
        <v>122.86413902053712</v>
      </c>
      <c r="M46" s="2">
        <f t="shared" si="2"/>
        <v>117.62559241706161</v>
      </c>
      <c r="O46" s="2">
        <f t="shared" si="1"/>
        <v>7.8125</v>
      </c>
      <c r="P46" s="2">
        <f t="shared" si="0"/>
        <v>0.89279003035213167</v>
      </c>
    </row>
    <row r="47" spans="1:16" x14ac:dyDescent="0.2">
      <c r="A47" s="5" t="s">
        <v>78</v>
      </c>
      <c r="B47" s="2">
        <f t="shared" ref="B47:M53" si="3">((B31-$H$40)/($H$39-$H$40))*100</f>
        <v>-2.8293838862559242</v>
      </c>
      <c r="C47" s="2">
        <f t="shared" si="3"/>
        <v>3.8120063191153242</v>
      </c>
      <c r="D47" s="2">
        <f t="shared" si="3"/>
        <v>5.4296998420221172</v>
      </c>
      <c r="E47" s="2">
        <f t="shared" si="3"/>
        <v>59.951026856240134</v>
      </c>
      <c r="F47" s="2">
        <f t="shared" si="3"/>
        <v>122.78199052132702</v>
      </c>
      <c r="G47" s="2">
        <f t="shared" si="3"/>
        <v>136.29857819905214</v>
      </c>
      <c r="H47" s="2">
        <f t="shared" si="3"/>
        <v>140.01421800947867</v>
      </c>
      <c r="I47" s="2">
        <f t="shared" si="3"/>
        <v>120.25434439178515</v>
      </c>
      <c r="J47" s="2">
        <f t="shared" si="3"/>
        <v>112.53238546603474</v>
      </c>
      <c r="K47" s="2">
        <f t="shared" si="3"/>
        <v>113.84676145339651</v>
      </c>
      <c r="L47" s="2">
        <f t="shared" si="3"/>
        <v>127.59715639810427</v>
      </c>
      <c r="M47" s="2">
        <f t="shared" si="3"/>
        <v>123.49605055292258</v>
      </c>
      <c r="O47" s="2">
        <f t="shared" si="1"/>
        <v>3.90625</v>
      </c>
      <c r="P47" s="2">
        <f t="shared" si="0"/>
        <v>0.59176003468815042</v>
      </c>
    </row>
    <row r="48" spans="1:16" x14ac:dyDescent="0.2">
      <c r="A48" s="5" t="s">
        <v>79</v>
      </c>
      <c r="B48" s="2">
        <f t="shared" si="3"/>
        <v>1.7835703001579779</v>
      </c>
      <c r="C48" s="2">
        <f t="shared" si="3"/>
        <v>4.6082148499210103</v>
      </c>
      <c r="D48" s="2">
        <f t="shared" si="3"/>
        <v>5.3538704581358605</v>
      </c>
      <c r="E48" s="2">
        <f t="shared" si="3"/>
        <v>97.834123222748815</v>
      </c>
      <c r="F48" s="2">
        <f t="shared" si="3"/>
        <v>135.16745655608216</v>
      </c>
      <c r="G48" s="2">
        <f t="shared" si="3"/>
        <v>131.68562401263824</v>
      </c>
      <c r="H48" s="2">
        <f t="shared" si="3"/>
        <v>131.36334913112165</v>
      </c>
      <c r="I48" s="2">
        <f t="shared" si="3"/>
        <v>135.67930489731438</v>
      </c>
      <c r="J48" s="2">
        <f t="shared" si="3"/>
        <v>124.19747235387047</v>
      </c>
      <c r="K48" s="2">
        <f t="shared" si="3"/>
        <v>121.60031595576619</v>
      </c>
      <c r="L48" s="2">
        <f t="shared" si="3"/>
        <v>113.02527646129541</v>
      </c>
      <c r="M48" s="2">
        <f t="shared" si="3"/>
        <v>93.587677725118482</v>
      </c>
      <c r="O48" s="2">
        <f t="shared" si="1"/>
        <v>1.953125</v>
      </c>
      <c r="P48" s="2">
        <f t="shared" si="0"/>
        <v>0.29073003902416922</v>
      </c>
    </row>
    <row r="49" spans="1:16" x14ac:dyDescent="0.2">
      <c r="A49" s="5" t="s">
        <v>80</v>
      </c>
      <c r="B49" s="2">
        <f t="shared" si="3"/>
        <v>-3.1453396524486572</v>
      </c>
      <c r="C49" s="2">
        <f t="shared" si="3"/>
        <v>2.5608214849921014</v>
      </c>
      <c r="D49" s="2">
        <f t="shared" si="3"/>
        <v>5.821484992101106</v>
      </c>
      <c r="E49" s="2">
        <f t="shared" si="3"/>
        <v>113.6129541864139</v>
      </c>
      <c r="F49" s="2">
        <f t="shared" si="3"/>
        <v>120.53238546603475</v>
      </c>
      <c r="G49" s="2">
        <f t="shared" si="3"/>
        <v>138.27646129541864</v>
      </c>
      <c r="H49" s="2">
        <f t="shared" si="3"/>
        <v>148.27962085308059</v>
      </c>
      <c r="I49" s="2">
        <f t="shared" si="3"/>
        <v>138.24486571879936</v>
      </c>
      <c r="J49" s="2">
        <f t="shared" si="3"/>
        <v>97.417061611374407</v>
      </c>
      <c r="K49" s="2">
        <f t="shared" si="3"/>
        <v>109.23380726698262</v>
      </c>
      <c r="L49" s="2">
        <f t="shared" si="3"/>
        <v>102.45339652448658</v>
      </c>
      <c r="M49" s="2">
        <f t="shared" si="3"/>
        <v>65.29067930489731</v>
      </c>
      <c r="O49" s="2">
        <f t="shared" si="1"/>
        <v>0.9765625</v>
      </c>
      <c r="P49" s="2">
        <f t="shared" si="0"/>
        <v>-1.0299956639811952E-2</v>
      </c>
    </row>
    <row r="50" spans="1:16" x14ac:dyDescent="0.2">
      <c r="A50" s="5" t="s">
        <v>81</v>
      </c>
      <c r="B50" s="2">
        <f t="shared" si="3"/>
        <v>-1.268562401263823</v>
      </c>
      <c r="C50" s="2">
        <f t="shared" si="3"/>
        <v>2.0616113744075832</v>
      </c>
      <c r="D50" s="2">
        <f t="shared" si="3"/>
        <v>5.2590837282780409</v>
      </c>
      <c r="E50" s="2">
        <f t="shared" si="3"/>
        <v>7.8499210110584512</v>
      </c>
      <c r="F50" s="2">
        <f t="shared" si="3"/>
        <v>71.218009478672982</v>
      </c>
      <c r="G50" s="2">
        <f t="shared" si="3"/>
        <v>154.37756714060032</v>
      </c>
      <c r="H50" s="2">
        <f t="shared" si="3"/>
        <v>143.09794628751976</v>
      </c>
      <c r="I50" s="2">
        <f t="shared" si="3"/>
        <v>150.51658767772511</v>
      </c>
      <c r="J50" s="2">
        <f t="shared" si="3"/>
        <v>138.11848341232226</v>
      </c>
      <c r="K50" s="2">
        <f t="shared" si="3"/>
        <v>138.75671406003161</v>
      </c>
      <c r="L50" s="2">
        <f t="shared" si="3"/>
        <v>93.259083728278043</v>
      </c>
      <c r="M50" s="2">
        <f t="shared" si="3"/>
        <v>1.6066350710900474</v>
      </c>
      <c r="O50" s="2">
        <f t="shared" si="1"/>
        <v>0.48828125</v>
      </c>
      <c r="P50" s="2">
        <f t="shared" si="0"/>
        <v>-0.31132995230379312</v>
      </c>
    </row>
    <row r="51" spans="1:16" x14ac:dyDescent="0.2">
      <c r="A51" s="5" t="s">
        <v>82</v>
      </c>
      <c r="B51" s="2">
        <f t="shared" si="3"/>
        <v>-0.8451816745655607</v>
      </c>
      <c r="C51" s="2">
        <f t="shared" si="3"/>
        <v>2.1374407582938391</v>
      </c>
      <c r="D51" s="2">
        <f t="shared" si="3"/>
        <v>5.4928909952606642</v>
      </c>
      <c r="E51" s="2">
        <f t="shared" si="3"/>
        <v>6.9652448657187991</v>
      </c>
      <c r="F51" s="2">
        <f t="shared" si="3"/>
        <v>64.071090047393369</v>
      </c>
      <c r="G51" s="2">
        <f t="shared" si="3"/>
        <v>126.94628751974723</v>
      </c>
      <c r="H51" s="2">
        <f t="shared" si="3"/>
        <v>131.3949447077409</v>
      </c>
      <c r="I51" s="2">
        <f t="shared" si="3"/>
        <v>138.9652448657188</v>
      </c>
      <c r="J51" s="2">
        <f t="shared" si="3"/>
        <v>128.08372827804106</v>
      </c>
      <c r="K51" s="2">
        <f t="shared" si="3"/>
        <v>115.42022116903634</v>
      </c>
      <c r="L51" s="2">
        <f t="shared" si="3"/>
        <v>90.845181674565552</v>
      </c>
      <c r="M51" s="2">
        <f t="shared" si="3"/>
        <v>-2.1911532385466037</v>
      </c>
      <c r="O51" s="2">
        <f t="shared" si="1"/>
        <v>0.244140625</v>
      </c>
      <c r="P51" s="2">
        <f t="shared" si="0"/>
        <v>-0.61235994796777438</v>
      </c>
    </row>
    <row r="52" spans="1:16" x14ac:dyDescent="0.2">
      <c r="A52" s="5" t="s">
        <v>83</v>
      </c>
      <c r="B52" s="2">
        <f t="shared" si="3"/>
        <v>-0.77567140600315954</v>
      </c>
      <c r="C52" s="2">
        <f t="shared" si="3"/>
        <v>3.6224328593996837</v>
      </c>
      <c r="D52" s="2">
        <f t="shared" si="3"/>
        <v>3.5655608214849921</v>
      </c>
      <c r="E52" s="2">
        <f t="shared" si="3"/>
        <v>6.6619273301737749</v>
      </c>
      <c r="F52" s="2">
        <f t="shared" si="3"/>
        <v>75.432859399684048</v>
      </c>
      <c r="G52" s="2">
        <f t="shared" si="3"/>
        <v>129.00631911532386</v>
      </c>
      <c r="H52" s="2">
        <f t="shared" si="3"/>
        <v>139.37598736176935</v>
      </c>
      <c r="I52" s="2">
        <f t="shared" si="3"/>
        <v>138.15007898894154</v>
      </c>
      <c r="J52" s="2">
        <f t="shared" si="3"/>
        <v>132.95576619273302</v>
      </c>
      <c r="K52" s="2">
        <f t="shared" si="3"/>
        <v>99.05371248025277</v>
      </c>
      <c r="L52" s="2">
        <f t="shared" si="3"/>
        <v>82.175355450236964</v>
      </c>
      <c r="M52" s="2">
        <f t="shared" si="3"/>
        <v>2.4028436018957344</v>
      </c>
    </row>
    <row r="53" spans="1:16" x14ac:dyDescent="0.2">
      <c r="A53" s="5" t="s">
        <v>84</v>
      </c>
      <c r="B53" s="2">
        <f t="shared" si="3"/>
        <v>-4.9968404423380726</v>
      </c>
      <c r="C53" s="2">
        <f t="shared" si="3"/>
        <v>0.7345971563981043</v>
      </c>
      <c r="D53" s="2">
        <f t="shared" si="3"/>
        <v>3.8372827804107423</v>
      </c>
      <c r="E53" s="2">
        <f t="shared" si="3"/>
        <v>4.3870458135860977</v>
      </c>
      <c r="F53" s="2">
        <f t="shared" si="3"/>
        <v>38.838862559241704</v>
      </c>
      <c r="G53" s="2">
        <f t="shared" si="3"/>
        <v>133.30963665086887</v>
      </c>
      <c r="H53" s="2">
        <f t="shared" si="3"/>
        <v>114.66192733017377</v>
      </c>
      <c r="I53" s="2">
        <f t="shared" si="3"/>
        <v>116.5134281200632</v>
      </c>
      <c r="J53" s="2">
        <f t="shared" si="3"/>
        <v>104.50710900473933</v>
      </c>
      <c r="K53" s="2">
        <f t="shared" si="3"/>
        <v>97.164296998420213</v>
      </c>
      <c r="L53" s="2">
        <f t="shared" si="3"/>
        <v>54.725118483412331</v>
      </c>
      <c r="M53" s="2">
        <f t="shared" si="3"/>
        <v>-1.8183254344391786</v>
      </c>
    </row>
  </sheetData>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BF17-6BF7-F646-839E-8CF68CB7B9B1}">
  <sheetPr>
    <tabColor theme="5"/>
  </sheetPr>
  <dimension ref="A1:M53"/>
  <sheetViews>
    <sheetView workbookViewId="0">
      <selection activeCell="R6" sqref="R6"/>
    </sheetView>
  </sheetViews>
  <sheetFormatPr baseColWidth="10" defaultColWidth="8.83203125" defaultRowHeight="15" x14ac:dyDescent="0.2"/>
  <cols>
    <col min="1" max="16384" width="8.83203125" style="2"/>
  </cols>
  <sheetData>
    <row r="1" spans="1:12" ht="29" x14ac:dyDescent="0.35">
      <c r="J1" s="8" t="s">
        <v>141</v>
      </c>
      <c r="L1" s="6" t="s">
        <v>142</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45322</v>
      </c>
    </row>
    <row r="7" spans="1:12" x14ac:dyDescent="0.2">
      <c r="A7" s="2" t="s">
        <v>48</v>
      </c>
      <c r="B7" s="4" t="s">
        <v>120</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61</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119</v>
      </c>
    </row>
    <row r="29" spans="1:13" x14ac:dyDescent="0.2">
      <c r="B29" s="2" t="s">
        <v>91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18258</v>
      </c>
      <c r="C31" s="2">
        <v>18310</v>
      </c>
      <c r="D31" s="2">
        <v>18149</v>
      </c>
      <c r="E31" s="2">
        <v>18308</v>
      </c>
      <c r="F31" s="2">
        <v>19263</v>
      </c>
      <c r="G31" s="2">
        <v>28726</v>
      </c>
      <c r="H31" s="2">
        <v>39816</v>
      </c>
      <c r="I31" s="2">
        <v>40468</v>
      </c>
      <c r="J31" s="2">
        <v>42609</v>
      </c>
      <c r="K31" s="2">
        <v>38828</v>
      </c>
      <c r="L31" s="2">
        <v>41224</v>
      </c>
      <c r="M31" s="2">
        <v>37321</v>
      </c>
    </row>
    <row r="32" spans="1:13" x14ac:dyDescent="0.2">
      <c r="A32" s="5" t="s">
        <v>78</v>
      </c>
      <c r="B32" s="2">
        <v>18086</v>
      </c>
      <c r="C32" s="2">
        <v>18203</v>
      </c>
      <c r="D32" s="2">
        <v>18079</v>
      </c>
      <c r="E32" s="2">
        <v>18007</v>
      </c>
      <c r="F32" s="2">
        <v>18707</v>
      </c>
      <c r="G32" s="2">
        <v>29019</v>
      </c>
      <c r="H32" s="2">
        <v>38600</v>
      </c>
      <c r="I32" s="2">
        <v>40352</v>
      </c>
      <c r="J32" s="2">
        <v>38765</v>
      </c>
      <c r="K32" s="2">
        <v>38333</v>
      </c>
      <c r="L32" s="2">
        <v>38416</v>
      </c>
      <c r="M32" s="2">
        <v>37496</v>
      </c>
    </row>
    <row r="33" spans="1:13" x14ac:dyDescent="0.2">
      <c r="A33" s="5" t="s">
        <v>79</v>
      </c>
      <c r="B33" s="2">
        <v>18281</v>
      </c>
      <c r="C33" s="2">
        <v>17959</v>
      </c>
      <c r="D33" s="2">
        <v>17849</v>
      </c>
      <c r="E33" s="2">
        <v>17907</v>
      </c>
      <c r="F33" s="2">
        <v>19053</v>
      </c>
      <c r="G33" s="2">
        <v>26291</v>
      </c>
      <c r="H33" s="2">
        <v>35942</v>
      </c>
      <c r="I33" s="2">
        <v>38314</v>
      </c>
      <c r="J33" s="2">
        <v>38139</v>
      </c>
      <c r="K33" s="2">
        <v>37165</v>
      </c>
      <c r="L33" s="2">
        <v>36896</v>
      </c>
      <c r="M33" s="2">
        <v>37323</v>
      </c>
    </row>
    <row r="34" spans="1:13" x14ac:dyDescent="0.2">
      <c r="A34" s="5" t="s">
        <v>80</v>
      </c>
      <c r="B34" s="2">
        <v>18000</v>
      </c>
      <c r="C34" s="2">
        <v>17845</v>
      </c>
      <c r="D34" s="2">
        <v>17988</v>
      </c>
      <c r="E34" s="2">
        <v>17947</v>
      </c>
      <c r="F34" s="2">
        <v>18904</v>
      </c>
      <c r="G34" s="2">
        <v>28895</v>
      </c>
      <c r="H34" s="2">
        <v>38959</v>
      </c>
      <c r="I34" s="2">
        <v>39429</v>
      </c>
      <c r="J34" s="2">
        <v>39883</v>
      </c>
      <c r="K34" s="2">
        <v>38549</v>
      </c>
      <c r="L34" s="2">
        <v>36740</v>
      </c>
      <c r="M34" s="2">
        <v>31583</v>
      </c>
    </row>
    <row r="35" spans="1:13" x14ac:dyDescent="0.2">
      <c r="A35" s="5" t="s">
        <v>81</v>
      </c>
      <c r="B35" s="2">
        <v>20148</v>
      </c>
      <c r="C35" s="2">
        <v>21287</v>
      </c>
      <c r="D35" s="2">
        <v>19658</v>
      </c>
      <c r="E35" s="2">
        <v>28584</v>
      </c>
      <c r="F35" s="2">
        <v>29836</v>
      </c>
      <c r="G35" s="2">
        <v>32626</v>
      </c>
      <c r="H35" s="2">
        <v>36436</v>
      </c>
      <c r="I35" s="2">
        <v>39283</v>
      </c>
      <c r="J35" s="2">
        <v>37913</v>
      </c>
      <c r="K35" s="2">
        <v>37987</v>
      </c>
      <c r="L35" s="2">
        <v>30706</v>
      </c>
      <c r="M35" s="2">
        <v>18708</v>
      </c>
    </row>
    <row r="36" spans="1:13" x14ac:dyDescent="0.2">
      <c r="A36" s="5" t="s">
        <v>82</v>
      </c>
      <c r="B36" s="2">
        <v>19655</v>
      </c>
      <c r="C36" s="2">
        <v>22073</v>
      </c>
      <c r="D36" s="2">
        <v>21725</v>
      </c>
      <c r="E36" s="2">
        <v>29682</v>
      </c>
      <c r="F36" s="2">
        <v>31321</v>
      </c>
      <c r="G36" s="2">
        <v>33541</v>
      </c>
      <c r="H36" s="2">
        <v>34617</v>
      </c>
      <c r="I36" s="2">
        <v>36077</v>
      </c>
      <c r="J36" s="2">
        <v>39052</v>
      </c>
      <c r="K36" s="2">
        <v>37907</v>
      </c>
      <c r="L36" s="2">
        <v>31808</v>
      </c>
      <c r="M36" s="2">
        <v>18571</v>
      </c>
    </row>
    <row r="37" spans="1:13" x14ac:dyDescent="0.2">
      <c r="A37" s="5" t="s">
        <v>83</v>
      </c>
      <c r="B37" s="2">
        <v>21834</v>
      </c>
      <c r="C37" s="2">
        <v>25309</v>
      </c>
      <c r="D37" s="2">
        <v>27558</v>
      </c>
      <c r="E37" s="2">
        <v>36277</v>
      </c>
      <c r="F37" s="2">
        <v>33333</v>
      </c>
      <c r="G37" s="2">
        <v>32821</v>
      </c>
      <c r="H37" s="2">
        <v>35966</v>
      </c>
      <c r="I37" s="2">
        <v>38355</v>
      </c>
      <c r="J37" s="2">
        <v>37639</v>
      </c>
      <c r="K37" s="2">
        <v>36316</v>
      </c>
      <c r="L37" s="2">
        <v>32080</v>
      </c>
      <c r="M37" s="2">
        <v>18203</v>
      </c>
    </row>
    <row r="38" spans="1:13" x14ac:dyDescent="0.2">
      <c r="A38" s="5" t="s">
        <v>84</v>
      </c>
      <c r="B38" s="2">
        <v>21914</v>
      </c>
      <c r="C38" s="2">
        <v>21221</v>
      </c>
      <c r="D38" s="2">
        <v>28174</v>
      </c>
      <c r="E38" s="2">
        <v>33214</v>
      </c>
      <c r="F38" s="2">
        <v>33807</v>
      </c>
      <c r="G38" s="2">
        <v>36327</v>
      </c>
      <c r="H38" s="2">
        <v>37485</v>
      </c>
      <c r="I38" s="2">
        <v>39170</v>
      </c>
      <c r="J38" s="2">
        <v>38779</v>
      </c>
      <c r="K38" s="2">
        <v>37954</v>
      </c>
      <c r="L38" s="2">
        <v>35575</v>
      </c>
      <c r="M38" s="2">
        <v>18817</v>
      </c>
    </row>
    <row r="40" spans="1:13" x14ac:dyDescent="0.2">
      <c r="E40" s="2" t="s">
        <v>85</v>
      </c>
      <c r="F40" s="2">
        <f>AVERAGE(M31:M34)</f>
        <v>35930.75</v>
      </c>
    </row>
    <row r="41" spans="1:13" x14ac:dyDescent="0.2">
      <c r="E41" s="2" t="s">
        <v>86</v>
      </c>
      <c r="F41" s="2">
        <f>AVERAGE(M35:M38)</f>
        <v>18574.75</v>
      </c>
    </row>
    <row r="43" spans="1:13" x14ac:dyDescent="0.2">
      <c r="A43" s="2" t="s">
        <v>87</v>
      </c>
      <c r="B43" s="4" t="s">
        <v>118</v>
      </c>
    </row>
    <row r="45" spans="1:13" x14ac:dyDescent="0.2">
      <c r="A45" s="5" t="s">
        <v>76</v>
      </c>
      <c r="B45" s="5">
        <v>1</v>
      </c>
      <c r="C45" s="5">
        <v>2</v>
      </c>
      <c r="D45" s="5">
        <v>3</v>
      </c>
      <c r="E45" s="5">
        <v>4</v>
      </c>
      <c r="F45" s="5">
        <v>5</v>
      </c>
      <c r="G45" s="5">
        <v>6</v>
      </c>
      <c r="H45" s="5">
        <v>7</v>
      </c>
      <c r="I45" s="5">
        <v>8</v>
      </c>
      <c r="J45" s="5">
        <v>9</v>
      </c>
      <c r="K45" s="5">
        <v>10</v>
      </c>
      <c r="L45" s="5">
        <v>11</v>
      </c>
      <c r="M45" s="5">
        <v>12</v>
      </c>
    </row>
    <row r="46" spans="1:13" x14ac:dyDescent="0.2">
      <c r="A46" s="5" t="s">
        <v>77</v>
      </c>
      <c r="B46" s="2">
        <f t="shared" ref="B46:M46" si="0">((B31-$F$41)/($F$40-$F$41))*100</f>
        <v>-1.8250172850887301</v>
      </c>
      <c r="C46" s="2">
        <f t="shared" si="0"/>
        <v>-1.5254090804332796</v>
      </c>
      <c r="D46" s="2">
        <f t="shared" si="0"/>
        <v>-2.4530421756165017</v>
      </c>
      <c r="E46" s="2">
        <f t="shared" si="0"/>
        <v>-1.5369324729200278</v>
      </c>
      <c r="F46" s="2">
        <f t="shared" si="0"/>
        <v>3.9654874395021897</v>
      </c>
      <c r="G46" s="2">
        <f t="shared" si="0"/>
        <v>58.488418990550819</v>
      </c>
      <c r="H46" s="2">
        <f t="shared" si="0"/>
        <v>122.38563032956901</v>
      </c>
      <c r="I46" s="2">
        <f t="shared" si="0"/>
        <v>126.14225628024892</v>
      </c>
      <c r="J46" s="2">
        <f t="shared" si="0"/>
        <v>138.47804793731277</v>
      </c>
      <c r="K46" s="2">
        <f t="shared" si="0"/>
        <v>116.69307444111547</v>
      </c>
      <c r="L46" s="2">
        <f t="shared" si="0"/>
        <v>130.4980986402397</v>
      </c>
      <c r="M46" s="2">
        <f t="shared" si="0"/>
        <v>108.01019820235078</v>
      </c>
    </row>
    <row r="47" spans="1:13" x14ac:dyDescent="0.2">
      <c r="A47" s="5" t="s">
        <v>78</v>
      </c>
      <c r="B47" s="2">
        <f t="shared" ref="B47:M47" si="1">((B32-$F$41)/($F$40-$F$41))*100</f>
        <v>-2.8160290389490665</v>
      </c>
      <c r="C47" s="2">
        <f t="shared" si="1"/>
        <v>-2.1419105784743029</v>
      </c>
      <c r="D47" s="2">
        <f t="shared" si="1"/>
        <v>-2.856360912652685</v>
      </c>
      <c r="E47" s="2">
        <f t="shared" si="1"/>
        <v>-3.2712030421756166</v>
      </c>
      <c r="F47" s="2">
        <f t="shared" si="1"/>
        <v>0.76198432818621809</v>
      </c>
      <c r="G47" s="2">
        <f t="shared" si="1"/>
        <v>60.176595989859415</v>
      </c>
      <c r="H47" s="2">
        <f t="shared" si="1"/>
        <v>115.37940769762618</v>
      </c>
      <c r="I47" s="2">
        <f t="shared" si="1"/>
        <v>125.47389951601751</v>
      </c>
      <c r="J47" s="2">
        <f t="shared" si="1"/>
        <v>116.33008757778289</v>
      </c>
      <c r="K47" s="2">
        <f t="shared" si="1"/>
        <v>113.84103480064532</v>
      </c>
      <c r="L47" s="2">
        <f t="shared" si="1"/>
        <v>114.31925558884535</v>
      </c>
      <c r="M47" s="2">
        <f t="shared" si="1"/>
        <v>109.01849504494123</v>
      </c>
    </row>
    <row r="48" spans="1:13" x14ac:dyDescent="0.2">
      <c r="A48" s="5" t="s">
        <v>79</v>
      </c>
      <c r="B48" s="2">
        <f t="shared" ref="B48:M48" si="2">((B33-$F$41)/($F$40-$F$41))*100</f>
        <v>-1.692498271491127</v>
      </c>
      <c r="C48" s="2">
        <f t="shared" si="2"/>
        <v>-3.5477644618575708</v>
      </c>
      <c r="D48" s="2">
        <f t="shared" si="2"/>
        <v>-4.181551048628716</v>
      </c>
      <c r="E48" s="2">
        <f t="shared" si="2"/>
        <v>-3.8473726665130217</v>
      </c>
      <c r="F48" s="2">
        <f t="shared" si="2"/>
        <v>2.7555312283936391</v>
      </c>
      <c r="G48" s="2">
        <f t="shared" si="2"/>
        <v>44.458688637935005</v>
      </c>
      <c r="H48" s="2">
        <f t="shared" si="2"/>
        <v>100.06481908273797</v>
      </c>
      <c r="I48" s="2">
        <f t="shared" si="2"/>
        <v>113.73156257202119</v>
      </c>
      <c r="J48" s="2">
        <f t="shared" si="2"/>
        <v>112.72326572943075</v>
      </c>
      <c r="K48" s="2">
        <f t="shared" si="2"/>
        <v>107.11137358838442</v>
      </c>
      <c r="L48" s="2">
        <f t="shared" si="2"/>
        <v>105.5614772989168</v>
      </c>
      <c r="M48" s="2">
        <f t="shared" si="2"/>
        <v>108.02172159483752</v>
      </c>
    </row>
    <row r="49" spans="1:13" x14ac:dyDescent="0.2">
      <c r="A49" s="5" t="s">
        <v>80</v>
      </c>
      <c r="B49" s="2">
        <f t="shared" ref="B49:M49" si="3">((B34-$F$41)/($F$40-$F$41))*100</f>
        <v>-3.3115349158792351</v>
      </c>
      <c r="C49" s="2">
        <f t="shared" si="3"/>
        <v>-4.2045978336022127</v>
      </c>
      <c r="D49" s="2">
        <f t="shared" si="3"/>
        <v>-3.3806752707997232</v>
      </c>
      <c r="E49" s="2">
        <f t="shared" si="3"/>
        <v>-3.6169048167780598</v>
      </c>
      <c r="F49" s="2">
        <f t="shared" si="3"/>
        <v>1.8970384881309057</v>
      </c>
      <c r="G49" s="2">
        <f t="shared" si="3"/>
        <v>59.462145655681034</v>
      </c>
      <c r="H49" s="2">
        <f t="shared" si="3"/>
        <v>117.44785664899746</v>
      </c>
      <c r="I49" s="2">
        <f t="shared" si="3"/>
        <v>120.15585388338327</v>
      </c>
      <c r="J49" s="2">
        <f t="shared" si="3"/>
        <v>122.77166397787509</v>
      </c>
      <c r="K49" s="2">
        <f t="shared" si="3"/>
        <v>115.08556118921412</v>
      </c>
      <c r="L49" s="2">
        <f t="shared" si="3"/>
        <v>104.66265268495046</v>
      </c>
      <c r="M49" s="2">
        <f t="shared" si="3"/>
        <v>74.949585157870473</v>
      </c>
    </row>
    <row r="50" spans="1:13" x14ac:dyDescent="0.2">
      <c r="A50" s="5" t="s">
        <v>81</v>
      </c>
      <c r="B50" s="2">
        <f t="shared" ref="B50:M50" si="4">((B35-$F$41)/($F$40-$F$41))*100</f>
        <v>9.0645886148882227</v>
      </c>
      <c r="C50" s="2">
        <f t="shared" si="4"/>
        <v>15.627160636091265</v>
      </c>
      <c r="D50" s="2">
        <f t="shared" si="4"/>
        <v>6.2413574556349394</v>
      </c>
      <c r="E50" s="2">
        <f t="shared" si="4"/>
        <v>57.670258123991701</v>
      </c>
      <c r="F50" s="2">
        <f t="shared" si="4"/>
        <v>64.883901820696011</v>
      </c>
      <c r="G50" s="2">
        <f t="shared" si="4"/>
        <v>80.959034339709618</v>
      </c>
      <c r="H50" s="2">
        <f t="shared" si="4"/>
        <v>102.91109702696475</v>
      </c>
      <c r="I50" s="2">
        <f t="shared" si="4"/>
        <v>119.31464623185066</v>
      </c>
      <c r="J50" s="2">
        <f t="shared" si="4"/>
        <v>111.42112237842821</v>
      </c>
      <c r="K50" s="2">
        <f t="shared" si="4"/>
        <v>111.84748790043788</v>
      </c>
      <c r="L50" s="2">
        <f t="shared" si="4"/>
        <v>69.896577552431438</v>
      </c>
      <c r="M50" s="2">
        <f t="shared" si="4"/>
        <v>0.76774602442959206</v>
      </c>
    </row>
    <row r="51" spans="1:13" x14ac:dyDescent="0.2">
      <c r="A51" s="5" t="s">
        <v>82</v>
      </c>
      <c r="B51" s="2">
        <f t="shared" ref="B51:M51" si="5">((B36-$F$41)/($F$40-$F$41))*100</f>
        <v>6.2240723669048172</v>
      </c>
      <c r="C51" s="2">
        <f t="shared" si="5"/>
        <v>20.155853883383269</v>
      </c>
      <c r="D51" s="2">
        <f t="shared" si="5"/>
        <v>18.150783590689098</v>
      </c>
      <c r="E51" s="2">
        <f t="shared" si="5"/>
        <v>63.996600599216414</v>
      </c>
      <c r="F51" s="2">
        <f t="shared" si="5"/>
        <v>73.440020742106469</v>
      </c>
      <c r="G51" s="2">
        <f t="shared" si="5"/>
        <v>86.230986402396866</v>
      </c>
      <c r="H51" s="2">
        <f t="shared" si="5"/>
        <v>92.430571560267339</v>
      </c>
      <c r="I51" s="2">
        <f t="shared" si="5"/>
        <v>100.84264807559344</v>
      </c>
      <c r="J51" s="2">
        <f t="shared" si="5"/>
        <v>117.98369439963126</v>
      </c>
      <c r="K51" s="2">
        <f t="shared" si="5"/>
        <v>111.38655220096796</v>
      </c>
      <c r="L51" s="2">
        <f t="shared" si="5"/>
        <v>76.245966812629646</v>
      </c>
      <c r="M51" s="2">
        <f t="shared" si="5"/>
        <v>-2.1606360912652684E-2</v>
      </c>
    </row>
    <row r="52" spans="1:13" x14ac:dyDescent="0.2">
      <c r="A52" s="5" t="s">
        <v>83</v>
      </c>
      <c r="B52" s="2">
        <f t="shared" ref="B52:M52" si="6">((B37-$F$41)/($F$40-$F$41))*100</f>
        <v>18.778808481216871</v>
      </c>
      <c r="C52" s="2">
        <f t="shared" si="6"/>
        <v>38.800702926941696</v>
      </c>
      <c r="D52" s="2">
        <f t="shared" si="6"/>
        <v>51.758757778289933</v>
      </c>
      <c r="E52" s="2">
        <f t="shared" si="6"/>
        <v>101.99498732426827</v>
      </c>
      <c r="F52" s="2">
        <f t="shared" si="6"/>
        <v>85.032553583775055</v>
      </c>
      <c r="G52" s="2">
        <f t="shared" si="6"/>
        <v>82.082565107167554</v>
      </c>
      <c r="H52" s="2">
        <f t="shared" si="6"/>
        <v>100.20309979257893</v>
      </c>
      <c r="I52" s="2">
        <f t="shared" si="6"/>
        <v>113.96779211799955</v>
      </c>
      <c r="J52" s="2">
        <f t="shared" si="6"/>
        <v>109.84241760774371</v>
      </c>
      <c r="K52" s="2">
        <f t="shared" si="6"/>
        <v>102.21969347775985</v>
      </c>
      <c r="L52" s="2">
        <f t="shared" si="6"/>
        <v>77.813148190827377</v>
      </c>
      <c r="M52" s="2">
        <f t="shared" si="6"/>
        <v>-2.1419105784743029</v>
      </c>
    </row>
    <row r="53" spans="1:13" x14ac:dyDescent="0.2">
      <c r="A53" s="5" t="s">
        <v>84</v>
      </c>
      <c r="B53" s="2">
        <f t="shared" ref="B53:M53" si="7">((B38-$F$41)/($F$40-$F$41))*100</f>
        <v>19.239744180686795</v>
      </c>
      <c r="C53" s="2">
        <f t="shared" si="7"/>
        <v>15.246888684028578</v>
      </c>
      <c r="D53" s="2">
        <f t="shared" si="7"/>
        <v>55.307962664208347</v>
      </c>
      <c r="E53" s="2">
        <f t="shared" si="7"/>
        <v>84.346911730813559</v>
      </c>
      <c r="F53" s="2">
        <f t="shared" si="7"/>
        <v>87.763597603134357</v>
      </c>
      <c r="G53" s="2">
        <f t="shared" si="7"/>
        <v>102.28307213643697</v>
      </c>
      <c r="H53" s="2">
        <f t="shared" si="7"/>
        <v>108.95511638626412</v>
      </c>
      <c r="I53" s="2">
        <f t="shared" si="7"/>
        <v>118.66357455634939</v>
      </c>
      <c r="J53" s="2">
        <f t="shared" si="7"/>
        <v>116.41075132519015</v>
      </c>
      <c r="K53" s="2">
        <f t="shared" si="7"/>
        <v>111.65735192440656</v>
      </c>
      <c r="L53" s="2">
        <f t="shared" si="7"/>
        <v>97.950276561419685</v>
      </c>
      <c r="M53" s="2">
        <f t="shared" si="7"/>
        <v>1.3957709149573636</v>
      </c>
    </row>
  </sheetData>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5E9D0-BA59-1A4C-8EEA-84B480B51C37}">
  <sheetPr>
    <tabColor theme="5"/>
  </sheetPr>
  <dimension ref="A1:M54"/>
  <sheetViews>
    <sheetView workbookViewId="0">
      <selection activeCell="R6" sqref="R6"/>
    </sheetView>
  </sheetViews>
  <sheetFormatPr baseColWidth="10" defaultColWidth="8.83203125" defaultRowHeight="15" x14ac:dyDescent="0.2"/>
  <cols>
    <col min="1" max="16384" width="8.83203125" style="2"/>
  </cols>
  <sheetData>
    <row r="1" spans="1:12" ht="29" x14ac:dyDescent="0.35">
      <c r="J1" s="8" t="s">
        <v>141</v>
      </c>
      <c r="L1" s="6" t="s">
        <v>142</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45322</v>
      </c>
    </row>
    <row r="7" spans="1:12" x14ac:dyDescent="0.2">
      <c r="A7" s="2" t="s">
        <v>48</v>
      </c>
      <c r="B7" s="4" t="s">
        <v>123</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61</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122</v>
      </c>
    </row>
    <row r="29" spans="1:13" x14ac:dyDescent="0.2">
      <c r="B29" s="2" t="s">
        <v>91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17810</v>
      </c>
      <c r="C31" s="2">
        <v>16423</v>
      </c>
      <c r="D31" s="2">
        <v>18327</v>
      </c>
      <c r="E31" s="2">
        <v>18463</v>
      </c>
      <c r="F31" s="2">
        <v>23295</v>
      </c>
      <c r="G31" s="2">
        <v>37715</v>
      </c>
      <c r="H31" s="2">
        <v>38734</v>
      </c>
      <c r="I31" s="2">
        <v>37656</v>
      </c>
      <c r="J31" s="2">
        <v>40817</v>
      </c>
      <c r="K31" s="2">
        <v>39885</v>
      </c>
      <c r="L31" s="2">
        <v>41933</v>
      </c>
      <c r="M31" s="2">
        <v>38683</v>
      </c>
    </row>
    <row r="32" spans="1:13" x14ac:dyDescent="0.2">
      <c r="A32" s="5" t="s">
        <v>78</v>
      </c>
      <c r="B32" s="2">
        <v>17915</v>
      </c>
      <c r="C32" s="2">
        <v>18224</v>
      </c>
      <c r="D32" s="2">
        <v>18242</v>
      </c>
      <c r="E32" s="2">
        <v>18360</v>
      </c>
      <c r="F32" s="2">
        <v>24861</v>
      </c>
      <c r="G32" s="2">
        <v>42005</v>
      </c>
      <c r="H32" s="2">
        <v>40911</v>
      </c>
      <c r="I32" s="2">
        <v>43894</v>
      </c>
      <c r="J32" s="2">
        <v>41216</v>
      </c>
      <c r="K32" s="2">
        <v>42025</v>
      </c>
      <c r="L32" s="2">
        <v>43191</v>
      </c>
      <c r="M32" s="2">
        <v>38873</v>
      </c>
    </row>
    <row r="33" spans="1:13" x14ac:dyDescent="0.2">
      <c r="A33" s="5" t="s">
        <v>79</v>
      </c>
      <c r="B33" s="2">
        <v>17859</v>
      </c>
      <c r="C33" s="2">
        <v>18206</v>
      </c>
      <c r="D33" s="2">
        <v>18185</v>
      </c>
      <c r="E33" s="2">
        <v>18132</v>
      </c>
      <c r="F33" s="2">
        <v>21020</v>
      </c>
      <c r="G33" s="2">
        <v>35338</v>
      </c>
      <c r="H33" s="2">
        <v>38885</v>
      </c>
      <c r="I33" s="2">
        <v>39501</v>
      </c>
      <c r="J33" s="2">
        <v>39281</v>
      </c>
      <c r="K33" s="2">
        <v>39744</v>
      </c>
      <c r="L33" s="2">
        <v>41049</v>
      </c>
      <c r="M33" s="2">
        <v>39448</v>
      </c>
    </row>
    <row r="34" spans="1:13" x14ac:dyDescent="0.2">
      <c r="A34" s="5" t="s">
        <v>80</v>
      </c>
      <c r="B34" s="2">
        <v>17673</v>
      </c>
      <c r="C34" s="2">
        <v>18069</v>
      </c>
      <c r="D34" s="2">
        <v>17773</v>
      </c>
      <c r="E34" s="2">
        <v>18109</v>
      </c>
      <c r="F34" s="2">
        <v>22689</v>
      </c>
      <c r="G34" s="2">
        <v>38255</v>
      </c>
      <c r="H34" s="2">
        <v>37951</v>
      </c>
      <c r="I34" s="2">
        <v>38933</v>
      </c>
      <c r="J34" s="2">
        <v>37836</v>
      </c>
      <c r="K34" s="2">
        <v>39193</v>
      </c>
      <c r="L34" s="2">
        <v>39376</v>
      </c>
      <c r="M34" s="2">
        <v>35748</v>
      </c>
    </row>
    <row r="35" spans="1:13" x14ac:dyDescent="0.2">
      <c r="A35" s="5" t="s">
        <v>81</v>
      </c>
      <c r="B35" s="2">
        <v>22247</v>
      </c>
      <c r="C35" s="2">
        <v>18350</v>
      </c>
      <c r="D35" s="2">
        <v>19902</v>
      </c>
      <c r="E35" s="2">
        <v>28181</v>
      </c>
      <c r="F35" s="2">
        <v>23229</v>
      </c>
      <c r="G35" s="2">
        <v>38956</v>
      </c>
      <c r="H35" s="2">
        <v>40055</v>
      </c>
      <c r="I35" s="2">
        <v>37558</v>
      </c>
      <c r="J35" s="2">
        <v>36409</v>
      </c>
      <c r="K35" s="2">
        <v>38764</v>
      </c>
      <c r="L35" s="2">
        <v>36608</v>
      </c>
      <c r="M35" s="2">
        <v>18597</v>
      </c>
    </row>
    <row r="36" spans="1:13" x14ac:dyDescent="0.2">
      <c r="A36" s="5" t="s">
        <v>82</v>
      </c>
      <c r="B36" s="2">
        <v>25777</v>
      </c>
      <c r="C36" s="2">
        <v>19866</v>
      </c>
      <c r="D36" s="2">
        <v>21488</v>
      </c>
      <c r="E36" s="2">
        <v>19675</v>
      </c>
      <c r="F36" s="2">
        <v>23566</v>
      </c>
      <c r="G36" s="2">
        <v>35492</v>
      </c>
      <c r="H36" s="2">
        <v>33812</v>
      </c>
      <c r="I36" s="2">
        <v>37077</v>
      </c>
      <c r="J36" s="2">
        <v>38082</v>
      </c>
      <c r="K36" s="2">
        <v>40817</v>
      </c>
      <c r="L36" s="2">
        <v>36013</v>
      </c>
      <c r="M36" s="2">
        <v>18500</v>
      </c>
    </row>
    <row r="37" spans="1:13" x14ac:dyDescent="0.2">
      <c r="A37" s="5" t="s">
        <v>83</v>
      </c>
      <c r="B37" s="2">
        <v>25946</v>
      </c>
      <c r="C37" s="2">
        <v>21418</v>
      </c>
      <c r="D37" s="2">
        <v>26489</v>
      </c>
      <c r="E37" s="2">
        <v>20631</v>
      </c>
      <c r="F37" s="2">
        <v>24760</v>
      </c>
      <c r="G37" s="2">
        <v>36689</v>
      </c>
      <c r="H37" s="2">
        <v>37170</v>
      </c>
      <c r="I37" s="2">
        <v>36706</v>
      </c>
      <c r="J37" s="2">
        <v>37393</v>
      </c>
      <c r="K37" s="2">
        <v>38444</v>
      </c>
      <c r="L37" s="2">
        <v>31918</v>
      </c>
      <c r="M37" s="2">
        <v>18757</v>
      </c>
    </row>
    <row r="38" spans="1:13" x14ac:dyDescent="0.2">
      <c r="A38" s="5" t="s">
        <v>84</v>
      </c>
      <c r="B38" s="2">
        <v>32379</v>
      </c>
      <c r="C38" s="2">
        <v>30742</v>
      </c>
      <c r="D38" s="2">
        <v>23580</v>
      </c>
      <c r="E38" s="2">
        <v>26409</v>
      </c>
      <c r="F38" s="2">
        <v>27677</v>
      </c>
      <c r="G38" s="2">
        <v>29725</v>
      </c>
      <c r="H38" s="2">
        <v>41309</v>
      </c>
      <c r="I38" s="2">
        <v>37505</v>
      </c>
      <c r="J38" s="2">
        <v>39364</v>
      </c>
      <c r="K38" s="2">
        <v>37388</v>
      </c>
      <c r="L38" s="2">
        <v>31736</v>
      </c>
      <c r="M38" s="2">
        <v>18677</v>
      </c>
    </row>
    <row r="40" spans="1:13" x14ac:dyDescent="0.2">
      <c r="F40" s="2" t="s">
        <v>85</v>
      </c>
      <c r="G40" s="2">
        <f>AVERAGE(M31:M34)</f>
        <v>38188</v>
      </c>
    </row>
    <row r="41" spans="1:13" x14ac:dyDescent="0.2">
      <c r="F41" s="2" t="s">
        <v>86</v>
      </c>
      <c r="G41" s="2">
        <f>AVERAGE(M35:M38)</f>
        <v>18632.75</v>
      </c>
    </row>
    <row r="43" spans="1:13" x14ac:dyDescent="0.2">
      <c r="A43" s="2" t="s">
        <v>87</v>
      </c>
      <c r="B43" s="4" t="s">
        <v>121</v>
      </c>
    </row>
    <row r="46" spans="1:13" x14ac:dyDescent="0.2">
      <c r="A46" s="5" t="s">
        <v>76</v>
      </c>
      <c r="B46" s="5">
        <v>1</v>
      </c>
      <c r="C46" s="5">
        <v>2</v>
      </c>
      <c r="D46" s="5">
        <v>3</v>
      </c>
      <c r="E46" s="5">
        <v>4</v>
      </c>
      <c r="F46" s="5">
        <v>5</v>
      </c>
      <c r="G46" s="5">
        <v>6</v>
      </c>
      <c r="H46" s="5">
        <v>7</v>
      </c>
      <c r="I46" s="5">
        <v>8</v>
      </c>
      <c r="J46" s="5">
        <v>9</v>
      </c>
      <c r="K46" s="5">
        <v>10</v>
      </c>
      <c r="L46" s="5">
        <v>11</v>
      </c>
      <c r="M46" s="5">
        <v>12</v>
      </c>
    </row>
    <row r="47" spans="1:13" x14ac:dyDescent="0.2">
      <c r="A47" s="5" t="s">
        <v>77</v>
      </c>
      <c r="B47" s="2">
        <f t="shared" ref="B47:M47" si="0">((B31-$G$41)/($G$40-$G$41))*100</f>
        <v>-4.2073100574014655</v>
      </c>
      <c r="C47" s="2">
        <f t="shared" si="0"/>
        <v>-11.300034517584793</v>
      </c>
      <c r="D47" s="2">
        <f t="shared" si="0"/>
        <v>-1.5635187481622583</v>
      </c>
      <c r="E47" s="2">
        <f t="shared" si="0"/>
        <v>-0.86805333606064861</v>
      </c>
      <c r="F47" s="2">
        <f t="shared" si="0"/>
        <v>23.841423658608303</v>
      </c>
      <c r="G47" s="2">
        <f t="shared" si="0"/>
        <v>97.581212206440725</v>
      </c>
      <c r="H47" s="2">
        <f t="shared" si="0"/>
        <v>102.79208908093736</v>
      </c>
      <c r="I47" s="2">
        <f t="shared" si="0"/>
        <v>97.27950294677899</v>
      </c>
      <c r="J47" s="2">
        <f t="shared" si="0"/>
        <v>113.44396006187596</v>
      </c>
      <c r="K47" s="2">
        <f t="shared" si="0"/>
        <v>108.67797650247375</v>
      </c>
      <c r="L47" s="2">
        <f t="shared" si="0"/>
        <v>119.15086741412154</v>
      </c>
      <c r="M47" s="2">
        <f t="shared" si="0"/>
        <v>102.53128955139925</v>
      </c>
    </row>
    <row r="48" spans="1:13" x14ac:dyDescent="0.2">
      <c r="A48" s="5" t="s">
        <v>78</v>
      </c>
      <c r="B48" s="2">
        <f t="shared" ref="B48:M48" si="1">((B32-$G$41)/($G$40-$G$41))*100</f>
        <v>-3.6703698495288992</v>
      </c>
      <c r="C48" s="2">
        <f t="shared" si="1"/>
        <v>-2.0902315235039182</v>
      </c>
      <c r="D48" s="2">
        <f t="shared" si="1"/>
        <v>-1.998184630725764</v>
      </c>
      <c r="E48" s="2">
        <f t="shared" si="1"/>
        <v>-1.3947661114023089</v>
      </c>
      <c r="F48" s="2">
        <f t="shared" si="1"/>
        <v>31.849503330307716</v>
      </c>
      <c r="G48" s="2">
        <f t="shared" si="1"/>
        <v>119.51905498523413</v>
      </c>
      <c r="H48" s="2">
        <f t="shared" si="1"/>
        <v>113.92464939082856</v>
      </c>
      <c r="I48" s="2">
        <f t="shared" si="1"/>
        <v>129.17886501067488</v>
      </c>
      <c r="J48" s="2">
        <f t="shared" si="1"/>
        <v>115.48433285179172</v>
      </c>
      <c r="K48" s="2">
        <f t="shared" si="1"/>
        <v>119.62132931054322</v>
      </c>
      <c r="L48" s="2">
        <f t="shared" si="1"/>
        <v>125.5839224760614</v>
      </c>
      <c r="M48" s="2">
        <f t="shared" si="1"/>
        <v>103.50289564183529</v>
      </c>
    </row>
    <row r="49" spans="1:13" x14ac:dyDescent="0.2">
      <c r="A49" s="5" t="s">
        <v>79</v>
      </c>
      <c r="B49" s="2">
        <f t="shared" ref="B49:M49" si="2">((B33-$G$41)/($G$40-$G$41))*100</f>
        <v>-3.9567379603942672</v>
      </c>
      <c r="C49" s="2">
        <f t="shared" si="2"/>
        <v>-2.1822784162820725</v>
      </c>
      <c r="D49" s="2">
        <f t="shared" si="2"/>
        <v>-2.289666457856586</v>
      </c>
      <c r="E49" s="2">
        <f t="shared" si="2"/>
        <v>-2.5606934199255953</v>
      </c>
      <c r="F49" s="2">
        <f t="shared" si="2"/>
        <v>12.207719154702701</v>
      </c>
      <c r="G49" s="2">
        <f t="shared" si="2"/>
        <v>85.425908643458911</v>
      </c>
      <c r="H49" s="2">
        <f t="shared" si="2"/>
        <v>103.56426023702075</v>
      </c>
      <c r="I49" s="2">
        <f t="shared" si="2"/>
        <v>106.71430945653981</v>
      </c>
      <c r="J49" s="2">
        <f t="shared" si="2"/>
        <v>105.58929187814014</v>
      </c>
      <c r="K49" s="2">
        <f t="shared" si="2"/>
        <v>107.95694250904488</v>
      </c>
      <c r="L49" s="2">
        <f t="shared" si="2"/>
        <v>114.63034223546107</v>
      </c>
      <c r="M49" s="2">
        <f t="shared" si="2"/>
        <v>106.44328249447079</v>
      </c>
    </row>
    <row r="50" spans="1:13" x14ac:dyDescent="0.2">
      <c r="A50" s="5" t="s">
        <v>80</v>
      </c>
      <c r="B50" s="2">
        <f t="shared" ref="B50:M50" si="3">((B34-$G$41)/($G$40-$G$41))*100</f>
        <v>-4.9078891857685276</v>
      </c>
      <c r="C50" s="2">
        <f t="shared" si="3"/>
        <v>-2.8828575446491351</v>
      </c>
      <c r="D50" s="2">
        <f t="shared" si="3"/>
        <v>-4.3965175592232262</v>
      </c>
      <c r="E50" s="2">
        <f t="shared" si="3"/>
        <v>-2.6783088940310145</v>
      </c>
      <c r="F50" s="2">
        <f t="shared" si="3"/>
        <v>20.742511601743775</v>
      </c>
      <c r="G50" s="2">
        <f t="shared" si="3"/>
        <v>100.34261898978536</v>
      </c>
      <c r="H50" s="2">
        <f t="shared" si="3"/>
        <v>98.788049245087635</v>
      </c>
      <c r="I50" s="2">
        <f t="shared" si="3"/>
        <v>103.80971861776248</v>
      </c>
      <c r="J50" s="2">
        <f t="shared" si="3"/>
        <v>98.199971874560546</v>
      </c>
      <c r="K50" s="2">
        <f t="shared" si="3"/>
        <v>105.13928484678028</v>
      </c>
      <c r="L50" s="2">
        <f t="shared" si="3"/>
        <v>106.07509492335818</v>
      </c>
      <c r="M50" s="2">
        <f t="shared" si="3"/>
        <v>87.522532312294658</v>
      </c>
    </row>
    <row r="51" spans="1:13" x14ac:dyDescent="0.2">
      <c r="A51" s="5" t="s">
        <v>81</v>
      </c>
      <c r="B51" s="2">
        <f t="shared" ref="B51:M51" si="4">((B35-$G$41)/($G$40-$G$41))*100</f>
        <v>18.482249012413547</v>
      </c>
      <c r="C51" s="2">
        <f t="shared" si="4"/>
        <v>-1.4459032740568389</v>
      </c>
      <c r="D51" s="2">
        <f t="shared" si="4"/>
        <v>6.4905843699262347</v>
      </c>
      <c r="E51" s="2">
        <f t="shared" si="4"/>
        <v>48.827041331611717</v>
      </c>
      <c r="F51" s="2">
        <f t="shared" si="4"/>
        <v>23.503918385088404</v>
      </c>
      <c r="G51" s="2">
        <f t="shared" si="4"/>
        <v>103.92733409186792</v>
      </c>
      <c r="H51" s="2">
        <f t="shared" si="4"/>
        <v>109.54730826760077</v>
      </c>
      <c r="I51" s="2">
        <f t="shared" si="4"/>
        <v>96.778358752764603</v>
      </c>
      <c r="J51" s="2">
        <f t="shared" si="4"/>
        <v>90.902698763759091</v>
      </c>
      <c r="K51" s="2">
        <f t="shared" si="4"/>
        <v>102.94550056890093</v>
      </c>
      <c r="L51" s="2">
        <f t="shared" si="4"/>
        <v>91.920328300584245</v>
      </c>
      <c r="M51" s="2">
        <f t="shared" si="4"/>
        <v>-0.18281535648994515</v>
      </c>
    </row>
    <row r="52" spans="1:13" x14ac:dyDescent="0.2">
      <c r="A52" s="5" t="s">
        <v>82</v>
      </c>
      <c r="B52" s="2">
        <f t="shared" ref="B52:M52" si="5">((B36-$G$41)/($G$40-$G$41))*100</f>
        <v>36.533667429462675</v>
      </c>
      <c r="C52" s="2">
        <f t="shared" si="5"/>
        <v>6.3064905843699268</v>
      </c>
      <c r="D52" s="2">
        <f t="shared" si="5"/>
        <v>14.600938366934709</v>
      </c>
      <c r="E52" s="2">
        <f t="shared" si="5"/>
        <v>5.3297707776684007</v>
      </c>
      <c r="F52" s="2">
        <f t="shared" si="5"/>
        <v>25.227240766546068</v>
      </c>
      <c r="G52" s="2">
        <f t="shared" si="5"/>
        <v>86.21342094833868</v>
      </c>
      <c r="H52" s="2">
        <f t="shared" si="5"/>
        <v>77.622377622377627</v>
      </c>
      <c r="I52" s="2">
        <f t="shared" si="5"/>
        <v>94.318661229081698</v>
      </c>
      <c r="J52" s="2">
        <f t="shared" si="5"/>
        <v>99.457946075861983</v>
      </c>
      <c r="K52" s="2">
        <f t="shared" si="5"/>
        <v>113.44396006187596</v>
      </c>
      <c r="L52" s="2">
        <f t="shared" si="5"/>
        <v>88.877667122639707</v>
      </c>
      <c r="M52" s="2">
        <f t="shared" si="5"/>
        <v>-0.67884583423888722</v>
      </c>
    </row>
    <row r="53" spans="1:13" x14ac:dyDescent="0.2">
      <c r="A53" s="5" t="s">
        <v>83</v>
      </c>
      <c r="B53" s="2">
        <f t="shared" ref="B53:M53" si="6">((B37-$G$41)/($G$40-$G$41))*100</f>
        <v>37.397885478324234</v>
      </c>
      <c r="C53" s="2">
        <f t="shared" si="6"/>
        <v>14.242978228353001</v>
      </c>
      <c r="D53" s="2">
        <f t="shared" si="6"/>
        <v>40.174633410465219</v>
      </c>
      <c r="E53" s="2">
        <f t="shared" si="6"/>
        <v>10.21848352744148</v>
      </c>
      <c r="F53" s="2">
        <f t="shared" si="6"/>
        <v>31.333017987496962</v>
      </c>
      <c r="G53" s="2">
        <f t="shared" si="6"/>
        <v>92.334539318085945</v>
      </c>
      <c r="H53" s="2">
        <f t="shared" si="6"/>
        <v>94.794236841768836</v>
      </c>
      <c r="I53" s="2">
        <f t="shared" si="6"/>
        <v>92.421472494598632</v>
      </c>
      <c r="J53" s="2">
        <f t="shared" si="6"/>
        <v>95.934595568964852</v>
      </c>
      <c r="K53" s="2">
        <f t="shared" si="6"/>
        <v>101.30911136395598</v>
      </c>
      <c r="L53" s="2">
        <f t="shared" si="6"/>
        <v>67.936999015609629</v>
      </c>
      <c r="M53" s="2">
        <f t="shared" si="6"/>
        <v>0.6353792459825367</v>
      </c>
    </row>
    <row r="54" spans="1:13" x14ac:dyDescent="0.2">
      <c r="A54" s="5" t="s">
        <v>84</v>
      </c>
      <c r="B54" s="2">
        <f t="shared" ref="B54:M54" si="7">((B38-$G$41)/($G$40-$G$41))*100</f>
        <v>70.294422213983452</v>
      </c>
      <c r="C54" s="2">
        <f t="shared" si="7"/>
        <v>61.923268687436874</v>
      </c>
      <c r="D54" s="2">
        <f t="shared" si="7"/>
        <v>25.29883279426241</v>
      </c>
      <c r="E54" s="2">
        <f t="shared" si="7"/>
        <v>39.765536109228975</v>
      </c>
      <c r="F54" s="2">
        <f t="shared" si="7"/>
        <v>46.249728333823398</v>
      </c>
      <c r="G54" s="2">
        <f t="shared" si="7"/>
        <v>56.722619245471165</v>
      </c>
      <c r="H54" s="2">
        <f t="shared" si="7"/>
        <v>115.95990846447886</v>
      </c>
      <c r="I54" s="2">
        <f t="shared" si="7"/>
        <v>96.507331790695588</v>
      </c>
      <c r="J54" s="2">
        <f t="shared" si="7"/>
        <v>106.01373032817274</v>
      </c>
      <c r="K54" s="2">
        <f t="shared" si="7"/>
        <v>95.909026987637588</v>
      </c>
      <c r="L54" s="2">
        <f t="shared" si="7"/>
        <v>67.006302655297162</v>
      </c>
      <c r="M54" s="2">
        <f t="shared" si="7"/>
        <v>0.22628194474629573</v>
      </c>
    </row>
  </sheetData>
  <pageMargins left="0.7" right="0.7" top="0.75" bottom="0.75" header="0.3" footer="0.3"/>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789C-CA76-7F4D-A38E-5F0C3C792B6A}">
  <sheetPr>
    <tabColor theme="5"/>
  </sheetPr>
  <dimension ref="A1:M53"/>
  <sheetViews>
    <sheetView topLeftCell="A21" workbookViewId="0">
      <selection activeCell="R6" sqref="R6"/>
    </sheetView>
  </sheetViews>
  <sheetFormatPr baseColWidth="10" defaultColWidth="8.83203125" defaultRowHeight="15" x14ac:dyDescent="0.2"/>
  <cols>
    <col min="1" max="16384" width="8.83203125" style="2"/>
  </cols>
  <sheetData>
    <row r="1" spans="1:12" ht="29" x14ac:dyDescent="0.35">
      <c r="J1" s="8" t="s">
        <v>141</v>
      </c>
      <c r="L1" s="6" t="s">
        <v>142</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45322</v>
      </c>
    </row>
    <row r="7" spans="1:12" x14ac:dyDescent="0.2">
      <c r="A7" s="2" t="s">
        <v>48</v>
      </c>
      <c r="B7" s="4" t="s">
        <v>126</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62</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125</v>
      </c>
    </row>
    <row r="29" spans="1:13" x14ac:dyDescent="0.2">
      <c r="B29" s="2" t="s">
        <v>91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24977</v>
      </c>
      <c r="C31" s="2">
        <v>23303</v>
      </c>
      <c r="D31" s="2">
        <v>18349</v>
      </c>
      <c r="E31" s="2">
        <v>20373</v>
      </c>
      <c r="F31" s="2">
        <v>30058</v>
      </c>
      <c r="G31" s="2">
        <v>35573</v>
      </c>
      <c r="H31" s="2">
        <v>34360</v>
      </c>
      <c r="I31" s="2">
        <v>34064</v>
      </c>
      <c r="J31" s="2">
        <v>34906</v>
      </c>
      <c r="K31" s="2">
        <v>33922</v>
      </c>
      <c r="L31" s="2">
        <v>33998</v>
      </c>
      <c r="M31" s="2">
        <v>33122</v>
      </c>
    </row>
    <row r="32" spans="1:13" x14ac:dyDescent="0.2">
      <c r="A32" s="5" t="s">
        <v>78</v>
      </c>
      <c r="B32" s="2">
        <v>27554</v>
      </c>
      <c r="C32" s="2">
        <v>29297</v>
      </c>
      <c r="D32" s="2">
        <v>19451</v>
      </c>
      <c r="E32" s="2">
        <v>21100</v>
      </c>
      <c r="F32" s="2">
        <v>26423</v>
      </c>
      <c r="G32" s="2">
        <v>38361</v>
      </c>
      <c r="H32" s="2">
        <v>37955</v>
      </c>
      <c r="I32" s="2">
        <v>36415</v>
      </c>
      <c r="J32" s="2">
        <v>38838</v>
      </c>
      <c r="K32" s="2">
        <v>37793</v>
      </c>
      <c r="L32" s="2">
        <v>34130</v>
      </c>
      <c r="M32" s="2">
        <v>34956</v>
      </c>
    </row>
    <row r="33" spans="1:13" x14ac:dyDescent="0.2">
      <c r="A33" s="5" t="s">
        <v>79</v>
      </c>
      <c r="B33" s="2">
        <v>28937</v>
      </c>
      <c r="C33" s="2">
        <v>20648</v>
      </c>
      <c r="D33" s="2">
        <v>20388</v>
      </c>
      <c r="E33" s="2">
        <v>20334</v>
      </c>
      <c r="F33" s="2">
        <v>35133</v>
      </c>
      <c r="G33" s="2">
        <v>40919</v>
      </c>
      <c r="H33" s="2">
        <v>39776</v>
      </c>
      <c r="I33" s="2">
        <v>37434</v>
      </c>
      <c r="J33" s="2">
        <v>41999</v>
      </c>
      <c r="K33" s="2">
        <v>38692</v>
      </c>
      <c r="L33" s="2">
        <v>38720</v>
      </c>
      <c r="M33" s="2">
        <v>36303</v>
      </c>
    </row>
    <row r="34" spans="1:13" x14ac:dyDescent="0.2">
      <c r="A34" s="5" t="s">
        <v>80</v>
      </c>
      <c r="B34" s="2">
        <v>35273</v>
      </c>
      <c r="C34" s="2">
        <v>23835</v>
      </c>
      <c r="D34" s="2">
        <v>21334</v>
      </c>
      <c r="E34" s="2">
        <v>20250</v>
      </c>
      <c r="F34" s="2">
        <v>29873</v>
      </c>
      <c r="G34" s="2">
        <v>39472</v>
      </c>
      <c r="H34" s="2">
        <v>41235</v>
      </c>
      <c r="I34" s="2">
        <v>41256</v>
      </c>
      <c r="J34" s="2">
        <v>39856</v>
      </c>
      <c r="K34" s="2">
        <v>38549</v>
      </c>
      <c r="L34" s="2">
        <v>42704</v>
      </c>
      <c r="M34" s="2">
        <v>31592</v>
      </c>
    </row>
    <row r="35" spans="1:13" x14ac:dyDescent="0.2">
      <c r="A35" s="5" t="s">
        <v>81</v>
      </c>
      <c r="B35" s="2">
        <v>26364</v>
      </c>
      <c r="C35" s="2">
        <v>30949</v>
      </c>
      <c r="D35" s="2">
        <v>32586</v>
      </c>
      <c r="E35" s="2">
        <v>37243</v>
      </c>
      <c r="F35" s="2">
        <v>41749</v>
      </c>
      <c r="G35" s="2">
        <v>40388</v>
      </c>
      <c r="H35" s="2">
        <v>43818</v>
      </c>
      <c r="I35" s="2">
        <v>43903</v>
      </c>
      <c r="J35" s="2">
        <v>40158</v>
      </c>
      <c r="K35" s="2">
        <v>39653</v>
      </c>
      <c r="L35" s="2">
        <v>33283</v>
      </c>
      <c r="M35" s="2">
        <v>17428</v>
      </c>
    </row>
    <row r="36" spans="1:13" x14ac:dyDescent="0.2">
      <c r="A36" s="5" t="s">
        <v>82</v>
      </c>
      <c r="B36" s="2">
        <v>21589</v>
      </c>
      <c r="C36" s="2">
        <v>26878</v>
      </c>
      <c r="D36" s="2">
        <v>35488</v>
      </c>
      <c r="E36" s="2">
        <v>36119</v>
      </c>
      <c r="F36" s="2">
        <v>38513</v>
      </c>
      <c r="G36" s="2">
        <v>40290</v>
      </c>
      <c r="H36" s="2">
        <v>41032</v>
      </c>
      <c r="I36" s="2">
        <v>40374</v>
      </c>
      <c r="J36" s="2">
        <v>38215</v>
      </c>
      <c r="K36" s="2">
        <v>37342</v>
      </c>
      <c r="L36" s="2">
        <v>33435</v>
      </c>
      <c r="M36" s="2">
        <v>18215</v>
      </c>
    </row>
    <row r="37" spans="1:13" x14ac:dyDescent="0.2">
      <c r="A37" s="5" t="s">
        <v>83</v>
      </c>
      <c r="B37" s="2">
        <v>27313</v>
      </c>
      <c r="C37" s="2">
        <v>28530</v>
      </c>
      <c r="D37" s="2">
        <v>34057</v>
      </c>
      <c r="E37" s="2">
        <v>39343</v>
      </c>
      <c r="F37" s="2">
        <v>42149</v>
      </c>
      <c r="G37" s="2">
        <v>41696</v>
      </c>
      <c r="H37" s="2">
        <v>42818</v>
      </c>
      <c r="I37" s="2">
        <v>39426</v>
      </c>
      <c r="J37" s="2">
        <v>40140</v>
      </c>
      <c r="K37" s="2">
        <v>41544</v>
      </c>
      <c r="L37" s="2">
        <v>41478</v>
      </c>
      <c r="M37" s="2">
        <v>19461</v>
      </c>
    </row>
    <row r="38" spans="1:13" x14ac:dyDescent="0.2">
      <c r="A38" s="5" t="s">
        <v>84</v>
      </c>
      <c r="B38" s="2">
        <v>25743</v>
      </c>
      <c r="C38" s="2">
        <v>32916</v>
      </c>
      <c r="D38" s="2">
        <v>31481</v>
      </c>
      <c r="E38" s="2">
        <v>31295</v>
      </c>
      <c r="F38" s="2">
        <v>40574</v>
      </c>
      <c r="G38" s="2">
        <v>42347</v>
      </c>
      <c r="H38" s="2">
        <v>41504</v>
      </c>
      <c r="I38" s="2">
        <v>42455</v>
      </c>
      <c r="J38" s="2">
        <v>43923</v>
      </c>
      <c r="K38" s="2">
        <v>39780</v>
      </c>
      <c r="L38" s="2">
        <v>43229</v>
      </c>
      <c r="M38" s="2">
        <v>20713</v>
      </c>
    </row>
    <row r="40" spans="1:13" x14ac:dyDescent="0.2">
      <c r="F40" s="2" t="s">
        <v>85</v>
      </c>
      <c r="G40" s="2">
        <f>AVERAGE(M31:M34)</f>
        <v>33993.25</v>
      </c>
    </row>
    <row r="41" spans="1:13" x14ac:dyDescent="0.2">
      <c r="F41" s="2" t="s">
        <v>86</v>
      </c>
      <c r="G41" s="2">
        <f>AVERAGE(M35:M38)</f>
        <v>18954.25</v>
      </c>
    </row>
    <row r="43" spans="1:13" x14ac:dyDescent="0.2">
      <c r="A43" s="2" t="s">
        <v>87</v>
      </c>
      <c r="B43" s="4" t="s">
        <v>124</v>
      </c>
    </row>
    <row r="45" spans="1:13" x14ac:dyDescent="0.2">
      <c r="A45" s="5" t="s">
        <v>76</v>
      </c>
      <c r="B45" s="5">
        <v>1</v>
      </c>
      <c r="C45" s="5">
        <v>2</v>
      </c>
      <c r="D45" s="5">
        <v>3</v>
      </c>
      <c r="E45" s="5">
        <v>4</v>
      </c>
      <c r="F45" s="5">
        <v>5</v>
      </c>
      <c r="G45" s="5">
        <v>6</v>
      </c>
      <c r="H45" s="5">
        <v>7</v>
      </c>
      <c r="I45" s="5">
        <v>8</v>
      </c>
      <c r="J45" s="5">
        <v>9</v>
      </c>
      <c r="K45" s="5">
        <v>10</v>
      </c>
      <c r="L45" s="5">
        <v>11</v>
      </c>
      <c r="M45" s="5">
        <v>12</v>
      </c>
    </row>
    <row r="46" spans="1:13" x14ac:dyDescent="0.2">
      <c r="A46" s="5" t="s">
        <v>77</v>
      </c>
      <c r="B46" s="2">
        <f t="shared" ref="B46:M46" si="0">((B31-$G$41)/($G$40-$G$41))*100</f>
        <v>40.047543054724386</v>
      </c>
      <c r="C46" s="2">
        <f t="shared" si="0"/>
        <v>28.916483808763882</v>
      </c>
      <c r="D46" s="2">
        <f t="shared" si="0"/>
        <v>-4.0245362058647514</v>
      </c>
      <c r="E46" s="2">
        <f t="shared" si="0"/>
        <v>9.4338054391914348</v>
      </c>
      <c r="F46" s="2">
        <f t="shared" si="0"/>
        <v>73.833034111310596</v>
      </c>
      <c r="G46" s="2">
        <f t="shared" si="0"/>
        <v>110.50435534277545</v>
      </c>
      <c r="H46" s="2">
        <f t="shared" si="0"/>
        <v>102.43865948533812</v>
      </c>
      <c r="I46" s="2">
        <f t="shared" si="0"/>
        <v>100.47044351353149</v>
      </c>
      <c r="J46" s="2">
        <f t="shared" si="0"/>
        <v>106.06922002792739</v>
      </c>
      <c r="K46" s="2">
        <f t="shared" si="0"/>
        <v>99.526231797326943</v>
      </c>
      <c r="L46" s="2">
        <f t="shared" si="0"/>
        <v>100.03158454684487</v>
      </c>
      <c r="M46" s="2">
        <f t="shared" si="0"/>
        <v>94.206729170822527</v>
      </c>
    </row>
    <row r="47" spans="1:13" x14ac:dyDescent="0.2">
      <c r="A47" s="5" t="s">
        <v>78</v>
      </c>
      <c r="B47" s="2">
        <f t="shared" ref="B47:M47" si="1">((B32-$G$41)/($G$40-$G$41))*100</f>
        <v>57.182990890351746</v>
      </c>
      <c r="C47" s="2">
        <f t="shared" si="1"/>
        <v>68.772857237848257</v>
      </c>
      <c r="D47" s="2">
        <f t="shared" si="1"/>
        <v>3.3030786621450896</v>
      </c>
      <c r="E47" s="2">
        <f t="shared" si="1"/>
        <v>14.267903451027328</v>
      </c>
      <c r="F47" s="2">
        <f t="shared" si="1"/>
        <v>49.662544052131125</v>
      </c>
      <c r="G47" s="2">
        <f t="shared" si="1"/>
        <v>129.04282199614337</v>
      </c>
      <c r="H47" s="2">
        <f t="shared" si="1"/>
        <v>126.34317441319236</v>
      </c>
      <c r="I47" s="2">
        <f t="shared" si="1"/>
        <v>116.10313185717136</v>
      </c>
      <c r="J47" s="2">
        <f t="shared" si="1"/>
        <v>132.2145754371966</v>
      </c>
      <c r="K47" s="2">
        <f t="shared" si="1"/>
        <v>125.26597513132522</v>
      </c>
      <c r="L47" s="2">
        <f t="shared" si="1"/>
        <v>100.9093024802181</v>
      </c>
      <c r="M47" s="2">
        <f t="shared" si="1"/>
        <v>106.40168894208391</v>
      </c>
    </row>
    <row r="48" spans="1:13" x14ac:dyDescent="0.2">
      <c r="A48" s="5" t="s">
        <v>79</v>
      </c>
      <c r="B48" s="2">
        <f t="shared" ref="B48:M48" si="2">((B33-$G$41)/($G$40-$G$41))*100</f>
        <v>66.379081055921276</v>
      </c>
      <c r="C48" s="2">
        <f t="shared" si="2"/>
        <v>11.26238446705233</v>
      </c>
      <c r="D48" s="2">
        <f t="shared" si="2"/>
        <v>9.5335461134383923</v>
      </c>
      <c r="E48" s="2">
        <f t="shared" si="2"/>
        <v>9.1744796861493452</v>
      </c>
      <c r="F48" s="2">
        <f t="shared" si="2"/>
        <v>107.57862889819802</v>
      </c>
      <c r="G48" s="2">
        <f t="shared" si="2"/>
        <v>146.05193164439126</v>
      </c>
      <c r="H48" s="2">
        <f t="shared" si="2"/>
        <v>138.45169226677305</v>
      </c>
      <c r="I48" s="2">
        <f t="shared" si="2"/>
        <v>122.87884832768137</v>
      </c>
      <c r="J48" s="2">
        <f t="shared" si="2"/>
        <v>153.23326019017222</v>
      </c>
      <c r="K48" s="2">
        <f t="shared" si="2"/>
        <v>131.24376620785955</v>
      </c>
      <c r="L48" s="2">
        <f t="shared" si="2"/>
        <v>131.42994879978721</v>
      </c>
      <c r="M48" s="2">
        <f t="shared" si="2"/>
        <v>115.35840148946073</v>
      </c>
    </row>
    <row r="49" spans="1:13" x14ac:dyDescent="0.2">
      <c r="A49" s="5" t="s">
        <v>80</v>
      </c>
      <c r="B49" s="2">
        <f t="shared" ref="B49:M49" si="3">((B34-$G$41)/($G$40-$G$41))*100</f>
        <v>108.5095418578363</v>
      </c>
      <c r="C49" s="2">
        <f t="shared" si="3"/>
        <v>32.45395305538932</v>
      </c>
      <c r="D49" s="2">
        <f t="shared" si="3"/>
        <v>15.823857969279873</v>
      </c>
      <c r="E49" s="2">
        <f t="shared" si="3"/>
        <v>8.6159319103663812</v>
      </c>
      <c r="F49" s="2">
        <f t="shared" si="3"/>
        <v>72.60289912893144</v>
      </c>
      <c r="G49" s="2">
        <f t="shared" si="3"/>
        <v>136.43028126870138</v>
      </c>
      <c r="H49" s="2">
        <f t="shared" si="3"/>
        <v>148.15313518186051</v>
      </c>
      <c r="I49" s="2">
        <f t="shared" si="3"/>
        <v>148.29277212580624</v>
      </c>
      <c r="J49" s="2">
        <f t="shared" si="3"/>
        <v>138.98364252942349</v>
      </c>
      <c r="K49" s="2">
        <f t="shared" si="3"/>
        <v>130.29290511337192</v>
      </c>
      <c r="L49" s="2">
        <f t="shared" si="3"/>
        <v>157.92107187977925</v>
      </c>
      <c r="M49" s="2">
        <f t="shared" si="3"/>
        <v>84.033180397632819</v>
      </c>
    </row>
    <row r="50" spans="1:13" x14ac:dyDescent="0.2">
      <c r="A50" s="5" t="s">
        <v>81</v>
      </c>
      <c r="B50" s="2">
        <f t="shared" ref="B50:M50" si="4">((B35-$G$41)/($G$40-$G$41))*100</f>
        <v>49.270230733426423</v>
      </c>
      <c r="C50" s="2">
        <f t="shared" si="4"/>
        <v>79.757630161579897</v>
      </c>
      <c r="D50" s="2">
        <f t="shared" si="4"/>
        <v>90.642662411064563</v>
      </c>
      <c r="E50" s="2">
        <f t="shared" si="4"/>
        <v>121.60881707560343</v>
      </c>
      <c r="F50" s="2">
        <f t="shared" si="4"/>
        <v>151.57091561938958</v>
      </c>
      <c r="G50" s="2">
        <f t="shared" si="4"/>
        <v>142.52111177604894</v>
      </c>
      <c r="H50" s="2">
        <f t="shared" si="4"/>
        <v>165.32847928718667</v>
      </c>
      <c r="I50" s="2">
        <f t="shared" si="4"/>
        <v>165.89367644125275</v>
      </c>
      <c r="J50" s="2">
        <f t="shared" si="4"/>
        <v>140.99175477092891</v>
      </c>
      <c r="K50" s="2">
        <f t="shared" si="4"/>
        <v>137.63381873794799</v>
      </c>
      <c r="L50" s="2">
        <f t="shared" si="4"/>
        <v>95.277279074406536</v>
      </c>
      <c r="M50" s="2">
        <f t="shared" si="4"/>
        <v>-10.148613604627968</v>
      </c>
    </row>
    <row r="51" spans="1:13" x14ac:dyDescent="0.2">
      <c r="A51" s="5" t="s">
        <v>82</v>
      </c>
      <c r="B51" s="2">
        <f t="shared" ref="B51:M51" si="5">((B36-$G$41)/($G$40-$G$41))*100</f>
        <v>17.519449431478158</v>
      </c>
      <c r="C51" s="2">
        <f t="shared" si="5"/>
        <v>52.688011170955519</v>
      </c>
      <c r="D51" s="2">
        <f t="shared" si="5"/>
        <v>109.93915818870936</v>
      </c>
      <c r="E51" s="2">
        <f t="shared" si="5"/>
        <v>114.13491588536473</v>
      </c>
      <c r="F51" s="2">
        <f t="shared" si="5"/>
        <v>130.0535274951792</v>
      </c>
      <c r="G51" s="2">
        <f t="shared" si="5"/>
        <v>141.86947270430215</v>
      </c>
      <c r="H51" s="2">
        <f t="shared" si="5"/>
        <v>146.80331139038501</v>
      </c>
      <c r="I51" s="2">
        <f t="shared" si="5"/>
        <v>142.42802048008511</v>
      </c>
      <c r="J51" s="2">
        <f t="shared" si="5"/>
        <v>128.0720127668063</v>
      </c>
      <c r="K51" s="2">
        <f t="shared" si="5"/>
        <v>122.26710552563335</v>
      </c>
      <c r="L51" s="2">
        <f t="shared" si="5"/>
        <v>96.287984573442387</v>
      </c>
      <c r="M51" s="2">
        <f t="shared" si="5"/>
        <v>-4.9155528958042423</v>
      </c>
    </row>
    <row r="52" spans="1:13" x14ac:dyDescent="0.2">
      <c r="A52" s="5" t="s">
        <v>83</v>
      </c>
      <c r="B52" s="2">
        <f t="shared" ref="B52:M52" si="6">((B37-$G$41)/($G$40-$G$41))*100</f>
        <v>55.58049072411729</v>
      </c>
      <c r="C52" s="2">
        <f t="shared" si="6"/>
        <v>63.672784094687152</v>
      </c>
      <c r="D52" s="2">
        <f t="shared" si="6"/>
        <v>100.42389786554958</v>
      </c>
      <c r="E52" s="2">
        <f t="shared" si="6"/>
        <v>135.57251147017755</v>
      </c>
      <c r="F52" s="2">
        <f t="shared" si="6"/>
        <v>154.23066693264181</v>
      </c>
      <c r="G52" s="2">
        <f t="shared" si="6"/>
        <v>151.21849857038367</v>
      </c>
      <c r="H52" s="2">
        <f t="shared" si="6"/>
        <v>158.67910100405612</v>
      </c>
      <c r="I52" s="2">
        <f t="shared" si="6"/>
        <v>136.12440986767737</v>
      </c>
      <c r="J52" s="2">
        <f t="shared" si="6"/>
        <v>140.87206596183256</v>
      </c>
      <c r="K52" s="2">
        <f t="shared" si="6"/>
        <v>150.20779307134785</v>
      </c>
      <c r="L52" s="2">
        <f t="shared" si="6"/>
        <v>149.76893410466121</v>
      </c>
      <c r="M52" s="2">
        <f t="shared" si="6"/>
        <v>3.3695724449763946</v>
      </c>
    </row>
    <row r="53" spans="1:13" x14ac:dyDescent="0.2">
      <c r="A53" s="5" t="s">
        <v>84</v>
      </c>
      <c r="B53" s="2">
        <f t="shared" ref="B53:M53" si="7">((B38-$G$41)/($G$40-$G$41))*100</f>
        <v>45.140966819602369</v>
      </c>
      <c r="C53" s="2">
        <f t="shared" si="7"/>
        <v>92.83695724449764</v>
      </c>
      <c r="D53" s="2">
        <f t="shared" si="7"/>
        <v>83.295099408205331</v>
      </c>
      <c r="E53" s="2">
        <f t="shared" si="7"/>
        <v>82.058315047543047</v>
      </c>
      <c r="F53" s="2">
        <f t="shared" si="7"/>
        <v>143.75789613671122</v>
      </c>
      <c r="G53" s="2">
        <f t="shared" si="7"/>
        <v>155.54724383270164</v>
      </c>
      <c r="H53" s="2">
        <f t="shared" si="7"/>
        <v>149.94181794002262</v>
      </c>
      <c r="I53" s="2">
        <f t="shared" si="7"/>
        <v>156.26537668727974</v>
      </c>
      <c r="J53" s="2">
        <f t="shared" si="7"/>
        <v>166.02666400691535</v>
      </c>
      <c r="K53" s="2">
        <f t="shared" si="7"/>
        <v>138.47828977990557</v>
      </c>
      <c r="L53" s="2">
        <f t="shared" si="7"/>
        <v>161.41199547842277</v>
      </c>
      <c r="M53" s="2">
        <f t="shared" si="7"/>
        <v>11.694594055455815</v>
      </c>
    </row>
  </sheetData>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ED59-9D0C-9049-9586-D5F855109DFA}">
  <sheetPr>
    <tabColor theme="5"/>
  </sheetPr>
  <dimension ref="A1:M54"/>
  <sheetViews>
    <sheetView topLeftCell="A22" workbookViewId="0">
      <selection activeCell="V59" sqref="V59"/>
    </sheetView>
  </sheetViews>
  <sheetFormatPr baseColWidth="10" defaultColWidth="8.83203125" defaultRowHeight="15" x14ac:dyDescent="0.2"/>
  <cols>
    <col min="1" max="16384" width="8.83203125" style="2"/>
  </cols>
  <sheetData>
    <row r="1" spans="1:12" ht="29" x14ac:dyDescent="0.35">
      <c r="J1" s="8" t="s">
        <v>141</v>
      </c>
      <c r="L1" s="6" t="s">
        <v>142</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45322</v>
      </c>
    </row>
    <row r="7" spans="1:12" x14ac:dyDescent="0.2">
      <c r="A7" s="2" t="s">
        <v>48</v>
      </c>
      <c r="B7" s="4" t="s">
        <v>130</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61</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129</v>
      </c>
    </row>
    <row r="29" spans="1:13" x14ac:dyDescent="0.2">
      <c r="B29" s="2" t="s">
        <v>128</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17978</v>
      </c>
      <c r="C31" s="2">
        <v>18314</v>
      </c>
      <c r="D31" s="2">
        <v>18323</v>
      </c>
      <c r="E31" s="2">
        <v>21990</v>
      </c>
      <c r="F31" s="2">
        <v>32161</v>
      </c>
      <c r="G31" s="2">
        <v>39114</v>
      </c>
      <c r="H31" s="2">
        <v>39583</v>
      </c>
      <c r="I31" s="2">
        <v>38714</v>
      </c>
      <c r="J31" s="2">
        <v>39037</v>
      </c>
      <c r="K31" s="2">
        <v>41634</v>
      </c>
      <c r="L31" s="2">
        <v>38253</v>
      </c>
      <c r="M31" s="2">
        <v>40336</v>
      </c>
    </row>
    <row r="32" spans="1:13" x14ac:dyDescent="0.2">
      <c r="A32" s="5" t="s">
        <v>78</v>
      </c>
      <c r="B32" s="2">
        <v>17676</v>
      </c>
      <c r="C32" s="2">
        <v>19243</v>
      </c>
      <c r="D32" s="2">
        <v>18987</v>
      </c>
      <c r="E32" s="2">
        <v>33744</v>
      </c>
      <c r="F32" s="2">
        <v>32165</v>
      </c>
      <c r="G32" s="2">
        <v>38003</v>
      </c>
      <c r="H32" s="2">
        <v>41923</v>
      </c>
      <c r="I32" s="2">
        <v>40054</v>
      </c>
      <c r="J32" s="2">
        <v>43688</v>
      </c>
      <c r="K32" s="2">
        <v>39680</v>
      </c>
      <c r="L32" s="2">
        <v>41542</v>
      </c>
      <c r="M32" s="2">
        <v>39599</v>
      </c>
    </row>
    <row r="33" spans="1:13" x14ac:dyDescent="0.2">
      <c r="A33" s="5" t="s">
        <v>79</v>
      </c>
      <c r="B33" s="2">
        <v>17552</v>
      </c>
      <c r="C33" s="2">
        <v>18473</v>
      </c>
      <c r="D33" s="2">
        <v>18255</v>
      </c>
      <c r="E33" s="2">
        <v>30147</v>
      </c>
      <c r="F33" s="2">
        <v>38495</v>
      </c>
      <c r="G33" s="2">
        <v>38683</v>
      </c>
      <c r="H33" s="2">
        <v>40239</v>
      </c>
      <c r="I33" s="2">
        <v>43433</v>
      </c>
      <c r="J33" s="2">
        <v>39460</v>
      </c>
      <c r="K33" s="2">
        <v>38348</v>
      </c>
      <c r="L33" s="2">
        <v>36628</v>
      </c>
      <c r="M33" s="2">
        <v>35662</v>
      </c>
    </row>
    <row r="34" spans="1:13" x14ac:dyDescent="0.2">
      <c r="A34" s="5" t="s">
        <v>80</v>
      </c>
      <c r="B34" s="2">
        <v>17959</v>
      </c>
      <c r="C34" s="2">
        <v>18486</v>
      </c>
      <c r="D34" s="2">
        <v>17996</v>
      </c>
      <c r="E34" s="2">
        <v>30974</v>
      </c>
      <c r="F34" s="2">
        <v>41696</v>
      </c>
      <c r="G34" s="2">
        <v>43096</v>
      </c>
      <c r="H34" s="2">
        <v>43988</v>
      </c>
      <c r="I34" s="2">
        <v>41584</v>
      </c>
      <c r="J34" s="2">
        <v>39627</v>
      </c>
      <c r="K34" s="2">
        <v>39665</v>
      </c>
      <c r="L34" s="2">
        <v>34180</v>
      </c>
      <c r="M34" s="2">
        <v>29898</v>
      </c>
    </row>
    <row r="35" spans="1:13" x14ac:dyDescent="0.2">
      <c r="A35" s="5" t="s">
        <v>81</v>
      </c>
      <c r="B35" s="2">
        <v>17256</v>
      </c>
      <c r="C35" s="2">
        <v>18428</v>
      </c>
      <c r="D35" s="2">
        <v>18705</v>
      </c>
      <c r="E35" s="2">
        <v>21619</v>
      </c>
      <c r="F35" s="2">
        <v>37242</v>
      </c>
      <c r="G35" s="2">
        <v>40207</v>
      </c>
      <c r="H35" s="2">
        <v>41873</v>
      </c>
      <c r="I35" s="2">
        <v>41851</v>
      </c>
      <c r="J35" s="2">
        <v>35607</v>
      </c>
      <c r="K35" s="2">
        <v>36685</v>
      </c>
      <c r="L35" s="2">
        <v>31732</v>
      </c>
      <c r="M35" s="2">
        <v>18079</v>
      </c>
    </row>
    <row r="36" spans="1:13" x14ac:dyDescent="0.2">
      <c r="A36" s="5" t="s">
        <v>82</v>
      </c>
      <c r="B36" s="2">
        <v>18418</v>
      </c>
      <c r="C36" s="2">
        <v>18773</v>
      </c>
      <c r="D36" s="2">
        <v>18361</v>
      </c>
      <c r="E36" s="2">
        <v>20145</v>
      </c>
      <c r="F36" s="2">
        <v>32777</v>
      </c>
      <c r="G36" s="2">
        <v>39415</v>
      </c>
      <c r="H36" s="2">
        <v>38566</v>
      </c>
      <c r="I36" s="2">
        <v>37566</v>
      </c>
      <c r="J36" s="2">
        <v>38074</v>
      </c>
      <c r="K36" s="2">
        <v>37374</v>
      </c>
      <c r="L36" s="2">
        <v>31046</v>
      </c>
      <c r="M36" s="2">
        <v>18352</v>
      </c>
    </row>
    <row r="37" spans="1:13" x14ac:dyDescent="0.2">
      <c r="A37" s="5" t="s">
        <v>83</v>
      </c>
      <c r="B37" s="2">
        <v>18395</v>
      </c>
      <c r="C37" s="2">
        <v>18893</v>
      </c>
      <c r="D37" s="2">
        <v>18885</v>
      </c>
      <c r="E37" s="2">
        <v>22955</v>
      </c>
      <c r="F37" s="2">
        <v>33078</v>
      </c>
      <c r="G37" s="2">
        <v>37361</v>
      </c>
      <c r="H37" s="2">
        <v>39005</v>
      </c>
      <c r="I37" s="2">
        <v>41354</v>
      </c>
      <c r="J37" s="2">
        <v>38396</v>
      </c>
      <c r="K37" s="2">
        <v>41331</v>
      </c>
      <c r="L37" s="2">
        <v>32974</v>
      </c>
      <c r="M37" s="2">
        <v>18639</v>
      </c>
    </row>
    <row r="38" spans="1:13" x14ac:dyDescent="0.2">
      <c r="A38" s="5" t="s">
        <v>84</v>
      </c>
      <c r="B38" s="2">
        <v>18134</v>
      </c>
      <c r="C38" s="2">
        <v>20236</v>
      </c>
      <c r="D38" s="2">
        <v>19353</v>
      </c>
      <c r="E38" s="2">
        <v>25049</v>
      </c>
      <c r="F38" s="2">
        <v>30613</v>
      </c>
      <c r="G38" s="2">
        <v>38415</v>
      </c>
      <c r="H38" s="2">
        <v>38955</v>
      </c>
      <c r="I38" s="2">
        <v>40226</v>
      </c>
      <c r="J38" s="2">
        <v>41097</v>
      </c>
      <c r="K38" s="2">
        <v>38600</v>
      </c>
      <c r="L38" s="2">
        <v>30221</v>
      </c>
      <c r="M38" s="2">
        <v>18406</v>
      </c>
    </row>
    <row r="40" spans="1:13" x14ac:dyDescent="0.2">
      <c r="F40" s="2" t="s">
        <v>85</v>
      </c>
      <c r="G40" s="2">
        <f>AVERAGE(M31:M34)</f>
        <v>36373.75</v>
      </c>
    </row>
    <row r="41" spans="1:13" x14ac:dyDescent="0.2">
      <c r="F41" s="2" t="s">
        <v>86</v>
      </c>
      <c r="G41" s="2">
        <f>AVERAGE(M35:M38)</f>
        <v>18369</v>
      </c>
    </row>
    <row r="43" spans="1:13" x14ac:dyDescent="0.2">
      <c r="A43" s="2" t="s">
        <v>87</v>
      </c>
      <c r="B43" s="4" t="s">
        <v>127</v>
      </c>
    </row>
    <row r="46" spans="1:13" x14ac:dyDescent="0.2">
      <c r="A46" s="5" t="s">
        <v>76</v>
      </c>
      <c r="B46" s="5">
        <v>1</v>
      </c>
      <c r="C46" s="5">
        <v>2</v>
      </c>
      <c r="D46" s="5">
        <v>3</v>
      </c>
      <c r="E46" s="5">
        <v>4</v>
      </c>
      <c r="F46" s="5">
        <v>5</v>
      </c>
      <c r="G46" s="5">
        <v>6</v>
      </c>
      <c r="H46" s="5">
        <v>7</v>
      </c>
      <c r="I46" s="5">
        <v>8</v>
      </c>
      <c r="J46" s="5">
        <v>9</v>
      </c>
      <c r="K46" s="5">
        <v>10</v>
      </c>
      <c r="L46" s="5">
        <v>11</v>
      </c>
      <c r="M46" s="5">
        <v>12</v>
      </c>
    </row>
    <row r="47" spans="1:13" x14ac:dyDescent="0.2">
      <c r="A47" s="5" t="s">
        <v>77</v>
      </c>
      <c r="B47" s="2">
        <f t="shared" ref="B47:M47" si="0">((B31-$G$41)/($G$40-$G$41))*100</f>
        <v>-2.1716491481414626</v>
      </c>
      <c r="C47" s="2">
        <f t="shared" si="0"/>
        <v>-0.30547494411197046</v>
      </c>
      <c r="D47" s="2">
        <f t="shared" si="0"/>
        <v>-0.25548813507546619</v>
      </c>
      <c r="E47" s="2">
        <f t="shared" si="0"/>
        <v>20.111359502353547</v>
      </c>
      <c r="F47" s="2">
        <f t="shared" si="0"/>
        <v>76.602007803496292</v>
      </c>
      <c r="G47" s="2">
        <f t="shared" si="0"/>
        <v>115.2195948291423</v>
      </c>
      <c r="H47" s="2">
        <f t="shared" si="0"/>
        <v>117.82446298893348</v>
      </c>
      <c r="I47" s="2">
        <f t="shared" si="0"/>
        <v>112.99795887196433</v>
      </c>
      <c r="J47" s="2">
        <f t="shared" si="0"/>
        <v>114.79192990738557</v>
      </c>
      <c r="K47" s="2">
        <f t="shared" si="0"/>
        <v>129.2159013593635</v>
      </c>
      <c r="L47" s="2">
        <f t="shared" si="0"/>
        <v>110.43752343131675</v>
      </c>
      <c r="M47" s="2">
        <f t="shared" si="0"/>
        <v>122.006692678321</v>
      </c>
    </row>
    <row r="48" spans="1:13" x14ac:dyDescent="0.2">
      <c r="A48" s="5" t="s">
        <v>78</v>
      </c>
      <c r="B48" s="2">
        <f t="shared" ref="B48:M48" si="1">((B32-$G$41)/($G$40-$G$41))*100</f>
        <v>-3.8489842958108276</v>
      </c>
      <c r="C48" s="2">
        <f t="shared" si="1"/>
        <v>4.8542745664338574</v>
      </c>
      <c r="D48" s="2">
        <f t="shared" si="1"/>
        <v>3.4324275538399589</v>
      </c>
      <c r="E48" s="2">
        <f t="shared" si="1"/>
        <v>85.394132104028103</v>
      </c>
      <c r="F48" s="2">
        <f t="shared" si="1"/>
        <v>76.624224163068078</v>
      </c>
      <c r="G48" s="2">
        <f t="shared" si="1"/>
        <v>109.0490009580805</v>
      </c>
      <c r="H48" s="2">
        <f t="shared" si="1"/>
        <v>130.8210333384246</v>
      </c>
      <c r="I48" s="2">
        <f t="shared" si="1"/>
        <v>120.44043932851054</v>
      </c>
      <c r="J48" s="2">
        <f t="shared" si="1"/>
        <v>140.62400199947237</v>
      </c>
      <c r="K48" s="2">
        <f t="shared" si="1"/>
        <v>118.36320970854912</v>
      </c>
      <c r="L48" s="2">
        <f t="shared" si="1"/>
        <v>128.70492508921257</v>
      </c>
      <c r="M48" s="2">
        <f t="shared" si="1"/>
        <v>117.91332842722059</v>
      </c>
    </row>
    <row r="49" spans="1:13" x14ac:dyDescent="0.2">
      <c r="A49" s="5" t="s">
        <v>79</v>
      </c>
      <c r="B49" s="2">
        <f t="shared" ref="B49:M49" si="2">((B33-$G$41)/($G$40-$G$41))*100</f>
        <v>-4.5376914425359978</v>
      </c>
      <c r="C49" s="2">
        <f t="shared" si="2"/>
        <v>0.57762534886627137</v>
      </c>
      <c r="D49" s="2">
        <f t="shared" si="2"/>
        <v>-0.63316624779572062</v>
      </c>
      <c r="E49" s="2">
        <f t="shared" si="2"/>
        <v>65.416070759105239</v>
      </c>
      <c r="F49" s="2">
        <f t="shared" si="2"/>
        <v>111.7816131854094</v>
      </c>
      <c r="G49" s="2">
        <f t="shared" si="2"/>
        <v>112.82578208528304</v>
      </c>
      <c r="H49" s="2">
        <f t="shared" si="2"/>
        <v>121.46794595870534</v>
      </c>
      <c r="I49" s="2">
        <f t="shared" si="2"/>
        <v>139.20770907677141</v>
      </c>
      <c r="J49" s="2">
        <f t="shared" si="2"/>
        <v>117.14130993210125</v>
      </c>
      <c r="K49" s="2">
        <f t="shared" si="2"/>
        <v>110.9651619711465</v>
      </c>
      <c r="L49" s="2">
        <f t="shared" si="2"/>
        <v>101.41212735528124</v>
      </c>
      <c r="M49" s="2">
        <f t="shared" si="2"/>
        <v>96.04687651869645</v>
      </c>
    </row>
    <row r="50" spans="1:13" x14ac:dyDescent="0.2">
      <c r="A50" s="5" t="s">
        <v>80</v>
      </c>
      <c r="B50" s="2">
        <f t="shared" ref="B50:M50" si="3">((B34-$G$41)/($G$40-$G$41))*100</f>
        <v>-2.2771768561074159</v>
      </c>
      <c r="C50" s="2">
        <f t="shared" si="3"/>
        <v>0.64982851747455539</v>
      </c>
      <c r="D50" s="2">
        <f t="shared" si="3"/>
        <v>-2.0716755300684544</v>
      </c>
      <c r="E50" s="2">
        <f t="shared" si="3"/>
        <v>70.009303100570691</v>
      </c>
      <c r="F50" s="2">
        <f t="shared" si="3"/>
        <v>129.56025493272608</v>
      </c>
      <c r="G50" s="2">
        <f t="shared" si="3"/>
        <v>137.33598078284896</v>
      </c>
      <c r="H50" s="2">
        <f t="shared" si="3"/>
        <v>142.29022896735583</v>
      </c>
      <c r="I50" s="2">
        <f t="shared" si="3"/>
        <v>128.93819686471625</v>
      </c>
      <c r="J50" s="2">
        <f t="shared" si="3"/>
        <v>118.06884294422306</v>
      </c>
      <c r="K50" s="2">
        <f t="shared" si="3"/>
        <v>118.27989836015496</v>
      </c>
      <c r="L50" s="2">
        <f t="shared" si="3"/>
        <v>87.815715297352099</v>
      </c>
      <c r="M50" s="2">
        <f t="shared" si="3"/>
        <v>64.033102375761956</v>
      </c>
    </row>
    <row r="51" spans="1:13" x14ac:dyDescent="0.2">
      <c r="A51" s="5" t="s">
        <v>81</v>
      </c>
      <c r="B51" s="2">
        <f t="shared" ref="B51:M51" si="4">((B35-$G$41)/($G$40-$G$41))*100</f>
        <v>-6.1817020508476928</v>
      </c>
      <c r="C51" s="2">
        <f t="shared" si="4"/>
        <v>0.3276913036837501</v>
      </c>
      <c r="D51" s="2">
        <f t="shared" si="4"/>
        <v>1.8661742040294922</v>
      </c>
      <c r="E51" s="2">
        <f t="shared" si="4"/>
        <v>18.050792152070983</v>
      </c>
      <c r="F51" s="2">
        <f t="shared" si="4"/>
        <v>104.82233854954943</v>
      </c>
      <c r="G51" s="2">
        <f t="shared" si="4"/>
        <v>121.29021508213111</v>
      </c>
      <c r="H51" s="2">
        <f t="shared" si="4"/>
        <v>130.54332884377732</v>
      </c>
      <c r="I51" s="2">
        <f t="shared" si="4"/>
        <v>130.42113886613257</v>
      </c>
      <c r="J51" s="2">
        <f t="shared" si="4"/>
        <v>95.741401574584486</v>
      </c>
      <c r="K51" s="2">
        <f t="shared" si="4"/>
        <v>101.72871047917911</v>
      </c>
      <c r="L51" s="2">
        <f t="shared" si="4"/>
        <v>74.219303239422928</v>
      </c>
      <c r="M51" s="2">
        <f t="shared" si="4"/>
        <v>-1.6106860689540259</v>
      </c>
    </row>
    <row r="52" spans="1:13" x14ac:dyDescent="0.2">
      <c r="A52" s="5" t="s">
        <v>82</v>
      </c>
      <c r="B52" s="2">
        <f t="shared" ref="B52:M52" si="5">((B36-$G$41)/($G$40-$G$41))*100</f>
        <v>0.27215040475430097</v>
      </c>
      <c r="C52" s="2">
        <f t="shared" si="5"/>
        <v>2.2438523167497464</v>
      </c>
      <c r="D52" s="2">
        <f t="shared" si="5"/>
        <v>-4.443271914355934E-2</v>
      </c>
      <c r="E52" s="2">
        <f t="shared" si="5"/>
        <v>9.8640636498701735</v>
      </c>
      <c r="F52" s="2">
        <f t="shared" si="5"/>
        <v>80.023327177550371</v>
      </c>
      <c r="G52" s="2">
        <f t="shared" si="5"/>
        <v>116.89137588691874</v>
      </c>
      <c r="H52" s="2">
        <f t="shared" si="5"/>
        <v>112.17595356780849</v>
      </c>
      <c r="I52" s="2">
        <f t="shared" si="5"/>
        <v>106.62186367486358</v>
      </c>
      <c r="J52" s="2">
        <f t="shared" si="5"/>
        <v>109.44334134047959</v>
      </c>
      <c r="K52" s="2">
        <f t="shared" si="5"/>
        <v>105.55547841541815</v>
      </c>
      <c r="L52" s="2">
        <f t="shared" si="5"/>
        <v>70.409197572862709</v>
      </c>
      <c r="M52" s="2">
        <f t="shared" si="5"/>
        <v>-9.4419528180063605E-2</v>
      </c>
    </row>
    <row r="53" spans="1:13" x14ac:dyDescent="0.2">
      <c r="A53" s="5" t="s">
        <v>83</v>
      </c>
      <c r="B53" s="2">
        <f t="shared" ref="B53:M53" si="6">((B37-$G$41)/($G$40-$G$41))*100</f>
        <v>0.14440633721656784</v>
      </c>
      <c r="C53" s="2">
        <f t="shared" si="6"/>
        <v>2.9103431039031369</v>
      </c>
      <c r="D53" s="2">
        <f t="shared" si="6"/>
        <v>2.8659103847595775</v>
      </c>
      <c r="E53" s="2">
        <f t="shared" si="6"/>
        <v>25.471056249045393</v>
      </c>
      <c r="F53" s="2">
        <f t="shared" si="6"/>
        <v>81.695108235326785</v>
      </c>
      <c r="G53" s="2">
        <f t="shared" si="6"/>
        <v>105.48327524680987</v>
      </c>
      <c r="H53" s="2">
        <f t="shared" si="6"/>
        <v>114.61419903081132</v>
      </c>
      <c r="I53" s="2">
        <f t="shared" si="6"/>
        <v>127.66075618933893</v>
      </c>
      <c r="J53" s="2">
        <f t="shared" si="6"/>
        <v>111.23175828600786</v>
      </c>
      <c r="K53" s="2">
        <f t="shared" si="6"/>
        <v>127.53301212180119</v>
      </c>
      <c r="L53" s="2">
        <f t="shared" si="6"/>
        <v>81.117482886460508</v>
      </c>
      <c r="M53" s="2">
        <f t="shared" si="6"/>
        <v>1.4996042710951276</v>
      </c>
    </row>
    <row r="54" spans="1:13" x14ac:dyDescent="0.2">
      <c r="A54" s="5" t="s">
        <v>84</v>
      </c>
      <c r="B54" s="2">
        <f t="shared" ref="B54:M54" si="7">((B38-$G$41)/($G$40-$G$41))*100</f>
        <v>-1.3052111248420555</v>
      </c>
      <c r="C54" s="2">
        <f t="shared" si="7"/>
        <v>10.369485830128161</v>
      </c>
      <c r="D54" s="2">
        <f t="shared" si="7"/>
        <v>5.4652244546577986</v>
      </c>
      <c r="E54" s="2">
        <f t="shared" si="7"/>
        <v>37.101320484872048</v>
      </c>
      <c r="F54" s="2">
        <f t="shared" si="7"/>
        <v>68.004276649217559</v>
      </c>
      <c r="G54" s="2">
        <f t="shared" si="7"/>
        <v>111.33728599397381</v>
      </c>
      <c r="H54" s="2">
        <f t="shared" si="7"/>
        <v>114.33649453616405</v>
      </c>
      <c r="I54" s="2">
        <f t="shared" si="7"/>
        <v>121.39574279009706</v>
      </c>
      <c r="J54" s="2">
        <f t="shared" si="7"/>
        <v>126.23335508685207</v>
      </c>
      <c r="K54" s="2">
        <f t="shared" si="7"/>
        <v>112.36479262416863</v>
      </c>
      <c r="L54" s="2">
        <f t="shared" si="7"/>
        <v>65.82707341118315</v>
      </c>
      <c r="M54" s="2">
        <f t="shared" si="7"/>
        <v>0.20550132603896193</v>
      </c>
    </row>
  </sheetData>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3542-C1AB-F94C-9507-9B28337AB2C4}">
  <sheetPr>
    <tabColor theme="5"/>
  </sheetPr>
  <dimension ref="A1:M54"/>
  <sheetViews>
    <sheetView topLeftCell="A24" workbookViewId="0">
      <selection activeCell="R6" sqref="R6"/>
    </sheetView>
  </sheetViews>
  <sheetFormatPr baseColWidth="10" defaultColWidth="8.83203125" defaultRowHeight="15" x14ac:dyDescent="0.2"/>
  <cols>
    <col min="1" max="16384" width="8.83203125" style="2"/>
  </cols>
  <sheetData>
    <row r="1" spans="1:12" ht="29" x14ac:dyDescent="0.35">
      <c r="J1" s="8" t="s">
        <v>141</v>
      </c>
      <c r="L1" s="6" t="s">
        <v>142</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45322</v>
      </c>
    </row>
    <row r="7" spans="1:12" x14ac:dyDescent="0.2">
      <c r="A7" s="2" t="s">
        <v>48</v>
      </c>
      <c r="B7" s="4" t="s">
        <v>133</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61</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132</v>
      </c>
    </row>
    <row r="29" spans="1:13" x14ac:dyDescent="0.2">
      <c r="B29" s="2" t="s">
        <v>91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18998</v>
      </c>
      <c r="C31" s="2">
        <v>25021</v>
      </c>
      <c r="D31" s="2">
        <v>24029</v>
      </c>
      <c r="E31" s="2">
        <v>29298</v>
      </c>
      <c r="F31" s="2">
        <v>38408</v>
      </c>
      <c r="G31" s="2">
        <v>38319</v>
      </c>
      <c r="H31" s="2">
        <v>41645</v>
      </c>
      <c r="I31" s="2">
        <v>41551</v>
      </c>
      <c r="J31" s="2">
        <v>41560</v>
      </c>
      <c r="K31" s="2">
        <v>41446</v>
      </c>
      <c r="L31" s="2">
        <v>38651</v>
      </c>
      <c r="M31" s="2">
        <v>40614</v>
      </c>
    </row>
    <row r="32" spans="1:13" x14ac:dyDescent="0.2">
      <c r="A32" s="5" t="s">
        <v>78</v>
      </c>
      <c r="B32" s="2">
        <v>18974</v>
      </c>
      <c r="C32" s="2">
        <v>24477</v>
      </c>
      <c r="D32" s="2">
        <v>21508</v>
      </c>
      <c r="E32" s="2">
        <v>28118</v>
      </c>
      <c r="F32" s="2">
        <v>35452</v>
      </c>
      <c r="G32" s="2">
        <v>39954</v>
      </c>
      <c r="H32" s="2">
        <v>38341</v>
      </c>
      <c r="I32" s="2">
        <v>39237</v>
      </c>
      <c r="J32" s="2">
        <v>40082</v>
      </c>
      <c r="K32" s="2">
        <v>40215</v>
      </c>
      <c r="L32" s="2">
        <v>39229</v>
      </c>
      <c r="M32" s="2">
        <v>39601</v>
      </c>
    </row>
    <row r="33" spans="1:13" x14ac:dyDescent="0.2">
      <c r="A33" s="5" t="s">
        <v>79</v>
      </c>
      <c r="B33" s="2">
        <v>18610</v>
      </c>
      <c r="C33" s="2">
        <v>20451</v>
      </c>
      <c r="D33" s="2">
        <v>21321</v>
      </c>
      <c r="E33" s="2">
        <v>26537</v>
      </c>
      <c r="F33" s="2">
        <v>35452</v>
      </c>
      <c r="G33" s="2">
        <v>38222</v>
      </c>
      <c r="H33" s="2">
        <v>40959</v>
      </c>
      <c r="I33" s="2">
        <v>40383</v>
      </c>
      <c r="J33" s="2">
        <v>40612</v>
      </c>
      <c r="K33" s="2">
        <v>40223</v>
      </c>
      <c r="L33" s="2">
        <v>39439</v>
      </c>
      <c r="M33" s="2">
        <v>36925</v>
      </c>
    </row>
    <row r="34" spans="1:13" x14ac:dyDescent="0.2">
      <c r="A34" s="5" t="s">
        <v>80</v>
      </c>
      <c r="B34" s="2">
        <v>19098</v>
      </c>
      <c r="C34" s="2">
        <v>21179</v>
      </c>
      <c r="D34" s="2">
        <v>22826</v>
      </c>
      <c r="E34" s="2">
        <v>26791</v>
      </c>
      <c r="F34" s="2">
        <v>39910</v>
      </c>
      <c r="G34" s="2">
        <v>42019</v>
      </c>
      <c r="H34" s="2">
        <v>41055</v>
      </c>
      <c r="I34" s="2">
        <v>41188</v>
      </c>
      <c r="J34" s="2">
        <v>41275</v>
      </c>
      <c r="K34" s="2">
        <v>39891</v>
      </c>
      <c r="L34" s="2">
        <v>37858</v>
      </c>
      <c r="M34" s="2">
        <v>34863</v>
      </c>
    </row>
    <row r="35" spans="1:13" x14ac:dyDescent="0.2">
      <c r="A35" s="5" t="s">
        <v>81</v>
      </c>
      <c r="B35" s="2">
        <v>18370</v>
      </c>
      <c r="C35" s="2">
        <v>18691</v>
      </c>
      <c r="D35" s="2">
        <v>18365</v>
      </c>
      <c r="E35" s="2">
        <v>18370</v>
      </c>
      <c r="F35" s="2">
        <v>21282</v>
      </c>
      <c r="G35" s="2">
        <v>39923</v>
      </c>
      <c r="H35" s="2">
        <v>41280</v>
      </c>
      <c r="I35" s="2">
        <v>42233</v>
      </c>
      <c r="J35" s="2">
        <v>40052</v>
      </c>
      <c r="K35" s="2">
        <v>41788</v>
      </c>
      <c r="L35" s="2">
        <v>36401</v>
      </c>
      <c r="M35" s="2">
        <v>18689</v>
      </c>
    </row>
    <row r="36" spans="1:13" x14ac:dyDescent="0.2">
      <c r="A36" s="5" t="s">
        <v>82</v>
      </c>
      <c r="B36" s="2">
        <v>17922</v>
      </c>
      <c r="C36" s="2">
        <v>18402</v>
      </c>
      <c r="D36" s="2">
        <v>18552</v>
      </c>
      <c r="E36" s="2">
        <v>18329</v>
      </c>
      <c r="F36" s="2">
        <v>21114</v>
      </c>
      <c r="G36" s="2">
        <v>38279</v>
      </c>
      <c r="H36" s="2">
        <v>38976</v>
      </c>
      <c r="I36" s="2">
        <v>41149</v>
      </c>
      <c r="J36" s="2">
        <v>38447</v>
      </c>
      <c r="K36" s="2">
        <v>35679</v>
      </c>
      <c r="L36" s="2">
        <v>35659</v>
      </c>
      <c r="M36" s="2">
        <v>18652</v>
      </c>
    </row>
    <row r="37" spans="1:13" x14ac:dyDescent="0.2">
      <c r="A37" s="5" t="s">
        <v>83</v>
      </c>
      <c r="B37" s="2">
        <v>17983</v>
      </c>
      <c r="C37" s="2">
        <v>18884</v>
      </c>
      <c r="D37" s="2">
        <v>18818</v>
      </c>
      <c r="E37" s="2">
        <v>18621</v>
      </c>
      <c r="F37" s="2">
        <v>21982</v>
      </c>
      <c r="G37" s="2">
        <v>40633</v>
      </c>
      <c r="H37" s="2">
        <v>37807</v>
      </c>
      <c r="I37" s="2">
        <v>35778</v>
      </c>
      <c r="J37" s="2">
        <v>39298</v>
      </c>
      <c r="K37" s="2">
        <v>40418</v>
      </c>
      <c r="L37" s="2">
        <v>35134</v>
      </c>
      <c r="M37" s="2">
        <v>18991</v>
      </c>
    </row>
    <row r="38" spans="1:13" x14ac:dyDescent="0.2">
      <c r="A38" s="5" t="s">
        <v>84</v>
      </c>
      <c r="B38" s="2">
        <v>18516</v>
      </c>
      <c r="C38" s="2">
        <v>18444</v>
      </c>
      <c r="D38" s="2">
        <v>18610</v>
      </c>
      <c r="E38" s="2">
        <v>18683</v>
      </c>
      <c r="F38" s="2">
        <v>20950</v>
      </c>
      <c r="G38" s="2">
        <v>37642</v>
      </c>
      <c r="H38" s="2">
        <v>41807</v>
      </c>
      <c r="I38" s="2">
        <v>39697</v>
      </c>
      <c r="J38" s="2">
        <v>39120</v>
      </c>
      <c r="K38" s="2">
        <v>40848</v>
      </c>
      <c r="L38" s="2">
        <v>30522</v>
      </c>
      <c r="M38" s="2">
        <v>18686</v>
      </c>
    </row>
    <row r="40" spans="1:13" x14ac:dyDescent="0.2">
      <c r="F40" s="2" t="s">
        <v>85</v>
      </c>
      <c r="G40" s="2">
        <f>AVERAGE(M31:M34)</f>
        <v>38000.75</v>
      </c>
    </row>
    <row r="41" spans="1:13" x14ac:dyDescent="0.2">
      <c r="F41" s="2" t="s">
        <v>86</v>
      </c>
      <c r="G41" s="2">
        <f>AVERAGE(M35:M38)</f>
        <v>18754.5</v>
      </c>
    </row>
    <row r="43" spans="1:13" x14ac:dyDescent="0.2">
      <c r="A43" s="2" t="s">
        <v>87</v>
      </c>
      <c r="B43" s="4" t="s">
        <v>131</v>
      </c>
    </row>
    <row r="46" spans="1:13" x14ac:dyDescent="0.2">
      <c r="A46" s="5" t="s">
        <v>76</v>
      </c>
      <c r="B46" s="5">
        <v>1</v>
      </c>
      <c r="C46" s="5">
        <v>2</v>
      </c>
      <c r="D46" s="5">
        <v>3</v>
      </c>
      <c r="E46" s="5">
        <v>4</v>
      </c>
      <c r="F46" s="5">
        <v>5</v>
      </c>
      <c r="G46" s="5">
        <v>6</v>
      </c>
      <c r="H46" s="5">
        <v>7</v>
      </c>
      <c r="I46" s="5">
        <v>8</v>
      </c>
      <c r="J46" s="5">
        <v>9</v>
      </c>
      <c r="K46" s="5">
        <v>10</v>
      </c>
      <c r="L46" s="5">
        <v>11</v>
      </c>
      <c r="M46" s="5">
        <v>12</v>
      </c>
    </row>
    <row r="47" spans="1:13" x14ac:dyDescent="0.2">
      <c r="A47" s="5" t="s">
        <v>77</v>
      </c>
      <c r="B47" s="2">
        <f t="shared" ref="B47:M47" si="0">((B31-$G$41)/($G$40-$G$41))*100</f>
        <v>1.2651815288692603</v>
      </c>
      <c r="C47" s="2">
        <f t="shared" si="0"/>
        <v>32.559589530428006</v>
      </c>
      <c r="D47" s="2">
        <f t="shared" si="0"/>
        <v>27.405338702344611</v>
      </c>
      <c r="E47" s="2">
        <f t="shared" si="0"/>
        <v>54.782100409170617</v>
      </c>
      <c r="F47" s="2">
        <f t="shared" si="0"/>
        <v>102.11599662271871</v>
      </c>
      <c r="G47" s="2">
        <f t="shared" si="0"/>
        <v>101.65356887705397</v>
      </c>
      <c r="H47" s="2">
        <f t="shared" si="0"/>
        <v>118.934857439761</v>
      </c>
      <c r="I47" s="2">
        <f t="shared" si="0"/>
        <v>118.44645060726116</v>
      </c>
      <c r="J47" s="2">
        <f t="shared" si="0"/>
        <v>118.49321296356432</v>
      </c>
      <c r="K47" s="2">
        <f t="shared" si="0"/>
        <v>117.90088978372411</v>
      </c>
      <c r="L47" s="2">
        <f t="shared" si="0"/>
        <v>103.37858024290448</v>
      </c>
      <c r="M47" s="2">
        <f t="shared" si="0"/>
        <v>113.57796973436382</v>
      </c>
    </row>
    <row r="48" spans="1:13" x14ac:dyDescent="0.2">
      <c r="A48" s="5" t="s">
        <v>78</v>
      </c>
      <c r="B48" s="2">
        <f t="shared" ref="B48:M48" si="1">((B32-$G$41)/($G$40-$G$41))*100</f>
        <v>1.1404819120607912</v>
      </c>
      <c r="C48" s="2">
        <f t="shared" si="1"/>
        <v>29.733064882769373</v>
      </c>
      <c r="D48" s="2">
        <f t="shared" si="1"/>
        <v>14.306683120088328</v>
      </c>
      <c r="E48" s="2">
        <f t="shared" si="1"/>
        <v>48.651035916087551</v>
      </c>
      <c r="F48" s="2">
        <f t="shared" si="1"/>
        <v>86.757160485808924</v>
      </c>
      <c r="G48" s="2">
        <f t="shared" si="1"/>
        <v>110.14873027213092</v>
      </c>
      <c r="H48" s="2">
        <f t="shared" si="1"/>
        <v>101.76787685912841</v>
      </c>
      <c r="I48" s="2">
        <f t="shared" si="1"/>
        <v>106.42332921997793</v>
      </c>
      <c r="J48" s="2">
        <f t="shared" si="1"/>
        <v>110.81379489510942</v>
      </c>
      <c r="K48" s="2">
        <f t="shared" si="1"/>
        <v>111.50483860492304</v>
      </c>
      <c r="L48" s="2">
        <f t="shared" si="1"/>
        <v>106.38176268104176</v>
      </c>
      <c r="M48" s="2">
        <f t="shared" si="1"/>
        <v>108.31460674157303</v>
      </c>
    </row>
    <row r="49" spans="1:13" x14ac:dyDescent="0.2">
      <c r="A49" s="5" t="s">
        <v>79</v>
      </c>
      <c r="B49" s="2">
        <f t="shared" ref="B49:M49" si="2">((B33-$G$41)/($G$40-$G$41))*100</f>
        <v>-0.75079560953432489</v>
      </c>
      <c r="C49" s="2">
        <f t="shared" si="2"/>
        <v>8.8147041631486651</v>
      </c>
      <c r="D49" s="2">
        <f t="shared" si="2"/>
        <v>13.335065272455674</v>
      </c>
      <c r="E49" s="2">
        <f t="shared" si="2"/>
        <v>40.43644865882964</v>
      </c>
      <c r="F49" s="2">
        <f t="shared" si="2"/>
        <v>86.757160485808924</v>
      </c>
      <c r="G49" s="2">
        <f t="shared" si="2"/>
        <v>101.14957459245308</v>
      </c>
      <c r="H49" s="2">
        <f t="shared" si="2"/>
        <v>115.37052672598558</v>
      </c>
      <c r="I49" s="2">
        <f t="shared" si="2"/>
        <v>112.37773592258232</v>
      </c>
      <c r="J49" s="2">
        <f t="shared" si="2"/>
        <v>113.56757809962981</v>
      </c>
      <c r="K49" s="2">
        <f t="shared" si="2"/>
        <v>111.54640514385919</v>
      </c>
      <c r="L49" s="2">
        <f t="shared" si="2"/>
        <v>107.47288432811585</v>
      </c>
      <c r="M49" s="2">
        <f t="shared" si="2"/>
        <v>94.410599467428725</v>
      </c>
    </row>
    <row r="50" spans="1:13" x14ac:dyDescent="0.2">
      <c r="A50" s="5" t="s">
        <v>80</v>
      </c>
      <c r="B50" s="2">
        <f t="shared" ref="B50:M50" si="3">((B34-$G$41)/($G$40-$G$41))*100</f>
        <v>1.7847632655712153</v>
      </c>
      <c r="C50" s="2">
        <f t="shared" si="3"/>
        <v>12.597259206338899</v>
      </c>
      <c r="D50" s="2">
        <f t="shared" si="3"/>
        <v>21.154770409820095</v>
      </c>
      <c r="E50" s="2">
        <f t="shared" si="3"/>
        <v>41.756186270052609</v>
      </c>
      <c r="F50" s="2">
        <f t="shared" si="3"/>
        <v>109.92011430798208</v>
      </c>
      <c r="G50" s="2">
        <f t="shared" si="3"/>
        <v>120.8780931350263</v>
      </c>
      <c r="H50" s="2">
        <f t="shared" si="3"/>
        <v>115.86932519321947</v>
      </c>
      <c r="I50" s="2">
        <f t="shared" si="3"/>
        <v>116.56036890303305</v>
      </c>
      <c r="J50" s="2">
        <f t="shared" si="3"/>
        <v>117.01240501396374</v>
      </c>
      <c r="K50" s="2">
        <f t="shared" si="3"/>
        <v>109.8213937780087</v>
      </c>
      <c r="L50" s="2">
        <f t="shared" si="3"/>
        <v>99.258297070857964</v>
      </c>
      <c r="M50" s="2">
        <f t="shared" si="3"/>
        <v>83.696824056634412</v>
      </c>
    </row>
    <row r="51" spans="1:13" x14ac:dyDescent="0.2">
      <c r="A51" s="5" t="s">
        <v>81</v>
      </c>
      <c r="B51" s="2">
        <f t="shared" ref="B51:M51" si="4">((B35-$G$41)/($G$40-$G$41))*100</f>
        <v>-1.9977917776190166</v>
      </c>
      <c r="C51" s="2">
        <f t="shared" si="4"/>
        <v>-0.32993440280574138</v>
      </c>
      <c r="D51" s="2">
        <f t="shared" si="4"/>
        <v>-2.0237708644541144</v>
      </c>
      <c r="E51" s="2">
        <f t="shared" si="4"/>
        <v>-1.9977917776190166</v>
      </c>
      <c r="F51" s="2">
        <f t="shared" si="4"/>
        <v>13.132428395141909</v>
      </c>
      <c r="G51" s="2">
        <f t="shared" si="4"/>
        <v>109.98765993375332</v>
      </c>
      <c r="H51" s="2">
        <f t="shared" si="4"/>
        <v>117.03838410079885</v>
      </c>
      <c r="I51" s="2">
        <f t="shared" si="4"/>
        <v>121.98999805156849</v>
      </c>
      <c r="J51" s="2">
        <f t="shared" si="4"/>
        <v>110.65792037409885</v>
      </c>
      <c r="K51" s="2">
        <f t="shared" si="4"/>
        <v>119.67785932324479</v>
      </c>
      <c r="L51" s="2">
        <f t="shared" si="4"/>
        <v>91.687991167110468</v>
      </c>
      <c r="M51" s="2">
        <f t="shared" si="4"/>
        <v>-0.34032603753978047</v>
      </c>
    </row>
    <row r="52" spans="1:13" x14ac:dyDescent="0.2">
      <c r="A52" s="5" t="s">
        <v>82</v>
      </c>
      <c r="B52" s="2">
        <f t="shared" ref="B52:M52" si="5">((B36-$G$41)/($G$40-$G$41))*100</f>
        <v>-4.3255179580437746</v>
      </c>
      <c r="C52" s="2">
        <f t="shared" si="5"/>
        <v>-1.8315256218743909</v>
      </c>
      <c r="D52" s="2">
        <f t="shared" si="5"/>
        <v>-1.0521530168214588</v>
      </c>
      <c r="E52" s="2">
        <f t="shared" si="5"/>
        <v>-2.2108202896668181</v>
      </c>
      <c r="F52" s="2">
        <f t="shared" si="5"/>
        <v>12.259531077482627</v>
      </c>
      <c r="G52" s="2">
        <f t="shared" si="5"/>
        <v>101.44573618237318</v>
      </c>
      <c r="H52" s="2">
        <f t="shared" si="5"/>
        <v>105.06722088718581</v>
      </c>
      <c r="I52" s="2">
        <f t="shared" si="5"/>
        <v>116.3577320257193</v>
      </c>
      <c r="J52" s="2">
        <f t="shared" si="5"/>
        <v>102.31863350003248</v>
      </c>
      <c r="K52" s="2">
        <f t="shared" si="5"/>
        <v>87.936611028122357</v>
      </c>
      <c r="L52" s="2">
        <f t="shared" si="5"/>
        <v>87.83269468078197</v>
      </c>
      <c r="M52" s="2">
        <f t="shared" si="5"/>
        <v>-0.53257128011950383</v>
      </c>
    </row>
    <row r="53" spans="1:13" x14ac:dyDescent="0.2">
      <c r="A53" s="5" t="s">
        <v>83</v>
      </c>
      <c r="B53" s="2">
        <f t="shared" ref="B53:M53" si="6">((B37-$G$41)/($G$40-$G$41))*100</f>
        <v>-4.0085730986555825</v>
      </c>
      <c r="C53" s="2">
        <f t="shared" si="6"/>
        <v>0.67285834902903163</v>
      </c>
      <c r="D53" s="2">
        <f t="shared" si="6"/>
        <v>0.32993440280574138</v>
      </c>
      <c r="E53" s="2">
        <f t="shared" si="6"/>
        <v>-0.69364161849710981</v>
      </c>
      <c r="F53" s="2">
        <f t="shared" si="6"/>
        <v>16.769500552055593</v>
      </c>
      <c r="G53" s="2">
        <f t="shared" si="6"/>
        <v>113.6766902643372</v>
      </c>
      <c r="H53" s="2">
        <f t="shared" si="6"/>
        <v>98.993310385139964</v>
      </c>
      <c r="I53" s="2">
        <f t="shared" si="6"/>
        <v>88.450996947457298</v>
      </c>
      <c r="J53" s="2">
        <f t="shared" si="6"/>
        <v>106.7402740793661</v>
      </c>
      <c r="K53" s="2">
        <f t="shared" si="6"/>
        <v>112.559589530428</v>
      </c>
      <c r="L53" s="2">
        <f t="shared" si="6"/>
        <v>85.104890563096703</v>
      </c>
      <c r="M53" s="2">
        <f t="shared" si="6"/>
        <v>1.2288108073001234</v>
      </c>
    </row>
    <row r="54" spans="1:13" x14ac:dyDescent="0.2">
      <c r="A54" s="5" t="s">
        <v>84</v>
      </c>
      <c r="B54" s="2">
        <f t="shared" ref="B54:M54" si="7">((B38-$G$41)/($G$40-$G$41))*100</f>
        <v>-1.2392024420341625</v>
      </c>
      <c r="C54" s="2">
        <f t="shared" si="7"/>
        <v>-1.61330129245957</v>
      </c>
      <c r="D54" s="2">
        <f t="shared" si="7"/>
        <v>-0.75079560953432489</v>
      </c>
      <c r="E54" s="2">
        <f t="shared" si="7"/>
        <v>-0.37150094174189779</v>
      </c>
      <c r="F54" s="2">
        <f t="shared" si="7"/>
        <v>11.407417029291421</v>
      </c>
      <c r="G54" s="2">
        <f t="shared" si="7"/>
        <v>98.136000519581728</v>
      </c>
      <c r="H54" s="2">
        <f t="shared" si="7"/>
        <v>119.77657985321817</v>
      </c>
      <c r="I54" s="2">
        <f t="shared" si="7"/>
        <v>108.81340520880691</v>
      </c>
      <c r="J54" s="2">
        <f t="shared" si="7"/>
        <v>105.81541858803662</v>
      </c>
      <c r="K54" s="2">
        <f t="shared" si="7"/>
        <v>114.79379099824641</v>
      </c>
      <c r="L54" s="2">
        <f t="shared" si="7"/>
        <v>61.141780866402549</v>
      </c>
      <c r="M54" s="2">
        <f t="shared" si="7"/>
        <v>-0.35591348964083913</v>
      </c>
    </row>
  </sheetData>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B4B7F-4792-1545-8450-F9F59B118109}">
  <sheetPr>
    <tabColor theme="5"/>
  </sheetPr>
  <dimension ref="A1:M53"/>
  <sheetViews>
    <sheetView topLeftCell="A26" workbookViewId="0">
      <selection activeCell="R6" sqref="R6"/>
    </sheetView>
  </sheetViews>
  <sheetFormatPr baseColWidth="10" defaultColWidth="8.83203125" defaultRowHeight="15" x14ac:dyDescent="0.2"/>
  <cols>
    <col min="1" max="16384" width="8.83203125" style="2"/>
  </cols>
  <sheetData>
    <row r="1" spans="1:12" ht="29" x14ac:dyDescent="0.35">
      <c r="J1" s="8" t="s">
        <v>141</v>
      </c>
      <c r="L1" s="6" t="s">
        <v>142</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45322</v>
      </c>
    </row>
    <row r="7" spans="1:12" x14ac:dyDescent="0.2">
      <c r="A7" s="2" t="s">
        <v>48</v>
      </c>
      <c r="B7" s="4" t="s">
        <v>136</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61</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135</v>
      </c>
    </row>
    <row r="29" spans="1:13" x14ac:dyDescent="0.2">
      <c r="B29" s="2" t="s">
        <v>128</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18479</v>
      </c>
      <c r="C31" s="2">
        <v>19552</v>
      </c>
      <c r="D31" s="2">
        <v>19420</v>
      </c>
      <c r="E31" s="2">
        <v>19530</v>
      </c>
      <c r="F31" s="2">
        <v>27687</v>
      </c>
      <c r="G31" s="2">
        <v>34235</v>
      </c>
      <c r="H31" s="2">
        <v>45119</v>
      </c>
      <c r="I31" s="2">
        <v>42270</v>
      </c>
      <c r="J31" s="2">
        <v>44964</v>
      </c>
      <c r="K31" s="2">
        <v>43427</v>
      </c>
      <c r="L31" s="2">
        <v>41755</v>
      </c>
      <c r="M31" s="2">
        <v>43085</v>
      </c>
    </row>
    <row r="32" spans="1:13" x14ac:dyDescent="0.2">
      <c r="A32" s="5" t="s">
        <v>78</v>
      </c>
      <c r="B32" s="2">
        <v>19542</v>
      </c>
      <c r="C32" s="2">
        <v>19822</v>
      </c>
      <c r="D32" s="2">
        <v>19696</v>
      </c>
      <c r="E32" s="2">
        <v>18953</v>
      </c>
      <c r="F32" s="2">
        <v>23308</v>
      </c>
      <c r="G32" s="2">
        <v>31883</v>
      </c>
      <c r="H32" s="2">
        <v>41428</v>
      </c>
      <c r="I32" s="2">
        <v>40562</v>
      </c>
      <c r="J32" s="2">
        <v>42127</v>
      </c>
      <c r="K32" s="2">
        <v>39586</v>
      </c>
      <c r="L32" s="2">
        <v>38963</v>
      </c>
      <c r="M32" s="2">
        <v>39348</v>
      </c>
    </row>
    <row r="33" spans="1:13" x14ac:dyDescent="0.2">
      <c r="A33" s="5" t="s">
        <v>79</v>
      </c>
      <c r="B33" s="2">
        <v>18747</v>
      </c>
      <c r="C33" s="2">
        <v>19512</v>
      </c>
      <c r="D33" s="2">
        <v>19560</v>
      </c>
      <c r="E33" s="2">
        <v>19913</v>
      </c>
      <c r="F33" s="2">
        <v>22899</v>
      </c>
      <c r="G33" s="2">
        <v>30525</v>
      </c>
      <c r="H33" s="2">
        <v>43280</v>
      </c>
      <c r="I33" s="2">
        <v>42182</v>
      </c>
      <c r="J33" s="2">
        <v>40865</v>
      </c>
      <c r="K33" s="2">
        <v>41768</v>
      </c>
      <c r="L33" s="2">
        <v>39393</v>
      </c>
      <c r="M33" s="2">
        <v>41159</v>
      </c>
    </row>
    <row r="34" spans="1:13" x14ac:dyDescent="0.2">
      <c r="A34" s="5" t="s">
        <v>80</v>
      </c>
      <c r="B34" s="2">
        <v>19854</v>
      </c>
      <c r="C34" s="2">
        <v>19764</v>
      </c>
      <c r="D34" s="2">
        <v>19284</v>
      </c>
      <c r="E34" s="2">
        <v>19410</v>
      </c>
      <c r="F34" s="2">
        <v>21447</v>
      </c>
      <c r="G34" s="2">
        <v>28158</v>
      </c>
      <c r="H34" s="2">
        <v>42535</v>
      </c>
      <c r="I34" s="2">
        <v>42704</v>
      </c>
      <c r="J34" s="2">
        <v>44015</v>
      </c>
      <c r="K34" s="2">
        <v>41078</v>
      </c>
      <c r="L34" s="2">
        <v>37122</v>
      </c>
      <c r="M34" s="2">
        <v>31349</v>
      </c>
    </row>
    <row r="35" spans="1:13" x14ac:dyDescent="0.2">
      <c r="A35" s="5" t="s">
        <v>81</v>
      </c>
      <c r="B35" s="2">
        <v>18454</v>
      </c>
      <c r="C35" s="2">
        <v>19344</v>
      </c>
      <c r="D35" s="2">
        <v>19461</v>
      </c>
      <c r="E35" s="2">
        <v>19496</v>
      </c>
      <c r="F35" s="2">
        <v>21298</v>
      </c>
      <c r="G35" s="2">
        <v>30817</v>
      </c>
      <c r="H35" s="2">
        <v>39387</v>
      </c>
      <c r="I35" s="2">
        <v>40858</v>
      </c>
      <c r="J35" s="2">
        <v>43184</v>
      </c>
      <c r="K35" s="2">
        <v>41267</v>
      </c>
      <c r="L35" s="2">
        <v>34129</v>
      </c>
      <c r="M35" s="2">
        <v>19255</v>
      </c>
    </row>
    <row r="36" spans="1:13" x14ac:dyDescent="0.2">
      <c r="A36" s="5" t="s">
        <v>82</v>
      </c>
      <c r="B36" s="2">
        <v>19092</v>
      </c>
      <c r="C36" s="2">
        <v>19270</v>
      </c>
      <c r="D36" s="2">
        <v>19244</v>
      </c>
      <c r="E36" s="2">
        <v>19029</v>
      </c>
      <c r="F36" s="2">
        <v>21059</v>
      </c>
      <c r="G36" s="2">
        <v>27947</v>
      </c>
      <c r="H36" s="2">
        <v>39437</v>
      </c>
      <c r="I36" s="2">
        <v>39077</v>
      </c>
      <c r="J36" s="2">
        <v>39986</v>
      </c>
      <c r="K36" s="2">
        <v>39612</v>
      </c>
      <c r="L36" s="2">
        <v>31853</v>
      </c>
      <c r="M36" s="2">
        <v>19324</v>
      </c>
    </row>
    <row r="37" spans="1:13" x14ac:dyDescent="0.2">
      <c r="A37" s="5" t="s">
        <v>83</v>
      </c>
      <c r="B37" s="2">
        <v>18627</v>
      </c>
      <c r="C37" s="2">
        <v>19423</v>
      </c>
      <c r="D37" s="2">
        <v>19440</v>
      </c>
      <c r="E37" s="2">
        <v>19476</v>
      </c>
      <c r="F37" s="2">
        <v>24304</v>
      </c>
      <c r="G37" s="2">
        <v>31277</v>
      </c>
      <c r="H37" s="2">
        <v>39139</v>
      </c>
      <c r="I37" s="2">
        <v>40443</v>
      </c>
      <c r="J37" s="2">
        <v>39321</v>
      </c>
      <c r="K37" s="2">
        <v>38577</v>
      </c>
      <c r="L37" s="2">
        <v>31338</v>
      </c>
      <c r="M37" s="2">
        <v>19084</v>
      </c>
    </row>
    <row r="38" spans="1:13" x14ac:dyDescent="0.2">
      <c r="A38" s="5" t="s">
        <v>84</v>
      </c>
      <c r="B38" s="2">
        <v>18125</v>
      </c>
      <c r="C38" s="2">
        <v>18739</v>
      </c>
      <c r="D38" s="2">
        <v>19528</v>
      </c>
      <c r="E38" s="2">
        <v>20874</v>
      </c>
      <c r="F38" s="2">
        <v>22921</v>
      </c>
      <c r="G38" s="2">
        <v>28564</v>
      </c>
      <c r="H38" s="2">
        <v>30481</v>
      </c>
      <c r="I38" s="2">
        <v>35820</v>
      </c>
      <c r="J38" s="2">
        <v>37764</v>
      </c>
      <c r="K38" s="2">
        <v>39766</v>
      </c>
      <c r="L38" s="2">
        <v>31706</v>
      </c>
      <c r="M38" s="2">
        <v>18791</v>
      </c>
    </row>
    <row r="40" spans="1:13" x14ac:dyDescent="0.2">
      <c r="F40" s="2" t="s">
        <v>85</v>
      </c>
      <c r="G40" s="2">
        <f>AVERAGE(M31:M34)</f>
        <v>38735.25</v>
      </c>
    </row>
    <row r="41" spans="1:13" x14ac:dyDescent="0.2">
      <c r="F41" s="2" t="s">
        <v>86</v>
      </c>
      <c r="G41" s="2">
        <f>AVERAGE(M35:M38)</f>
        <v>19113.5</v>
      </c>
    </row>
    <row r="43" spans="1:13" x14ac:dyDescent="0.2">
      <c r="A43" s="2" t="s">
        <v>87</v>
      </c>
      <c r="B43" s="4" t="s">
        <v>134</v>
      </c>
    </row>
    <row r="45" spans="1:13" x14ac:dyDescent="0.2">
      <c r="A45" s="5" t="s">
        <v>76</v>
      </c>
      <c r="B45" s="5">
        <v>1</v>
      </c>
      <c r="C45" s="5">
        <v>2</v>
      </c>
      <c r="D45" s="5">
        <v>3</v>
      </c>
      <c r="E45" s="5">
        <v>4</v>
      </c>
      <c r="F45" s="5">
        <v>5</v>
      </c>
      <c r="G45" s="5">
        <v>6</v>
      </c>
      <c r="H45" s="5">
        <v>7</v>
      </c>
      <c r="I45" s="5">
        <v>8</v>
      </c>
      <c r="J45" s="5">
        <v>9</v>
      </c>
      <c r="K45" s="5">
        <v>10</v>
      </c>
      <c r="L45" s="5">
        <v>11</v>
      </c>
      <c r="M45" s="5">
        <v>12</v>
      </c>
    </row>
    <row r="46" spans="1:13" x14ac:dyDescent="0.2">
      <c r="A46" s="5" t="s">
        <v>77</v>
      </c>
      <c r="B46" s="2">
        <f t="shared" ref="B46:M46" si="0">((B31-$G$41)/($G$40-$G$41))*100</f>
        <v>-3.2336565291067312</v>
      </c>
      <c r="C46" s="2">
        <f t="shared" si="0"/>
        <v>2.2347649929287656</v>
      </c>
      <c r="D46" s="2">
        <f t="shared" si="0"/>
        <v>1.5620421216252374</v>
      </c>
      <c r="E46" s="2">
        <f t="shared" si="0"/>
        <v>2.1226445143781771</v>
      </c>
      <c r="F46" s="2">
        <f t="shared" si="0"/>
        <v>43.693860129703012</v>
      </c>
      <c r="G46" s="2">
        <f t="shared" si="0"/>
        <v>77.06499165466893</v>
      </c>
      <c r="H46" s="2">
        <f t="shared" si="0"/>
        <v>132.534050224878</v>
      </c>
      <c r="I46" s="2">
        <f t="shared" si="0"/>
        <v>118.01444825257686</v>
      </c>
      <c r="J46" s="2">
        <f t="shared" si="0"/>
        <v>131.74411048963523</v>
      </c>
      <c r="K46" s="2">
        <f t="shared" si="0"/>
        <v>123.91096614726005</v>
      </c>
      <c r="L46" s="2">
        <f t="shared" si="0"/>
        <v>115.38980977741538</v>
      </c>
      <c r="M46" s="2">
        <f t="shared" si="0"/>
        <v>122.1680023443373</v>
      </c>
    </row>
    <row r="47" spans="1:13" x14ac:dyDescent="0.2">
      <c r="A47" s="5" t="s">
        <v>78</v>
      </c>
      <c r="B47" s="2">
        <f t="shared" ref="B47:M47" si="1">((B32-$G$41)/($G$40-$G$41))*100</f>
        <v>2.1838011390421341</v>
      </c>
      <c r="C47" s="2">
        <f t="shared" si="1"/>
        <v>3.6107890478677995</v>
      </c>
      <c r="D47" s="2">
        <f t="shared" si="1"/>
        <v>2.9686444888962504</v>
      </c>
      <c r="E47" s="2">
        <f t="shared" si="1"/>
        <v>-0.81796985488042595</v>
      </c>
      <c r="F47" s="2">
        <f t="shared" si="1"/>
        <v>21.376788512747332</v>
      </c>
      <c r="G47" s="2">
        <f t="shared" si="1"/>
        <v>65.07829322053334</v>
      </c>
      <c r="H47" s="2">
        <f t="shared" si="1"/>
        <v>113.72329175532255</v>
      </c>
      <c r="I47" s="2">
        <f t="shared" si="1"/>
        <v>109.30982200874031</v>
      </c>
      <c r="J47" s="2">
        <f t="shared" si="1"/>
        <v>117.28566514199802</v>
      </c>
      <c r="K47" s="2">
        <f t="shared" si="1"/>
        <v>104.33574986940512</v>
      </c>
      <c r="L47" s="2">
        <f t="shared" si="1"/>
        <v>101.16070177226801</v>
      </c>
      <c r="M47" s="2">
        <f t="shared" si="1"/>
        <v>103.1228101469033</v>
      </c>
    </row>
    <row r="48" spans="1:13" x14ac:dyDescent="0.2">
      <c r="A48" s="5" t="s">
        <v>79</v>
      </c>
      <c r="B48" s="2">
        <f t="shared" ref="B48:M48" si="2">((B33-$G$41)/($G$40-$G$41))*100</f>
        <v>-1.8678252449450226</v>
      </c>
      <c r="C48" s="2">
        <f t="shared" si="2"/>
        <v>2.0309095773822414</v>
      </c>
      <c r="D48" s="2">
        <f t="shared" si="2"/>
        <v>2.2755360760380703</v>
      </c>
      <c r="E48" s="2">
        <f t="shared" si="2"/>
        <v>4.0745601182361408</v>
      </c>
      <c r="F48" s="2">
        <f t="shared" si="2"/>
        <v>19.29236688878413</v>
      </c>
      <c r="G48" s="2">
        <f t="shared" si="2"/>
        <v>58.157401862728861</v>
      </c>
      <c r="H48" s="2">
        <f t="shared" si="2"/>
        <v>123.16179749512659</v>
      </c>
      <c r="I48" s="2">
        <f t="shared" si="2"/>
        <v>117.56596633837451</v>
      </c>
      <c r="J48" s="2">
        <f t="shared" si="2"/>
        <v>110.85402678150523</v>
      </c>
      <c r="K48" s="2">
        <f t="shared" si="2"/>
        <v>115.45606278746799</v>
      </c>
      <c r="L48" s="2">
        <f t="shared" si="2"/>
        <v>103.35214748939315</v>
      </c>
      <c r="M48" s="2">
        <f t="shared" si="2"/>
        <v>112.35236408577217</v>
      </c>
    </row>
    <row r="49" spans="1:13" x14ac:dyDescent="0.2">
      <c r="A49" s="5" t="s">
        <v>80</v>
      </c>
      <c r="B49" s="2">
        <f t="shared" ref="B49:M49" si="3">((B34-$G$41)/($G$40-$G$41))*100</f>
        <v>3.7738733803050186</v>
      </c>
      <c r="C49" s="2">
        <f t="shared" si="3"/>
        <v>3.3151986953253409</v>
      </c>
      <c r="D49" s="2">
        <f t="shared" si="3"/>
        <v>0.86893370876705689</v>
      </c>
      <c r="E49" s="2">
        <f t="shared" si="3"/>
        <v>1.5110782677386063</v>
      </c>
      <c r="F49" s="2">
        <f t="shared" si="3"/>
        <v>11.892415304445322</v>
      </c>
      <c r="G49" s="2">
        <f t="shared" si="3"/>
        <v>46.094257647763328</v>
      </c>
      <c r="H49" s="2">
        <f t="shared" si="3"/>
        <v>119.36499038057258</v>
      </c>
      <c r="I49" s="2">
        <f t="shared" si="3"/>
        <v>120.22627951125664</v>
      </c>
      <c r="J49" s="2">
        <f t="shared" si="3"/>
        <v>126.90764075579395</v>
      </c>
      <c r="K49" s="2">
        <f t="shared" si="3"/>
        <v>111.93955686929044</v>
      </c>
      <c r="L49" s="2">
        <f t="shared" si="3"/>
        <v>91.778256271739266</v>
      </c>
      <c r="M49" s="2">
        <f t="shared" si="3"/>
        <v>62.356823422987247</v>
      </c>
    </row>
    <row r="50" spans="1:13" x14ac:dyDescent="0.2">
      <c r="A50" s="5" t="s">
        <v>81</v>
      </c>
      <c r="B50" s="2">
        <f t="shared" ref="B50:M50" si="4">((B35-$G$41)/($G$40-$G$41))*100</f>
        <v>-3.3610661638233084</v>
      </c>
      <c r="C50" s="2">
        <f t="shared" si="4"/>
        <v>1.1747168320868424</v>
      </c>
      <c r="D50" s="2">
        <f t="shared" si="4"/>
        <v>1.7709939225604241</v>
      </c>
      <c r="E50" s="2">
        <f t="shared" si="4"/>
        <v>1.9493674111636321</v>
      </c>
      <c r="F50" s="2">
        <f t="shared" si="4"/>
        <v>11.133053881534522</v>
      </c>
      <c r="G50" s="2">
        <f t="shared" si="4"/>
        <v>59.645546396218485</v>
      </c>
      <c r="H50" s="2">
        <f t="shared" si="4"/>
        <v>103.32156917706116</v>
      </c>
      <c r="I50" s="2">
        <f t="shared" si="4"/>
        <v>110.81835208378456</v>
      </c>
      <c r="J50" s="2">
        <f t="shared" si="4"/>
        <v>122.67254449781493</v>
      </c>
      <c r="K50" s="2">
        <f t="shared" si="4"/>
        <v>112.90277370774777</v>
      </c>
      <c r="L50" s="2">
        <f t="shared" si="4"/>
        <v>76.524774803470635</v>
      </c>
      <c r="M50" s="2">
        <f t="shared" si="4"/>
        <v>0.72113853249582738</v>
      </c>
    </row>
    <row r="51" spans="1:13" x14ac:dyDescent="0.2">
      <c r="A51" s="5" t="s">
        <v>82</v>
      </c>
      <c r="B51" s="2">
        <f t="shared" ref="B51:M51" si="5">((B36-$G$41)/($G$40-$G$41))*100</f>
        <v>-0.10957228585625645</v>
      </c>
      <c r="C51" s="2">
        <f t="shared" si="5"/>
        <v>0.79758431332577362</v>
      </c>
      <c r="D51" s="2">
        <f t="shared" si="5"/>
        <v>0.66507829322053325</v>
      </c>
      <c r="E51" s="2">
        <f t="shared" si="5"/>
        <v>-0.43064456534203116</v>
      </c>
      <c r="F51" s="2">
        <f t="shared" si="5"/>
        <v>9.9150177736440437</v>
      </c>
      <c r="G51" s="2">
        <f t="shared" si="5"/>
        <v>45.018920330755414</v>
      </c>
      <c r="H51" s="2">
        <f t="shared" si="5"/>
        <v>103.57638844649432</v>
      </c>
      <c r="I51" s="2">
        <f t="shared" si="5"/>
        <v>101.74168970657563</v>
      </c>
      <c r="J51" s="2">
        <f t="shared" si="5"/>
        <v>106.37430402487036</v>
      </c>
      <c r="K51" s="2">
        <f t="shared" si="5"/>
        <v>104.46825588951036</v>
      </c>
      <c r="L51" s="2">
        <f t="shared" si="5"/>
        <v>64.925401658873454</v>
      </c>
      <c r="M51" s="2">
        <f t="shared" si="5"/>
        <v>1.0727891243135805</v>
      </c>
    </row>
    <row r="52" spans="1:13" x14ac:dyDescent="0.2">
      <c r="A52" s="5" t="s">
        <v>83</v>
      </c>
      <c r="B52" s="2">
        <f t="shared" ref="B52:M52" si="6">((B37-$G$41)/($G$40-$G$41))*100</f>
        <v>-2.4793914915845936</v>
      </c>
      <c r="C52" s="2">
        <f t="shared" si="6"/>
        <v>1.5773312777912267</v>
      </c>
      <c r="D52" s="2">
        <f t="shared" si="6"/>
        <v>1.663969829398499</v>
      </c>
      <c r="E52" s="2">
        <f t="shared" si="6"/>
        <v>1.8474397033903702</v>
      </c>
      <c r="F52" s="2">
        <f t="shared" si="6"/>
        <v>26.452788359855774</v>
      </c>
      <c r="G52" s="2">
        <f t="shared" si="6"/>
        <v>61.989883675003497</v>
      </c>
      <c r="H52" s="2">
        <f t="shared" si="6"/>
        <v>102.05766560067273</v>
      </c>
      <c r="I52" s="2">
        <f t="shared" si="6"/>
        <v>108.70335214748938</v>
      </c>
      <c r="J52" s="2">
        <f t="shared" si="6"/>
        <v>102.9852077414094</v>
      </c>
      <c r="K52" s="2">
        <f t="shared" si="6"/>
        <v>99.193497012244066</v>
      </c>
      <c r="L52" s="2">
        <f t="shared" si="6"/>
        <v>62.30076318371195</v>
      </c>
      <c r="M52" s="2">
        <f t="shared" si="6"/>
        <v>-0.15034336896556116</v>
      </c>
    </row>
    <row r="53" spans="1:13" x14ac:dyDescent="0.2">
      <c r="A53" s="5" t="s">
        <v>84</v>
      </c>
      <c r="B53" s="2">
        <f t="shared" ref="B53:M53" si="7">((B38-$G$41)/($G$40-$G$41))*100</f>
        <v>-5.0377769566934658</v>
      </c>
      <c r="C53" s="2">
        <f t="shared" si="7"/>
        <v>-1.9085963280543274</v>
      </c>
      <c r="D53" s="2">
        <f t="shared" si="7"/>
        <v>2.1124517436008508</v>
      </c>
      <c r="E53" s="2">
        <f t="shared" si="7"/>
        <v>8.9721864767413706</v>
      </c>
      <c r="F53" s="2">
        <f t="shared" si="7"/>
        <v>19.40448736733472</v>
      </c>
      <c r="G53" s="2">
        <f t="shared" si="7"/>
        <v>48.163390115560539</v>
      </c>
      <c r="H53" s="2">
        <f t="shared" si="7"/>
        <v>57.93316090562768</v>
      </c>
      <c r="I53" s="2">
        <f t="shared" si="7"/>
        <v>85.142762495699913</v>
      </c>
      <c r="J53" s="2">
        <f t="shared" si="7"/>
        <v>95.050135691260977</v>
      </c>
      <c r="K53" s="2">
        <f t="shared" si="7"/>
        <v>105.25309923936447</v>
      </c>
      <c r="L53" s="2">
        <f t="shared" si="7"/>
        <v>64.176233006739963</v>
      </c>
      <c r="M53" s="2">
        <f t="shared" si="7"/>
        <v>-1.6435842878438467</v>
      </c>
    </row>
  </sheetData>
  <pageMargins left="0.7" right="0.7" top="0.75" bottom="0.75" header="0.3" footer="0.3"/>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F6B8E-F2DF-4347-9A48-8B57B91F722C}">
  <sheetPr>
    <tabColor theme="5"/>
  </sheetPr>
  <dimension ref="A1:M54"/>
  <sheetViews>
    <sheetView topLeftCell="A25" workbookViewId="0">
      <selection activeCell="U63" sqref="U63"/>
    </sheetView>
  </sheetViews>
  <sheetFormatPr baseColWidth="10" defaultColWidth="8.83203125" defaultRowHeight="15" x14ac:dyDescent="0.2"/>
  <cols>
    <col min="1" max="16384" width="8.83203125" style="2"/>
  </cols>
  <sheetData>
    <row r="1" spans="1:12" ht="29" x14ac:dyDescent="0.35">
      <c r="J1" s="8" t="s">
        <v>141</v>
      </c>
      <c r="L1" s="6" t="s">
        <v>142</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45322</v>
      </c>
    </row>
    <row r="7" spans="1:12" x14ac:dyDescent="0.2">
      <c r="A7" s="2" t="s">
        <v>48</v>
      </c>
      <c r="B7" s="4" t="s">
        <v>140</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61</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139</v>
      </c>
    </row>
    <row r="29" spans="1:13" x14ac:dyDescent="0.2">
      <c r="B29" s="2" t="s">
        <v>138</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18577</v>
      </c>
      <c r="C31" s="2">
        <v>18933</v>
      </c>
      <c r="D31" s="2">
        <v>19609</v>
      </c>
      <c r="E31" s="2">
        <v>32902</v>
      </c>
      <c r="F31" s="2">
        <v>44167</v>
      </c>
      <c r="G31" s="2">
        <v>38553</v>
      </c>
      <c r="H31" s="2">
        <v>38580</v>
      </c>
      <c r="I31" s="2">
        <v>43415</v>
      </c>
      <c r="J31" s="2">
        <v>43066</v>
      </c>
      <c r="K31" s="2">
        <v>44039</v>
      </c>
      <c r="L31" s="2">
        <v>42161</v>
      </c>
      <c r="M31" s="2">
        <v>36978</v>
      </c>
    </row>
    <row r="32" spans="1:13" x14ac:dyDescent="0.2">
      <c r="A32" s="5" t="s">
        <v>78</v>
      </c>
      <c r="B32" s="2">
        <v>18716</v>
      </c>
      <c r="C32" s="2">
        <v>19440</v>
      </c>
      <c r="D32" s="2">
        <v>19644</v>
      </c>
      <c r="E32" s="2">
        <v>30435</v>
      </c>
      <c r="F32" s="2">
        <v>43392</v>
      </c>
      <c r="G32" s="2">
        <v>40212</v>
      </c>
      <c r="H32" s="2">
        <v>41050</v>
      </c>
      <c r="I32" s="2">
        <v>45943</v>
      </c>
      <c r="J32" s="2">
        <v>43112</v>
      </c>
      <c r="K32" s="2">
        <v>40411</v>
      </c>
      <c r="L32" s="2">
        <v>41698</v>
      </c>
      <c r="M32" s="2">
        <v>40491</v>
      </c>
    </row>
    <row r="33" spans="1:13" x14ac:dyDescent="0.2">
      <c r="A33" s="5" t="s">
        <v>79</v>
      </c>
      <c r="B33" s="2">
        <v>18748</v>
      </c>
      <c r="C33" s="2">
        <v>19208</v>
      </c>
      <c r="D33" s="2">
        <v>19793</v>
      </c>
      <c r="E33" s="2">
        <v>28194</v>
      </c>
      <c r="F33" s="2">
        <v>39991</v>
      </c>
      <c r="G33" s="2">
        <v>38731</v>
      </c>
      <c r="H33" s="2">
        <v>40925</v>
      </c>
      <c r="I33" s="2">
        <v>40182</v>
      </c>
      <c r="J33" s="2">
        <v>40261</v>
      </c>
      <c r="K33" s="2">
        <v>40052</v>
      </c>
      <c r="L33" s="2">
        <v>38971</v>
      </c>
      <c r="M33" s="2">
        <v>36508</v>
      </c>
    </row>
    <row r="34" spans="1:13" x14ac:dyDescent="0.2">
      <c r="A34" s="5" t="s">
        <v>80</v>
      </c>
      <c r="B34" s="2">
        <v>18596</v>
      </c>
      <c r="C34" s="2">
        <v>19313</v>
      </c>
      <c r="D34" s="2">
        <v>19761</v>
      </c>
      <c r="E34" s="2">
        <v>25755</v>
      </c>
      <c r="F34" s="2">
        <v>38431</v>
      </c>
      <c r="G34" s="2">
        <v>38752</v>
      </c>
      <c r="H34" s="2">
        <v>40438</v>
      </c>
      <c r="I34" s="2">
        <v>39625</v>
      </c>
      <c r="J34" s="2">
        <v>40205</v>
      </c>
      <c r="K34" s="2">
        <v>39543</v>
      </c>
      <c r="L34" s="2">
        <v>34383</v>
      </c>
      <c r="M34" s="2">
        <v>35774</v>
      </c>
    </row>
    <row r="35" spans="1:13" x14ac:dyDescent="0.2">
      <c r="A35" s="5" t="s">
        <v>81</v>
      </c>
      <c r="B35" s="2">
        <v>18564</v>
      </c>
      <c r="C35" s="2">
        <v>18487</v>
      </c>
      <c r="D35" s="2">
        <v>19299</v>
      </c>
      <c r="E35" s="2">
        <v>19389</v>
      </c>
      <c r="F35" s="2">
        <v>32204</v>
      </c>
      <c r="G35" s="2">
        <v>39965</v>
      </c>
      <c r="H35" s="2">
        <v>39875</v>
      </c>
      <c r="I35" s="2">
        <v>41698</v>
      </c>
      <c r="J35" s="2">
        <v>37846</v>
      </c>
      <c r="K35" s="2">
        <v>39633</v>
      </c>
      <c r="L35" s="2">
        <v>33303</v>
      </c>
      <c r="M35" s="2">
        <v>18760</v>
      </c>
    </row>
    <row r="36" spans="1:13" x14ac:dyDescent="0.2">
      <c r="A36" s="5" t="s">
        <v>82</v>
      </c>
      <c r="B36" s="2">
        <v>18420</v>
      </c>
      <c r="C36" s="2">
        <v>19520</v>
      </c>
      <c r="D36" s="2">
        <v>19433</v>
      </c>
      <c r="E36" s="2">
        <v>19158</v>
      </c>
      <c r="F36" s="2">
        <v>23894</v>
      </c>
      <c r="G36" s="2">
        <v>38308</v>
      </c>
      <c r="H36" s="2">
        <v>39421</v>
      </c>
      <c r="I36" s="2">
        <v>40994</v>
      </c>
      <c r="J36" s="2">
        <v>41173</v>
      </c>
      <c r="K36" s="2">
        <v>37502</v>
      </c>
      <c r="L36" s="2">
        <v>33603</v>
      </c>
      <c r="M36" s="2">
        <v>19114</v>
      </c>
    </row>
    <row r="37" spans="1:13" x14ac:dyDescent="0.2">
      <c r="A37" s="5" t="s">
        <v>83</v>
      </c>
      <c r="B37" s="2">
        <v>18634</v>
      </c>
      <c r="C37" s="2">
        <v>19059</v>
      </c>
      <c r="D37" s="2">
        <v>19306</v>
      </c>
      <c r="E37" s="2">
        <v>19341</v>
      </c>
      <c r="F37" s="2">
        <v>26776</v>
      </c>
      <c r="G37" s="2">
        <v>42811</v>
      </c>
      <c r="H37" s="2">
        <v>38449</v>
      </c>
      <c r="I37" s="2">
        <v>40113</v>
      </c>
      <c r="J37" s="2">
        <v>37374</v>
      </c>
      <c r="K37" s="2">
        <v>37751</v>
      </c>
      <c r="L37" s="2">
        <v>29579</v>
      </c>
      <c r="M37" s="2">
        <v>18959</v>
      </c>
    </row>
    <row r="38" spans="1:13" x14ac:dyDescent="0.2">
      <c r="A38" s="5" t="s">
        <v>84</v>
      </c>
      <c r="B38" s="2">
        <v>18576</v>
      </c>
      <c r="C38" s="2">
        <v>18734</v>
      </c>
      <c r="D38" s="2">
        <v>19052</v>
      </c>
      <c r="E38" s="2">
        <v>18903</v>
      </c>
      <c r="F38" s="2">
        <v>25502</v>
      </c>
      <c r="G38" s="2">
        <v>35302</v>
      </c>
      <c r="H38" s="2">
        <v>34874</v>
      </c>
      <c r="I38" s="2">
        <v>40827</v>
      </c>
      <c r="J38" s="2">
        <v>33510</v>
      </c>
      <c r="K38" s="2">
        <v>32378</v>
      </c>
      <c r="L38" s="2">
        <v>25262</v>
      </c>
      <c r="M38" s="2">
        <v>18626</v>
      </c>
    </row>
    <row r="40" spans="1:13" x14ac:dyDescent="0.2">
      <c r="F40" s="2" t="s">
        <v>85</v>
      </c>
      <c r="G40" s="2">
        <f>AVERAGE(M31:M34)</f>
        <v>37437.75</v>
      </c>
    </row>
    <row r="41" spans="1:13" x14ac:dyDescent="0.2">
      <c r="F41" s="2" t="s">
        <v>86</v>
      </c>
      <c r="G41" s="2">
        <f>AVERAGE(M35:M38)</f>
        <v>18864.75</v>
      </c>
    </row>
    <row r="43" spans="1:13" x14ac:dyDescent="0.2">
      <c r="A43" s="2" t="s">
        <v>87</v>
      </c>
      <c r="B43" s="4" t="s">
        <v>137</v>
      </c>
    </row>
    <row r="46" spans="1:13" x14ac:dyDescent="0.2">
      <c r="A46" s="5" t="s">
        <v>76</v>
      </c>
      <c r="B46" s="5">
        <v>1</v>
      </c>
      <c r="C46" s="5">
        <v>2</v>
      </c>
      <c r="D46" s="5">
        <v>3</v>
      </c>
      <c r="E46" s="5">
        <v>4</v>
      </c>
      <c r="F46" s="5">
        <v>5</v>
      </c>
      <c r="G46" s="5">
        <v>6</v>
      </c>
      <c r="H46" s="5">
        <v>7</v>
      </c>
      <c r="I46" s="5">
        <v>8</v>
      </c>
      <c r="J46" s="5">
        <v>9</v>
      </c>
      <c r="K46" s="5">
        <v>10</v>
      </c>
      <c r="L46" s="5">
        <v>11</v>
      </c>
      <c r="M46" s="5">
        <v>12</v>
      </c>
    </row>
    <row r="47" spans="1:13" x14ac:dyDescent="0.2">
      <c r="A47" s="5" t="s">
        <v>77</v>
      </c>
      <c r="B47" s="2">
        <f t="shared" ref="B47:M47" si="0">((B31-$G$41)/($G$40-$G$41))*100</f>
        <v>-1.5492919829860552</v>
      </c>
      <c r="C47" s="2">
        <f t="shared" si="0"/>
        <v>0.36746890647714425</v>
      </c>
      <c r="D47" s="2">
        <f t="shared" si="0"/>
        <v>4.0071609325364781</v>
      </c>
      <c r="E47" s="2">
        <f t="shared" si="0"/>
        <v>75.578797178700256</v>
      </c>
      <c r="F47" s="2">
        <f t="shared" si="0"/>
        <v>136.23135734668605</v>
      </c>
      <c r="G47" s="2">
        <f t="shared" si="0"/>
        <v>106.00468421902762</v>
      </c>
      <c r="H47" s="2">
        <f t="shared" si="0"/>
        <v>106.15005653367793</v>
      </c>
      <c r="I47" s="2">
        <f t="shared" si="0"/>
        <v>132.18246917568513</v>
      </c>
      <c r="J47" s="2">
        <f t="shared" si="0"/>
        <v>130.30339740483498</v>
      </c>
      <c r="K47" s="2">
        <f t="shared" si="0"/>
        <v>135.5421848920476</v>
      </c>
      <c r="L47" s="2">
        <f t="shared" si="0"/>
        <v>125.43073278414903</v>
      </c>
      <c r="M47" s="2">
        <f t="shared" si="0"/>
        <v>97.52463253109353</v>
      </c>
    </row>
    <row r="48" spans="1:13" x14ac:dyDescent="0.2">
      <c r="A48" s="5" t="s">
        <v>78</v>
      </c>
      <c r="B48" s="2">
        <f t="shared" ref="B48:M48" si="1">((B32-$G$41)/($G$40-$G$41))*100</f>
        <v>-0.80089377052710919</v>
      </c>
      <c r="C48" s="2">
        <f t="shared" si="1"/>
        <v>3.0972379260216445</v>
      </c>
      <c r="D48" s="2">
        <f t="shared" si="1"/>
        <v>4.1956065256016801</v>
      </c>
      <c r="E48" s="2">
        <f t="shared" si="1"/>
        <v>62.296074947504444</v>
      </c>
      <c r="F48" s="2">
        <f t="shared" si="1"/>
        <v>132.05863350024231</v>
      </c>
      <c r="G48" s="2">
        <f t="shared" si="1"/>
        <v>114.93700533031821</v>
      </c>
      <c r="H48" s="2">
        <f t="shared" si="1"/>
        <v>119.44893124427934</v>
      </c>
      <c r="I48" s="2">
        <f t="shared" si="1"/>
        <v>145.7936251547946</v>
      </c>
      <c r="J48" s="2">
        <f t="shared" si="1"/>
        <v>130.55106875572068</v>
      </c>
      <c r="K48" s="2">
        <f t="shared" si="1"/>
        <v>116.00845313088892</v>
      </c>
      <c r="L48" s="2">
        <f t="shared" si="1"/>
        <v>122.93786679588649</v>
      </c>
      <c r="M48" s="2">
        <f t="shared" si="1"/>
        <v>116.43918591503797</v>
      </c>
    </row>
    <row r="49" spans="1:13" x14ac:dyDescent="0.2">
      <c r="A49" s="5" t="s">
        <v>79</v>
      </c>
      <c r="B49" s="2">
        <f t="shared" ref="B49:M49" si="2">((B33-$G$41)/($G$40-$G$41))*100</f>
        <v>-0.62860065686749578</v>
      </c>
      <c r="C49" s="2">
        <f t="shared" si="2"/>
        <v>1.848112851989447</v>
      </c>
      <c r="D49" s="2">
        <f t="shared" si="2"/>
        <v>4.9978463360792551</v>
      </c>
      <c r="E49" s="2">
        <f t="shared" si="2"/>
        <v>50.230172831529643</v>
      </c>
      <c r="F49" s="2">
        <f t="shared" si="2"/>
        <v>113.74710601410649</v>
      </c>
      <c r="G49" s="2">
        <f t="shared" si="2"/>
        <v>106.96306466375923</v>
      </c>
      <c r="H49" s="2">
        <f t="shared" si="2"/>
        <v>118.77591126904647</v>
      </c>
      <c r="I49" s="2">
        <f t="shared" si="2"/>
        <v>114.77548053626232</v>
      </c>
      <c r="J49" s="2">
        <f t="shared" si="2"/>
        <v>115.2008291606095</v>
      </c>
      <c r="K49" s="2">
        <f t="shared" si="2"/>
        <v>114.07553976202014</v>
      </c>
      <c r="L49" s="2">
        <f t="shared" si="2"/>
        <v>108.25526301620631</v>
      </c>
      <c r="M49" s="2">
        <f t="shared" si="2"/>
        <v>94.994077424217949</v>
      </c>
    </row>
    <row r="50" spans="1:13" x14ac:dyDescent="0.2">
      <c r="A50" s="5" t="s">
        <v>80</v>
      </c>
      <c r="B50" s="2">
        <f t="shared" ref="B50:M50" si="3">((B34-$G$41)/($G$40-$G$41))*100</f>
        <v>-1.4469929467506595</v>
      </c>
      <c r="C50" s="2">
        <f t="shared" si="3"/>
        <v>2.4134496311850535</v>
      </c>
      <c r="D50" s="2">
        <f t="shared" si="3"/>
        <v>4.8255532224196411</v>
      </c>
      <c r="E50" s="2">
        <f t="shared" si="3"/>
        <v>37.098207074785975</v>
      </c>
      <c r="F50" s="2">
        <f t="shared" si="3"/>
        <v>105.34781672320035</v>
      </c>
      <c r="G50" s="2">
        <f t="shared" si="3"/>
        <v>107.07613201959833</v>
      </c>
      <c r="H50" s="2">
        <f t="shared" si="3"/>
        <v>116.15382544553923</v>
      </c>
      <c r="I50" s="2">
        <f t="shared" si="3"/>
        <v>111.77650352662467</v>
      </c>
      <c r="J50" s="2">
        <f t="shared" si="3"/>
        <v>114.89931621170517</v>
      </c>
      <c r="K50" s="2">
        <f t="shared" si="3"/>
        <v>111.33500242287191</v>
      </c>
      <c r="L50" s="2">
        <f t="shared" si="3"/>
        <v>83.552737845259244</v>
      </c>
      <c r="M50" s="2">
        <f t="shared" si="3"/>
        <v>91.042104129650568</v>
      </c>
    </row>
    <row r="51" spans="1:13" x14ac:dyDescent="0.2">
      <c r="A51" s="5" t="s">
        <v>81</v>
      </c>
      <c r="B51" s="2">
        <f t="shared" ref="B51:M51" si="4">((B35-$G$41)/($G$40-$G$41))*100</f>
        <v>-1.619286060410273</v>
      </c>
      <c r="C51" s="2">
        <f t="shared" si="4"/>
        <v>-2.0338663651537177</v>
      </c>
      <c r="D51" s="2">
        <f t="shared" si="4"/>
        <v>2.3380713939589728</v>
      </c>
      <c r="E51" s="2">
        <f t="shared" si="4"/>
        <v>2.8226457761266355</v>
      </c>
      <c r="F51" s="2">
        <f t="shared" si="4"/>
        <v>71.820653636999936</v>
      </c>
      <c r="G51" s="2">
        <f t="shared" si="4"/>
        <v>113.60711785925805</v>
      </c>
      <c r="H51" s="2">
        <f t="shared" si="4"/>
        <v>113.1225434770904</v>
      </c>
      <c r="I51" s="2">
        <f t="shared" si="4"/>
        <v>122.93786679588649</v>
      </c>
      <c r="J51" s="2">
        <f t="shared" si="4"/>
        <v>102.19808323911053</v>
      </c>
      <c r="K51" s="2">
        <f t="shared" si="4"/>
        <v>111.81957680503957</v>
      </c>
      <c r="L51" s="2">
        <f t="shared" si="4"/>
        <v>77.737845259247294</v>
      </c>
      <c r="M51" s="2">
        <f t="shared" si="4"/>
        <v>-0.56399073924514076</v>
      </c>
    </row>
    <row r="52" spans="1:13" x14ac:dyDescent="0.2">
      <c r="A52" s="5" t="s">
        <v>82</v>
      </c>
      <c r="B52" s="2">
        <f t="shared" ref="B52:M52" si="5">((B36-$G$41)/($G$40-$G$41))*100</f>
        <v>-2.3946050718785332</v>
      </c>
      <c r="C52" s="2">
        <f t="shared" si="5"/>
        <v>3.5279707101706776</v>
      </c>
      <c r="D52" s="2">
        <f t="shared" si="5"/>
        <v>3.0595488074086039</v>
      </c>
      <c r="E52" s="2">
        <f t="shared" si="5"/>
        <v>1.5789048618963009</v>
      </c>
      <c r="F52" s="2">
        <f t="shared" si="5"/>
        <v>27.078285683519088</v>
      </c>
      <c r="G52" s="2">
        <f t="shared" si="5"/>
        <v>104.6855650675712</v>
      </c>
      <c r="H52" s="2">
        <f t="shared" si="5"/>
        <v>110.67813492704464</v>
      </c>
      <c r="I52" s="2">
        <f t="shared" si="5"/>
        <v>119.147418295375</v>
      </c>
      <c r="J52" s="2">
        <f t="shared" si="5"/>
        <v>120.11118289990847</v>
      </c>
      <c r="K52" s="2">
        <f t="shared" si="5"/>
        <v>100.34593226726969</v>
      </c>
      <c r="L52" s="2">
        <f t="shared" si="5"/>
        <v>79.353093199806167</v>
      </c>
      <c r="M52" s="2">
        <f t="shared" si="5"/>
        <v>1.3420018306143326</v>
      </c>
    </row>
    <row r="53" spans="1:13" x14ac:dyDescent="0.2">
      <c r="A53" s="5" t="s">
        <v>83</v>
      </c>
      <c r="B53" s="2">
        <f t="shared" ref="B53:M53" si="6">((B37-$G$41)/($G$40-$G$41))*100</f>
        <v>-1.2423948742798685</v>
      </c>
      <c r="C53" s="2">
        <f t="shared" si="6"/>
        <v>1.045873041511872</v>
      </c>
      <c r="D53" s="2">
        <f t="shared" si="6"/>
        <v>2.3757605125720129</v>
      </c>
      <c r="E53" s="2">
        <f t="shared" si="6"/>
        <v>2.5642061056372154</v>
      </c>
      <c r="F53" s="2">
        <f t="shared" si="6"/>
        <v>42.595434232488024</v>
      </c>
      <c r="G53" s="2">
        <f t="shared" si="6"/>
        <v>128.93043665535993</v>
      </c>
      <c r="H53" s="2">
        <f t="shared" si="6"/>
        <v>105.44473159963388</v>
      </c>
      <c r="I53" s="2">
        <f t="shared" si="6"/>
        <v>114.40397350993376</v>
      </c>
      <c r="J53" s="2">
        <f t="shared" si="6"/>
        <v>99.656759812631236</v>
      </c>
      <c r="K53" s="2">
        <f t="shared" si="6"/>
        <v>101.68658805793356</v>
      </c>
      <c r="L53" s="2">
        <f t="shared" si="6"/>
        <v>57.687234157109778</v>
      </c>
      <c r="M53" s="2">
        <f t="shared" si="6"/>
        <v>0.50745706132558022</v>
      </c>
    </row>
    <row r="54" spans="1:13" x14ac:dyDescent="0.2">
      <c r="A54" s="5" t="s">
        <v>84</v>
      </c>
      <c r="B54" s="2">
        <f t="shared" ref="B54:M54" si="7">((B38-$G$41)/($G$40-$G$41))*100</f>
        <v>-1.5546761427879179</v>
      </c>
      <c r="C54" s="2">
        <f t="shared" si="7"/>
        <v>-0.70397889409357672</v>
      </c>
      <c r="D54" s="2">
        <f t="shared" si="7"/>
        <v>1.0081839228988316</v>
      </c>
      <c r="E54" s="2">
        <f t="shared" si="7"/>
        <v>0.20594411242125668</v>
      </c>
      <c r="F54" s="2">
        <f t="shared" si="7"/>
        <v>35.736014644914661</v>
      </c>
      <c r="G54" s="2">
        <f t="shared" si="7"/>
        <v>88.500780703171273</v>
      </c>
      <c r="H54" s="2">
        <f t="shared" si="7"/>
        <v>86.196360307973947</v>
      </c>
      <c r="I54" s="2">
        <f t="shared" si="7"/>
        <v>118.2482636084639</v>
      </c>
      <c r="J54" s="2">
        <f t="shared" si="7"/>
        <v>78.852366338232912</v>
      </c>
      <c r="K54" s="2">
        <f t="shared" si="7"/>
        <v>72.757497442524098</v>
      </c>
      <c r="L54" s="2">
        <f t="shared" si="7"/>
        <v>34.443816292467559</v>
      </c>
      <c r="M54" s="2">
        <f t="shared" si="7"/>
        <v>-1.285468152694772</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BB137-536C-A54B-A021-D03350D5A85C}">
  <dimension ref="A1:D214"/>
  <sheetViews>
    <sheetView workbookViewId="0">
      <selection activeCell="M37" sqref="M37"/>
    </sheetView>
  </sheetViews>
  <sheetFormatPr baseColWidth="10" defaultColWidth="8.83203125" defaultRowHeight="16" x14ac:dyDescent="0.2"/>
  <sheetData>
    <row r="1" spans="1:4" x14ac:dyDescent="0.2">
      <c r="A1" s="20" t="s">
        <v>249</v>
      </c>
      <c r="B1" s="20" t="s">
        <v>465</v>
      </c>
      <c r="C1" s="20" t="s">
        <v>3039</v>
      </c>
      <c r="D1" s="20" t="s">
        <v>3040</v>
      </c>
    </row>
    <row r="2" spans="1:4" x14ac:dyDescent="0.2">
      <c r="A2" t="s">
        <v>253</v>
      </c>
      <c r="B2" t="s">
        <v>506</v>
      </c>
      <c r="C2">
        <v>75.054608290000004</v>
      </c>
      <c r="D2">
        <v>2.9873575149999998</v>
      </c>
    </row>
    <row r="3" spans="1:4" x14ac:dyDescent="0.2">
      <c r="A3" t="s">
        <v>252</v>
      </c>
      <c r="B3" t="s">
        <v>503</v>
      </c>
      <c r="C3">
        <v>71.087329670000003</v>
      </c>
      <c r="D3">
        <v>4.5796256230000001</v>
      </c>
    </row>
    <row r="4" spans="1:4" x14ac:dyDescent="0.2">
      <c r="A4" t="s">
        <v>255</v>
      </c>
      <c r="B4" t="s">
        <v>543</v>
      </c>
      <c r="C4">
        <v>66.427707530000006</v>
      </c>
      <c r="D4">
        <v>5.2419721150000003</v>
      </c>
    </row>
    <row r="5" spans="1:4" x14ac:dyDescent="0.2">
      <c r="A5" t="s">
        <v>257</v>
      </c>
      <c r="B5" t="s">
        <v>508</v>
      </c>
      <c r="C5">
        <v>63.744794089999999</v>
      </c>
      <c r="D5">
        <v>2.8205393860000001</v>
      </c>
    </row>
    <row r="6" spans="1:4" x14ac:dyDescent="0.2">
      <c r="A6" t="s">
        <v>261</v>
      </c>
      <c r="B6" t="s">
        <v>548</v>
      </c>
      <c r="C6">
        <v>59.132969920000001</v>
      </c>
      <c r="D6">
        <v>2.7029201129999998</v>
      </c>
    </row>
    <row r="7" spans="1:4" x14ac:dyDescent="0.2">
      <c r="A7" t="s">
        <v>254</v>
      </c>
      <c r="B7" t="s">
        <v>550</v>
      </c>
      <c r="C7">
        <v>57.980047480000003</v>
      </c>
      <c r="D7">
        <v>1.0860890400000001</v>
      </c>
    </row>
    <row r="8" spans="1:4" x14ac:dyDescent="0.2">
      <c r="A8" t="s">
        <v>258</v>
      </c>
      <c r="B8" t="s">
        <v>595</v>
      </c>
      <c r="C8">
        <v>57.384177649999998</v>
      </c>
      <c r="D8">
        <v>8.7567266650000004</v>
      </c>
    </row>
    <row r="9" spans="1:4" x14ac:dyDescent="0.2">
      <c r="A9" t="s">
        <v>266</v>
      </c>
      <c r="B9" t="s">
        <v>603</v>
      </c>
      <c r="C9">
        <v>56.356850729999998</v>
      </c>
      <c r="D9">
        <v>4.801863977</v>
      </c>
    </row>
    <row r="10" spans="1:4" x14ac:dyDescent="0.2">
      <c r="A10" t="s">
        <v>335</v>
      </c>
      <c r="B10" t="s">
        <v>602</v>
      </c>
      <c r="C10">
        <v>54.98777201</v>
      </c>
      <c r="D10">
        <v>34.612008449999998</v>
      </c>
    </row>
    <row r="11" spans="1:4" x14ac:dyDescent="0.2">
      <c r="A11" t="s">
        <v>265</v>
      </c>
      <c r="B11" t="s">
        <v>551</v>
      </c>
      <c r="C11">
        <v>53.050763949999997</v>
      </c>
      <c r="D11">
        <v>0.87300581799999999</v>
      </c>
    </row>
    <row r="12" spans="1:4" x14ac:dyDescent="0.2">
      <c r="A12" t="s">
        <v>314</v>
      </c>
      <c r="B12" t="s">
        <v>610</v>
      </c>
      <c r="C12">
        <v>48.59707968</v>
      </c>
      <c r="D12">
        <v>4.3319875569999997</v>
      </c>
    </row>
    <row r="13" spans="1:4" x14ac:dyDescent="0.2">
      <c r="A13" t="s">
        <v>379</v>
      </c>
      <c r="B13" t="s">
        <v>617</v>
      </c>
      <c r="C13">
        <v>47.939859030000001</v>
      </c>
      <c r="D13">
        <v>4.0854338410000004</v>
      </c>
    </row>
    <row r="14" spans="1:4" x14ac:dyDescent="0.2">
      <c r="A14" t="s">
        <v>436</v>
      </c>
      <c r="B14" t="s">
        <v>573</v>
      </c>
      <c r="C14">
        <v>47.264386299999998</v>
      </c>
      <c r="D14">
        <v>8.5715758439999998</v>
      </c>
    </row>
    <row r="15" spans="1:4" x14ac:dyDescent="0.2">
      <c r="A15" t="s">
        <v>320</v>
      </c>
      <c r="B15" t="s">
        <v>655</v>
      </c>
      <c r="C15">
        <v>46.456151120000001</v>
      </c>
      <c r="D15">
        <v>2.023673418</v>
      </c>
    </row>
    <row r="16" spans="1:4" x14ac:dyDescent="0.2">
      <c r="A16" t="s">
        <v>267</v>
      </c>
      <c r="B16" t="s">
        <v>546</v>
      </c>
      <c r="C16">
        <v>45.128296589999998</v>
      </c>
      <c r="D16">
        <v>0.97659679499999996</v>
      </c>
    </row>
    <row r="17" spans="1:4" x14ac:dyDescent="0.2">
      <c r="A17" t="s">
        <v>259</v>
      </c>
      <c r="B17" t="s">
        <v>512</v>
      </c>
      <c r="C17">
        <v>44.871960540000003</v>
      </c>
      <c r="D17">
        <v>1.5922560800000001</v>
      </c>
    </row>
    <row r="18" spans="1:4" x14ac:dyDescent="0.2">
      <c r="A18" t="s">
        <v>263</v>
      </c>
      <c r="B18" t="s">
        <v>530</v>
      </c>
      <c r="C18">
        <v>44.325313780000002</v>
      </c>
      <c r="D18">
        <v>1.7541190209999999</v>
      </c>
    </row>
    <row r="19" spans="1:4" x14ac:dyDescent="0.2">
      <c r="A19" t="s">
        <v>368</v>
      </c>
      <c r="B19" t="s">
        <v>670</v>
      </c>
      <c r="C19">
        <v>44.170508580000003</v>
      </c>
      <c r="D19">
        <v>9.8098624060000006</v>
      </c>
    </row>
    <row r="20" spans="1:4" x14ac:dyDescent="0.2">
      <c r="A20" t="s">
        <v>262</v>
      </c>
      <c r="B20" t="s">
        <v>509</v>
      </c>
      <c r="C20">
        <v>43.258391750000001</v>
      </c>
      <c r="D20">
        <v>2.3037309380000002</v>
      </c>
    </row>
    <row r="21" spans="1:4" x14ac:dyDescent="0.2">
      <c r="A21" t="s">
        <v>287</v>
      </c>
      <c r="B21" t="s">
        <v>522</v>
      </c>
      <c r="C21">
        <v>42.353421050000001</v>
      </c>
      <c r="D21">
        <v>5.1380302410000001</v>
      </c>
    </row>
    <row r="22" spans="1:4" x14ac:dyDescent="0.2">
      <c r="A22" t="s">
        <v>260</v>
      </c>
      <c r="B22" t="s">
        <v>517</v>
      </c>
      <c r="C22">
        <v>42.301054329999999</v>
      </c>
      <c r="D22">
        <v>6.0025991210000003</v>
      </c>
    </row>
    <row r="23" spans="1:4" x14ac:dyDescent="0.2">
      <c r="A23" t="s">
        <v>279</v>
      </c>
      <c r="B23" t="s">
        <v>636</v>
      </c>
      <c r="C23">
        <v>42.127571230000001</v>
      </c>
      <c r="D23">
        <v>3.0436272080000002</v>
      </c>
    </row>
    <row r="24" spans="1:4" x14ac:dyDescent="0.2">
      <c r="A24" t="s">
        <v>264</v>
      </c>
      <c r="B24" t="s">
        <v>535</v>
      </c>
      <c r="C24">
        <v>42.091549100000002</v>
      </c>
      <c r="D24">
        <v>9.3828886360000006</v>
      </c>
    </row>
    <row r="25" spans="1:4" x14ac:dyDescent="0.2">
      <c r="A25" t="s">
        <v>274</v>
      </c>
      <c r="B25" t="s">
        <v>504</v>
      </c>
      <c r="C25">
        <v>41.793301849999999</v>
      </c>
      <c r="D25">
        <v>0.77691898400000003</v>
      </c>
    </row>
    <row r="26" spans="1:4" x14ac:dyDescent="0.2">
      <c r="A26" t="s">
        <v>360</v>
      </c>
      <c r="B26" t="s">
        <v>618</v>
      </c>
      <c r="C26">
        <v>41.653053620000001</v>
      </c>
      <c r="D26">
        <v>7.7084034509999997</v>
      </c>
    </row>
    <row r="27" spans="1:4" x14ac:dyDescent="0.2">
      <c r="A27" t="s">
        <v>417</v>
      </c>
      <c r="B27" t="s">
        <v>580</v>
      </c>
      <c r="C27">
        <v>40.69132595</v>
      </c>
      <c r="D27">
        <v>11.148842289999999</v>
      </c>
    </row>
    <row r="28" spans="1:4" x14ac:dyDescent="0.2">
      <c r="A28" t="s">
        <v>281</v>
      </c>
      <c r="B28" t="s">
        <v>542</v>
      </c>
      <c r="C28">
        <v>40.335436829999999</v>
      </c>
      <c r="D28">
        <v>2.668355043</v>
      </c>
    </row>
    <row r="29" spans="1:4" x14ac:dyDescent="0.2">
      <c r="A29" t="s">
        <v>273</v>
      </c>
      <c r="B29" t="s">
        <v>549</v>
      </c>
      <c r="C29">
        <v>39.339229400000001</v>
      </c>
      <c r="D29">
        <v>1.827485367</v>
      </c>
    </row>
    <row r="30" spans="1:4" x14ac:dyDescent="0.2">
      <c r="A30" t="s">
        <v>272</v>
      </c>
      <c r="B30" t="s">
        <v>514</v>
      </c>
      <c r="C30">
        <v>39.270416359999999</v>
      </c>
      <c r="D30">
        <v>2.327202942</v>
      </c>
    </row>
    <row r="31" spans="1:4" x14ac:dyDescent="0.2">
      <c r="A31" t="s">
        <v>377</v>
      </c>
      <c r="B31" t="s">
        <v>572</v>
      </c>
      <c r="C31">
        <v>38.858374050000002</v>
      </c>
      <c r="D31">
        <v>11.93026948</v>
      </c>
    </row>
    <row r="32" spans="1:4" x14ac:dyDescent="0.2">
      <c r="A32" t="s">
        <v>269</v>
      </c>
      <c r="B32" t="s">
        <v>533</v>
      </c>
      <c r="C32">
        <v>38.564731940000001</v>
      </c>
      <c r="D32">
        <v>6.7078445569999996</v>
      </c>
    </row>
    <row r="33" spans="1:4" x14ac:dyDescent="0.2">
      <c r="A33" t="s">
        <v>270</v>
      </c>
      <c r="B33" t="s">
        <v>538</v>
      </c>
      <c r="C33">
        <v>38.422795000000001</v>
      </c>
      <c r="D33">
        <v>1.5745645180000001</v>
      </c>
    </row>
    <row r="34" spans="1:4" x14ac:dyDescent="0.2">
      <c r="A34" t="s">
        <v>289</v>
      </c>
      <c r="B34" t="s">
        <v>614</v>
      </c>
      <c r="C34">
        <v>38.312313830000001</v>
      </c>
      <c r="D34">
        <v>2.1273422590000002</v>
      </c>
    </row>
    <row r="35" spans="1:4" x14ac:dyDescent="0.2">
      <c r="A35" t="s">
        <v>329</v>
      </c>
      <c r="B35" t="s">
        <v>594</v>
      </c>
      <c r="C35">
        <v>38.136327090000002</v>
      </c>
      <c r="D35">
        <v>6.7637780660000004</v>
      </c>
    </row>
    <row r="36" spans="1:4" x14ac:dyDescent="0.2">
      <c r="A36" t="s">
        <v>382</v>
      </c>
      <c r="B36" t="s">
        <v>641</v>
      </c>
      <c r="C36">
        <v>37.920072480000002</v>
      </c>
      <c r="D36">
        <v>19.819868140000001</v>
      </c>
    </row>
    <row r="37" spans="1:4" x14ac:dyDescent="0.2">
      <c r="A37" t="s">
        <v>431</v>
      </c>
      <c r="B37" t="s">
        <v>565</v>
      </c>
      <c r="C37">
        <v>37.755716380000003</v>
      </c>
      <c r="D37">
        <v>11.350487619999999</v>
      </c>
    </row>
    <row r="38" spans="1:4" x14ac:dyDescent="0.2">
      <c r="A38" t="s">
        <v>352</v>
      </c>
      <c r="B38" t="s">
        <v>611</v>
      </c>
      <c r="C38">
        <v>37.642654989999997</v>
      </c>
      <c r="D38">
        <v>2.0733713310000002</v>
      </c>
    </row>
    <row r="39" spans="1:4" x14ac:dyDescent="0.2">
      <c r="A39" t="s">
        <v>256</v>
      </c>
      <c r="B39" t="s">
        <v>513</v>
      </c>
      <c r="C39">
        <v>37.511746389999999</v>
      </c>
      <c r="D39">
        <v>2.2238012579999999</v>
      </c>
    </row>
    <row r="40" spans="1:4" x14ac:dyDescent="0.2">
      <c r="A40" t="s">
        <v>284</v>
      </c>
      <c r="B40" t="s">
        <v>605</v>
      </c>
      <c r="C40">
        <v>37.373842500000002</v>
      </c>
      <c r="D40">
        <v>4.0290175570000004</v>
      </c>
    </row>
    <row r="41" spans="1:4" x14ac:dyDescent="0.2">
      <c r="A41" t="s">
        <v>317</v>
      </c>
      <c r="B41" t="s">
        <v>520</v>
      </c>
      <c r="C41">
        <v>37.279457430000001</v>
      </c>
      <c r="D41">
        <v>7.022655823</v>
      </c>
    </row>
    <row r="42" spans="1:4" x14ac:dyDescent="0.2">
      <c r="A42" t="s">
        <v>305</v>
      </c>
      <c r="B42" t="s">
        <v>487</v>
      </c>
      <c r="C42">
        <v>37.179056180000003</v>
      </c>
      <c r="D42">
        <v>2.579276101</v>
      </c>
    </row>
    <row r="43" spans="1:4" x14ac:dyDescent="0.2">
      <c r="A43" t="s">
        <v>276</v>
      </c>
      <c r="B43" t="s">
        <v>600</v>
      </c>
      <c r="C43">
        <v>36.834910620000002</v>
      </c>
      <c r="D43">
        <v>10.168243950000001</v>
      </c>
    </row>
    <row r="44" spans="1:4" x14ac:dyDescent="0.2">
      <c r="A44" t="s">
        <v>303</v>
      </c>
      <c r="B44" t="s">
        <v>604</v>
      </c>
      <c r="C44">
        <v>36.63307494</v>
      </c>
      <c r="D44">
        <v>4.7198297900000004</v>
      </c>
    </row>
    <row r="45" spans="1:4" x14ac:dyDescent="0.2">
      <c r="A45" t="s">
        <v>307</v>
      </c>
      <c r="B45" t="s">
        <v>663</v>
      </c>
      <c r="C45">
        <v>36.483604739999997</v>
      </c>
      <c r="D45">
        <v>10.66974207</v>
      </c>
    </row>
    <row r="46" spans="1:4" x14ac:dyDescent="0.2">
      <c r="A46" t="s">
        <v>283</v>
      </c>
      <c r="B46" t="s">
        <v>507</v>
      </c>
      <c r="C46">
        <v>36.340942750000004</v>
      </c>
      <c r="D46">
        <v>5.2801226569999997</v>
      </c>
    </row>
    <row r="47" spans="1:4" x14ac:dyDescent="0.2">
      <c r="A47" t="s">
        <v>322</v>
      </c>
      <c r="B47" t="s">
        <v>606</v>
      </c>
      <c r="C47">
        <v>36.174720880000002</v>
      </c>
      <c r="D47">
        <v>1.0398657630000001</v>
      </c>
    </row>
    <row r="48" spans="1:4" x14ac:dyDescent="0.2">
      <c r="A48" t="s">
        <v>439</v>
      </c>
      <c r="B48" t="s">
        <v>581</v>
      </c>
      <c r="C48">
        <v>36.030803489999997</v>
      </c>
      <c r="D48">
        <v>13.28570545</v>
      </c>
    </row>
    <row r="49" spans="1:4" x14ac:dyDescent="0.2">
      <c r="A49" t="s">
        <v>302</v>
      </c>
      <c r="B49" t="s">
        <v>482</v>
      </c>
      <c r="C49">
        <v>35.906111039999999</v>
      </c>
      <c r="D49">
        <v>2.171146802</v>
      </c>
    </row>
    <row r="50" spans="1:4" x14ac:dyDescent="0.2">
      <c r="A50" t="s">
        <v>327</v>
      </c>
      <c r="C50">
        <v>35.843918340000002</v>
      </c>
      <c r="D50">
        <v>6.3389585909999999</v>
      </c>
    </row>
    <row r="51" spans="1:4" x14ac:dyDescent="0.2">
      <c r="A51" t="s">
        <v>275</v>
      </c>
      <c r="B51" t="s">
        <v>527</v>
      </c>
      <c r="C51">
        <v>35.413754079999997</v>
      </c>
      <c r="D51">
        <v>7.7868511619999996</v>
      </c>
    </row>
    <row r="52" spans="1:4" x14ac:dyDescent="0.2">
      <c r="A52" t="s">
        <v>293</v>
      </c>
      <c r="B52" t="s">
        <v>650</v>
      </c>
      <c r="C52">
        <v>35.250704589999998</v>
      </c>
      <c r="D52">
        <v>4.5580930650000004</v>
      </c>
    </row>
    <row r="53" spans="1:4" x14ac:dyDescent="0.2">
      <c r="A53" t="s">
        <v>271</v>
      </c>
      <c r="B53" t="s">
        <v>545</v>
      </c>
      <c r="C53">
        <v>34.69713239</v>
      </c>
      <c r="D53">
        <v>0.75649733799999996</v>
      </c>
    </row>
    <row r="54" spans="1:4" x14ac:dyDescent="0.2">
      <c r="A54" t="s">
        <v>316</v>
      </c>
      <c r="C54">
        <v>34.05900037</v>
      </c>
      <c r="D54">
        <v>7.8305562789999996</v>
      </c>
    </row>
    <row r="55" spans="1:4" x14ac:dyDescent="0.2">
      <c r="A55" t="s">
        <v>321</v>
      </c>
      <c r="B55" t="s">
        <v>642</v>
      </c>
      <c r="C55">
        <v>33.875835430000002</v>
      </c>
      <c r="D55">
        <v>16.477116070000001</v>
      </c>
    </row>
    <row r="56" spans="1:4" x14ac:dyDescent="0.2">
      <c r="A56" t="s">
        <v>328</v>
      </c>
      <c r="B56" t="s">
        <v>601</v>
      </c>
      <c r="C56">
        <v>33.848168080000001</v>
      </c>
      <c r="D56">
        <v>10.841632130000001</v>
      </c>
    </row>
    <row r="57" spans="1:4" x14ac:dyDescent="0.2">
      <c r="A57" t="s">
        <v>286</v>
      </c>
      <c r="B57" t="s">
        <v>499</v>
      </c>
      <c r="C57">
        <v>33.776699479999998</v>
      </c>
      <c r="D57">
        <v>1.798412452</v>
      </c>
    </row>
    <row r="58" spans="1:4" x14ac:dyDescent="0.2">
      <c r="A58" t="s">
        <v>277</v>
      </c>
      <c r="B58" t="s">
        <v>523</v>
      </c>
      <c r="C58">
        <v>33.735111920000001</v>
      </c>
      <c r="D58">
        <v>6.8969342960000004</v>
      </c>
    </row>
    <row r="59" spans="1:4" x14ac:dyDescent="0.2">
      <c r="A59" t="s">
        <v>441</v>
      </c>
      <c r="B59" t="s">
        <v>596</v>
      </c>
      <c r="C59">
        <v>33.47786644</v>
      </c>
      <c r="D59">
        <v>9.3979505579999998</v>
      </c>
    </row>
    <row r="60" spans="1:4" x14ac:dyDescent="0.2">
      <c r="A60" t="s">
        <v>447</v>
      </c>
      <c r="B60" t="s">
        <v>559</v>
      </c>
      <c r="C60">
        <v>33.361992540000003</v>
      </c>
      <c r="D60">
        <v>5.6495742360000003</v>
      </c>
    </row>
    <row r="61" spans="1:4" x14ac:dyDescent="0.2">
      <c r="A61" t="s">
        <v>405</v>
      </c>
      <c r="B61" t="s">
        <v>667</v>
      </c>
      <c r="C61">
        <v>32.883880720000001</v>
      </c>
      <c r="D61">
        <v>2.8081031780000001</v>
      </c>
    </row>
    <row r="62" spans="1:4" x14ac:dyDescent="0.2">
      <c r="A62" t="s">
        <v>268</v>
      </c>
      <c r="B62" t="s">
        <v>505</v>
      </c>
      <c r="C62">
        <v>32.421115929999999</v>
      </c>
      <c r="D62">
        <v>1.1568806629999999</v>
      </c>
    </row>
    <row r="63" spans="1:4" x14ac:dyDescent="0.2">
      <c r="A63" t="s">
        <v>334</v>
      </c>
      <c r="B63" t="s">
        <v>645</v>
      </c>
      <c r="C63">
        <v>32.07338249</v>
      </c>
      <c r="D63">
        <v>11.41639543</v>
      </c>
    </row>
    <row r="64" spans="1:4" x14ac:dyDescent="0.2">
      <c r="A64" t="s">
        <v>282</v>
      </c>
      <c r="B64" t="s">
        <v>502</v>
      </c>
      <c r="C64">
        <v>31.77349018</v>
      </c>
      <c r="D64">
        <v>1.7800965929999999</v>
      </c>
    </row>
    <row r="65" spans="1:4" x14ac:dyDescent="0.2">
      <c r="A65" t="s">
        <v>288</v>
      </c>
      <c r="B65" t="s">
        <v>547</v>
      </c>
      <c r="C65">
        <v>31.263699370000001</v>
      </c>
      <c r="D65">
        <v>3.2067396929999998</v>
      </c>
    </row>
    <row r="66" spans="1:4" x14ac:dyDescent="0.2">
      <c r="A66" t="s">
        <v>333</v>
      </c>
      <c r="B66" t="s">
        <v>484</v>
      </c>
      <c r="C66">
        <v>31.026646</v>
      </c>
      <c r="D66">
        <v>0.303778993</v>
      </c>
    </row>
    <row r="67" spans="1:4" x14ac:dyDescent="0.2">
      <c r="A67" t="s">
        <v>324</v>
      </c>
      <c r="B67" t="s">
        <v>498</v>
      </c>
      <c r="C67">
        <v>30.897990249999999</v>
      </c>
      <c r="D67">
        <v>6.6793863250000003</v>
      </c>
    </row>
    <row r="68" spans="1:4" x14ac:dyDescent="0.2">
      <c r="A68" t="s">
        <v>304</v>
      </c>
      <c r="B68" t="s">
        <v>515</v>
      </c>
      <c r="C68">
        <v>30.751978919999999</v>
      </c>
      <c r="D68">
        <v>1.471238475</v>
      </c>
    </row>
    <row r="69" spans="1:4" x14ac:dyDescent="0.2">
      <c r="A69" t="s">
        <v>428</v>
      </c>
      <c r="B69" t="s">
        <v>633</v>
      </c>
      <c r="C69">
        <v>30.474622060000002</v>
      </c>
      <c r="D69">
        <v>8.2858269539999991</v>
      </c>
    </row>
    <row r="70" spans="1:4" x14ac:dyDescent="0.2">
      <c r="A70" t="s">
        <v>378</v>
      </c>
      <c r="B70" t="s">
        <v>474</v>
      </c>
      <c r="C70">
        <v>30.338678770000001</v>
      </c>
      <c r="D70">
        <v>4.5775045179999996</v>
      </c>
    </row>
    <row r="71" spans="1:4" x14ac:dyDescent="0.2">
      <c r="A71" t="s">
        <v>280</v>
      </c>
      <c r="B71" t="s">
        <v>553</v>
      </c>
      <c r="C71">
        <v>30.29956743</v>
      </c>
      <c r="D71">
        <v>0.66946549899999996</v>
      </c>
    </row>
    <row r="72" spans="1:4" x14ac:dyDescent="0.2">
      <c r="A72" t="s">
        <v>278</v>
      </c>
      <c r="B72" t="s">
        <v>540</v>
      </c>
      <c r="C72">
        <v>30.246653949999999</v>
      </c>
      <c r="D72">
        <v>6.8122543850000001</v>
      </c>
    </row>
    <row r="73" spans="1:4" x14ac:dyDescent="0.2">
      <c r="A73" t="s">
        <v>310</v>
      </c>
      <c r="B73" t="s">
        <v>628</v>
      </c>
      <c r="C73">
        <v>29.719922749999999</v>
      </c>
      <c r="D73">
        <v>2.3692193349999999</v>
      </c>
    </row>
    <row r="74" spans="1:4" x14ac:dyDescent="0.2">
      <c r="A74" t="s">
        <v>386</v>
      </c>
      <c r="B74" t="s">
        <v>647</v>
      </c>
      <c r="C74">
        <v>29.70215756</v>
      </c>
      <c r="D74">
        <v>5.109398637</v>
      </c>
    </row>
    <row r="75" spans="1:4" x14ac:dyDescent="0.2">
      <c r="A75" t="s">
        <v>290</v>
      </c>
      <c r="B75" t="s">
        <v>528</v>
      </c>
      <c r="C75">
        <v>29.645085770000001</v>
      </c>
      <c r="D75">
        <v>4.8983695620000001</v>
      </c>
    </row>
    <row r="76" spans="1:4" x14ac:dyDescent="0.2">
      <c r="A76" t="s">
        <v>299</v>
      </c>
      <c r="B76" t="s">
        <v>516</v>
      </c>
      <c r="C76">
        <v>29.316431470000001</v>
      </c>
      <c r="D76">
        <v>4.3821184960000004</v>
      </c>
    </row>
    <row r="77" spans="1:4" x14ac:dyDescent="0.2">
      <c r="A77" t="s">
        <v>364</v>
      </c>
      <c r="B77" t="s">
        <v>486</v>
      </c>
      <c r="C77">
        <v>29.269100430000002</v>
      </c>
      <c r="D77">
        <v>3.7845369469999999</v>
      </c>
    </row>
    <row r="78" spans="1:4" x14ac:dyDescent="0.2">
      <c r="A78" t="s">
        <v>449</v>
      </c>
      <c r="B78" t="s">
        <v>588</v>
      </c>
      <c r="C78">
        <v>28.161687390000001</v>
      </c>
      <c r="D78">
        <v>11.691099149999999</v>
      </c>
    </row>
    <row r="79" spans="1:4" x14ac:dyDescent="0.2">
      <c r="A79" t="s">
        <v>297</v>
      </c>
      <c r="B79" t="s">
        <v>673</v>
      </c>
      <c r="C79">
        <v>28.062241650000001</v>
      </c>
      <c r="D79">
        <v>2.4703553139999999</v>
      </c>
    </row>
    <row r="80" spans="1:4" x14ac:dyDescent="0.2">
      <c r="A80" t="s">
        <v>349</v>
      </c>
      <c r="B80" t="s">
        <v>468</v>
      </c>
      <c r="C80">
        <v>27.739906430000001</v>
      </c>
      <c r="D80">
        <v>2.649300121</v>
      </c>
    </row>
    <row r="81" spans="1:4" x14ac:dyDescent="0.2">
      <c r="A81" t="s">
        <v>399</v>
      </c>
      <c r="B81" t="s">
        <v>656</v>
      </c>
      <c r="C81">
        <v>27.570670230000001</v>
      </c>
      <c r="D81">
        <v>9.6438604120000004</v>
      </c>
    </row>
    <row r="82" spans="1:4" x14ac:dyDescent="0.2">
      <c r="A82" t="s">
        <v>394</v>
      </c>
      <c r="B82" t="s">
        <v>634</v>
      </c>
      <c r="C82">
        <v>27.28633306</v>
      </c>
      <c r="D82">
        <v>14.17919726</v>
      </c>
    </row>
    <row r="83" spans="1:4" x14ac:dyDescent="0.2">
      <c r="A83" t="s">
        <v>374</v>
      </c>
      <c r="B83" t="s">
        <v>518</v>
      </c>
      <c r="C83">
        <v>27.191306220000001</v>
      </c>
      <c r="D83">
        <v>4.090674752</v>
      </c>
    </row>
    <row r="84" spans="1:4" x14ac:dyDescent="0.2">
      <c r="A84" t="s">
        <v>401</v>
      </c>
      <c r="B84" t="s">
        <v>481</v>
      </c>
      <c r="C84">
        <v>27.142686300000001</v>
      </c>
      <c r="D84">
        <v>2.3170133829999999</v>
      </c>
    </row>
    <row r="85" spans="1:4" x14ac:dyDescent="0.2">
      <c r="A85" t="s">
        <v>319</v>
      </c>
      <c r="B85" t="s">
        <v>622</v>
      </c>
      <c r="C85">
        <v>26.834383750000001</v>
      </c>
      <c r="D85">
        <v>4.4483820859999996</v>
      </c>
    </row>
    <row r="86" spans="1:4" x14ac:dyDescent="0.2">
      <c r="A86" t="s">
        <v>448</v>
      </c>
      <c r="B86" t="s">
        <v>564</v>
      </c>
      <c r="C86">
        <v>26.660687410000001</v>
      </c>
      <c r="D86">
        <v>0.26741716700000001</v>
      </c>
    </row>
    <row r="87" spans="1:4" x14ac:dyDescent="0.2">
      <c r="A87" t="s">
        <v>312</v>
      </c>
      <c r="B87" t="s">
        <v>639</v>
      </c>
      <c r="C87">
        <v>26.227005070000001</v>
      </c>
      <c r="D87">
        <v>2.204064577</v>
      </c>
    </row>
    <row r="88" spans="1:4" x14ac:dyDescent="0.2">
      <c r="A88" t="s">
        <v>294</v>
      </c>
      <c r="B88" t="s">
        <v>511</v>
      </c>
      <c r="C88">
        <v>26.16753301</v>
      </c>
      <c r="D88">
        <v>1.9186149699999999</v>
      </c>
    </row>
    <row r="89" spans="1:4" x14ac:dyDescent="0.2">
      <c r="A89" t="s">
        <v>464</v>
      </c>
      <c r="B89" t="s">
        <v>557</v>
      </c>
      <c r="C89">
        <v>25.74029401</v>
      </c>
      <c r="D89">
        <v>8.2239541450000004</v>
      </c>
    </row>
    <row r="90" spans="1:4" x14ac:dyDescent="0.2">
      <c r="A90" t="s">
        <v>341</v>
      </c>
      <c r="B90" t="s">
        <v>644</v>
      </c>
      <c r="C90">
        <v>25.73805441</v>
      </c>
      <c r="D90">
        <v>14.44755864</v>
      </c>
    </row>
    <row r="91" spans="1:4" x14ac:dyDescent="0.2">
      <c r="A91" t="s">
        <v>301</v>
      </c>
      <c r="B91" t="s">
        <v>541</v>
      </c>
      <c r="C91">
        <v>25.630865629999999</v>
      </c>
      <c r="D91">
        <v>8.8005570009999996</v>
      </c>
    </row>
    <row r="92" spans="1:4" x14ac:dyDescent="0.2">
      <c r="A92" t="s">
        <v>406</v>
      </c>
      <c r="C92">
        <v>25.618215889999998</v>
      </c>
      <c r="D92">
        <v>7.6452528610000003</v>
      </c>
    </row>
    <row r="93" spans="1:4" x14ac:dyDescent="0.2">
      <c r="A93" t="s">
        <v>369</v>
      </c>
      <c r="B93" t="s">
        <v>477</v>
      </c>
      <c r="C93">
        <v>25.584372850000001</v>
      </c>
      <c r="D93">
        <v>0.64321936400000002</v>
      </c>
    </row>
    <row r="94" spans="1:4" x14ac:dyDescent="0.2">
      <c r="A94" t="s">
        <v>433</v>
      </c>
      <c r="B94" t="s">
        <v>666</v>
      </c>
      <c r="C94">
        <v>25.29635652</v>
      </c>
      <c r="D94">
        <v>0.28909470799999998</v>
      </c>
    </row>
    <row r="95" spans="1:4" x14ac:dyDescent="0.2">
      <c r="A95" t="s">
        <v>295</v>
      </c>
      <c r="B95" t="s">
        <v>544</v>
      </c>
      <c r="C95">
        <v>25.230100119999999</v>
      </c>
      <c r="D95">
        <v>2.0383008669999998</v>
      </c>
    </row>
    <row r="96" spans="1:4" x14ac:dyDescent="0.2">
      <c r="A96" t="s">
        <v>380</v>
      </c>
      <c r="B96" t="s">
        <v>653</v>
      </c>
      <c r="C96">
        <v>24.994281659999999</v>
      </c>
      <c r="D96">
        <v>4.2628566010000002</v>
      </c>
    </row>
    <row r="97" spans="1:4" x14ac:dyDescent="0.2">
      <c r="A97" t="s">
        <v>432</v>
      </c>
      <c r="B97" t="s">
        <v>674</v>
      </c>
      <c r="C97">
        <v>24.796555430000002</v>
      </c>
      <c r="D97">
        <v>5.4007941400000004</v>
      </c>
    </row>
    <row r="98" spans="1:4" x14ac:dyDescent="0.2">
      <c r="A98" t="s">
        <v>291</v>
      </c>
      <c r="B98" t="s">
        <v>526</v>
      </c>
      <c r="C98">
        <v>24.79384597</v>
      </c>
      <c r="D98">
        <v>6.8500516940000002</v>
      </c>
    </row>
    <row r="99" spans="1:4" x14ac:dyDescent="0.2">
      <c r="A99" t="s">
        <v>366</v>
      </c>
      <c r="B99" t="s">
        <v>567</v>
      </c>
      <c r="C99">
        <v>24.56712233</v>
      </c>
      <c r="D99">
        <v>20.122677880000001</v>
      </c>
    </row>
    <row r="100" spans="1:4" x14ac:dyDescent="0.2">
      <c r="A100" t="s">
        <v>308</v>
      </c>
      <c r="B100" t="s">
        <v>534</v>
      </c>
      <c r="C100">
        <v>24.515570180000001</v>
      </c>
      <c r="D100">
        <v>5.1165609749999996</v>
      </c>
    </row>
    <row r="101" spans="1:4" x14ac:dyDescent="0.2">
      <c r="A101" t="s">
        <v>435</v>
      </c>
      <c r="B101" t="s">
        <v>478</v>
      </c>
      <c r="C101">
        <v>24.51134149</v>
      </c>
      <c r="D101">
        <v>4.3204629819999996</v>
      </c>
    </row>
    <row r="102" spans="1:4" x14ac:dyDescent="0.2">
      <c r="A102" t="s">
        <v>357</v>
      </c>
      <c r="B102" t="s">
        <v>598</v>
      </c>
      <c r="C102">
        <v>24.444650630000002</v>
      </c>
      <c r="D102">
        <v>13.72569638</v>
      </c>
    </row>
    <row r="103" spans="1:4" x14ac:dyDescent="0.2">
      <c r="A103" t="s">
        <v>336</v>
      </c>
      <c r="B103" t="s">
        <v>556</v>
      </c>
      <c r="C103">
        <v>24.401567700000001</v>
      </c>
      <c r="D103">
        <v>1.099039839</v>
      </c>
    </row>
    <row r="104" spans="1:4" x14ac:dyDescent="0.2">
      <c r="A104" t="s">
        <v>331</v>
      </c>
      <c r="B104" t="s">
        <v>646</v>
      </c>
      <c r="C104">
        <v>24.283833080000001</v>
      </c>
      <c r="D104">
        <v>4.8866997769999996</v>
      </c>
    </row>
    <row r="105" spans="1:4" x14ac:dyDescent="0.2">
      <c r="A105" t="s">
        <v>323</v>
      </c>
      <c r="B105" t="s">
        <v>495</v>
      </c>
      <c r="C105">
        <v>24.278536219999999</v>
      </c>
      <c r="D105">
        <v>1.984895718</v>
      </c>
    </row>
    <row r="106" spans="1:4" x14ac:dyDescent="0.2">
      <c r="A106" t="s">
        <v>355</v>
      </c>
      <c r="B106" t="s">
        <v>649</v>
      </c>
      <c r="C106">
        <v>24.062762029999998</v>
      </c>
      <c r="D106">
        <v>10.991230829999999</v>
      </c>
    </row>
    <row r="107" spans="1:4" x14ac:dyDescent="0.2">
      <c r="A107" t="s">
        <v>423</v>
      </c>
      <c r="B107" t="s">
        <v>467</v>
      </c>
      <c r="C107">
        <v>24.00936463</v>
      </c>
      <c r="D107">
        <v>5.8122621219999999</v>
      </c>
    </row>
    <row r="108" spans="1:4" x14ac:dyDescent="0.2">
      <c r="A108" t="s">
        <v>407</v>
      </c>
      <c r="B108" t="s">
        <v>470</v>
      </c>
      <c r="C108">
        <v>23.994782529999998</v>
      </c>
      <c r="D108">
        <v>2.5034347690000001</v>
      </c>
    </row>
    <row r="109" spans="1:4" x14ac:dyDescent="0.2">
      <c r="A109" t="s">
        <v>300</v>
      </c>
      <c r="B109" t="s">
        <v>635</v>
      </c>
      <c r="C109">
        <v>23.845793390000001</v>
      </c>
      <c r="D109">
        <v>4.1070626849999998</v>
      </c>
    </row>
    <row r="110" spans="1:4" x14ac:dyDescent="0.2">
      <c r="A110" t="s">
        <v>389</v>
      </c>
      <c r="B110" t="s">
        <v>473</v>
      </c>
      <c r="C110">
        <v>23.820014189999998</v>
      </c>
      <c r="D110">
        <v>3.6690993779999999</v>
      </c>
    </row>
    <row r="111" spans="1:4" x14ac:dyDescent="0.2">
      <c r="A111" t="s">
        <v>385</v>
      </c>
      <c r="B111" t="s">
        <v>597</v>
      </c>
      <c r="C111">
        <v>23.441372340000001</v>
      </c>
      <c r="D111">
        <v>11.15379064</v>
      </c>
    </row>
    <row r="112" spans="1:4" x14ac:dyDescent="0.2">
      <c r="A112" t="s">
        <v>437</v>
      </c>
      <c r="B112" t="s">
        <v>574</v>
      </c>
      <c r="C112">
        <v>23.41291932</v>
      </c>
      <c r="D112">
        <v>10.3410239</v>
      </c>
    </row>
    <row r="113" spans="1:4" x14ac:dyDescent="0.2">
      <c r="A113" t="s">
        <v>365</v>
      </c>
      <c r="B113" t="s">
        <v>532</v>
      </c>
      <c r="C113">
        <v>23.40810342</v>
      </c>
      <c r="D113">
        <v>6.5294251900000004</v>
      </c>
    </row>
    <row r="114" spans="1:4" x14ac:dyDescent="0.2">
      <c r="A114" t="s">
        <v>463</v>
      </c>
      <c r="B114" t="s">
        <v>552</v>
      </c>
      <c r="C114">
        <v>23.305804420000001</v>
      </c>
      <c r="D114">
        <v>2.1542654830000001</v>
      </c>
    </row>
    <row r="115" spans="1:4" x14ac:dyDescent="0.2">
      <c r="A115" t="s">
        <v>285</v>
      </c>
      <c r="B115" t="s">
        <v>536</v>
      </c>
      <c r="C115">
        <v>23.15702576</v>
      </c>
      <c r="D115">
        <v>3.4343356169999999</v>
      </c>
    </row>
    <row r="116" spans="1:4" x14ac:dyDescent="0.2">
      <c r="A116" t="s">
        <v>396</v>
      </c>
      <c r="B116" t="s">
        <v>671</v>
      </c>
      <c r="C116">
        <v>23.046771889999999</v>
      </c>
      <c r="D116">
        <v>14.084427809999999</v>
      </c>
    </row>
    <row r="117" spans="1:4" x14ac:dyDescent="0.2">
      <c r="A117" t="s">
        <v>395</v>
      </c>
      <c r="B117" t="s">
        <v>643</v>
      </c>
      <c r="C117">
        <v>22.80440922</v>
      </c>
      <c r="D117">
        <v>16.402014189999999</v>
      </c>
    </row>
    <row r="118" spans="1:4" x14ac:dyDescent="0.2">
      <c r="A118" t="s">
        <v>309</v>
      </c>
      <c r="B118" t="s">
        <v>664</v>
      </c>
      <c r="C118">
        <v>22.632830290000001</v>
      </c>
      <c r="D118">
        <v>9.0927434789999992</v>
      </c>
    </row>
    <row r="119" spans="1:4" x14ac:dyDescent="0.2">
      <c r="A119" t="s">
        <v>408</v>
      </c>
      <c r="B119" t="s">
        <v>577</v>
      </c>
      <c r="C119">
        <v>22.267788289999999</v>
      </c>
      <c r="D119">
        <v>13.3788994</v>
      </c>
    </row>
    <row r="120" spans="1:4" x14ac:dyDescent="0.2">
      <c r="A120" t="s">
        <v>381</v>
      </c>
      <c r="B120" t="s">
        <v>519</v>
      </c>
      <c r="C120">
        <v>22.198360390000001</v>
      </c>
      <c r="D120">
        <v>8.8250374990000005</v>
      </c>
    </row>
    <row r="121" spans="1:4" x14ac:dyDescent="0.2">
      <c r="A121" t="s">
        <v>376</v>
      </c>
      <c r="B121" t="s">
        <v>632</v>
      </c>
      <c r="C121">
        <v>21.96732055</v>
      </c>
      <c r="D121">
        <v>18.513539300000001</v>
      </c>
    </row>
    <row r="122" spans="1:4" x14ac:dyDescent="0.2">
      <c r="A122" t="s">
        <v>338</v>
      </c>
      <c r="B122" t="s">
        <v>493</v>
      </c>
      <c r="C122">
        <v>21.3747045</v>
      </c>
      <c r="D122">
        <v>13.713467959999999</v>
      </c>
    </row>
    <row r="123" spans="1:4" x14ac:dyDescent="0.2">
      <c r="A123" t="s">
        <v>390</v>
      </c>
      <c r="B123" t="s">
        <v>625</v>
      </c>
      <c r="C123">
        <v>21.371937509999999</v>
      </c>
      <c r="D123">
        <v>17.2422298</v>
      </c>
    </row>
    <row r="124" spans="1:4" x14ac:dyDescent="0.2">
      <c r="A124" t="s">
        <v>371</v>
      </c>
      <c r="B124" t="s">
        <v>539</v>
      </c>
      <c r="C124">
        <v>21.323610219999999</v>
      </c>
      <c r="D124">
        <v>6.2878118010000001</v>
      </c>
    </row>
    <row r="125" spans="1:4" x14ac:dyDescent="0.2">
      <c r="A125" t="s">
        <v>358</v>
      </c>
      <c r="B125" t="s">
        <v>627</v>
      </c>
      <c r="C125">
        <v>20.966117520000001</v>
      </c>
      <c r="D125">
        <v>11.65349612</v>
      </c>
    </row>
    <row r="126" spans="1:4" x14ac:dyDescent="0.2">
      <c r="A126" t="s">
        <v>434</v>
      </c>
      <c r="B126" t="s">
        <v>558</v>
      </c>
      <c r="C126">
        <v>20.65297623</v>
      </c>
      <c r="D126">
        <v>1.8306839029999999</v>
      </c>
    </row>
    <row r="127" spans="1:4" x14ac:dyDescent="0.2">
      <c r="A127" t="s">
        <v>393</v>
      </c>
      <c r="B127" t="s">
        <v>662</v>
      </c>
      <c r="C127">
        <v>20.11120571</v>
      </c>
      <c r="D127">
        <v>15.860715819999999</v>
      </c>
    </row>
    <row r="128" spans="1:4" x14ac:dyDescent="0.2">
      <c r="A128" t="s">
        <v>337</v>
      </c>
      <c r="B128" t="s">
        <v>669</v>
      </c>
      <c r="C128">
        <v>19.928062740000001</v>
      </c>
      <c r="D128">
        <v>16.17503722</v>
      </c>
    </row>
    <row r="129" spans="1:4" x14ac:dyDescent="0.2">
      <c r="A129" t="s">
        <v>397</v>
      </c>
      <c r="B129" t="s">
        <v>563</v>
      </c>
      <c r="C129">
        <v>19.894228980000001</v>
      </c>
      <c r="D129">
        <v>1.2822416029999999</v>
      </c>
    </row>
    <row r="130" spans="1:4" x14ac:dyDescent="0.2">
      <c r="A130" t="s">
        <v>370</v>
      </c>
      <c r="B130" t="s">
        <v>492</v>
      </c>
      <c r="C130">
        <v>19.41129274</v>
      </c>
      <c r="D130">
        <v>2.5805597169999999</v>
      </c>
    </row>
    <row r="131" spans="1:4" x14ac:dyDescent="0.2">
      <c r="A131" t="s">
        <v>456</v>
      </c>
      <c r="B131" t="s">
        <v>483</v>
      </c>
      <c r="C131">
        <v>18.932599969999998</v>
      </c>
      <c r="D131">
        <v>6.3109162760000004</v>
      </c>
    </row>
    <row r="132" spans="1:4" x14ac:dyDescent="0.2">
      <c r="A132" t="s">
        <v>345</v>
      </c>
      <c r="B132" t="s">
        <v>555</v>
      </c>
      <c r="C132">
        <v>18.5971291</v>
      </c>
      <c r="D132">
        <v>1.7066533779999999</v>
      </c>
    </row>
    <row r="133" spans="1:4" x14ac:dyDescent="0.2">
      <c r="A133" t="s">
        <v>418</v>
      </c>
      <c r="B133" t="s">
        <v>609</v>
      </c>
      <c r="C133">
        <v>18.297233080000002</v>
      </c>
      <c r="D133">
        <v>11.8585517</v>
      </c>
    </row>
    <row r="134" spans="1:4" x14ac:dyDescent="0.2">
      <c r="A134" t="s">
        <v>344</v>
      </c>
      <c r="B134" t="s">
        <v>608</v>
      </c>
      <c r="C134">
        <v>18.25386228</v>
      </c>
      <c r="D134">
        <v>16.014746559999999</v>
      </c>
    </row>
    <row r="135" spans="1:4" x14ac:dyDescent="0.2">
      <c r="A135" t="s">
        <v>313</v>
      </c>
      <c r="B135" t="s">
        <v>537</v>
      </c>
      <c r="C135">
        <v>17.828564180000001</v>
      </c>
      <c r="D135">
        <v>2.611240746</v>
      </c>
    </row>
    <row r="136" spans="1:4" x14ac:dyDescent="0.2">
      <c r="A136" t="s">
        <v>298</v>
      </c>
      <c r="B136" t="s">
        <v>531</v>
      </c>
      <c r="C136">
        <v>17.67119477</v>
      </c>
      <c r="D136">
        <v>6.9825465739999997</v>
      </c>
    </row>
    <row r="137" spans="1:4" x14ac:dyDescent="0.2">
      <c r="A137" t="s">
        <v>311</v>
      </c>
      <c r="B137" t="s">
        <v>638</v>
      </c>
      <c r="C137">
        <v>17.628468760000001</v>
      </c>
      <c r="D137">
        <v>4.6350256779999999</v>
      </c>
    </row>
    <row r="138" spans="1:4" x14ac:dyDescent="0.2">
      <c r="A138" t="s">
        <v>415</v>
      </c>
      <c r="B138" t="s">
        <v>529</v>
      </c>
      <c r="C138">
        <v>17.49547162</v>
      </c>
      <c r="D138">
        <v>5.8176676570000003</v>
      </c>
    </row>
    <row r="139" spans="1:4" x14ac:dyDescent="0.2">
      <c r="A139" t="s">
        <v>330</v>
      </c>
      <c r="B139" t="s">
        <v>613</v>
      </c>
      <c r="C139">
        <v>17.36975065</v>
      </c>
      <c r="D139">
        <v>3.6973974790000002</v>
      </c>
    </row>
    <row r="140" spans="1:4" x14ac:dyDescent="0.2">
      <c r="A140" t="s">
        <v>353</v>
      </c>
      <c r="B140" t="s">
        <v>510</v>
      </c>
      <c r="C140">
        <v>17.325379609999999</v>
      </c>
      <c r="D140">
        <v>1.0698320750000001</v>
      </c>
    </row>
    <row r="141" spans="1:4" x14ac:dyDescent="0.2">
      <c r="A141" t="s">
        <v>359</v>
      </c>
      <c r="B141" t="s">
        <v>631</v>
      </c>
      <c r="C141">
        <v>16.80160051</v>
      </c>
      <c r="D141">
        <v>5.2065727849999996</v>
      </c>
    </row>
    <row r="142" spans="1:4" x14ac:dyDescent="0.2">
      <c r="A142" t="s">
        <v>292</v>
      </c>
      <c r="B142" t="s">
        <v>652</v>
      </c>
      <c r="C142">
        <v>16.35100263</v>
      </c>
      <c r="D142">
        <v>8.2106837559999999</v>
      </c>
    </row>
    <row r="143" spans="1:4" x14ac:dyDescent="0.2">
      <c r="A143" t="s">
        <v>367</v>
      </c>
      <c r="B143" t="s">
        <v>500</v>
      </c>
      <c r="C143">
        <v>16.33616636</v>
      </c>
      <c r="D143">
        <v>0.83110834899999997</v>
      </c>
    </row>
    <row r="144" spans="1:4" x14ac:dyDescent="0.2">
      <c r="A144" t="s">
        <v>444</v>
      </c>
      <c r="B144" t="s">
        <v>582</v>
      </c>
      <c r="C144">
        <v>16.29059195</v>
      </c>
      <c r="D144">
        <v>5.6701923670000003</v>
      </c>
    </row>
    <row r="145" spans="1:4" x14ac:dyDescent="0.2">
      <c r="A145" t="s">
        <v>373</v>
      </c>
      <c r="B145" t="s">
        <v>624</v>
      </c>
      <c r="C145">
        <v>16.289320960000001</v>
      </c>
      <c r="D145">
        <v>10.314448580000001</v>
      </c>
    </row>
    <row r="146" spans="1:4" x14ac:dyDescent="0.2">
      <c r="A146" t="s">
        <v>318</v>
      </c>
      <c r="B146" t="s">
        <v>524</v>
      </c>
      <c r="C146">
        <v>16.199711319999999</v>
      </c>
      <c r="D146">
        <v>11.285629780000001</v>
      </c>
    </row>
    <row r="147" spans="1:4" x14ac:dyDescent="0.2">
      <c r="A147" t="s">
        <v>351</v>
      </c>
      <c r="B147" t="s">
        <v>648</v>
      </c>
      <c r="C147">
        <v>16.166951829999999</v>
      </c>
      <c r="D147">
        <v>12.50563032</v>
      </c>
    </row>
    <row r="148" spans="1:4" x14ac:dyDescent="0.2">
      <c r="A148" t="s">
        <v>354</v>
      </c>
      <c r="B148" t="s">
        <v>491</v>
      </c>
      <c r="C148">
        <v>16.124531359999999</v>
      </c>
      <c r="D148">
        <v>1.1675337690000001</v>
      </c>
    </row>
    <row r="149" spans="1:4" x14ac:dyDescent="0.2">
      <c r="A149" t="s">
        <v>375</v>
      </c>
      <c r="B149" t="s">
        <v>490</v>
      </c>
      <c r="C149">
        <v>15.63382015</v>
      </c>
      <c r="D149">
        <v>3.5776904979999999</v>
      </c>
    </row>
    <row r="150" spans="1:4" x14ac:dyDescent="0.2">
      <c r="A150" t="s">
        <v>383</v>
      </c>
      <c r="B150" t="s">
        <v>562</v>
      </c>
      <c r="C150">
        <v>15.406898829999999</v>
      </c>
      <c r="D150">
        <v>2.893754768</v>
      </c>
    </row>
    <row r="151" spans="1:4" x14ac:dyDescent="0.2">
      <c r="A151" t="s">
        <v>443</v>
      </c>
      <c r="B151" t="s">
        <v>521</v>
      </c>
      <c r="C151">
        <v>15.38234295</v>
      </c>
      <c r="D151">
        <v>7.9985921500000003</v>
      </c>
    </row>
    <row r="152" spans="1:4" x14ac:dyDescent="0.2">
      <c r="A152" t="s">
        <v>387</v>
      </c>
      <c r="B152" t="s">
        <v>654</v>
      </c>
      <c r="C152">
        <v>14.922769799999999</v>
      </c>
      <c r="D152">
        <v>19.638884440000002</v>
      </c>
    </row>
    <row r="153" spans="1:4" x14ac:dyDescent="0.2">
      <c r="A153" t="s">
        <v>347</v>
      </c>
      <c r="B153" t="s">
        <v>619</v>
      </c>
      <c r="C153">
        <v>14.83158381</v>
      </c>
      <c r="D153">
        <v>16.605236739999999</v>
      </c>
    </row>
    <row r="154" spans="1:4" x14ac:dyDescent="0.2">
      <c r="A154" t="s">
        <v>430</v>
      </c>
      <c r="B154" t="s">
        <v>497</v>
      </c>
      <c r="C154">
        <v>14.746460130000001</v>
      </c>
      <c r="D154">
        <v>2.1259462259999999</v>
      </c>
    </row>
    <row r="155" spans="1:4" x14ac:dyDescent="0.2">
      <c r="A155" t="s">
        <v>403</v>
      </c>
      <c r="B155" t="s">
        <v>566</v>
      </c>
      <c r="C155">
        <v>14.40155873</v>
      </c>
      <c r="D155">
        <v>12.83293128</v>
      </c>
    </row>
    <row r="156" spans="1:4" x14ac:dyDescent="0.2">
      <c r="A156" t="s">
        <v>343</v>
      </c>
      <c r="B156" t="s">
        <v>621</v>
      </c>
      <c r="C156">
        <v>14.23499325</v>
      </c>
      <c r="D156">
        <v>4.7548963559999997</v>
      </c>
    </row>
    <row r="157" spans="1:4" x14ac:dyDescent="0.2">
      <c r="A157" t="s">
        <v>411</v>
      </c>
      <c r="B157" t="s">
        <v>489</v>
      </c>
      <c r="C157">
        <v>13.9862365</v>
      </c>
      <c r="D157">
        <v>2.899890208</v>
      </c>
    </row>
    <row r="158" spans="1:4" x14ac:dyDescent="0.2">
      <c r="A158" t="s">
        <v>325</v>
      </c>
      <c r="B158" t="s">
        <v>658</v>
      </c>
      <c r="C158">
        <v>13.682505239999999</v>
      </c>
      <c r="D158">
        <v>7.9004806780000001</v>
      </c>
    </row>
    <row r="159" spans="1:4" x14ac:dyDescent="0.2">
      <c r="A159" t="s">
        <v>414</v>
      </c>
      <c r="B159" t="s">
        <v>471</v>
      </c>
      <c r="C159">
        <v>13.58232018</v>
      </c>
      <c r="D159">
        <v>11.631448990000001</v>
      </c>
    </row>
    <row r="160" spans="1:4" x14ac:dyDescent="0.2">
      <c r="A160" t="s">
        <v>296</v>
      </c>
      <c r="B160" t="s">
        <v>659</v>
      </c>
      <c r="C160">
        <v>13.401880930000001</v>
      </c>
      <c r="D160">
        <v>5.5597501459999998</v>
      </c>
    </row>
    <row r="161" spans="1:4" x14ac:dyDescent="0.2">
      <c r="A161" t="s">
        <v>326</v>
      </c>
      <c r="B161" t="s">
        <v>525</v>
      </c>
      <c r="C161">
        <v>13.00114056</v>
      </c>
      <c r="D161">
        <v>10.176342379999999</v>
      </c>
    </row>
    <row r="162" spans="1:4" x14ac:dyDescent="0.2">
      <c r="A162" t="s">
        <v>425</v>
      </c>
      <c r="B162" t="s">
        <v>488</v>
      </c>
      <c r="C162">
        <v>12.987256329999999</v>
      </c>
      <c r="D162">
        <v>2.373647557</v>
      </c>
    </row>
    <row r="163" spans="1:4" x14ac:dyDescent="0.2">
      <c r="A163" t="s">
        <v>400</v>
      </c>
      <c r="B163" t="s">
        <v>561</v>
      </c>
      <c r="C163">
        <v>12.397476340000001</v>
      </c>
      <c r="D163">
        <v>0.93585699300000003</v>
      </c>
    </row>
    <row r="164" spans="1:4" x14ac:dyDescent="0.2">
      <c r="A164" t="s">
        <v>450</v>
      </c>
      <c r="B164" t="s">
        <v>494</v>
      </c>
      <c r="C164">
        <v>12.12501995</v>
      </c>
      <c r="D164">
        <v>4.4168300470000004</v>
      </c>
    </row>
    <row r="165" spans="1:4" x14ac:dyDescent="0.2">
      <c r="A165" t="s">
        <v>348</v>
      </c>
      <c r="B165" t="s">
        <v>661</v>
      </c>
      <c r="C165">
        <v>11.712555679999999</v>
      </c>
      <c r="D165">
        <v>8.7818292949999996</v>
      </c>
    </row>
    <row r="166" spans="1:4" x14ac:dyDescent="0.2">
      <c r="A166" t="s">
        <v>339</v>
      </c>
      <c r="B166" t="s">
        <v>620</v>
      </c>
      <c r="C166">
        <v>10.977075729999999</v>
      </c>
      <c r="D166">
        <v>2.2550203249999998</v>
      </c>
    </row>
    <row r="167" spans="1:4" x14ac:dyDescent="0.2">
      <c r="A167" t="s">
        <v>442</v>
      </c>
      <c r="B167" t="s">
        <v>560</v>
      </c>
      <c r="C167">
        <v>10.879981859999999</v>
      </c>
      <c r="D167">
        <v>0.16102760799999999</v>
      </c>
    </row>
    <row r="168" spans="1:4" x14ac:dyDescent="0.2">
      <c r="A168" t="s">
        <v>451</v>
      </c>
      <c r="B168" t="s">
        <v>589</v>
      </c>
      <c r="C168">
        <v>10.52246345</v>
      </c>
      <c r="D168">
        <v>13.13684254</v>
      </c>
    </row>
    <row r="169" spans="1:4" x14ac:dyDescent="0.2">
      <c r="A169" t="s">
        <v>420</v>
      </c>
      <c r="B169" t="s">
        <v>496</v>
      </c>
      <c r="C169">
        <v>10.149387770000001</v>
      </c>
      <c r="D169">
        <v>1.838036867</v>
      </c>
    </row>
    <row r="170" spans="1:4" x14ac:dyDescent="0.2">
      <c r="A170" t="s">
        <v>315</v>
      </c>
      <c r="B170" t="s">
        <v>672</v>
      </c>
      <c r="C170">
        <v>8.6291831860000006</v>
      </c>
      <c r="D170">
        <v>3.4118199769999999</v>
      </c>
    </row>
    <row r="171" spans="1:4" x14ac:dyDescent="0.2">
      <c r="A171" t="s">
        <v>455</v>
      </c>
      <c r="B171" t="s">
        <v>590</v>
      </c>
      <c r="C171">
        <v>8.5616791410000008</v>
      </c>
      <c r="D171">
        <v>15.097626849999999</v>
      </c>
    </row>
    <row r="172" spans="1:4" x14ac:dyDescent="0.2">
      <c r="A172" t="s">
        <v>445</v>
      </c>
      <c r="B172" t="s">
        <v>479</v>
      </c>
      <c r="C172">
        <v>8.2663640489999999</v>
      </c>
      <c r="D172">
        <v>4.2342963720000002</v>
      </c>
    </row>
    <row r="173" spans="1:4" x14ac:dyDescent="0.2">
      <c r="A173" t="s">
        <v>440</v>
      </c>
      <c r="B173" t="s">
        <v>599</v>
      </c>
      <c r="C173">
        <v>8.2264283210000002</v>
      </c>
      <c r="D173">
        <v>17.115317210000001</v>
      </c>
    </row>
    <row r="174" spans="1:4" x14ac:dyDescent="0.2">
      <c r="A174" t="s">
        <v>459</v>
      </c>
      <c r="B174" t="s">
        <v>593</v>
      </c>
      <c r="C174">
        <v>7.9674645880000003</v>
      </c>
      <c r="D174">
        <v>8.7517783139999992</v>
      </c>
    </row>
    <row r="175" spans="1:4" x14ac:dyDescent="0.2">
      <c r="A175" t="s">
        <v>372</v>
      </c>
      <c r="B175" t="s">
        <v>554</v>
      </c>
      <c r="C175">
        <v>7.9145062130000001</v>
      </c>
      <c r="D175">
        <v>1.2874420369999999</v>
      </c>
    </row>
    <row r="176" spans="1:4" x14ac:dyDescent="0.2">
      <c r="A176" t="s">
        <v>362</v>
      </c>
      <c r="B176" t="s">
        <v>475</v>
      </c>
      <c r="C176">
        <v>7.8656976309999997</v>
      </c>
      <c r="D176">
        <v>4.9107136249999996</v>
      </c>
    </row>
    <row r="177" spans="1:4" x14ac:dyDescent="0.2">
      <c r="A177" t="s">
        <v>332</v>
      </c>
      <c r="B177" t="s">
        <v>665</v>
      </c>
      <c r="C177">
        <v>7.7186417150000004</v>
      </c>
      <c r="D177">
        <v>6.0105998720000002</v>
      </c>
    </row>
    <row r="178" spans="1:4" x14ac:dyDescent="0.2">
      <c r="A178" t="s">
        <v>340</v>
      </c>
      <c r="B178" t="s">
        <v>637</v>
      </c>
      <c r="C178">
        <v>7.5842222880000003</v>
      </c>
      <c r="D178">
        <v>6.7531320360000002</v>
      </c>
    </row>
    <row r="179" spans="1:4" x14ac:dyDescent="0.2">
      <c r="A179" t="s">
        <v>404</v>
      </c>
      <c r="B179" t="s">
        <v>640</v>
      </c>
      <c r="C179">
        <v>7.5648916499999999</v>
      </c>
      <c r="D179">
        <v>4.6344688070000002</v>
      </c>
    </row>
    <row r="180" spans="1:4" x14ac:dyDescent="0.2">
      <c r="A180" t="s">
        <v>413</v>
      </c>
      <c r="B180" t="s">
        <v>578</v>
      </c>
      <c r="C180">
        <v>7.4817014080000002</v>
      </c>
      <c r="D180">
        <v>13.2333354</v>
      </c>
    </row>
    <row r="181" spans="1:4" x14ac:dyDescent="0.2">
      <c r="A181" t="s">
        <v>350</v>
      </c>
      <c r="B181" t="s">
        <v>612</v>
      </c>
      <c r="C181">
        <v>7.2346536170000002</v>
      </c>
      <c r="D181">
        <v>5.4991665960000002</v>
      </c>
    </row>
    <row r="182" spans="1:4" x14ac:dyDescent="0.2">
      <c r="A182" t="s">
        <v>363</v>
      </c>
      <c r="B182" t="s">
        <v>476</v>
      </c>
      <c r="C182">
        <v>7.1022011450000004</v>
      </c>
      <c r="D182">
        <v>2.2602769820000002</v>
      </c>
    </row>
    <row r="183" spans="1:4" x14ac:dyDescent="0.2">
      <c r="A183" t="s">
        <v>421</v>
      </c>
      <c r="B183" t="s">
        <v>480</v>
      </c>
      <c r="C183">
        <v>6.6361132200000004</v>
      </c>
      <c r="D183">
        <v>2.3677891180000001</v>
      </c>
    </row>
    <row r="184" spans="1:4" x14ac:dyDescent="0.2">
      <c r="A184" t="s">
        <v>388</v>
      </c>
      <c r="B184" t="s">
        <v>626</v>
      </c>
      <c r="C184">
        <v>6.5735868320000002</v>
      </c>
      <c r="D184">
        <v>13.34179554</v>
      </c>
    </row>
    <row r="185" spans="1:4" x14ac:dyDescent="0.2">
      <c r="A185" t="s">
        <v>422</v>
      </c>
      <c r="B185" t="s">
        <v>485</v>
      </c>
      <c r="C185">
        <v>6.3733702880000003</v>
      </c>
      <c r="D185">
        <v>1.2749492870000001</v>
      </c>
    </row>
    <row r="186" spans="1:4" x14ac:dyDescent="0.2">
      <c r="A186" t="s">
        <v>402</v>
      </c>
      <c r="B186" t="s">
        <v>676</v>
      </c>
      <c r="C186">
        <v>6.2658419570000001</v>
      </c>
      <c r="D186">
        <v>7.4361215100000004</v>
      </c>
    </row>
    <row r="187" spans="1:4" x14ac:dyDescent="0.2">
      <c r="A187" t="s">
        <v>392</v>
      </c>
      <c r="B187" t="s">
        <v>607</v>
      </c>
      <c r="C187">
        <v>5.9156950220000004</v>
      </c>
      <c r="D187">
        <v>5.4959979529999998</v>
      </c>
    </row>
    <row r="188" spans="1:4" x14ac:dyDescent="0.2">
      <c r="A188" t="s">
        <v>391</v>
      </c>
      <c r="B188" t="s">
        <v>615</v>
      </c>
      <c r="C188">
        <v>5.7611281700000001</v>
      </c>
      <c r="D188">
        <v>18.00102751</v>
      </c>
    </row>
    <row r="189" spans="1:4" x14ac:dyDescent="0.2">
      <c r="A189" t="s">
        <v>356</v>
      </c>
      <c r="B189" t="s">
        <v>501</v>
      </c>
      <c r="C189">
        <v>5.7204519720000002</v>
      </c>
      <c r="D189">
        <v>1.945050248</v>
      </c>
    </row>
    <row r="190" spans="1:4" x14ac:dyDescent="0.2">
      <c r="A190" t="s">
        <v>409</v>
      </c>
      <c r="B190" t="s">
        <v>629</v>
      </c>
      <c r="C190">
        <v>5.0010755680000001</v>
      </c>
      <c r="D190">
        <v>1.476006688</v>
      </c>
    </row>
    <row r="191" spans="1:4" x14ac:dyDescent="0.2">
      <c r="A191" t="s">
        <v>457</v>
      </c>
      <c r="B191" t="s">
        <v>472</v>
      </c>
      <c r="C191">
        <v>4.7545664150000002</v>
      </c>
      <c r="D191">
        <v>3.665385815</v>
      </c>
    </row>
    <row r="192" spans="1:4" x14ac:dyDescent="0.2">
      <c r="A192" t="s">
        <v>410</v>
      </c>
      <c r="B192" t="s">
        <v>584</v>
      </c>
      <c r="C192">
        <v>4.3873322200000002</v>
      </c>
      <c r="D192">
        <v>22.42654791</v>
      </c>
    </row>
    <row r="193" spans="1:4" x14ac:dyDescent="0.2">
      <c r="A193" t="s">
        <v>416</v>
      </c>
      <c r="B193" t="s">
        <v>576</v>
      </c>
      <c r="C193">
        <v>3.7023978890000002</v>
      </c>
      <c r="D193">
        <v>21.21873776</v>
      </c>
    </row>
    <row r="194" spans="1:4" x14ac:dyDescent="0.2">
      <c r="A194" t="s">
        <v>412</v>
      </c>
      <c r="B194" t="s">
        <v>630</v>
      </c>
      <c r="C194">
        <v>3.3635699090000002</v>
      </c>
      <c r="D194">
        <v>4.6605199759999998</v>
      </c>
    </row>
    <row r="195" spans="1:4" x14ac:dyDescent="0.2">
      <c r="A195" t="s">
        <v>342</v>
      </c>
      <c r="B195" t="s">
        <v>651</v>
      </c>
      <c r="C195">
        <v>2.1482938410000001</v>
      </c>
      <c r="D195">
        <v>5.5915978769999999</v>
      </c>
    </row>
    <row r="196" spans="1:4" x14ac:dyDescent="0.2">
      <c r="A196" t="s">
        <v>361</v>
      </c>
      <c r="B196" t="s">
        <v>623</v>
      </c>
      <c r="C196">
        <v>1.867320096</v>
      </c>
      <c r="D196">
        <v>9.8122711440000003</v>
      </c>
    </row>
    <row r="197" spans="1:4" x14ac:dyDescent="0.2">
      <c r="A197" t="s">
        <v>306</v>
      </c>
      <c r="B197" t="s">
        <v>660</v>
      </c>
      <c r="C197">
        <v>1.25069589</v>
      </c>
      <c r="D197">
        <v>6.6369468679999999</v>
      </c>
    </row>
    <row r="198" spans="1:4" x14ac:dyDescent="0.2">
      <c r="A198" t="s">
        <v>384</v>
      </c>
      <c r="B198" t="s">
        <v>570</v>
      </c>
      <c r="C198">
        <v>1.053792705</v>
      </c>
      <c r="D198">
        <v>20.92307375</v>
      </c>
    </row>
    <row r="199" spans="1:4" x14ac:dyDescent="0.2">
      <c r="A199" t="s">
        <v>427</v>
      </c>
      <c r="B199" t="s">
        <v>469</v>
      </c>
      <c r="C199">
        <v>-0.18077584099999999</v>
      </c>
      <c r="D199">
        <v>18.859352619999999</v>
      </c>
    </row>
    <row r="200" spans="1:4" x14ac:dyDescent="0.2">
      <c r="A200" t="s">
        <v>346</v>
      </c>
      <c r="B200" t="s">
        <v>657</v>
      </c>
      <c r="C200">
        <v>-1.4775567030000001</v>
      </c>
      <c r="D200">
        <v>10.341264560000001</v>
      </c>
    </row>
    <row r="201" spans="1:4" x14ac:dyDescent="0.2">
      <c r="A201" t="s">
        <v>419</v>
      </c>
      <c r="B201" t="s">
        <v>675</v>
      </c>
      <c r="C201">
        <v>-2.2084419080000002</v>
      </c>
      <c r="D201">
        <v>10.13947606</v>
      </c>
    </row>
    <row r="202" spans="1:4" x14ac:dyDescent="0.2">
      <c r="A202" t="s">
        <v>446</v>
      </c>
      <c r="B202" t="s">
        <v>583</v>
      </c>
      <c r="C202">
        <v>-2.8962289440000002</v>
      </c>
      <c r="D202">
        <v>24.031875629999998</v>
      </c>
    </row>
    <row r="203" spans="1:4" x14ac:dyDescent="0.2">
      <c r="A203" t="s">
        <v>398</v>
      </c>
      <c r="B203" t="s">
        <v>616</v>
      </c>
      <c r="C203">
        <v>-4.5912215920000001</v>
      </c>
      <c r="D203">
        <v>10.13745849</v>
      </c>
    </row>
    <row r="204" spans="1:4" x14ac:dyDescent="0.2">
      <c r="A204" t="s">
        <v>462</v>
      </c>
      <c r="B204" t="s">
        <v>571</v>
      </c>
      <c r="C204">
        <v>-7.4379909690000003</v>
      </c>
      <c r="D204">
        <v>12.16985217</v>
      </c>
    </row>
    <row r="205" spans="1:4" x14ac:dyDescent="0.2">
      <c r="A205" t="s">
        <v>424</v>
      </c>
      <c r="B205" t="s">
        <v>569</v>
      </c>
      <c r="C205">
        <v>-7.9175687100000003</v>
      </c>
      <c r="D205">
        <v>28.422300570000001</v>
      </c>
    </row>
    <row r="206" spans="1:4" x14ac:dyDescent="0.2">
      <c r="A206" t="s">
        <v>426</v>
      </c>
      <c r="B206" t="s">
        <v>591</v>
      </c>
      <c r="C206">
        <v>-9.3138285809999992</v>
      </c>
      <c r="D206">
        <v>6.8953217459999996</v>
      </c>
    </row>
    <row r="207" spans="1:4" x14ac:dyDescent="0.2">
      <c r="A207" t="s">
        <v>454</v>
      </c>
      <c r="B207" t="s">
        <v>586</v>
      </c>
      <c r="C207">
        <v>-9.3501164919999997</v>
      </c>
      <c r="D207">
        <v>22.283870440000001</v>
      </c>
    </row>
    <row r="208" spans="1:4" x14ac:dyDescent="0.2">
      <c r="A208" t="s">
        <v>438</v>
      </c>
      <c r="B208" t="s">
        <v>568</v>
      </c>
      <c r="C208">
        <v>-10.719985149999999</v>
      </c>
      <c r="D208">
        <v>19.868250140000001</v>
      </c>
    </row>
    <row r="209" spans="1:4" x14ac:dyDescent="0.2">
      <c r="A209" t="s">
        <v>460</v>
      </c>
      <c r="B209" t="s">
        <v>579</v>
      </c>
      <c r="C209">
        <v>-11.66099668</v>
      </c>
      <c r="D209">
        <v>11.34553927</v>
      </c>
    </row>
    <row r="210" spans="1:4" x14ac:dyDescent="0.2">
      <c r="A210" t="s">
        <v>452</v>
      </c>
      <c r="B210" t="s">
        <v>587</v>
      </c>
      <c r="C210">
        <v>-14.312076040000001</v>
      </c>
      <c r="D210">
        <v>19.674852059999999</v>
      </c>
    </row>
    <row r="211" spans="1:4" x14ac:dyDescent="0.2">
      <c r="A211" t="s">
        <v>458</v>
      </c>
      <c r="B211" t="s">
        <v>575</v>
      </c>
      <c r="C211">
        <v>-16.559864749999999</v>
      </c>
      <c r="D211">
        <v>22.132945710000001</v>
      </c>
    </row>
    <row r="212" spans="1:4" x14ac:dyDescent="0.2">
      <c r="A212" t="s">
        <v>429</v>
      </c>
      <c r="B212" t="s">
        <v>668</v>
      </c>
      <c r="C212">
        <v>-16.938005239999999</v>
      </c>
      <c r="D212">
        <v>10.95610477</v>
      </c>
    </row>
    <row r="213" spans="1:4" x14ac:dyDescent="0.2">
      <c r="A213" t="s">
        <v>453</v>
      </c>
      <c r="B213" t="s">
        <v>585</v>
      </c>
      <c r="C213">
        <v>-18.46662955</v>
      </c>
      <c r="D213">
        <v>24.670625350000002</v>
      </c>
    </row>
    <row r="214" spans="1:4" x14ac:dyDescent="0.2">
      <c r="A214" t="s">
        <v>461</v>
      </c>
      <c r="B214" t="s">
        <v>592</v>
      </c>
      <c r="C214">
        <v>-19.165584209999999</v>
      </c>
      <c r="D214">
        <v>27.893239309999998</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F4AE0-CD96-064E-8D2C-F3ABBC33B9BC}">
  <sheetPr>
    <tabColor theme="7"/>
  </sheetPr>
  <dimension ref="A1:AB55"/>
  <sheetViews>
    <sheetView workbookViewId="0">
      <selection activeCell="P6" sqref="P6"/>
    </sheetView>
  </sheetViews>
  <sheetFormatPr baseColWidth="10" defaultColWidth="8.83203125" defaultRowHeight="15" x14ac:dyDescent="0.2"/>
  <cols>
    <col min="1" max="7" width="8.83203125" style="2"/>
    <col min="8" max="8" width="9.83203125" style="2" customWidth="1"/>
    <col min="9" max="16384" width="8.83203125" style="2"/>
  </cols>
  <sheetData>
    <row r="1" spans="1:10" ht="29" x14ac:dyDescent="0.35">
      <c r="H1" s="12" t="s">
        <v>117</v>
      </c>
      <c r="J1" s="6" t="s">
        <v>193</v>
      </c>
    </row>
    <row r="2" spans="1:10" x14ac:dyDescent="0.2">
      <c r="A2" s="2" t="s">
        <v>40</v>
      </c>
      <c r="E2" s="2" t="s">
        <v>41</v>
      </c>
    </row>
    <row r="3" spans="1:10" x14ac:dyDescent="0.2">
      <c r="A3" s="2" t="s">
        <v>42</v>
      </c>
      <c r="E3" s="2" t="s">
        <v>43</v>
      </c>
      <c r="I3" s="2" t="s">
        <v>44</v>
      </c>
    </row>
    <row r="4" spans="1:10" x14ac:dyDescent="0.2">
      <c r="A4" s="2" t="s">
        <v>45</v>
      </c>
      <c r="E4" s="2" t="s">
        <v>46</v>
      </c>
    </row>
    <row r="6" spans="1:10" x14ac:dyDescent="0.2">
      <c r="A6" s="2" t="s">
        <v>47</v>
      </c>
      <c r="B6" s="3">
        <v>45401</v>
      </c>
    </row>
    <row r="7" spans="1:10" x14ac:dyDescent="0.2">
      <c r="A7" s="2" t="s">
        <v>48</v>
      </c>
      <c r="B7" s="4" t="s">
        <v>159</v>
      </c>
    </row>
    <row r="10" spans="1:10" x14ac:dyDescent="0.2">
      <c r="A10" s="2" t="s">
        <v>50</v>
      </c>
      <c r="E10" s="2" t="s">
        <v>51</v>
      </c>
    </row>
    <row r="11" spans="1:10" x14ac:dyDescent="0.2">
      <c r="A11" s="2" t="s">
        <v>52</v>
      </c>
      <c r="E11" s="2" t="s">
        <v>53</v>
      </c>
    </row>
    <row r="12" spans="1:10" x14ac:dyDescent="0.2">
      <c r="A12" s="2" t="s">
        <v>54</v>
      </c>
      <c r="E12" s="2" t="s">
        <v>55</v>
      </c>
    </row>
    <row r="13" spans="1:10" x14ac:dyDescent="0.2">
      <c r="A13" s="2" t="s">
        <v>56</v>
      </c>
    </row>
    <row r="16" spans="1:10"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51</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160</v>
      </c>
    </row>
    <row r="29" spans="1:13" x14ac:dyDescent="0.2">
      <c r="B29" s="2" t="s">
        <v>161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23870</v>
      </c>
      <c r="C31" s="2">
        <v>32666</v>
      </c>
      <c r="D31" s="2">
        <v>31250</v>
      </c>
      <c r="E31" s="2">
        <v>33428</v>
      </c>
      <c r="F31" s="2">
        <v>28883</v>
      </c>
      <c r="G31" s="2">
        <v>29088</v>
      </c>
      <c r="H31" s="2">
        <v>30084</v>
      </c>
      <c r="I31" s="2">
        <v>33823</v>
      </c>
      <c r="J31" s="2">
        <v>26967</v>
      </c>
      <c r="K31" s="2">
        <v>30530</v>
      </c>
      <c r="L31" s="2">
        <v>27163</v>
      </c>
      <c r="M31" s="2">
        <v>21469</v>
      </c>
    </row>
    <row r="32" spans="1:13" x14ac:dyDescent="0.2">
      <c r="A32" s="5" t="s">
        <v>78</v>
      </c>
      <c r="B32" s="2">
        <v>4708</v>
      </c>
      <c r="C32" s="2">
        <v>4853</v>
      </c>
      <c r="D32" s="2">
        <v>4976</v>
      </c>
      <c r="E32" s="2">
        <v>9423</v>
      </c>
      <c r="F32" s="2">
        <v>35244</v>
      </c>
      <c r="G32" s="2">
        <v>35855</v>
      </c>
      <c r="H32" s="2">
        <v>38598</v>
      </c>
      <c r="I32" s="2">
        <v>37556</v>
      </c>
      <c r="J32" s="2">
        <v>37006</v>
      </c>
      <c r="K32" s="2">
        <v>35575</v>
      </c>
      <c r="L32" s="2">
        <v>31958</v>
      </c>
      <c r="M32" s="2">
        <v>26661</v>
      </c>
    </row>
    <row r="33" spans="1:28" x14ac:dyDescent="0.2">
      <c r="A33" s="5" t="s">
        <v>79</v>
      </c>
      <c r="B33" s="2">
        <v>4650</v>
      </c>
      <c r="C33" s="2">
        <v>4778</v>
      </c>
      <c r="D33" s="2">
        <v>4808</v>
      </c>
      <c r="E33" s="2">
        <v>8674</v>
      </c>
      <c r="F33" s="2">
        <v>38098</v>
      </c>
      <c r="G33" s="2">
        <v>39658</v>
      </c>
      <c r="H33" s="2">
        <v>39632</v>
      </c>
      <c r="I33" s="2">
        <v>41161</v>
      </c>
      <c r="J33" s="2">
        <v>38822</v>
      </c>
      <c r="K33" s="2">
        <v>36818</v>
      </c>
      <c r="L33" s="2">
        <v>37022</v>
      </c>
      <c r="M33" s="2">
        <v>19872</v>
      </c>
    </row>
    <row r="34" spans="1:28" x14ac:dyDescent="0.2">
      <c r="A34" s="5" t="s">
        <v>80</v>
      </c>
      <c r="B34" s="2">
        <v>4578</v>
      </c>
      <c r="C34" s="2">
        <v>4803</v>
      </c>
      <c r="D34" s="2">
        <v>4753</v>
      </c>
      <c r="E34" s="2">
        <v>6239</v>
      </c>
      <c r="F34" s="2">
        <v>26228</v>
      </c>
      <c r="G34" s="2">
        <v>39171</v>
      </c>
      <c r="H34" s="2">
        <v>37668</v>
      </c>
      <c r="I34" s="2">
        <v>40693</v>
      </c>
      <c r="J34" s="2">
        <v>35843</v>
      </c>
      <c r="K34" s="2">
        <v>43965</v>
      </c>
      <c r="L34" s="2">
        <v>23418</v>
      </c>
      <c r="M34" s="2">
        <v>13352</v>
      </c>
    </row>
    <row r="35" spans="1:28" x14ac:dyDescent="0.2">
      <c r="A35" s="5" t="s">
        <v>81</v>
      </c>
      <c r="B35" s="2">
        <v>4634</v>
      </c>
      <c r="C35" s="2">
        <v>4654</v>
      </c>
      <c r="D35" s="2">
        <v>5234</v>
      </c>
      <c r="E35" s="2">
        <v>19151</v>
      </c>
      <c r="F35" s="2">
        <v>39299</v>
      </c>
      <c r="G35" s="2">
        <v>36531</v>
      </c>
      <c r="H35" s="2">
        <v>37180</v>
      </c>
      <c r="I35" s="2">
        <v>37017</v>
      </c>
      <c r="J35" s="2">
        <v>35866</v>
      </c>
      <c r="K35" s="2">
        <v>32400</v>
      </c>
      <c r="L35" s="2">
        <v>16893</v>
      </c>
      <c r="M35" s="2">
        <v>4755</v>
      </c>
    </row>
    <row r="36" spans="1:28" x14ac:dyDescent="0.2">
      <c r="A36" s="5" t="s">
        <v>82</v>
      </c>
      <c r="B36" s="2">
        <v>4584</v>
      </c>
      <c r="C36" s="2">
        <v>4837</v>
      </c>
      <c r="D36" s="2">
        <v>4954</v>
      </c>
      <c r="E36" s="2">
        <v>12245</v>
      </c>
      <c r="F36" s="2">
        <v>32362</v>
      </c>
      <c r="G36" s="2">
        <v>38861</v>
      </c>
      <c r="H36" s="2">
        <v>36766</v>
      </c>
      <c r="I36" s="2">
        <v>34416</v>
      </c>
      <c r="J36" s="2">
        <v>34217</v>
      </c>
      <c r="K36" s="2">
        <v>33614</v>
      </c>
      <c r="L36" s="2">
        <v>23073</v>
      </c>
      <c r="M36" s="2">
        <v>4810</v>
      </c>
    </row>
    <row r="37" spans="1:28" x14ac:dyDescent="0.2">
      <c r="A37" s="5" t="s">
        <v>83</v>
      </c>
      <c r="B37" s="2">
        <v>4751</v>
      </c>
      <c r="C37" s="2">
        <v>4802</v>
      </c>
      <c r="D37" s="2">
        <v>5422</v>
      </c>
      <c r="E37" s="2">
        <v>18123</v>
      </c>
      <c r="F37" s="2">
        <v>34180</v>
      </c>
      <c r="G37" s="2">
        <v>32332</v>
      </c>
      <c r="H37" s="2">
        <v>31938</v>
      </c>
      <c r="I37" s="2">
        <v>34193</v>
      </c>
      <c r="J37" s="2">
        <v>29902</v>
      </c>
      <c r="K37" s="2">
        <v>30029</v>
      </c>
      <c r="L37" s="2">
        <v>19734</v>
      </c>
      <c r="M37" s="2">
        <v>4708</v>
      </c>
    </row>
    <row r="38" spans="1:28" x14ac:dyDescent="0.2">
      <c r="A38" s="5" t="s">
        <v>84</v>
      </c>
      <c r="B38" s="2">
        <v>4657</v>
      </c>
      <c r="C38" s="2">
        <v>4808</v>
      </c>
      <c r="D38" s="2">
        <v>5000</v>
      </c>
      <c r="E38" s="2">
        <v>8010</v>
      </c>
      <c r="F38" s="2">
        <v>21246</v>
      </c>
      <c r="G38" s="2">
        <v>25749</v>
      </c>
      <c r="H38" s="2">
        <v>30419</v>
      </c>
      <c r="I38" s="2">
        <v>26480</v>
      </c>
      <c r="J38" s="2">
        <v>28078</v>
      </c>
      <c r="K38" s="2">
        <v>24079</v>
      </c>
      <c r="L38" s="2">
        <v>20574</v>
      </c>
      <c r="M38" s="2">
        <v>4614</v>
      </c>
    </row>
    <row r="42" spans="1:28" x14ac:dyDescent="0.2">
      <c r="F42" s="2" t="s">
        <v>162</v>
      </c>
      <c r="G42" s="2">
        <f>AVERAGE(M32:M34)</f>
        <v>19961.666666666668</v>
      </c>
    </row>
    <row r="43" spans="1:28" x14ac:dyDescent="0.2">
      <c r="A43" s="2" t="s">
        <v>87</v>
      </c>
      <c r="B43" s="4" t="s">
        <v>163</v>
      </c>
      <c r="F43" s="2" t="s">
        <v>164</v>
      </c>
      <c r="G43" s="2">
        <f>AVERAGE(M35:M38)</f>
        <v>4721.75</v>
      </c>
    </row>
    <row r="47" spans="1:28" x14ac:dyDescent="0.2">
      <c r="A47" s="5" t="s">
        <v>76</v>
      </c>
      <c r="B47" s="5">
        <v>1</v>
      </c>
      <c r="C47" s="5">
        <v>2</v>
      </c>
      <c r="D47" s="5">
        <v>3</v>
      </c>
      <c r="E47" s="5">
        <v>4</v>
      </c>
      <c r="F47" s="5">
        <v>5</v>
      </c>
      <c r="G47" s="5">
        <v>6</v>
      </c>
      <c r="H47" s="5">
        <v>7</v>
      </c>
      <c r="I47" s="5">
        <v>8</v>
      </c>
      <c r="J47" s="5">
        <v>9</v>
      </c>
      <c r="K47" s="5">
        <v>10</v>
      </c>
      <c r="L47" s="5">
        <v>11</v>
      </c>
      <c r="M47" s="5">
        <v>12</v>
      </c>
      <c r="P47" s="5" t="s">
        <v>76</v>
      </c>
      <c r="Q47" s="5">
        <v>1</v>
      </c>
      <c r="R47" s="5">
        <v>2</v>
      </c>
      <c r="S47" s="5">
        <v>3</v>
      </c>
      <c r="T47" s="5">
        <v>4</v>
      </c>
      <c r="U47" s="5">
        <v>5</v>
      </c>
      <c r="V47" s="5">
        <v>6</v>
      </c>
      <c r="W47" s="5">
        <v>7</v>
      </c>
      <c r="X47" s="5">
        <v>8</v>
      </c>
      <c r="Y47" s="5">
        <v>9</v>
      </c>
      <c r="Z47" s="5">
        <v>10</v>
      </c>
      <c r="AA47" s="5">
        <v>11</v>
      </c>
      <c r="AB47" s="5">
        <v>12</v>
      </c>
    </row>
    <row r="48" spans="1:28" x14ac:dyDescent="0.2">
      <c r="A48" s="5" t="s">
        <v>77</v>
      </c>
      <c r="B48" s="2">
        <f>((B31-$G$42)/($G$43-$G$42))*100</f>
        <v>-25.645372076618955</v>
      </c>
      <c r="C48" s="2">
        <f t="shared" ref="C48:M48" si="0">((C31-$G$42)/($G$43-$G$42))*100</f>
        <v>-83.362223109268953</v>
      </c>
      <c r="D48" s="2">
        <f t="shared" si="0"/>
        <v>-74.070833720656822</v>
      </c>
      <c r="E48" s="2">
        <f t="shared" si="0"/>
        <v>-88.362250449750917</v>
      </c>
      <c r="F48" s="2">
        <f t="shared" si="0"/>
        <v>-58.539252729947108</v>
      </c>
      <c r="G48" s="2">
        <f t="shared" si="0"/>
        <v>-59.884404442281493</v>
      </c>
      <c r="H48" s="2">
        <f t="shared" si="0"/>
        <v>-66.419873249525637</v>
      </c>
      <c r="I48" s="2">
        <f t="shared" si="0"/>
        <v>-90.954128139370823</v>
      </c>
      <c r="J48" s="2">
        <f t="shared" si="0"/>
        <v>-45.967005506373056</v>
      </c>
      <c r="K48" s="2">
        <f t="shared" si="0"/>
        <v>-69.346398438311653</v>
      </c>
      <c r="L48" s="2">
        <f t="shared" si="0"/>
        <v>-47.253101777678125</v>
      </c>
      <c r="M48" s="2">
        <f t="shared" si="0"/>
        <v>-9.8906927531318445</v>
      </c>
      <c r="P48" s="5" t="s">
        <v>77</v>
      </c>
    </row>
    <row r="49" spans="1:28" x14ac:dyDescent="0.2">
      <c r="A49" s="5" t="s">
        <v>78</v>
      </c>
      <c r="B49" s="2">
        <f t="shared" ref="B49:M55" si="1">((B32-$G$42)/($G$43-$G$42))*100</f>
        <v>100.09022359046145</v>
      </c>
      <c r="C49" s="2">
        <f t="shared" si="1"/>
        <v>99.138774818322489</v>
      </c>
      <c r="D49" s="2">
        <f t="shared" si="1"/>
        <v>98.331683790921858</v>
      </c>
      <c r="E49" s="2">
        <f t="shared" si="1"/>
        <v>69.151734206770598</v>
      </c>
      <c r="F49" s="2">
        <f t="shared" si="1"/>
        <v>-100.27832610633259</v>
      </c>
      <c r="G49" s="2">
        <f t="shared" si="1"/>
        <v>-104.28753438065606</v>
      </c>
      <c r="H49" s="2">
        <f t="shared" si="1"/>
        <v>-122.28632046325711</v>
      </c>
      <c r="I49" s="2">
        <f t="shared" si="1"/>
        <v>-115.44901273519648</v>
      </c>
      <c r="J49" s="2">
        <f t="shared" si="1"/>
        <v>-111.84006911673838</v>
      </c>
      <c r="K49" s="2">
        <f t="shared" si="1"/>
        <v>-102.45025399307737</v>
      </c>
      <c r="L49" s="2">
        <f t="shared" si="1"/>
        <v>-78.71652841496288</v>
      </c>
      <c r="M49" s="2">
        <f t="shared" si="1"/>
        <v>-43.959120511376362</v>
      </c>
      <c r="P49" s="5" t="s">
        <v>78</v>
      </c>
      <c r="Q49" s="2">
        <f t="shared" ref="Q49:AB55" si="2">100-B49</f>
        <v>-9.0223590461448566E-2</v>
      </c>
      <c r="R49" s="2">
        <f t="shared" si="2"/>
        <v>0.86122518167751139</v>
      </c>
      <c r="S49" s="2">
        <f t="shared" si="2"/>
        <v>1.6683162090781423</v>
      </c>
      <c r="T49" s="2">
        <f t="shared" si="2"/>
        <v>30.848265793229402</v>
      </c>
      <c r="U49" s="2">
        <f t="shared" si="2"/>
        <v>200.2783261063326</v>
      </c>
      <c r="V49" s="2">
        <f t="shared" si="2"/>
        <v>204.28753438065604</v>
      </c>
      <c r="W49" s="2">
        <f t="shared" si="2"/>
        <v>222.28632046325711</v>
      </c>
      <c r="X49" s="2">
        <f t="shared" si="2"/>
        <v>215.44901273519648</v>
      </c>
      <c r="Y49" s="2">
        <f t="shared" si="2"/>
        <v>211.84006911673839</v>
      </c>
      <c r="Z49" s="2">
        <f t="shared" si="2"/>
        <v>202.45025399307735</v>
      </c>
      <c r="AA49" s="2">
        <f t="shared" si="2"/>
        <v>178.71652841496288</v>
      </c>
      <c r="AB49" s="2">
        <f t="shared" si="2"/>
        <v>143.95912051137637</v>
      </c>
    </row>
    <row r="50" spans="1:28" x14ac:dyDescent="0.2">
      <c r="A50" s="5" t="s">
        <v>79</v>
      </c>
      <c r="B50" s="2">
        <f t="shared" si="1"/>
        <v>100.47080309931704</v>
      </c>
      <c r="C50" s="2">
        <f t="shared" si="1"/>
        <v>99.630903493566777</v>
      </c>
      <c r="D50" s="2">
        <f t="shared" si="1"/>
        <v>99.434052023469064</v>
      </c>
      <c r="E50" s="2">
        <f t="shared" si="1"/>
        <v>74.066459243543548</v>
      </c>
      <c r="F50" s="2">
        <f t="shared" si="1"/>
        <v>-119.00546262829519</v>
      </c>
      <c r="G50" s="2">
        <f t="shared" si="1"/>
        <v>-129.24173907337638</v>
      </c>
      <c r="H50" s="2">
        <f t="shared" si="1"/>
        <v>-129.07113446595835</v>
      </c>
      <c r="I50" s="2">
        <f t="shared" si="1"/>
        <v>-139.10399772527188</v>
      </c>
      <c r="J50" s="2">
        <f t="shared" si="1"/>
        <v>-123.75614477332005</v>
      </c>
      <c r="K50" s="2">
        <f t="shared" si="1"/>
        <v>-110.60646657079269</v>
      </c>
      <c r="L50" s="2">
        <f t="shared" si="1"/>
        <v>-111.94505656745714</v>
      </c>
      <c r="M50" s="2">
        <f t="shared" si="1"/>
        <v>0.58836717173651132</v>
      </c>
      <c r="P50" s="5" t="s">
        <v>79</v>
      </c>
      <c r="Q50" s="2">
        <f t="shared" si="2"/>
        <v>-0.47080309931703823</v>
      </c>
      <c r="R50" s="2">
        <f t="shared" si="2"/>
        <v>0.36909650643322323</v>
      </c>
      <c r="S50" s="2">
        <f t="shared" si="2"/>
        <v>0.56594797653093565</v>
      </c>
      <c r="T50" s="2">
        <f t="shared" si="2"/>
        <v>25.933540756456452</v>
      </c>
      <c r="U50" s="2">
        <f t="shared" si="2"/>
        <v>219.00546262829519</v>
      </c>
      <c r="V50" s="2">
        <f t="shared" si="2"/>
        <v>229.24173907337638</v>
      </c>
      <c r="W50" s="2">
        <f t="shared" si="2"/>
        <v>229.07113446595835</v>
      </c>
      <c r="X50" s="2">
        <f t="shared" si="2"/>
        <v>239.10399772527188</v>
      </c>
      <c r="Y50" s="2">
        <f t="shared" si="2"/>
        <v>223.75614477332005</v>
      </c>
      <c r="Z50" s="2">
        <f t="shared" si="2"/>
        <v>210.60646657079269</v>
      </c>
      <c r="AA50" s="2">
        <f t="shared" si="2"/>
        <v>211.94505656745713</v>
      </c>
      <c r="AB50" s="2">
        <f t="shared" si="2"/>
        <v>99.411632828263492</v>
      </c>
    </row>
    <row r="51" spans="1:28" x14ac:dyDescent="0.2">
      <c r="A51" s="5" t="s">
        <v>80</v>
      </c>
      <c r="B51" s="2">
        <f t="shared" si="1"/>
        <v>100.94324662755155</v>
      </c>
      <c r="C51" s="2">
        <f t="shared" si="1"/>
        <v>99.466860601818681</v>
      </c>
      <c r="D51" s="2">
        <f t="shared" si="1"/>
        <v>99.794946385314873</v>
      </c>
      <c r="E51" s="2">
        <f t="shared" si="1"/>
        <v>90.04423689980807</v>
      </c>
      <c r="F51" s="2">
        <f t="shared" si="1"/>
        <v>-41.117897626299346</v>
      </c>
      <c r="G51" s="2">
        <f t="shared" si="1"/>
        <v>-126.04618354212347</v>
      </c>
      <c r="H51" s="2">
        <f t="shared" si="1"/>
        <v>-116.18392489022796</v>
      </c>
      <c r="I51" s="2">
        <f t="shared" si="1"/>
        <v>-136.03311479174752</v>
      </c>
      <c r="J51" s="2">
        <f t="shared" si="1"/>
        <v>-104.20879379261696</v>
      </c>
      <c r="K51" s="2">
        <f t="shared" si="1"/>
        <v>-157.50304846373831</v>
      </c>
      <c r="L51" s="2">
        <f t="shared" si="1"/>
        <v>-22.679476593813387</v>
      </c>
      <c r="M51" s="2">
        <f t="shared" si="1"/>
        <v>43.370753339639876</v>
      </c>
      <c r="P51" s="5" t="s">
        <v>80</v>
      </c>
      <c r="Q51" s="2">
        <f t="shared" si="2"/>
        <v>-0.9432466275515452</v>
      </c>
      <c r="R51" s="2">
        <f t="shared" si="2"/>
        <v>0.53313939818131928</v>
      </c>
      <c r="S51" s="2">
        <f t="shared" si="2"/>
        <v>0.20505361468512717</v>
      </c>
      <c r="T51" s="2">
        <f t="shared" si="2"/>
        <v>9.9557631001919304</v>
      </c>
      <c r="U51" s="2">
        <f t="shared" si="2"/>
        <v>141.11789762629934</v>
      </c>
      <c r="V51" s="2">
        <f t="shared" si="2"/>
        <v>226.04618354212346</v>
      </c>
      <c r="W51" s="2">
        <f t="shared" si="2"/>
        <v>216.18392489022796</v>
      </c>
      <c r="X51" s="2">
        <f t="shared" si="2"/>
        <v>236.03311479174752</v>
      </c>
      <c r="Y51" s="2">
        <f t="shared" si="2"/>
        <v>204.20879379261697</v>
      </c>
      <c r="Z51" s="2">
        <f t="shared" si="2"/>
        <v>257.50304846373831</v>
      </c>
      <c r="AA51" s="2">
        <f t="shared" si="2"/>
        <v>122.67947659381339</v>
      </c>
      <c r="AB51" s="2">
        <f t="shared" si="2"/>
        <v>56.629246660360124</v>
      </c>
    </row>
    <row r="52" spans="1:28" x14ac:dyDescent="0.2">
      <c r="A52" s="5" t="s">
        <v>81</v>
      </c>
      <c r="B52" s="2">
        <f t="shared" si="1"/>
        <v>100.57579055003583</v>
      </c>
      <c r="C52" s="2">
        <f t="shared" si="1"/>
        <v>100.44455623663735</v>
      </c>
      <c r="D52" s="2">
        <f t="shared" si="1"/>
        <v>96.638761148081514</v>
      </c>
      <c r="E52" s="2">
        <f t="shared" si="1"/>
        <v>5.3193641697515917</v>
      </c>
      <c r="F52" s="2">
        <f t="shared" si="1"/>
        <v>-126.88608314787371</v>
      </c>
      <c r="G52" s="2">
        <f t="shared" si="1"/>
        <v>-108.72325417352455</v>
      </c>
      <c r="H52" s="2">
        <f t="shared" si="1"/>
        <v>-112.98180764330512</v>
      </c>
      <c r="I52" s="2">
        <f t="shared" si="1"/>
        <v>-111.91224798910753</v>
      </c>
      <c r="J52" s="2">
        <f t="shared" si="1"/>
        <v>-104.35971325302521</v>
      </c>
      <c r="K52" s="2">
        <f t="shared" si="1"/>
        <v>-81.616806741069212</v>
      </c>
      <c r="L52" s="2">
        <f t="shared" si="1"/>
        <v>20.135718152439598</v>
      </c>
      <c r="M52" s="2">
        <f t="shared" si="1"/>
        <v>99.781822953975023</v>
      </c>
      <c r="P52" s="5" t="s">
        <v>81</v>
      </c>
      <c r="Q52" s="2">
        <f t="shared" si="2"/>
        <v>-0.57579055003583335</v>
      </c>
      <c r="R52" s="2">
        <f t="shared" si="2"/>
        <v>-0.44455623663735366</v>
      </c>
      <c r="S52" s="2">
        <f t="shared" si="2"/>
        <v>3.3612388519184861</v>
      </c>
      <c r="T52" s="2">
        <f t="shared" si="2"/>
        <v>94.680635830248406</v>
      </c>
      <c r="U52" s="2">
        <f t="shared" si="2"/>
        <v>226.88608314787371</v>
      </c>
      <c r="V52" s="2">
        <f t="shared" si="2"/>
        <v>208.72325417352454</v>
      </c>
      <c r="W52" s="2">
        <f t="shared" si="2"/>
        <v>212.9818076433051</v>
      </c>
      <c r="X52" s="2">
        <f t="shared" si="2"/>
        <v>211.91224798910753</v>
      </c>
      <c r="Y52" s="2">
        <f t="shared" si="2"/>
        <v>204.35971325302521</v>
      </c>
      <c r="Z52" s="2">
        <f t="shared" si="2"/>
        <v>181.61680674106921</v>
      </c>
      <c r="AA52" s="2">
        <f t="shared" si="2"/>
        <v>79.864281847560406</v>
      </c>
      <c r="AB52" s="2">
        <f t="shared" si="2"/>
        <v>0.21817704602497656</v>
      </c>
    </row>
    <row r="53" spans="1:28" x14ac:dyDescent="0.2">
      <c r="A53" s="5" t="s">
        <v>82</v>
      </c>
      <c r="B53" s="2">
        <f t="shared" si="1"/>
        <v>100.90387633353201</v>
      </c>
      <c r="C53" s="2">
        <f t="shared" si="1"/>
        <v>99.243762269041284</v>
      </c>
      <c r="D53" s="2">
        <f t="shared" si="1"/>
        <v>98.476041535660187</v>
      </c>
      <c r="E53" s="2">
        <f t="shared" si="1"/>
        <v>50.634572586245554</v>
      </c>
      <c r="F53" s="2">
        <f t="shared" si="1"/>
        <v>-81.367461545612102</v>
      </c>
      <c r="G53" s="2">
        <f t="shared" si="1"/>
        <v>-124.01205168444707</v>
      </c>
      <c r="H53" s="2">
        <f t="shared" si="1"/>
        <v>-110.26525735595665</v>
      </c>
      <c r="I53" s="2">
        <f t="shared" si="1"/>
        <v>-94.845225531635663</v>
      </c>
      <c r="J53" s="2">
        <f t="shared" si="1"/>
        <v>-93.539444113320812</v>
      </c>
      <c r="K53" s="2">
        <f t="shared" si="1"/>
        <v>-89.58272956435674</v>
      </c>
      <c r="L53" s="2">
        <f t="shared" si="1"/>
        <v>-20.415684687689666</v>
      </c>
      <c r="M53" s="2">
        <f t="shared" si="1"/>
        <v>99.420928592129215</v>
      </c>
      <c r="P53" s="5" t="s">
        <v>82</v>
      </c>
      <c r="Q53" s="2">
        <f t="shared" si="2"/>
        <v>-0.90387633353201124</v>
      </c>
      <c r="R53" s="2">
        <f t="shared" si="2"/>
        <v>0.75623773095871627</v>
      </c>
      <c r="S53" s="2">
        <f t="shared" si="2"/>
        <v>1.5239584643398132</v>
      </c>
      <c r="T53" s="2">
        <f t="shared" si="2"/>
        <v>49.365427413754446</v>
      </c>
      <c r="U53" s="2">
        <f t="shared" si="2"/>
        <v>181.36746154561212</v>
      </c>
      <c r="V53" s="2">
        <f t="shared" si="2"/>
        <v>224.01205168444707</v>
      </c>
      <c r="W53" s="2">
        <f t="shared" si="2"/>
        <v>210.26525735595663</v>
      </c>
      <c r="X53" s="2">
        <f t="shared" si="2"/>
        <v>194.84522553163566</v>
      </c>
      <c r="Y53" s="2">
        <f t="shared" si="2"/>
        <v>193.53944411332083</v>
      </c>
      <c r="Z53" s="2">
        <f t="shared" si="2"/>
        <v>189.58272956435673</v>
      </c>
      <c r="AA53" s="2">
        <f t="shared" si="2"/>
        <v>120.41568468768966</v>
      </c>
      <c r="AB53" s="2">
        <f t="shared" si="2"/>
        <v>0.57907140787078504</v>
      </c>
    </row>
    <row r="54" spans="1:28" x14ac:dyDescent="0.2">
      <c r="A54" s="5" t="s">
        <v>83</v>
      </c>
      <c r="B54" s="2">
        <f t="shared" si="1"/>
        <v>99.808069816654736</v>
      </c>
      <c r="C54" s="2">
        <f t="shared" si="1"/>
        <v>99.473422317488613</v>
      </c>
      <c r="D54" s="2">
        <f t="shared" si="1"/>
        <v>95.405158602135842</v>
      </c>
      <c r="E54" s="2">
        <f t="shared" si="1"/>
        <v>12.064807878433289</v>
      </c>
      <c r="F54" s="2">
        <f t="shared" si="1"/>
        <v>-93.296660633533634</v>
      </c>
      <c r="G54" s="2">
        <f t="shared" si="1"/>
        <v>-81.170610075514389</v>
      </c>
      <c r="H54" s="2">
        <f t="shared" si="1"/>
        <v>-78.585294101564401</v>
      </c>
      <c r="I54" s="2">
        <f t="shared" si="1"/>
        <v>-93.381962937242648</v>
      </c>
      <c r="J54" s="2">
        <f t="shared" si="1"/>
        <v>-65.225640997599484</v>
      </c>
      <c r="K54" s="2">
        <f t="shared" si="1"/>
        <v>-66.058978887679814</v>
      </c>
      <c r="L54" s="2">
        <f t="shared" si="1"/>
        <v>1.4938839341859997</v>
      </c>
      <c r="M54" s="2">
        <f t="shared" si="1"/>
        <v>100.09022359046145</v>
      </c>
      <c r="P54" s="5" t="s">
        <v>83</v>
      </c>
      <c r="Q54" s="2">
        <f t="shared" si="2"/>
        <v>0.19193018334526357</v>
      </c>
      <c r="R54" s="2">
        <f t="shared" si="2"/>
        <v>0.52657768251138748</v>
      </c>
      <c r="S54" s="2">
        <f t="shared" si="2"/>
        <v>4.5948413978641582</v>
      </c>
      <c r="T54" s="2">
        <f t="shared" si="2"/>
        <v>87.935192121566715</v>
      </c>
      <c r="U54" s="2">
        <f t="shared" si="2"/>
        <v>193.29666063353363</v>
      </c>
      <c r="V54" s="2">
        <f t="shared" si="2"/>
        <v>181.17061007551439</v>
      </c>
      <c r="W54" s="2">
        <f t="shared" si="2"/>
        <v>178.58529410156439</v>
      </c>
      <c r="X54" s="2">
        <f t="shared" si="2"/>
        <v>193.38196293724263</v>
      </c>
      <c r="Y54" s="2">
        <f t="shared" si="2"/>
        <v>165.2256409975995</v>
      </c>
      <c r="Z54" s="2">
        <f t="shared" si="2"/>
        <v>166.05897888767981</v>
      </c>
      <c r="AA54" s="2">
        <f t="shared" si="2"/>
        <v>98.506116065813998</v>
      </c>
      <c r="AB54" s="2">
        <f t="shared" si="2"/>
        <v>-9.0223590461448566E-2</v>
      </c>
    </row>
    <row r="55" spans="1:28" x14ac:dyDescent="0.2">
      <c r="A55" s="5" t="s">
        <v>84</v>
      </c>
      <c r="B55" s="2">
        <f t="shared" si="1"/>
        <v>100.42487108962757</v>
      </c>
      <c r="C55" s="2">
        <f t="shared" si="1"/>
        <v>99.434052023469064</v>
      </c>
      <c r="D55" s="2">
        <f t="shared" si="1"/>
        <v>98.174202614843693</v>
      </c>
      <c r="E55" s="2">
        <f t="shared" si="1"/>
        <v>78.423438448372977</v>
      </c>
      <c r="F55" s="2">
        <f t="shared" si="1"/>
        <v>-8.4274301587388294</v>
      </c>
      <c r="G55" s="2">
        <f t="shared" si="1"/>
        <v>-37.974835820405836</v>
      </c>
      <c r="H55" s="2">
        <f t="shared" si="1"/>
        <v>-68.618047998950118</v>
      </c>
      <c r="I55" s="2">
        <f t="shared" si="1"/>
        <v>-42.771449975120149</v>
      </c>
      <c r="J55" s="2">
        <f t="shared" si="1"/>
        <v>-53.257071615658425</v>
      </c>
      <c r="K55" s="2">
        <f t="shared" si="1"/>
        <v>-27.016770651633038</v>
      </c>
      <c r="L55" s="2">
        <f t="shared" si="1"/>
        <v>-4.0179572285500171</v>
      </c>
      <c r="M55" s="2">
        <f t="shared" si="1"/>
        <v>100.7070248634343</v>
      </c>
      <c r="P55" s="5" t="s">
        <v>84</v>
      </c>
      <c r="Q55" s="2">
        <f t="shared" si="2"/>
        <v>-0.42487108962757247</v>
      </c>
      <c r="R55" s="2">
        <f t="shared" si="2"/>
        <v>0.56594797653093565</v>
      </c>
      <c r="S55" s="2">
        <f t="shared" si="2"/>
        <v>1.8257973851563065</v>
      </c>
      <c r="T55" s="2">
        <f t="shared" si="2"/>
        <v>21.576561551627023</v>
      </c>
      <c r="U55" s="2">
        <f t="shared" si="2"/>
        <v>108.42743015873883</v>
      </c>
      <c r="V55" s="2">
        <f t="shared" si="2"/>
        <v>137.97483582040584</v>
      </c>
      <c r="W55" s="2">
        <f t="shared" si="2"/>
        <v>168.61804799895012</v>
      </c>
      <c r="X55" s="2">
        <f t="shared" si="2"/>
        <v>142.77144997512016</v>
      </c>
      <c r="Y55" s="2">
        <f t="shared" si="2"/>
        <v>153.25707161565842</v>
      </c>
      <c r="Z55" s="2">
        <f t="shared" si="2"/>
        <v>127.01677065163304</v>
      </c>
      <c r="AA55" s="2">
        <f t="shared" si="2"/>
        <v>104.01795722855002</v>
      </c>
      <c r="AB55" s="2">
        <f t="shared" si="2"/>
        <v>-0.70702486343429882</v>
      </c>
    </row>
  </sheetData>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EED65-8B8C-1F4E-B01E-2E75C612E3DF}">
  <sheetPr>
    <tabColor theme="7"/>
  </sheetPr>
  <dimension ref="A1:AB55"/>
  <sheetViews>
    <sheetView topLeftCell="G24" workbookViewId="0">
      <selection activeCell="P6" sqref="P6"/>
    </sheetView>
  </sheetViews>
  <sheetFormatPr baseColWidth="10" defaultColWidth="8.83203125" defaultRowHeight="15" x14ac:dyDescent="0.2"/>
  <cols>
    <col min="1" max="7" width="8.83203125" style="2"/>
    <col min="8" max="8" width="9.83203125" style="2" customWidth="1"/>
    <col min="9" max="16384" width="8.83203125" style="2"/>
  </cols>
  <sheetData>
    <row r="1" spans="1:10" ht="29" x14ac:dyDescent="0.35">
      <c r="H1" s="12" t="s">
        <v>117</v>
      </c>
      <c r="J1" s="6" t="s">
        <v>193</v>
      </c>
    </row>
    <row r="2" spans="1:10" x14ac:dyDescent="0.2">
      <c r="A2" s="2" t="s">
        <v>40</v>
      </c>
      <c r="E2" s="2" t="s">
        <v>41</v>
      </c>
    </row>
    <row r="3" spans="1:10" x14ac:dyDescent="0.2">
      <c r="A3" s="2" t="s">
        <v>42</v>
      </c>
      <c r="E3" s="2" t="s">
        <v>43</v>
      </c>
      <c r="I3" s="2" t="s">
        <v>44</v>
      </c>
    </row>
    <row r="4" spans="1:10" x14ac:dyDescent="0.2">
      <c r="A4" s="2" t="s">
        <v>45</v>
      </c>
      <c r="E4" s="2" t="s">
        <v>46</v>
      </c>
    </row>
    <row r="6" spans="1:10" x14ac:dyDescent="0.2">
      <c r="A6" s="2" t="s">
        <v>47</v>
      </c>
      <c r="B6" s="3">
        <v>45401</v>
      </c>
    </row>
    <row r="7" spans="1:10" x14ac:dyDescent="0.2">
      <c r="A7" s="2" t="s">
        <v>48</v>
      </c>
      <c r="B7" s="4" t="s">
        <v>165</v>
      </c>
    </row>
    <row r="10" spans="1:10" x14ac:dyDescent="0.2">
      <c r="A10" s="2" t="s">
        <v>50</v>
      </c>
      <c r="E10" s="2" t="s">
        <v>51</v>
      </c>
    </row>
    <row r="11" spans="1:10" x14ac:dyDescent="0.2">
      <c r="A11" s="2" t="s">
        <v>52</v>
      </c>
      <c r="E11" s="2" t="s">
        <v>53</v>
      </c>
    </row>
    <row r="12" spans="1:10" x14ac:dyDescent="0.2">
      <c r="A12" s="2" t="s">
        <v>54</v>
      </c>
      <c r="E12" s="2" t="s">
        <v>55</v>
      </c>
    </row>
    <row r="13" spans="1:10" x14ac:dyDescent="0.2">
      <c r="A13" s="2" t="s">
        <v>56</v>
      </c>
    </row>
    <row r="16" spans="1:10"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50</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166</v>
      </c>
    </row>
    <row r="29" spans="1:13" x14ac:dyDescent="0.2">
      <c r="B29" s="2" t="s">
        <v>167</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10809</v>
      </c>
      <c r="C31" s="2">
        <v>11897</v>
      </c>
      <c r="D31" s="2">
        <v>5598</v>
      </c>
      <c r="E31" s="2">
        <v>5731</v>
      </c>
      <c r="F31" s="2">
        <v>19755</v>
      </c>
      <c r="G31" s="2">
        <v>41473</v>
      </c>
      <c r="H31" s="2">
        <v>39964</v>
      </c>
      <c r="I31" s="2">
        <v>39109</v>
      </c>
      <c r="J31" s="2">
        <v>36089</v>
      </c>
      <c r="K31" s="2">
        <v>35880</v>
      </c>
      <c r="L31" s="2">
        <v>33385</v>
      </c>
      <c r="M31" s="2">
        <v>29944</v>
      </c>
    </row>
    <row r="32" spans="1:13" x14ac:dyDescent="0.2">
      <c r="A32" s="5" t="s">
        <v>78</v>
      </c>
      <c r="B32" s="2">
        <v>20371</v>
      </c>
      <c r="C32" s="2">
        <v>28281</v>
      </c>
      <c r="D32" s="2">
        <v>7268</v>
      </c>
      <c r="E32" s="2">
        <v>5375</v>
      </c>
      <c r="F32" s="2">
        <v>22952</v>
      </c>
      <c r="G32" s="2">
        <v>43660</v>
      </c>
      <c r="H32" s="2">
        <v>40445</v>
      </c>
      <c r="I32" s="2">
        <v>38104</v>
      </c>
      <c r="J32" s="2">
        <v>39020</v>
      </c>
      <c r="K32" s="2">
        <v>38734</v>
      </c>
      <c r="L32" s="2">
        <v>34768</v>
      </c>
      <c r="M32" s="2">
        <v>32059</v>
      </c>
    </row>
    <row r="33" spans="1:28" x14ac:dyDescent="0.2">
      <c r="A33" s="5" t="s">
        <v>79</v>
      </c>
      <c r="B33" s="2">
        <v>14710</v>
      </c>
      <c r="C33" s="2">
        <v>11197</v>
      </c>
      <c r="D33" s="2">
        <v>4478</v>
      </c>
      <c r="E33" s="2">
        <v>7209</v>
      </c>
      <c r="F33" s="2">
        <v>43914</v>
      </c>
      <c r="G33" s="2">
        <v>44990</v>
      </c>
      <c r="H33" s="2">
        <v>44030</v>
      </c>
      <c r="I33" s="2">
        <v>39734</v>
      </c>
      <c r="J33" s="2">
        <v>40253</v>
      </c>
      <c r="K33" s="2">
        <v>40931</v>
      </c>
      <c r="L33" s="2">
        <v>37823</v>
      </c>
      <c r="M33" s="2">
        <v>30195</v>
      </c>
    </row>
    <row r="34" spans="1:28" x14ac:dyDescent="0.2">
      <c r="A34" s="5" t="s">
        <v>80</v>
      </c>
      <c r="B34" s="2">
        <v>31425</v>
      </c>
      <c r="C34" s="2">
        <v>22199</v>
      </c>
      <c r="D34" s="2">
        <v>6820</v>
      </c>
      <c r="E34" s="2">
        <v>5736</v>
      </c>
      <c r="F34" s="2">
        <v>25435</v>
      </c>
      <c r="G34" s="2">
        <v>40380</v>
      </c>
      <c r="H34" s="2">
        <v>42352</v>
      </c>
      <c r="I34" s="2">
        <v>41247</v>
      </c>
      <c r="J34" s="2">
        <v>40690</v>
      </c>
      <c r="K34" s="2">
        <v>40514</v>
      </c>
      <c r="L34" s="2">
        <v>36519</v>
      </c>
      <c r="M34" s="2">
        <v>27051</v>
      </c>
    </row>
    <row r="35" spans="1:28" x14ac:dyDescent="0.2">
      <c r="A35" s="5" t="s">
        <v>81</v>
      </c>
      <c r="B35" s="2">
        <v>4516</v>
      </c>
      <c r="C35" s="2">
        <v>4586</v>
      </c>
      <c r="D35" s="2">
        <v>4525</v>
      </c>
      <c r="E35" s="2">
        <v>14042</v>
      </c>
      <c r="F35" s="2">
        <v>37810</v>
      </c>
      <c r="G35" s="2">
        <v>36882</v>
      </c>
      <c r="H35" s="2">
        <v>37887</v>
      </c>
      <c r="I35" s="2">
        <v>37660</v>
      </c>
      <c r="J35" s="2">
        <v>38975</v>
      </c>
      <c r="K35" s="2">
        <v>38301</v>
      </c>
      <c r="L35" s="2">
        <v>26324</v>
      </c>
      <c r="M35" s="2">
        <v>4425</v>
      </c>
    </row>
    <row r="36" spans="1:28" x14ac:dyDescent="0.2">
      <c r="A36" s="5" t="s">
        <v>82</v>
      </c>
      <c r="B36" s="2">
        <v>4513</v>
      </c>
      <c r="C36" s="2">
        <v>4558</v>
      </c>
      <c r="D36" s="2">
        <v>4659</v>
      </c>
      <c r="E36" s="2">
        <v>12345</v>
      </c>
      <c r="F36" s="2">
        <v>38414</v>
      </c>
      <c r="G36" s="2">
        <v>38911</v>
      </c>
      <c r="H36" s="2">
        <v>42476</v>
      </c>
      <c r="I36" s="2">
        <v>37273</v>
      </c>
      <c r="J36" s="2">
        <v>41804</v>
      </c>
      <c r="K36" s="2">
        <v>37808</v>
      </c>
      <c r="L36" s="2">
        <v>26861</v>
      </c>
      <c r="M36" s="2">
        <v>4437</v>
      </c>
    </row>
    <row r="37" spans="1:28" x14ac:dyDescent="0.2">
      <c r="A37" s="5" t="s">
        <v>83</v>
      </c>
      <c r="B37" s="2">
        <v>4549</v>
      </c>
      <c r="C37" s="2">
        <v>4551</v>
      </c>
      <c r="D37" s="2">
        <v>4552</v>
      </c>
      <c r="E37" s="2">
        <v>10867</v>
      </c>
      <c r="F37" s="2">
        <v>35599</v>
      </c>
      <c r="G37" s="2">
        <v>36594</v>
      </c>
      <c r="H37" s="2">
        <v>38232</v>
      </c>
      <c r="I37" s="2">
        <v>37412</v>
      </c>
      <c r="J37" s="2">
        <v>39767</v>
      </c>
      <c r="K37" s="2">
        <v>34422</v>
      </c>
      <c r="L37" s="2">
        <v>26812</v>
      </c>
      <c r="M37" s="2">
        <v>4383</v>
      </c>
    </row>
    <row r="38" spans="1:28" x14ac:dyDescent="0.2">
      <c r="A38" s="5" t="s">
        <v>84</v>
      </c>
      <c r="B38" s="2">
        <v>-12</v>
      </c>
      <c r="C38" s="2">
        <v>-9</v>
      </c>
      <c r="D38" s="2">
        <v>-8</v>
      </c>
      <c r="E38" s="2">
        <v>-12</v>
      </c>
      <c r="F38" s="2">
        <v>-12</v>
      </c>
      <c r="G38" s="2">
        <v>-11</v>
      </c>
      <c r="H38" s="2">
        <v>-10</v>
      </c>
      <c r="I38" s="2">
        <v>-9</v>
      </c>
      <c r="J38" s="2">
        <v>-10</v>
      </c>
      <c r="K38" s="2">
        <v>-11</v>
      </c>
      <c r="L38" s="2">
        <v>-11</v>
      </c>
      <c r="M38" s="2">
        <v>-12</v>
      </c>
    </row>
    <row r="42" spans="1:28" x14ac:dyDescent="0.2">
      <c r="G42" s="2" t="s">
        <v>162</v>
      </c>
      <c r="H42" s="2">
        <f>AVERAGE(M31:M34)</f>
        <v>29812.25</v>
      </c>
    </row>
    <row r="43" spans="1:28" x14ac:dyDescent="0.2">
      <c r="A43" s="2" t="s">
        <v>87</v>
      </c>
      <c r="B43" s="4" t="s">
        <v>168</v>
      </c>
      <c r="G43" s="2" t="s">
        <v>164</v>
      </c>
      <c r="H43" s="2">
        <f>AVERAGE(M35:M37)</f>
        <v>4415</v>
      </c>
    </row>
    <row r="47" spans="1:28" x14ac:dyDescent="0.2">
      <c r="A47" s="5" t="s">
        <v>76</v>
      </c>
      <c r="B47" s="5">
        <v>1</v>
      </c>
      <c r="C47" s="5">
        <v>2</v>
      </c>
      <c r="D47" s="5">
        <v>3</v>
      </c>
      <c r="E47" s="5">
        <v>4</v>
      </c>
      <c r="F47" s="5">
        <v>5</v>
      </c>
      <c r="G47" s="5">
        <v>6</v>
      </c>
      <c r="H47" s="5">
        <v>7</v>
      </c>
      <c r="I47" s="5">
        <v>8</v>
      </c>
      <c r="J47" s="5">
        <v>9</v>
      </c>
      <c r="K47" s="5">
        <v>10</v>
      </c>
      <c r="L47" s="5">
        <v>11</v>
      </c>
      <c r="M47" s="5">
        <v>12</v>
      </c>
      <c r="P47" s="5" t="s">
        <v>76</v>
      </c>
      <c r="Q47" s="5">
        <v>1</v>
      </c>
      <c r="R47" s="5">
        <v>2</v>
      </c>
      <c r="S47" s="5">
        <v>3</v>
      </c>
      <c r="T47" s="5">
        <v>4</v>
      </c>
      <c r="U47" s="5">
        <v>5</v>
      </c>
      <c r="V47" s="5">
        <v>6</v>
      </c>
      <c r="W47" s="5">
        <v>7</v>
      </c>
      <c r="X47" s="5">
        <v>8</v>
      </c>
      <c r="Y47" s="5">
        <v>9</v>
      </c>
      <c r="Z47" s="5">
        <v>10</v>
      </c>
      <c r="AA47" s="5">
        <v>11</v>
      </c>
      <c r="AB47" s="5">
        <v>12</v>
      </c>
    </row>
    <row r="48" spans="1:28" x14ac:dyDescent="0.2">
      <c r="A48" s="5" t="s">
        <v>77</v>
      </c>
      <c r="B48" s="2">
        <f>((B31-$H$42)/($H$43-$H$42))*100</f>
        <v>74.82404591048244</v>
      </c>
      <c r="C48" s="2">
        <f t="shared" ref="C48:M48" si="0">((C31-$H$42)/($H$43-$H$42))*100</f>
        <v>70.540117532410008</v>
      </c>
      <c r="D48" s="2">
        <f t="shared" si="0"/>
        <v>95.342015375680432</v>
      </c>
      <c r="E48" s="2">
        <f t="shared" si="0"/>
        <v>94.818336630934454</v>
      </c>
      <c r="F48" s="2">
        <f t="shared" si="0"/>
        <v>39.599759816515565</v>
      </c>
      <c r="G48" s="2">
        <f t="shared" si="0"/>
        <v>-45.913435509750073</v>
      </c>
      <c r="H48" s="2">
        <f t="shared" si="0"/>
        <v>-39.97184734567719</v>
      </c>
      <c r="I48" s="2">
        <f t="shared" si="0"/>
        <v>-36.605341129452988</v>
      </c>
      <c r="J48" s="2">
        <f t="shared" si="0"/>
        <v>-24.714289932965183</v>
      </c>
      <c r="K48" s="2">
        <f t="shared" si="0"/>
        <v>-23.89136619122149</v>
      </c>
      <c r="L48" s="2">
        <f t="shared" si="0"/>
        <v>-14.067467934520469</v>
      </c>
      <c r="M48" s="2">
        <f t="shared" si="0"/>
        <v>-0.51875695203220817</v>
      </c>
      <c r="P48" s="5" t="s">
        <v>77</v>
      </c>
      <c r="Q48" s="2">
        <f>100-B48</f>
        <v>25.17595408951756</v>
      </c>
      <c r="R48" s="2">
        <f t="shared" ref="R48:AB54" si="1">100-C48</f>
        <v>29.459882467589992</v>
      </c>
      <c r="S48" s="2">
        <f t="shared" si="1"/>
        <v>4.6579846243195675</v>
      </c>
      <c r="T48" s="2">
        <f t="shared" si="1"/>
        <v>5.1816633690655465</v>
      </c>
      <c r="U48" s="2">
        <f t="shared" si="1"/>
        <v>60.400240183484435</v>
      </c>
      <c r="V48" s="2">
        <f t="shared" si="1"/>
        <v>145.91343550975006</v>
      </c>
      <c r="W48" s="2">
        <f t="shared" si="1"/>
        <v>139.97184734567719</v>
      </c>
      <c r="X48" s="2">
        <f t="shared" si="1"/>
        <v>136.605341129453</v>
      </c>
      <c r="Y48" s="2">
        <f t="shared" si="1"/>
        <v>124.71428993296519</v>
      </c>
      <c r="Z48" s="2">
        <f t="shared" si="1"/>
        <v>123.89136619122149</v>
      </c>
      <c r="AA48" s="2">
        <f t="shared" si="1"/>
        <v>114.06746793452047</v>
      </c>
      <c r="AB48" s="2">
        <f t="shared" si="1"/>
        <v>100.51875695203221</v>
      </c>
    </row>
    <row r="49" spans="1:28" x14ac:dyDescent="0.2">
      <c r="A49" s="5" t="s">
        <v>78</v>
      </c>
      <c r="B49" s="2">
        <f t="shared" ref="B49:M54" si="2">((B32-$H$42)/($H$43-$H$42))*100</f>
        <v>37.174300367165735</v>
      </c>
      <c r="C49" s="2">
        <f t="shared" si="2"/>
        <v>6.029196074378131</v>
      </c>
      <c r="D49" s="2">
        <f t="shared" si="2"/>
        <v>88.766500310072942</v>
      </c>
      <c r="E49" s="2">
        <f t="shared" si="2"/>
        <v>96.22006319581844</v>
      </c>
      <c r="F49" s="2">
        <f t="shared" si="2"/>
        <v>27.011782771756788</v>
      </c>
      <c r="G49" s="2">
        <f t="shared" si="2"/>
        <v>-54.524604041776179</v>
      </c>
      <c r="H49" s="2">
        <f t="shared" si="2"/>
        <v>-41.865753181938992</v>
      </c>
      <c r="I49" s="2">
        <f t="shared" si="2"/>
        <v>-32.648219787575428</v>
      </c>
      <c r="J49" s="2">
        <f t="shared" si="2"/>
        <v>-36.254909488231995</v>
      </c>
      <c r="K49" s="2">
        <f t="shared" si="2"/>
        <v>-35.128803315319573</v>
      </c>
      <c r="L49" s="2">
        <f t="shared" si="2"/>
        <v>-19.512939393044523</v>
      </c>
      <c r="M49" s="2">
        <f t="shared" si="2"/>
        <v>-8.8464302237446972</v>
      </c>
      <c r="P49" s="5" t="s">
        <v>78</v>
      </c>
      <c r="Q49" s="2">
        <f t="shared" ref="Q49:Q54" si="3">100-B49</f>
        <v>62.825699632834265</v>
      </c>
      <c r="R49" s="2">
        <f t="shared" si="1"/>
        <v>93.970803925621865</v>
      </c>
      <c r="S49" s="2">
        <f t="shared" si="1"/>
        <v>11.233499689927058</v>
      </c>
      <c r="T49" s="2">
        <f t="shared" si="1"/>
        <v>3.7799368041815598</v>
      </c>
      <c r="U49" s="2">
        <f t="shared" si="1"/>
        <v>72.988217228243215</v>
      </c>
      <c r="V49" s="2">
        <f t="shared" si="1"/>
        <v>154.52460404177617</v>
      </c>
      <c r="W49" s="2">
        <f t="shared" si="1"/>
        <v>141.865753181939</v>
      </c>
      <c r="X49" s="2">
        <f t="shared" si="1"/>
        <v>132.64821978757544</v>
      </c>
      <c r="Y49" s="2">
        <f t="shared" si="1"/>
        <v>136.25490948823199</v>
      </c>
      <c r="Z49" s="2">
        <f t="shared" si="1"/>
        <v>135.12880331531957</v>
      </c>
      <c r="AA49" s="2">
        <f t="shared" si="1"/>
        <v>119.51293939304452</v>
      </c>
      <c r="AB49" s="2">
        <f t="shared" si="1"/>
        <v>108.8464302237447</v>
      </c>
    </row>
    <row r="50" spans="1:28" x14ac:dyDescent="0.2">
      <c r="A50" s="5" t="s">
        <v>79</v>
      </c>
      <c r="B50" s="2">
        <f t="shared" si="2"/>
        <v>59.464115209323843</v>
      </c>
      <c r="C50" s="2">
        <f t="shared" si="2"/>
        <v>73.296321452125724</v>
      </c>
      <c r="D50" s="2">
        <f t="shared" si="2"/>
        <v>99.751941647225578</v>
      </c>
      <c r="E50" s="2">
        <f t="shared" si="2"/>
        <v>88.998808926163264</v>
      </c>
      <c r="F50" s="2">
        <f t="shared" si="2"/>
        <v>-55.524712321215873</v>
      </c>
      <c r="G50" s="2">
        <f t="shared" si="2"/>
        <v>-59.76139148923604</v>
      </c>
      <c r="H50" s="2">
        <f t="shared" si="2"/>
        <v>-55.981454685054487</v>
      </c>
      <c r="I50" s="2">
        <f t="shared" si="2"/>
        <v>-39.066237486342025</v>
      </c>
      <c r="J50" s="2">
        <f t="shared" si="2"/>
        <v>-41.109765821102677</v>
      </c>
      <c r="K50" s="2">
        <f t="shared" si="2"/>
        <v>-43.7793461890559</v>
      </c>
      <c r="L50" s="2">
        <f t="shared" si="2"/>
        <v>-31.541800785518113</v>
      </c>
      <c r="M50" s="2">
        <f t="shared" si="2"/>
        <v>-1.5070529289588439</v>
      </c>
      <c r="P50" s="5" t="s">
        <v>79</v>
      </c>
      <c r="Q50" s="2">
        <f t="shared" si="3"/>
        <v>40.535884790676157</v>
      </c>
      <c r="R50" s="2">
        <f t="shared" si="1"/>
        <v>26.703678547874276</v>
      </c>
      <c r="S50" s="2">
        <f t="shared" si="1"/>
        <v>0.24805835277442156</v>
      </c>
      <c r="T50" s="2">
        <f t="shared" si="1"/>
        <v>11.001191073836736</v>
      </c>
      <c r="U50" s="2">
        <f t="shared" si="1"/>
        <v>155.52471232121587</v>
      </c>
      <c r="V50" s="2">
        <f t="shared" si="1"/>
        <v>159.76139148923605</v>
      </c>
      <c r="W50" s="2">
        <f t="shared" si="1"/>
        <v>155.98145468505447</v>
      </c>
      <c r="X50" s="2">
        <f t="shared" si="1"/>
        <v>139.06623748634203</v>
      </c>
      <c r="Y50" s="2">
        <f t="shared" si="1"/>
        <v>141.10976582110268</v>
      </c>
      <c r="Z50" s="2">
        <f t="shared" si="1"/>
        <v>143.7793461890559</v>
      </c>
      <c r="AA50" s="2">
        <f t="shared" si="1"/>
        <v>131.54180078551812</v>
      </c>
      <c r="AB50" s="2">
        <f t="shared" si="1"/>
        <v>101.50705292895884</v>
      </c>
    </row>
    <row r="51" spans="1:28" x14ac:dyDescent="0.2">
      <c r="A51" s="5" t="s">
        <v>80</v>
      </c>
      <c r="B51" s="2">
        <f t="shared" si="2"/>
        <v>-6.3500969593164616</v>
      </c>
      <c r="C51" s="2">
        <f t="shared" si="2"/>
        <v>29.976670702536691</v>
      </c>
      <c r="D51" s="2">
        <f t="shared" si="2"/>
        <v>90.530470818691001</v>
      </c>
      <c r="E51" s="2">
        <f t="shared" si="2"/>
        <v>94.798649460079346</v>
      </c>
      <c r="F51" s="2">
        <f t="shared" si="2"/>
        <v>17.235133725108035</v>
      </c>
      <c r="G51" s="2">
        <f t="shared" si="2"/>
        <v>-41.609819960822527</v>
      </c>
      <c r="H51" s="2">
        <f t="shared" si="2"/>
        <v>-49.374440146078804</v>
      </c>
      <c r="I51" s="2">
        <f t="shared" si="2"/>
        <v>-45.023575387098994</v>
      </c>
      <c r="J51" s="2">
        <f t="shared" si="2"/>
        <v>-42.830424553839492</v>
      </c>
      <c r="K51" s="2">
        <f t="shared" si="2"/>
        <v>-42.137436139739535</v>
      </c>
      <c r="L51" s="2">
        <f t="shared" si="2"/>
        <v>-26.407386626504838</v>
      </c>
      <c r="M51" s="2">
        <f t="shared" si="2"/>
        <v>10.872240104735749</v>
      </c>
      <c r="P51" s="5" t="s">
        <v>80</v>
      </c>
      <c r="Q51" s="2">
        <f t="shared" si="3"/>
        <v>106.35009695931646</v>
      </c>
      <c r="R51" s="2">
        <f t="shared" si="1"/>
        <v>70.023329297463306</v>
      </c>
      <c r="S51" s="2">
        <f t="shared" si="1"/>
        <v>9.4695291813089995</v>
      </c>
      <c r="T51" s="2">
        <f t="shared" si="1"/>
        <v>5.2013505399206537</v>
      </c>
      <c r="U51" s="2">
        <f t="shared" si="1"/>
        <v>82.764866274891972</v>
      </c>
      <c r="V51" s="2">
        <f t="shared" si="1"/>
        <v>141.60981996082253</v>
      </c>
      <c r="W51" s="2">
        <f t="shared" si="1"/>
        <v>149.3744401460788</v>
      </c>
      <c r="X51" s="2">
        <f t="shared" si="1"/>
        <v>145.02357538709899</v>
      </c>
      <c r="Y51" s="2">
        <f t="shared" si="1"/>
        <v>142.83042455383949</v>
      </c>
      <c r="Z51" s="2">
        <f t="shared" si="1"/>
        <v>142.13743613973952</v>
      </c>
      <c r="AA51" s="2">
        <f t="shared" si="1"/>
        <v>126.40738662650483</v>
      </c>
      <c r="AB51" s="2">
        <f t="shared" si="1"/>
        <v>89.127759895264248</v>
      </c>
    </row>
    <row r="52" spans="1:28" x14ac:dyDescent="0.2">
      <c r="A52" s="5" t="s">
        <v>81</v>
      </c>
      <c r="B52" s="2">
        <f t="shared" si="2"/>
        <v>99.602319148726735</v>
      </c>
      <c r="C52" s="2">
        <f t="shared" si="2"/>
        <v>99.326698756755164</v>
      </c>
      <c r="D52" s="2">
        <f t="shared" si="2"/>
        <v>99.566882241187528</v>
      </c>
      <c r="E52" s="2">
        <f t="shared" si="2"/>
        <v>62.094321235566838</v>
      </c>
      <c r="F52" s="2">
        <f t="shared" si="2"/>
        <v>-31.490614141294827</v>
      </c>
      <c r="G52" s="2">
        <f t="shared" si="2"/>
        <v>-27.836675230585989</v>
      </c>
      <c r="H52" s="2">
        <f t="shared" si="2"/>
        <v>-31.793796572463556</v>
      </c>
      <c r="I52" s="2">
        <f t="shared" si="2"/>
        <v>-30.899999015641455</v>
      </c>
      <c r="J52" s="2">
        <f t="shared" si="2"/>
        <v>-36.07772495053598</v>
      </c>
      <c r="K52" s="2">
        <f t="shared" si="2"/>
        <v>-33.42389431926685</v>
      </c>
      <c r="L52" s="2">
        <f t="shared" si="2"/>
        <v>13.734754747069072</v>
      </c>
      <c r="M52" s="2">
        <f t="shared" si="2"/>
        <v>99.960625658289771</v>
      </c>
      <c r="P52" s="5" t="s">
        <v>81</v>
      </c>
      <c r="Q52" s="2">
        <f t="shared" si="3"/>
        <v>0.39768085127326458</v>
      </c>
      <c r="R52" s="2">
        <f t="shared" si="1"/>
        <v>0.6733012432448362</v>
      </c>
      <c r="S52" s="2">
        <f t="shared" si="1"/>
        <v>0.43311775881247172</v>
      </c>
      <c r="T52" s="2">
        <f t="shared" si="1"/>
        <v>37.905678764433162</v>
      </c>
      <c r="U52" s="2">
        <f t="shared" si="1"/>
        <v>131.49061414129483</v>
      </c>
      <c r="V52" s="2">
        <f t="shared" si="1"/>
        <v>127.836675230586</v>
      </c>
      <c r="W52" s="2">
        <f t="shared" si="1"/>
        <v>131.79379657246355</v>
      </c>
      <c r="X52" s="2">
        <f t="shared" si="1"/>
        <v>130.89999901564147</v>
      </c>
      <c r="Y52" s="2">
        <f t="shared" si="1"/>
        <v>136.07772495053598</v>
      </c>
      <c r="Z52" s="2">
        <f t="shared" si="1"/>
        <v>133.42389431926685</v>
      </c>
      <c r="AA52" s="2">
        <f t="shared" si="1"/>
        <v>86.265245252930924</v>
      </c>
      <c r="AB52" s="2">
        <f t="shared" si="1"/>
        <v>3.9374341710228578E-2</v>
      </c>
    </row>
    <row r="53" spans="1:28" x14ac:dyDescent="0.2">
      <c r="A53" s="5" t="s">
        <v>82</v>
      </c>
      <c r="B53" s="2">
        <f t="shared" si="2"/>
        <v>99.6141314512398</v>
      </c>
      <c r="C53" s="2">
        <f t="shared" si="2"/>
        <v>99.436946913543792</v>
      </c>
      <c r="D53" s="2">
        <f t="shared" si="2"/>
        <v>99.039266062270528</v>
      </c>
      <c r="E53" s="2">
        <f t="shared" si="2"/>
        <v>68.77614702379195</v>
      </c>
      <c r="F53" s="2">
        <f t="shared" si="2"/>
        <v>-33.868824380592386</v>
      </c>
      <c r="G53" s="2">
        <f t="shared" si="2"/>
        <v>-35.825729163590545</v>
      </c>
      <c r="H53" s="2">
        <f t="shared" si="2"/>
        <v>-49.86268198328559</v>
      </c>
      <c r="I53" s="2">
        <f t="shared" si="2"/>
        <v>-29.376211991455769</v>
      </c>
      <c r="J53" s="2">
        <f t="shared" si="2"/>
        <v>-47.216726220358503</v>
      </c>
      <c r="K53" s="2">
        <f t="shared" si="2"/>
        <v>-31.482739272952781</v>
      </c>
      <c r="L53" s="2">
        <f t="shared" si="2"/>
        <v>11.620352597230015</v>
      </c>
      <c r="M53" s="2">
        <f t="shared" si="2"/>
        <v>99.9133764482375</v>
      </c>
      <c r="P53" s="5" t="s">
        <v>82</v>
      </c>
      <c r="Q53" s="2">
        <f t="shared" si="3"/>
        <v>0.38586854876020027</v>
      </c>
      <c r="R53" s="2">
        <f t="shared" si="1"/>
        <v>0.56305308645620755</v>
      </c>
      <c r="S53" s="2">
        <f t="shared" si="1"/>
        <v>0.96073393772947213</v>
      </c>
      <c r="T53" s="2">
        <f t="shared" si="1"/>
        <v>31.22385297620805</v>
      </c>
      <c r="U53" s="2">
        <f t="shared" si="1"/>
        <v>133.8688243805924</v>
      </c>
      <c r="V53" s="2">
        <f t="shared" si="1"/>
        <v>135.82572916359055</v>
      </c>
      <c r="W53" s="2">
        <f t="shared" si="1"/>
        <v>149.8626819832856</v>
      </c>
      <c r="X53" s="2">
        <f t="shared" si="1"/>
        <v>129.37621199145576</v>
      </c>
      <c r="Y53" s="2">
        <f t="shared" si="1"/>
        <v>147.21672622035851</v>
      </c>
      <c r="Z53" s="2">
        <f t="shared" si="1"/>
        <v>131.48273927295278</v>
      </c>
      <c r="AA53" s="2">
        <f t="shared" si="1"/>
        <v>88.37964740276999</v>
      </c>
      <c r="AB53" s="2">
        <f t="shared" si="1"/>
        <v>8.6623551762500028E-2</v>
      </c>
    </row>
    <row r="54" spans="1:28" x14ac:dyDescent="0.2">
      <c r="A54" s="5" t="s">
        <v>83</v>
      </c>
      <c r="B54" s="2">
        <f t="shared" si="2"/>
        <v>99.472383821082985</v>
      </c>
      <c r="C54" s="2">
        <f t="shared" si="2"/>
        <v>99.464508952740943</v>
      </c>
      <c r="D54" s="2">
        <f t="shared" si="2"/>
        <v>99.460571518569935</v>
      </c>
      <c r="E54" s="2">
        <f t="shared" si="2"/>
        <v>74.595674728563139</v>
      </c>
      <c r="F54" s="2">
        <f t="shared" si="2"/>
        <v>-22.784947189164182</v>
      </c>
      <c r="G54" s="2">
        <f t="shared" si="2"/>
        <v>-26.70269418933152</v>
      </c>
      <c r="H54" s="2">
        <f t="shared" si="2"/>
        <v>-33.1522113614663</v>
      </c>
      <c r="I54" s="2">
        <f t="shared" si="2"/>
        <v>-29.92351534122789</v>
      </c>
      <c r="J54" s="2">
        <f t="shared" si="2"/>
        <v>-39.196172813985761</v>
      </c>
      <c r="K54" s="2">
        <f t="shared" si="2"/>
        <v>-18.150587169870754</v>
      </c>
      <c r="L54" s="2">
        <f t="shared" si="2"/>
        <v>11.813286871610115</v>
      </c>
      <c r="M54" s="2">
        <f t="shared" si="2"/>
        <v>100.12599789347271</v>
      </c>
      <c r="P54" s="5" t="s">
        <v>83</v>
      </c>
      <c r="Q54" s="2">
        <f t="shared" si="3"/>
        <v>0.52761617891701462</v>
      </c>
      <c r="R54" s="2">
        <f t="shared" si="1"/>
        <v>0.5354910472590575</v>
      </c>
      <c r="S54" s="2">
        <f t="shared" si="1"/>
        <v>0.53942848143006472</v>
      </c>
      <c r="T54" s="2">
        <f t="shared" si="1"/>
        <v>25.404325271436861</v>
      </c>
      <c r="U54" s="2">
        <f t="shared" si="1"/>
        <v>122.78494718916419</v>
      </c>
      <c r="V54" s="2">
        <f t="shared" si="1"/>
        <v>126.70269418933152</v>
      </c>
      <c r="W54" s="2">
        <f t="shared" si="1"/>
        <v>133.1522113614663</v>
      </c>
      <c r="X54" s="2">
        <f t="shared" si="1"/>
        <v>129.9235153412279</v>
      </c>
      <c r="Y54" s="2">
        <f t="shared" si="1"/>
        <v>139.19617281398575</v>
      </c>
      <c r="Z54" s="2">
        <f t="shared" si="1"/>
        <v>118.15058716987076</v>
      </c>
      <c r="AA54" s="2">
        <f t="shared" si="1"/>
        <v>88.186713128389883</v>
      </c>
      <c r="AB54" s="2">
        <f t="shared" si="1"/>
        <v>-0.1259978934727144</v>
      </c>
    </row>
    <row r="55" spans="1:28" x14ac:dyDescent="0.2">
      <c r="A55" s="5" t="s">
        <v>84</v>
      </c>
      <c r="P55" s="5" t="s">
        <v>84</v>
      </c>
    </row>
  </sheetData>
  <pageMargins left="0.7" right="0.7" top="0.75" bottom="0.75" header="0.3" footer="0.3"/>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3246E-055E-3E4E-B899-9FF1FAFEBFD5}">
  <sheetPr>
    <tabColor theme="7"/>
  </sheetPr>
  <dimension ref="A1:AB54"/>
  <sheetViews>
    <sheetView topLeftCell="G19" workbookViewId="0">
      <selection activeCell="P6" sqref="P6"/>
    </sheetView>
  </sheetViews>
  <sheetFormatPr baseColWidth="10" defaultColWidth="8.83203125" defaultRowHeight="15" x14ac:dyDescent="0.2"/>
  <cols>
    <col min="1" max="7" width="8.83203125" style="2"/>
    <col min="8" max="8" width="9.83203125" style="2" customWidth="1"/>
    <col min="9" max="16384" width="8.83203125" style="2"/>
  </cols>
  <sheetData>
    <row r="1" spans="1:10" ht="29" x14ac:dyDescent="0.35">
      <c r="H1" s="12" t="s">
        <v>117</v>
      </c>
      <c r="J1" s="6" t="s">
        <v>193</v>
      </c>
    </row>
    <row r="2" spans="1:10" x14ac:dyDescent="0.2">
      <c r="A2" s="2" t="s">
        <v>40</v>
      </c>
      <c r="E2" s="2" t="s">
        <v>41</v>
      </c>
    </row>
    <row r="3" spans="1:10" x14ac:dyDescent="0.2">
      <c r="A3" s="2" t="s">
        <v>42</v>
      </c>
      <c r="E3" s="2" t="s">
        <v>43</v>
      </c>
      <c r="I3" s="2" t="s">
        <v>44</v>
      </c>
    </row>
    <row r="4" spans="1:10" x14ac:dyDescent="0.2">
      <c r="A4" s="2" t="s">
        <v>45</v>
      </c>
      <c r="E4" s="2" t="s">
        <v>46</v>
      </c>
    </row>
    <row r="6" spans="1:10" x14ac:dyDescent="0.2">
      <c r="A6" s="2" t="s">
        <v>47</v>
      </c>
      <c r="B6" s="3">
        <v>45401</v>
      </c>
    </row>
    <row r="7" spans="1:10" x14ac:dyDescent="0.2">
      <c r="A7" s="2" t="s">
        <v>48</v>
      </c>
      <c r="B7" s="4" t="s">
        <v>169</v>
      </c>
    </row>
    <row r="10" spans="1:10" x14ac:dyDescent="0.2">
      <c r="A10" s="2" t="s">
        <v>50</v>
      </c>
      <c r="E10" s="2" t="s">
        <v>51</v>
      </c>
    </row>
    <row r="11" spans="1:10" x14ac:dyDescent="0.2">
      <c r="A11" s="2" t="s">
        <v>52</v>
      </c>
      <c r="E11" s="2" t="s">
        <v>53</v>
      </c>
    </row>
    <row r="12" spans="1:10" x14ac:dyDescent="0.2">
      <c r="A12" s="2" t="s">
        <v>54</v>
      </c>
      <c r="E12" s="2" t="s">
        <v>55</v>
      </c>
    </row>
    <row r="13" spans="1:10" x14ac:dyDescent="0.2">
      <c r="A13" s="2" t="s">
        <v>56</v>
      </c>
    </row>
    <row r="16" spans="1:10"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52</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170</v>
      </c>
    </row>
    <row r="29" spans="1:13" x14ac:dyDescent="0.2">
      <c r="B29" s="2" t="s">
        <v>171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29577</v>
      </c>
      <c r="C31" s="2">
        <v>29226</v>
      </c>
      <c r="D31" s="2">
        <v>31480</v>
      </c>
      <c r="E31" s="2">
        <v>31291</v>
      </c>
      <c r="F31" s="2">
        <v>34079</v>
      </c>
      <c r="G31" s="2">
        <v>31791</v>
      </c>
      <c r="H31" s="2">
        <v>32453</v>
      </c>
      <c r="I31" s="2">
        <v>31679</v>
      </c>
      <c r="J31" s="2">
        <v>31334</v>
      </c>
      <c r="K31" s="2">
        <v>28183</v>
      </c>
      <c r="L31" s="2">
        <v>26590</v>
      </c>
      <c r="M31" s="2">
        <v>21474</v>
      </c>
    </row>
    <row r="32" spans="1:13" x14ac:dyDescent="0.2">
      <c r="A32" s="5" t="s">
        <v>78</v>
      </c>
      <c r="B32" s="2">
        <v>5252</v>
      </c>
      <c r="C32" s="2">
        <v>5417</v>
      </c>
      <c r="D32" s="2">
        <v>5669</v>
      </c>
      <c r="E32" s="2">
        <v>6039</v>
      </c>
      <c r="F32" s="2">
        <v>10280</v>
      </c>
      <c r="G32" s="2">
        <v>42200</v>
      </c>
      <c r="H32" s="2">
        <v>39801</v>
      </c>
      <c r="I32" s="2">
        <v>38078</v>
      </c>
      <c r="J32" s="2">
        <v>38026</v>
      </c>
      <c r="K32" s="2">
        <v>35401</v>
      </c>
      <c r="L32" s="2">
        <v>32944</v>
      </c>
      <c r="M32" s="2">
        <v>29928</v>
      </c>
    </row>
    <row r="33" spans="1:28" x14ac:dyDescent="0.2">
      <c r="A33" s="5" t="s">
        <v>79</v>
      </c>
      <c r="B33" s="2">
        <v>5261</v>
      </c>
      <c r="C33" s="2">
        <v>5443</v>
      </c>
      <c r="D33" s="2">
        <v>5516</v>
      </c>
      <c r="E33" s="2">
        <v>6485</v>
      </c>
      <c r="F33" s="2">
        <v>8270</v>
      </c>
      <c r="G33" s="2">
        <v>20553</v>
      </c>
      <c r="H33" s="2">
        <v>38334</v>
      </c>
      <c r="I33" s="2">
        <v>43446</v>
      </c>
      <c r="J33" s="2">
        <v>34592</v>
      </c>
      <c r="K33" s="2">
        <v>37090</v>
      </c>
      <c r="L33" s="2">
        <v>41326</v>
      </c>
      <c r="M33" s="2">
        <v>29699</v>
      </c>
    </row>
    <row r="34" spans="1:28" x14ac:dyDescent="0.2">
      <c r="A34" s="5" t="s">
        <v>80</v>
      </c>
      <c r="B34" s="2">
        <v>5108</v>
      </c>
      <c r="C34" s="2">
        <v>5274</v>
      </c>
      <c r="D34" s="2">
        <v>5583</v>
      </c>
      <c r="E34" s="2">
        <v>5775</v>
      </c>
      <c r="F34" s="2">
        <v>7198</v>
      </c>
      <c r="G34" s="2">
        <v>29074</v>
      </c>
      <c r="H34" s="2">
        <v>36589</v>
      </c>
      <c r="I34" s="2">
        <v>38945</v>
      </c>
      <c r="J34" s="2">
        <v>37687</v>
      </c>
      <c r="K34" s="2">
        <v>39582</v>
      </c>
      <c r="L34" s="2">
        <v>34008</v>
      </c>
      <c r="M34" s="2">
        <v>19128</v>
      </c>
    </row>
    <row r="35" spans="1:28" x14ac:dyDescent="0.2">
      <c r="A35" s="5" t="s">
        <v>81</v>
      </c>
      <c r="B35" s="2">
        <v>5333</v>
      </c>
      <c r="C35" s="2">
        <v>5553</v>
      </c>
      <c r="D35" s="2">
        <v>5552</v>
      </c>
      <c r="E35" s="2">
        <v>6139</v>
      </c>
      <c r="F35" s="2">
        <v>23357</v>
      </c>
      <c r="G35" s="2">
        <v>39901</v>
      </c>
      <c r="H35" s="2">
        <v>38848</v>
      </c>
      <c r="I35" s="2">
        <v>39769</v>
      </c>
      <c r="J35" s="2">
        <v>37764</v>
      </c>
      <c r="K35" s="2">
        <v>34593</v>
      </c>
      <c r="L35" s="2">
        <v>24094</v>
      </c>
      <c r="M35" s="2">
        <v>4756</v>
      </c>
    </row>
    <row r="36" spans="1:28" x14ac:dyDescent="0.2">
      <c r="A36" s="5" t="s">
        <v>82</v>
      </c>
      <c r="B36" s="2">
        <v>5389</v>
      </c>
      <c r="C36" s="2">
        <v>5462</v>
      </c>
      <c r="D36" s="2">
        <v>5669</v>
      </c>
      <c r="E36" s="2">
        <v>6245</v>
      </c>
      <c r="F36" s="2">
        <v>19583</v>
      </c>
      <c r="G36" s="2">
        <v>39800</v>
      </c>
      <c r="H36" s="2">
        <v>36453</v>
      </c>
      <c r="I36" s="2">
        <v>39102</v>
      </c>
      <c r="J36" s="2">
        <v>37068</v>
      </c>
      <c r="K36" s="2">
        <v>36439</v>
      </c>
      <c r="L36" s="2">
        <v>23937</v>
      </c>
      <c r="M36" s="2">
        <v>5004</v>
      </c>
    </row>
    <row r="37" spans="1:28" x14ac:dyDescent="0.2">
      <c r="A37" s="5" t="s">
        <v>83</v>
      </c>
      <c r="B37" s="2">
        <v>5432</v>
      </c>
      <c r="C37" s="2">
        <v>5762</v>
      </c>
      <c r="D37" s="2">
        <v>5672</v>
      </c>
      <c r="E37" s="2">
        <v>6523</v>
      </c>
      <c r="F37" s="2">
        <v>18624</v>
      </c>
      <c r="G37" s="2">
        <v>33823</v>
      </c>
      <c r="H37" s="2">
        <v>38876</v>
      </c>
      <c r="I37" s="2">
        <v>36549</v>
      </c>
      <c r="J37" s="2">
        <v>34637</v>
      </c>
      <c r="K37" s="2">
        <v>35326</v>
      </c>
      <c r="L37" s="2">
        <v>24517</v>
      </c>
      <c r="M37" s="2">
        <v>5213</v>
      </c>
    </row>
    <row r="38" spans="1:28" x14ac:dyDescent="0.2">
      <c r="A38" s="5" t="s">
        <v>84</v>
      </c>
      <c r="B38" s="2">
        <v>5422</v>
      </c>
      <c r="C38" s="2">
        <v>5675</v>
      </c>
      <c r="D38" s="2">
        <v>5686</v>
      </c>
      <c r="E38" s="2">
        <v>7548</v>
      </c>
      <c r="F38" s="2">
        <v>14823</v>
      </c>
      <c r="G38" s="2">
        <v>30134</v>
      </c>
      <c r="H38" s="2">
        <v>36358</v>
      </c>
      <c r="I38" s="2">
        <v>30619</v>
      </c>
      <c r="J38" s="2">
        <v>32636</v>
      </c>
      <c r="K38" s="2">
        <v>29077</v>
      </c>
      <c r="L38" s="2">
        <v>18601</v>
      </c>
      <c r="M38" s="2">
        <v>5201</v>
      </c>
    </row>
    <row r="41" spans="1:28" x14ac:dyDescent="0.2">
      <c r="G41" s="2" t="s">
        <v>162</v>
      </c>
      <c r="H41" s="2">
        <f>AVERAGE(M32:M34)</f>
        <v>26251.666666666668</v>
      </c>
    </row>
    <row r="42" spans="1:28" x14ac:dyDescent="0.2">
      <c r="G42" s="2" t="s">
        <v>164</v>
      </c>
      <c r="H42" s="2">
        <f>AVERAGE(M35:M38)</f>
        <v>5043.5</v>
      </c>
    </row>
    <row r="43" spans="1:28" x14ac:dyDescent="0.2">
      <c r="A43" s="2" t="s">
        <v>87</v>
      </c>
      <c r="B43" s="4" t="s">
        <v>172</v>
      </c>
    </row>
    <row r="46" spans="1:28" x14ac:dyDescent="0.2">
      <c r="A46" s="5" t="s">
        <v>76</v>
      </c>
      <c r="B46" s="5">
        <v>1</v>
      </c>
      <c r="C46" s="5">
        <v>2</v>
      </c>
      <c r="D46" s="5">
        <v>3</v>
      </c>
      <c r="E46" s="5">
        <v>4</v>
      </c>
      <c r="F46" s="5">
        <v>5</v>
      </c>
      <c r="G46" s="5">
        <v>6</v>
      </c>
      <c r="H46" s="5">
        <v>7</v>
      </c>
      <c r="I46" s="5">
        <v>8</v>
      </c>
      <c r="J46" s="5">
        <v>9</v>
      </c>
      <c r="K46" s="5">
        <v>10</v>
      </c>
      <c r="L46" s="5">
        <v>11</v>
      </c>
      <c r="M46" s="5">
        <v>12</v>
      </c>
      <c r="P46" s="5" t="s">
        <v>76</v>
      </c>
      <c r="Q46" s="5">
        <v>1</v>
      </c>
      <c r="R46" s="5">
        <v>2</v>
      </c>
      <c r="S46" s="5">
        <v>3</v>
      </c>
      <c r="T46" s="5">
        <v>4</v>
      </c>
      <c r="U46" s="5">
        <v>5</v>
      </c>
      <c r="V46" s="5">
        <v>6</v>
      </c>
      <c r="W46" s="5">
        <v>7</v>
      </c>
      <c r="X46" s="5">
        <v>8</v>
      </c>
      <c r="Y46" s="5">
        <v>9</v>
      </c>
      <c r="Z46" s="5">
        <v>10</v>
      </c>
      <c r="AA46" s="5">
        <v>11</v>
      </c>
      <c r="AB46" s="5">
        <v>12</v>
      </c>
    </row>
    <row r="47" spans="1:28" x14ac:dyDescent="0.2">
      <c r="A47" s="5" t="s">
        <v>77</v>
      </c>
      <c r="B47" s="2">
        <f>((B31-$H$41)/($H$42-$H$41))*100</f>
        <v>-15.679494534338181</v>
      </c>
      <c r="C47" s="2">
        <f t="shared" ref="C47:M47" si="0">((C31-$H$41)/($H$42-$H$41))*100</f>
        <v>-14.024471705082156</v>
      </c>
      <c r="D47" s="2">
        <f t="shared" si="0"/>
        <v>-24.652453064464154</v>
      </c>
      <c r="E47" s="2">
        <f t="shared" si="0"/>
        <v>-23.761286925633986</v>
      </c>
      <c r="F47" s="2">
        <f t="shared" si="0"/>
        <v>-36.907166264567884</v>
      </c>
      <c r="G47" s="2">
        <f t="shared" si="0"/>
        <v>-26.118869303491572</v>
      </c>
      <c r="H47" s="2">
        <f t="shared" si="0"/>
        <v>-29.240308371775015</v>
      </c>
      <c r="I47" s="2">
        <f t="shared" si="0"/>
        <v>-25.590770850851474</v>
      </c>
      <c r="J47" s="2">
        <f t="shared" si="0"/>
        <v>-23.964039010129738</v>
      </c>
      <c r="K47" s="2">
        <f t="shared" si="0"/>
        <v>-9.1065548648712298</v>
      </c>
      <c r="L47" s="2">
        <f t="shared" si="0"/>
        <v>-1.5952974090169609</v>
      </c>
      <c r="M47" s="2">
        <f t="shared" si="0"/>
        <v>22.527485481221859</v>
      </c>
      <c r="P47" s="5" t="s">
        <v>77</v>
      </c>
    </row>
    <row r="48" spans="1:28" x14ac:dyDescent="0.2">
      <c r="A48" s="5" t="s">
        <v>78</v>
      </c>
      <c r="B48" s="2">
        <f t="shared" ref="B48:M54" si="1">((B32-$H$41)/($H$42-$H$41))*100</f>
        <v>99.016888148433395</v>
      </c>
      <c r="C48" s="2">
        <f t="shared" si="1"/>
        <v>98.238885963740387</v>
      </c>
      <c r="D48" s="2">
        <f t="shared" si="1"/>
        <v>97.050664445300157</v>
      </c>
      <c r="E48" s="2">
        <f t="shared" si="1"/>
        <v>95.306053485685553</v>
      </c>
      <c r="F48" s="2">
        <f t="shared" si="1"/>
        <v>75.309039756697501</v>
      </c>
      <c r="G48" s="2">
        <f t="shared" si="1"/>
        <v>-75.199019245730796</v>
      </c>
      <c r="H48" s="2">
        <f t="shared" si="1"/>
        <v>-63.887338996770104</v>
      </c>
      <c r="I48" s="2">
        <f t="shared" si="1"/>
        <v>-55.763110122672863</v>
      </c>
      <c r="J48" s="2">
        <f t="shared" si="1"/>
        <v>-55.517921555375672</v>
      </c>
      <c r="K48" s="2">
        <f t="shared" si="1"/>
        <v>-43.140614071623347</v>
      </c>
      <c r="L48" s="2">
        <f t="shared" si="1"/>
        <v>-31.555454266831166</v>
      </c>
      <c r="M48" s="2">
        <f t="shared" si="1"/>
        <v>-17.334517363594205</v>
      </c>
      <c r="P48" s="5" t="s">
        <v>78</v>
      </c>
      <c r="Q48" s="2">
        <f t="shared" ref="Q48:AB54" si="2">100-B48</f>
        <v>0.98311185156660486</v>
      </c>
      <c r="R48" s="2">
        <f t="shared" si="2"/>
        <v>1.7611140362596132</v>
      </c>
      <c r="S48" s="2">
        <f t="shared" si="2"/>
        <v>2.949335554699843</v>
      </c>
      <c r="T48" s="2">
        <f t="shared" si="2"/>
        <v>4.6939465143144474</v>
      </c>
      <c r="U48" s="2">
        <f t="shared" si="2"/>
        <v>24.690960243302499</v>
      </c>
      <c r="V48" s="2">
        <f t="shared" si="2"/>
        <v>175.1990192457308</v>
      </c>
      <c r="W48" s="2">
        <f t="shared" si="2"/>
        <v>163.8873389967701</v>
      </c>
      <c r="X48" s="2">
        <f t="shared" si="2"/>
        <v>155.76311012267286</v>
      </c>
      <c r="Y48" s="2">
        <f t="shared" si="2"/>
        <v>155.51792155537566</v>
      </c>
      <c r="Z48" s="2">
        <f t="shared" si="2"/>
        <v>143.14061407162336</v>
      </c>
      <c r="AA48" s="2">
        <f t="shared" si="2"/>
        <v>131.55545426683116</v>
      </c>
      <c r="AB48" s="2">
        <f t="shared" si="2"/>
        <v>117.3345173635942</v>
      </c>
    </row>
    <row r="49" spans="1:28" x14ac:dyDescent="0.2">
      <c r="A49" s="5" t="s">
        <v>79</v>
      </c>
      <c r="B49" s="2">
        <f t="shared" si="1"/>
        <v>98.974451665631946</v>
      </c>
      <c r="C49" s="2">
        <f t="shared" si="1"/>
        <v>98.116291680091791</v>
      </c>
      <c r="D49" s="2">
        <f t="shared" si="1"/>
        <v>97.77208465292459</v>
      </c>
      <c r="E49" s="2">
        <f t="shared" si="1"/>
        <v>93.203090004636579</v>
      </c>
      <c r="F49" s="2">
        <f t="shared" si="1"/>
        <v>84.786520915684989</v>
      </c>
      <c r="G49" s="2">
        <f t="shared" si="1"/>
        <v>26.870152221235532</v>
      </c>
      <c r="H49" s="2">
        <f t="shared" si="1"/>
        <v>-56.970192300135949</v>
      </c>
      <c r="I49" s="2">
        <f t="shared" si="1"/>
        <v>-81.07411453135191</v>
      </c>
      <c r="J49" s="2">
        <f t="shared" si="1"/>
        <v>-39.326045784249771</v>
      </c>
      <c r="K49" s="2">
        <f t="shared" si="1"/>
        <v>-51.104527344026273</v>
      </c>
      <c r="L49" s="2">
        <f t="shared" si="1"/>
        <v>-71.077965249235746</v>
      </c>
      <c r="M49" s="2">
        <f t="shared" si="1"/>
        <v>-16.254744634535431</v>
      </c>
      <c r="P49" s="5" t="s">
        <v>79</v>
      </c>
      <c r="Q49" s="2">
        <f t="shared" si="2"/>
        <v>1.0255483343680538</v>
      </c>
      <c r="R49" s="2">
        <f t="shared" si="2"/>
        <v>1.8837083199082088</v>
      </c>
      <c r="S49" s="2">
        <f t="shared" si="2"/>
        <v>2.2279153470754096</v>
      </c>
      <c r="T49" s="2">
        <f t="shared" si="2"/>
        <v>6.7969099953634213</v>
      </c>
      <c r="U49" s="2">
        <f t="shared" si="2"/>
        <v>15.213479084315011</v>
      </c>
      <c r="V49" s="2">
        <f t="shared" si="2"/>
        <v>73.129847778764471</v>
      </c>
      <c r="W49" s="2">
        <f t="shared" si="2"/>
        <v>156.97019230013595</v>
      </c>
      <c r="X49" s="2">
        <f t="shared" si="2"/>
        <v>181.07411453135191</v>
      </c>
      <c r="Y49" s="2">
        <f t="shared" si="2"/>
        <v>139.32604578424977</v>
      </c>
      <c r="Z49" s="2">
        <f t="shared" si="2"/>
        <v>151.10452734402628</v>
      </c>
      <c r="AA49" s="2">
        <f t="shared" si="2"/>
        <v>171.07796524923575</v>
      </c>
      <c r="AB49" s="2">
        <f t="shared" si="2"/>
        <v>116.25474463453543</v>
      </c>
    </row>
    <row r="50" spans="1:28" x14ac:dyDescent="0.2">
      <c r="A50" s="5" t="s">
        <v>80</v>
      </c>
      <c r="B50" s="2">
        <f t="shared" si="1"/>
        <v>99.695871873256365</v>
      </c>
      <c r="C50" s="2">
        <f t="shared" si="1"/>
        <v>98.913154523807663</v>
      </c>
      <c r="D50" s="2">
        <f t="shared" si="1"/>
        <v>97.456168614291656</v>
      </c>
      <c r="E50" s="2">
        <f t="shared" si="1"/>
        <v>96.550856981194357</v>
      </c>
      <c r="F50" s="2">
        <f t="shared" si="1"/>
        <v>89.84117753381166</v>
      </c>
      <c r="G50" s="2">
        <f t="shared" si="1"/>
        <v>-13.307766662213449</v>
      </c>
      <c r="H50" s="2">
        <f t="shared" si="1"/>
        <v>-48.742229801412968</v>
      </c>
      <c r="I50" s="2">
        <f t="shared" si="1"/>
        <v>-59.85115796587791</v>
      </c>
      <c r="J50" s="2">
        <f t="shared" si="1"/>
        <v>-53.919480703188228</v>
      </c>
      <c r="K50" s="2">
        <f t="shared" si="1"/>
        <v>-62.854717915268473</v>
      </c>
      <c r="L50" s="2">
        <f t="shared" si="1"/>
        <v>-36.572389566912108</v>
      </c>
      <c r="M50" s="2">
        <f t="shared" si="1"/>
        <v>33.589261998129658</v>
      </c>
      <c r="P50" s="5" t="s">
        <v>80</v>
      </c>
      <c r="Q50" s="2">
        <f t="shared" si="2"/>
        <v>0.30412812674363465</v>
      </c>
      <c r="R50" s="2">
        <f t="shared" si="2"/>
        <v>1.0868454761923374</v>
      </c>
      <c r="S50" s="2">
        <f t="shared" si="2"/>
        <v>2.5438313857083443</v>
      </c>
      <c r="T50" s="2">
        <f t="shared" si="2"/>
        <v>3.4491430188056427</v>
      </c>
      <c r="U50" s="2">
        <f t="shared" si="2"/>
        <v>10.15882246618834</v>
      </c>
      <c r="V50" s="2">
        <f t="shared" si="2"/>
        <v>113.30776666221345</v>
      </c>
      <c r="W50" s="2">
        <f t="shared" si="2"/>
        <v>148.74222980141298</v>
      </c>
      <c r="X50" s="2">
        <f t="shared" si="2"/>
        <v>159.85115796587792</v>
      </c>
      <c r="Y50" s="2">
        <f t="shared" si="2"/>
        <v>153.91948070318824</v>
      </c>
      <c r="Z50" s="2">
        <f t="shared" si="2"/>
        <v>162.85471791526848</v>
      </c>
      <c r="AA50" s="2">
        <f t="shared" si="2"/>
        <v>136.57238956691211</v>
      </c>
      <c r="AB50" s="2">
        <f t="shared" si="2"/>
        <v>66.410738001870342</v>
      </c>
    </row>
    <row r="51" spans="1:28" x14ac:dyDescent="0.2">
      <c r="A51" s="5" t="s">
        <v>81</v>
      </c>
      <c r="B51" s="2">
        <f t="shared" si="1"/>
        <v>98.634959803220454</v>
      </c>
      <c r="C51" s="2">
        <f t="shared" si="1"/>
        <v>97.597623556963114</v>
      </c>
      <c r="D51" s="2">
        <f t="shared" si="1"/>
        <v>97.602338721718837</v>
      </c>
      <c r="E51" s="2">
        <f t="shared" si="1"/>
        <v>94.834537010114033</v>
      </c>
      <c r="F51" s="2">
        <f t="shared" si="1"/>
        <v>13.648830246210192</v>
      </c>
      <c r="G51" s="2">
        <f t="shared" si="1"/>
        <v>-64.358855472341631</v>
      </c>
      <c r="H51" s="2">
        <f t="shared" si="1"/>
        <v>-59.393786984573552</v>
      </c>
      <c r="I51" s="2">
        <f t="shared" si="1"/>
        <v>-63.736453724587214</v>
      </c>
      <c r="J51" s="2">
        <f t="shared" si="1"/>
        <v>-54.282548389378292</v>
      </c>
      <c r="K51" s="2">
        <f t="shared" si="1"/>
        <v>-39.33076094900548</v>
      </c>
      <c r="L51" s="2">
        <f t="shared" si="1"/>
        <v>10.173753821248109</v>
      </c>
      <c r="M51" s="2">
        <f t="shared" si="1"/>
        <v>101.3556098672681</v>
      </c>
      <c r="P51" s="5" t="s">
        <v>81</v>
      </c>
      <c r="Q51" s="2">
        <f t="shared" si="2"/>
        <v>1.365040196779546</v>
      </c>
      <c r="R51" s="2">
        <f t="shared" si="2"/>
        <v>2.4023764430368857</v>
      </c>
      <c r="S51" s="2">
        <f t="shared" si="2"/>
        <v>2.3976612782811628</v>
      </c>
      <c r="T51" s="2">
        <f t="shared" si="2"/>
        <v>5.1654629898859667</v>
      </c>
      <c r="U51" s="2">
        <f t="shared" si="2"/>
        <v>86.351169753789804</v>
      </c>
      <c r="V51" s="2">
        <f t="shared" si="2"/>
        <v>164.35885547234165</v>
      </c>
      <c r="W51" s="2">
        <f t="shared" si="2"/>
        <v>159.39378698457355</v>
      </c>
      <c r="X51" s="2">
        <f t="shared" si="2"/>
        <v>163.73645372458722</v>
      </c>
      <c r="Y51" s="2">
        <f t="shared" si="2"/>
        <v>154.28254838937829</v>
      </c>
      <c r="Z51" s="2">
        <f t="shared" si="2"/>
        <v>139.33076094900548</v>
      </c>
      <c r="AA51" s="2">
        <f t="shared" si="2"/>
        <v>89.826246178751887</v>
      </c>
      <c r="AB51" s="2">
        <f t="shared" si="2"/>
        <v>-1.3556098672681003</v>
      </c>
    </row>
    <row r="52" spans="1:28" x14ac:dyDescent="0.2">
      <c r="A52" s="5" t="s">
        <v>82</v>
      </c>
      <c r="B52" s="2">
        <f t="shared" si="1"/>
        <v>98.3709105769004</v>
      </c>
      <c r="C52" s="2">
        <f t="shared" si="1"/>
        <v>98.026703549733199</v>
      </c>
      <c r="D52" s="2">
        <f t="shared" si="1"/>
        <v>97.050664445300157</v>
      </c>
      <c r="E52" s="2">
        <f t="shared" si="1"/>
        <v>94.334729546008219</v>
      </c>
      <c r="F52" s="2">
        <f t="shared" si="1"/>
        <v>31.443862034279253</v>
      </c>
      <c r="G52" s="2">
        <f t="shared" si="1"/>
        <v>-63.882623832014382</v>
      </c>
      <c r="H52" s="2">
        <f t="shared" si="1"/>
        <v>-48.10096739463571</v>
      </c>
      <c r="I52" s="2">
        <f t="shared" si="1"/>
        <v>-60.591438832525199</v>
      </c>
      <c r="J52" s="2">
        <f t="shared" si="1"/>
        <v>-51.000793719400541</v>
      </c>
      <c r="K52" s="2">
        <f t="shared" si="1"/>
        <v>-48.034955088055689</v>
      </c>
      <c r="L52" s="2">
        <f t="shared" si="1"/>
        <v>10.914034687895391</v>
      </c>
      <c r="M52" s="2">
        <f t="shared" si="1"/>
        <v>100.18624900785076</v>
      </c>
      <c r="P52" s="5" t="s">
        <v>82</v>
      </c>
      <c r="Q52" s="2">
        <f t="shared" si="2"/>
        <v>1.6290894230996003</v>
      </c>
      <c r="R52" s="2">
        <f t="shared" si="2"/>
        <v>1.9732964502668011</v>
      </c>
      <c r="S52" s="2">
        <f t="shared" si="2"/>
        <v>2.949335554699843</v>
      </c>
      <c r="T52" s="2">
        <f t="shared" si="2"/>
        <v>5.6652704539917806</v>
      </c>
      <c r="U52" s="2">
        <f t="shared" si="2"/>
        <v>68.556137965720751</v>
      </c>
      <c r="V52" s="2">
        <f t="shared" si="2"/>
        <v>163.88262383201439</v>
      </c>
      <c r="W52" s="2">
        <f t="shared" si="2"/>
        <v>148.10096739463572</v>
      </c>
      <c r="X52" s="2">
        <f t="shared" si="2"/>
        <v>160.5914388325252</v>
      </c>
      <c r="Y52" s="2">
        <f t="shared" si="2"/>
        <v>151.00079371940055</v>
      </c>
      <c r="Z52" s="2">
        <f t="shared" si="2"/>
        <v>148.03495508805568</v>
      </c>
      <c r="AA52" s="2">
        <f t="shared" si="2"/>
        <v>89.085965312104605</v>
      </c>
      <c r="AB52" s="2">
        <f t="shared" si="2"/>
        <v>-0.18624900785076193</v>
      </c>
    </row>
    <row r="53" spans="1:28" x14ac:dyDescent="0.2">
      <c r="A53" s="5" t="s">
        <v>83</v>
      </c>
      <c r="B53" s="2">
        <f t="shared" si="1"/>
        <v>98.168158492404658</v>
      </c>
      <c r="C53" s="2">
        <f t="shared" si="1"/>
        <v>96.612154123018641</v>
      </c>
      <c r="D53" s="2">
        <f t="shared" si="1"/>
        <v>97.036518951033017</v>
      </c>
      <c r="E53" s="2">
        <f t="shared" si="1"/>
        <v>93.023913743919408</v>
      </c>
      <c r="F53" s="2">
        <f t="shared" si="1"/>
        <v>35.965705035010103</v>
      </c>
      <c r="G53" s="2">
        <f t="shared" si="1"/>
        <v>-35.700084087104798</v>
      </c>
      <c r="H53" s="2">
        <f t="shared" si="1"/>
        <v>-59.525811597733572</v>
      </c>
      <c r="I53" s="2">
        <f t="shared" si="1"/>
        <v>-48.553623211184359</v>
      </c>
      <c r="J53" s="2">
        <f t="shared" si="1"/>
        <v>-39.538228198256952</v>
      </c>
      <c r="K53" s="2">
        <f t="shared" si="1"/>
        <v>-42.786976714944707</v>
      </c>
      <c r="L53" s="2">
        <f t="shared" si="1"/>
        <v>8.1792391295805906</v>
      </c>
      <c r="M53" s="2">
        <f t="shared" si="1"/>
        <v>99.200779573906289</v>
      </c>
      <c r="P53" s="5" t="s">
        <v>83</v>
      </c>
      <c r="Q53" s="2">
        <f t="shared" si="2"/>
        <v>1.8318415075953425</v>
      </c>
      <c r="R53" s="2">
        <f t="shared" si="2"/>
        <v>3.3878458769813591</v>
      </c>
      <c r="S53" s="2">
        <f t="shared" si="2"/>
        <v>2.9634810489669832</v>
      </c>
      <c r="T53" s="2">
        <f t="shared" si="2"/>
        <v>6.9760862560805919</v>
      </c>
      <c r="U53" s="2">
        <f t="shared" si="2"/>
        <v>64.034294964989897</v>
      </c>
      <c r="V53" s="2">
        <f t="shared" si="2"/>
        <v>135.70008408710481</v>
      </c>
      <c r="W53" s="2">
        <f t="shared" si="2"/>
        <v>159.52581159773356</v>
      </c>
      <c r="X53" s="2">
        <f t="shared" si="2"/>
        <v>148.55362321118434</v>
      </c>
      <c r="Y53" s="2">
        <f t="shared" si="2"/>
        <v>139.53822819825695</v>
      </c>
      <c r="Z53" s="2">
        <f t="shared" si="2"/>
        <v>142.7869767149447</v>
      </c>
      <c r="AA53" s="2">
        <f t="shared" si="2"/>
        <v>91.820760870419406</v>
      </c>
      <c r="AB53" s="2">
        <f t="shared" si="2"/>
        <v>0.79922042609371147</v>
      </c>
    </row>
    <row r="54" spans="1:28" x14ac:dyDescent="0.2">
      <c r="A54" s="5" t="s">
        <v>84</v>
      </c>
      <c r="B54" s="2">
        <f t="shared" si="1"/>
        <v>98.215310139961815</v>
      </c>
      <c r="C54" s="2">
        <f t="shared" si="1"/>
        <v>97.022373456765862</v>
      </c>
      <c r="D54" s="2">
        <f t="shared" si="1"/>
        <v>96.970506644452996</v>
      </c>
      <c r="E54" s="2">
        <f t="shared" si="1"/>
        <v>88.190869869311356</v>
      </c>
      <c r="F54" s="2">
        <f t="shared" si="1"/>
        <v>53.888046271483468</v>
      </c>
      <c r="G54" s="2">
        <f t="shared" si="1"/>
        <v>-18.305841303271531</v>
      </c>
      <c r="H54" s="2">
        <f t="shared" si="1"/>
        <v>-47.653026742842762</v>
      </c>
      <c r="I54" s="2">
        <f t="shared" si="1"/>
        <v>-20.592696209793392</v>
      </c>
      <c r="J54" s="2">
        <f t="shared" si="1"/>
        <v>-30.103183522070893</v>
      </c>
      <c r="K54" s="2">
        <f t="shared" si="1"/>
        <v>-13.321912156480595</v>
      </c>
      <c r="L54" s="2">
        <f t="shared" si="1"/>
        <v>36.074153824391551</v>
      </c>
      <c r="M54" s="2">
        <f t="shared" si="1"/>
        <v>99.257361550974863</v>
      </c>
      <c r="P54" s="5" t="s">
        <v>84</v>
      </c>
      <c r="Q54" s="2">
        <f t="shared" si="2"/>
        <v>1.7846898600381849</v>
      </c>
      <c r="R54" s="2">
        <f t="shared" si="2"/>
        <v>2.9776265432341376</v>
      </c>
      <c r="S54" s="2">
        <f t="shared" si="2"/>
        <v>3.0294933555470038</v>
      </c>
      <c r="T54" s="2">
        <f t="shared" si="2"/>
        <v>11.809130130688644</v>
      </c>
      <c r="U54" s="2">
        <f t="shared" si="2"/>
        <v>46.111953728516532</v>
      </c>
      <c r="V54" s="2">
        <f t="shared" si="2"/>
        <v>118.30584130327154</v>
      </c>
      <c r="W54" s="2">
        <f t="shared" si="2"/>
        <v>147.65302674284277</v>
      </c>
      <c r="X54" s="2">
        <f t="shared" si="2"/>
        <v>120.59269620979339</v>
      </c>
      <c r="Y54" s="2">
        <f t="shared" si="2"/>
        <v>130.10318352207088</v>
      </c>
      <c r="Z54" s="2">
        <f t="shared" si="2"/>
        <v>113.32191215648059</v>
      </c>
      <c r="AA54" s="2">
        <f t="shared" si="2"/>
        <v>63.925846175608449</v>
      </c>
      <c r="AB54" s="2">
        <f t="shared" si="2"/>
        <v>0.74263844902513654</v>
      </c>
    </row>
  </sheetData>
  <pageMargins left="0.7" right="0.7" top="0.75" bottom="0.75" header="0.3" footer="0.3"/>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50EEC-FBA1-9A45-BA71-8B16EBE0E590}">
  <sheetPr>
    <tabColor theme="7"/>
  </sheetPr>
  <dimension ref="A1:AB54"/>
  <sheetViews>
    <sheetView topLeftCell="G24" workbookViewId="0">
      <selection activeCell="AC62" sqref="AC62"/>
    </sheetView>
  </sheetViews>
  <sheetFormatPr baseColWidth="10" defaultColWidth="8.83203125" defaultRowHeight="15" x14ac:dyDescent="0.2"/>
  <cols>
    <col min="1" max="7" width="8.83203125" style="2"/>
    <col min="8" max="8" width="9.83203125" style="2" customWidth="1"/>
    <col min="9" max="16384" width="8.83203125" style="2"/>
  </cols>
  <sheetData>
    <row r="1" spans="1:10" ht="29" x14ac:dyDescent="0.35">
      <c r="H1" s="12" t="s">
        <v>117</v>
      </c>
      <c r="J1" s="6" t="s">
        <v>193</v>
      </c>
    </row>
    <row r="2" spans="1:10" x14ac:dyDescent="0.2">
      <c r="A2" s="2" t="s">
        <v>40</v>
      </c>
      <c r="E2" s="2" t="s">
        <v>41</v>
      </c>
    </row>
    <row r="3" spans="1:10" x14ac:dyDescent="0.2">
      <c r="A3" s="2" t="s">
        <v>42</v>
      </c>
      <c r="E3" s="2" t="s">
        <v>43</v>
      </c>
      <c r="I3" s="2" t="s">
        <v>44</v>
      </c>
    </row>
    <row r="4" spans="1:10" x14ac:dyDescent="0.2">
      <c r="A4" s="2" t="s">
        <v>45</v>
      </c>
      <c r="E4" s="2" t="s">
        <v>46</v>
      </c>
    </row>
    <row r="6" spans="1:10" x14ac:dyDescent="0.2">
      <c r="A6" s="2" t="s">
        <v>47</v>
      </c>
      <c r="B6" s="3">
        <v>45401</v>
      </c>
    </row>
    <row r="7" spans="1:10" x14ac:dyDescent="0.2">
      <c r="A7" s="2" t="s">
        <v>48</v>
      </c>
      <c r="B7" s="4" t="s">
        <v>173</v>
      </c>
    </row>
    <row r="10" spans="1:10" x14ac:dyDescent="0.2">
      <c r="A10" s="2" t="s">
        <v>50</v>
      </c>
      <c r="E10" s="2" t="s">
        <v>51</v>
      </c>
    </row>
    <row r="11" spans="1:10" x14ac:dyDescent="0.2">
      <c r="A11" s="2" t="s">
        <v>52</v>
      </c>
      <c r="E11" s="2" t="s">
        <v>53</v>
      </c>
    </row>
    <row r="12" spans="1:10" x14ac:dyDescent="0.2">
      <c r="A12" s="2" t="s">
        <v>54</v>
      </c>
      <c r="E12" s="2" t="s">
        <v>55</v>
      </c>
    </row>
    <row r="13" spans="1:10" x14ac:dyDescent="0.2">
      <c r="A13" s="2" t="s">
        <v>56</v>
      </c>
    </row>
    <row r="16" spans="1:10"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52</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174</v>
      </c>
    </row>
    <row r="29" spans="1:13" x14ac:dyDescent="0.2">
      <c r="B29" s="2" t="s">
        <v>175</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26579</v>
      </c>
      <c r="C31" s="2">
        <v>12794</v>
      </c>
      <c r="D31" s="2">
        <v>10699</v>
      </c>
      <c r="E31" s="2">
        <v>19438</v>
      </c>
      <c r="F31" s="2">
        <v>26393</v>
      </c>
      <c r="G31" s="2">
        <v>44386</v>
      </c>
      <c r="H31" s="2">
        <v>37161</v>
      </c>
      <c r="I31" s="2">
        <v>34146</v>
      </c>
      <c r="J31" s="2">
        <v>36045</v>
      </c>
      <c r="K31" s="2">
        <v>36192</v>
      </c>
      <c r="L31" s="2">
        <v>33691</v>
      </c>
      <c r="M31" s="2">
        <v>32922</v>
      </c>
    </row>
    <row r="32" spans="1:13" x14ac:dyDescent="0.2">
      <c r="A32" s="5" t="s">
        <v>78</v>
      </c>
      <c r="B32" s="2">
        <v>36454</v>
      </c>
      <c r="C32" s="2">
        <v>26407</v>
      </c>
      <c r="D32" s="2">
        <v>21363</v>
      </c>
      <c r="E32" s="2">
        <v>21911</v>
      </c>
      <c r="F32" s="2">
        <v>33276</v>
      </c>
      <c r="G32" s="2">
        <v>45592</v>
      </c>
      <c r="H32" s="2">
        <v>38246</v>
      </c>
      <c r="I32" s="2">
        <v>35583</v>
      </c>
      <c r="J32" s="2">
        <v>41038</v>
      </c>
      <c r="K32" s="2">
        <v>36181</v>
      </c>
      <c r="L32" s="2">
        <v>38819</v>
      </c>
      <c r="M32" s="2">
        <v>36955</v>
      </c>
    </row>
    <row r="33" spans="1:28" x14ac:dyDescent="0.2">
      <c r="A33" s="5" t="s">
        <v>79</v>
      </c>
      <c r="B33" s="2">
        <v>32563</v>
      </c>
      <c r="C33" s="2">
        <v>23051</v>
      </c>
      <c r="D33" s="2">
        <v>24608</v>
      </c>
      <c r="E33" s="2">
        <v>20804</v>
      </c>
      <c r="F33" s="2">
        <v>36403</v>
      </c>
      <c r="G33" s="2">
        <v>41315</v>
      </c>
      <c r="H33" s="2">
        <v>36166</v>
      </c>
      <c r="I33" s="2">
        <v>38936</v>
      </c>
      <c r="J33" s="2">
        <v>34159</v>
      </c>
      <c r="K33" s="2">
        <v>36828</v>
      </c>
      <c r="L33" s="2">
        <v>33343</v>
      </c>
      <c r="M33" s="2">
        <v>28896</v>
      </c>
    </row>
    <row r="34" spans="1:28" x14ac:dyDescent="0.2">
      <c r="A34" s="5" t="s">
        <v>80</v>
      </c>
      <c r="B34" s="2">
        <v>27158</v>
      </c>
      <c r="C34" s="2">
        <v>29310</v>
      </c>
      <c r="D34" s="2">
        <v>21095</v>
      </c>
      <c r="E34" s="2">
        <v>24792</v>
      </c>
      <c r="F34" s="2">
        <v>33407</v>
      </c>
      <c r="G34" s="2">
        <v>43745</v>
      </c>
      <c r="H34" s="2">
        <v>32583</v>
      </c>
      <c r="I34" s="2">
        <v>35134</v>
      </c>
      <c r="J34" s="2">
        <v>35601</v>
      </c>
      <c r="K34" s="2">
        <v>35557</v>
      </c>
      <c r="L34" s="2">
        <v>39091</v>
      </c>
      <c r="M34" s="2">
        <v>27595</v>
      </c>
    </row>
    <row r="35" spans="1:28" x14ac:dyDescent="0.2">
      <c r="A35" s="5" t="s">
        <v>81</v>
      </c>
      <c r="B35" s="2">
        <v>5524</v>
      </c>
      <c r="C35" s="2">
        <v>5570</v>
      </c>
      <c r="D35" s="2">
        <v>6335</v>
      </c>
      <c r="E35" s="2">
        <v>10947</v>
      </c>
      <c r="F35" s="2">
        <v>23510</v>
      </c>
      <c r="G35" s="2">
        <v>35053</v>
      </c>
      <c r="H35" s="2">
        <v>32431</v>
      </c>
      <c r="I35" s="2">
        <v>32598</v>
      </c>
      <c r="J35" s="2">
        <v>33235</v>
      </c>
      <c r="K35" s="2">
        <v>30649</v>
      </c>
      <c r="L35" s="2">
        <v>24676</v>
      </c>
      <c r="M35" s="2">
        <v>5553</v>
      </c>
    </row>
    <row r="36" spans="1:28" x14ac:dyDescent="0.2">
      <c r="A36" s="5" t="s">
        <v>82</v>
      </c>
      <c r="B36" s="2">
        <v>5547</v>
      </c>
      <c r="C36" s="2">
        <v>5651</v>
      </c>
      <c r="D36" s="2">
        <v>6021</v>
      </c>
      <c r="E36" s="2">
        <v>11456</v>
      </c>
      <c r="F36" s="2">
        <v>21632</v>
      </c>
      <c r="G36" s="2">
        <v>33456</v>
      </c>
      <c r="H36" s="2">
        <v>31718</v>
      </c>
      <c r="I36" s="2">
        <v>32412</v>
      </c>
      <c r="J36" s="2">
        <v>35762</v>
      </c>
      <c r="K36" s="2">
        <v>31019</v>
      </c>
      <c r="L36" s="2">
        <v>16056</v>
      </c>
      <c r="M36" s="2">
        <v>5474</v>
      </c>
    </row>
    <row r="37" spans="1:28" x14ac:dyDescent="0.2">
      <c r="A37" s="5" t="s">
        <v>83</v>
      </c>
      <c r="B37" s="2">
        <v>5626</v>
      </c>
      <c r="C37" s="2">
        <v>5696</v>
      </c>
      <c r="D37" s="2">
        <v>6139</v>
      </c>
      <c r="E37" s="2">
        <v>10648</v>
      </c>
      <c r="F37" s="2">
        <v>23340</v>
      </c>
      <c r="G37" s="2">
        <v>33957</v>
      </c>
      <c r="H37" s="2">
        <v>34774</v>
      </c>
      <c r="I37" s="2">
        <v>33616</v>
      </c>
      <c r="J37" s="2">
        <v>31446</v>
      </c>
      <c r="K37" s="2">
        <v>33477</v>
      </c>
      <c r="L37" s="2">
        <v>18949</v>
      </c>
      <c r="M37" s="2">
        <v>5566</v>
      </c>
    </row>
    <row r="38" spans="1:28" x14ac:dyDescent="0.2">
      <c r="A38" s="5" t="s">
        <v>84</v>
      </c>
      <c r="B38" s="2">
        <v>-1</v>
      </c>
      <c r="C38" s="2">
        <v>-2</v>
      </c>
      <c r="D38" s="2">
        <v>1</v>
      </c>
      <c r="E38" s="2">
        <v>-3</v>
      </c>
      <c r="F38" s="2">
        <v>-1</v>
      </c>
      <c r="G38" s="2">
        <v>-2</v>
      </c>
      <c r="H38" s="2">
        <v>-1</v>
      </c>
      <c r="I38" s="2">
        <v>-3</v>
      </c>
      <c r="J38" s="2">
        <v>-1</v>
      </c>
      <c r="K38" s="2">
        <v>-5</v>
      </c>
      <c r="L38" s="2">
        <v>-4</v>
      </c>
      <c r="M38" s="2">
        <v>-4</v>
      </c>
    </row>
    <row r="41" spans="1:28" x14ac:dyDescent="0.2">
      <c r="G41" s="2" t="s">
        <v>162</v>
      </c>
      <c r="H41" s="2">
        <f>AVERAGE(M32:M34)</f>
        <v>31148.666666666668</v>
      </c>
    </row>
    <row r="42" spans="1:28" x14ac:dyDescent="0.2">
      <c r="G42" s="2" t="s">
        <v>164</v>
      </c>
      <c r="H42" s="2">
        <f>AVERAGE(M35:M37)</f>
        <v>5531</v>
      </c>
    </row>
    <row r="43" spans="1:28" x14ac:dyDescent="0.2">
      <c r="A43" s="2" t="s">
        <v>87</v>
      </c>
      <c r="B43" s="4" t="s">
        <v>176</v>
      </c>
    </row>
    <row r="46" spans="1:28" x14ac:dyDescent="0.2">
      <c r="A46" s="5" t="s">
        <v>76</v>
      </c>
      <c r="B46" s="5">
        <v>1</v>
      </c>
      <c r="C46" s="5">
        <v>2</v>
      </c>
      <c r="D46" s="5">
        <v>3</v>
      </c>
      <c r="E46" s="5">
        <v>4</v>
      </c>
      <c r="F46" s="5">
        <v>5</v>
      </c>
      <c r="G46" s="5">
        <v>6</v>
      </c>
      <c r="H46" s="5">
        <v>7</v>
      </c>
      <c r="I46" s="5">
        <v>8</v>
      </c>
      <c r="J46" s="5">
        <v>9</v>
      </c>
      <c r="K46" s="5">
        <v>10</v>
      </c>
      <c r="L46" s="5">
        <v>11</v>
      </c>
      <c r="M46" s="5">
        <v>12</v>
      </c>
      <c r="P46" s="5" t="s">
        <v>76</v>
      </c>
      <c r="Q46" s="5">
        <v>1</v>
      </c>
      <c r="R46" s="5">
        <v>2</v>
      </c>
      <c r="S46" s="5">
        <v>3</v>
      </c>
      <c r="T46" s="5">
        <v>4</v>
      </c>
      <c r="U46" s="5">
        <v>5</v>
      </c>
      <c r="V46" s="5">
        <v>6</v>
      </c>
      <c r="W46" s="5">
        <v>7</v>
      </c>
      <c r="X46" s="5">
        <v>8</v>
      </c>
      <c r="Y46" s="5">
        <v>9</v>
      </c>
      <c r="Z46" s="5">
        <v>10</v>
      </c>
      <c r="AA46" s="5">
        <v>11</v>
      </c>
      <c r="AB46" s="5">
        <v>12</v>
      </c>
    </row>
    <row r="47" spans="1:28" x14ac:dyDescent="0.2">
      <c r="A47" s="5" t="s">
        <v>77</v>
      </c>
      <c r="B47" s="2">
        <f>((B31-$H$41)/($H$42-$H$41))*100</f>
        <v>17.837950372789617</v>
      </c>
      <c r="C47" s="2">
        <f t="shared" ref="C47:M47" si="0">((C31-$H$41)/($H$42-$H$41))*100</f>
        <v>71.648471757771333</v>
      </c>
      <c r="D47" s="2">
        <f t="shared" si="0"/>
        <v>79.82642187032387</v>
      </c>
      <c r="E47" s="2">
        <f t="shared" si="0"/>
        <v>45.713244765981813</v>
      </c>
      <c r="F47" s="2">
        <f t="shared" si="0"/>
        <v>18.564011814763255</v>
      </c>
      <c r="G47" s="2">
        <f t="shared" si="0"/>
        <v>-51.672673805837107</v>
      </c>
      <c r="H47" s="2">
        <f t="shared" si="0"/>
        <v>-23.469480696914882</v>
      </c>
      <c r="I47" s="2">
        <f t="shared" si="0"/>
        <v>-11.700258935890592</v>
      </c>
      <c r="J47" s="2">
        <f t="shared" si="0"/>
        <v>-19.113112045073056</v>
      </c>
      <c r="K47" s="2">
        <f t="shared" si="0"/>
        <v>-19.686934797600607</v>
      </c>
      <c r="L47" s="2">
        <f t="shared" si="0"/>
        <v>-9.9241408923529288</v>
      </c>
      <c r="M47" s="2">
        <f t="shared" si="0"/>
        <v>-6.9223062209672959</v>
      </c>
      <c r="P47" s="5" t="s">
        <v>77</v>
      </c>
      <c r="Q47" s="2">
        <f>100-B47</f>
        <v>82.162049627210379</v>
      </c>
      <c r="R47" s="2">
        <f t="shared" ref="R47:AB53" si="1">100-C47</f>
        <v>28.351528242228667</v>
      </c>
      <c r="S47" s="2">
        <f t="shared" si="1"/>
        <v>20.17357812967613</v>
      </c>
      <c r="T47" s="2">
        <f t="shared" si="1"/>
        <v>54.286755234018187</v>
      </c>
      <c r="U47" s="2">
        <f t="shared" si="1"/>
        <v>81.435988185236738</v>
      </c>
      <c r="V47" s="2">
        <f t="shared" si="1"/>
        <v>151.67267380583712</v>
      </c>
      <c r="W47" s="2">
        <f t="shared" si="1"/>
        <v>123.46948069691489</v>
      </c>
      <c r="X47" s="2">
        <f t="shared" si="1"/>
        <v>111.70025893589059</v>
      </c>
      <c r="Y47" s="2">
        <f t="shared" si="1"/>
        <v>119.11311204507305</v>
      </c>
      <c r="Z47" s="2">
        <f t="shared" si="1"/>
        <v>119.6869347976006</v>
      </c>
      <c r="AA47" s="2">
        <f t="shared" si="1"/>
        <v>109.92414089235292</v>
      </c>
      <c r="AB47" s="2">
        <f t="shared" si="1"/>
        <v>106.9223062209673</v>
      </c>
    </row>
    <row r="48" spans="1:28" x14ac:dyDescent="0.2">
      <c r="A48" s="5" t="s">
        <v>78</v>
      </c>
      <c r="B48" s="2">
        <f t="shared" ref="B48:M53" si="2">((B32-$H$41)/($H$42-$H$41))*100</f>
        <v>-20.70966650618713</v>
      </c>
      <c r="C48" s="2">
        <f t="shared" si="2"/>
        <v>18.509362028808248</v>
      </c>
      <c r="D48" s="2">
        <f t="shared" si="2"/>
        <v>38.198899197168622</v>
      </c>
      <c r="E48" s="2">
        <f t="shared" si="2"/>
        <v>36.059750432644144</v>
      </c>
      <c r="F48" s="2">
        <f t="shared" si="2"/>
        <v>-8.3041650944009948</v>
      </c>
      <c r="G48" s="2">
        <f t="shared" si="2"/>
        <v>-56.380362510246826</v>
      </c>
      <c r="H48" s="2">
        <f t="shared" si="2"/>
        <v>-27.70483910842777</v>
      </c>
      <c r="I48" s="2">
        <f t="shared" si="2"/>
        <v>-17.309669108557891</v>
      </c>
      <c r="J48" s="2">
        <f t="shared" si="2"/>
        <v>-38.603567850311627</v>
      </c>
      <c r="K48" s="2">
        <f t="shared" si="2"/>
        <v>-19.643995680064531</v>
      </c>
      <c r="L48" s="2">
        <f t="shared" si="2"/>
        <v>-29.941576776443334</v>
      </c>
      <c r="M48" s="2">
        <f t="shared" si="2"/>
        <v>-22.665348132148381</v>
      </c>
      <c r="P48" s="5" t="s">
        <v>78</v>
      </c>
      <c r="Q48" s="2">
        <f t="shared" ref="Q48:Q53" si="3">100-B48</f>
        <v>120.70966650618713</v>
      </c>
      <c r="R48" s="2">
        <f t="shared" si="1"/>
        <v>81.490637971191745</v>
      </c>
      <c r="S48" s="2">
        <f t="shared" si="1"/>
        <v>61.801100802831378</v>
      </c>
      <c r="T48" s="2">
        <f t="shared" si="1"/>
        <v>63.940249567355856</v>
      </c>
      <c r="U48" s="2">
        <f t="shared" si="1"/>
        <v>108.304165094401</v>
      </c>
      <c r="V48" s="2">
        <f t="shared" si="1"/>
        <v>156.38036251024681</v>
      </c>
      <c r="W48" s="2">
        <f t="shared" si="1"/>
        <v>127.70483910842776</v>
      </c>
      <c r="X48" s="2">
        <f t="shared" si="1"/>
        <v>117.3096691085579</v>
      </c>
      <c r="Y48" s="2">
        <f t="shared" si="1"/>
        <v>138.60356785031163</v>
      </c>
      <c r="Z48" s="2">
        <f t="shared" si="1"/>
        <v>119.64399568006453</v>
      </c>
      <c r="AA48" s="2">
        <f t="shared" si="1"/>
        <v>129.94157677644333</v>
      </c>
      <c r="AB48" s="2">
        <f t="shared" si="1"/>
        <v>122.66534813214838</v>
      </c>
    </row>
    <row r="49" spans="1:28" x14ac:dyDescent="0.2">
      <c r="A49" s="5" t="s">
        <v>79</v>
      </c>
      <c r="B49" s="2">
        <f t="shared" si="2"/>
        <v>-5.5209295668353819</v>
      </c>
      <c r="C49" s="2">
        <f t="shared" si="2"/>
        <v>31.609696433450878</v>
      </c>
      <c r="D49" s="2">
        <f t="shared" si="2"/>
        <v>25.531859524026391</v>
      </c>
      <c r="E49" s="2">
        <f t="shared" si="2"/>
        <v>40.380987079229179</v>
      </c>
      <c r="F49" s="2">
        <f t="shared" si="2"/>
        <v>-20.510585143065327</v>
      </c>
      <c r="G49" s="2">
        <f t="shared" si="2"/>
        <v>-39.684852900992794</v>
      </c>
      <c r="H49" s="2">
        <f t="shared" si="2"/>
        <v>-19.585442337969887</v>
      </c>
      <c r="I49" s="2">
        <f t="shared" si="2"/>
        <v>-30.398292844781587</v>
      </c>
      <c r="J49" s="2">
        <f t="shared" si="2"/>
        <v>-11.751005165705951</v>
      </c>
      <c r="K49" s="2">
        <f t="shared" si="2"/>
        <v>-22.169596502413693</v>
      </c>
      <c r="L49" s="2">
        <f t="shared" si="2"/>
        <v>-8.5657033557570905</v>
      </c>
      <c r="M49" s="2">
        <f t="shared" si="2"/>
        <v>8.7934107972362874</v>
      </c>
      <c r="P49" s="5" t="s">
        <v>79</v>
      </c>
      <c r="Q49" s="2">
        <f t="shared" si="3"/>
        <v>105.52092956683538</v>
      </c>
      <c r="R49" s="2">
        <f t="shared" si="1"/>
        <v>68.390303566549122</v>
      </c>
      <c r="S49" s="2">
        <f t="shared" si="1"/>
        <v>74.468140475973613</v>
      </c>
      <c r="T49" s="2">
        <f t="shared" si="1"/>
        <v>59.619012920770821</v>
      </c>
      <c r="U49" s="2">
        <f t="shared" si="1"/>
        <v>120.51058514306533</v>
      </c>
      <c r="V49" s="2">
        <f t="shared" si="1"/>
        <v>139.68485290099278</v>
      </c>
      <c r="W49" s="2">
        <f t="shared" si="1"/>
        <v>119.58544233796988</v>
      </c>
      <c r="X49" s="2">
        <f t="shared" si="1"/>
        <v>130.39829284478159</v>
      </c>
      <c r="Y49" s="2">
        <f t="shared" si="1"/>
        <v>111.75100516570595</v>
      </c>
      <c r="Z49" s="2">
        <f t="shared" si="1"/>
        <v>122.1695965024137</v>
      </c>
      <c r="AA49" s="2">
        <f t="shared" si="1"/>
        <v>108.56570335575709</v>
      </c>
      <c r="AB49" s="2">
        <f t="shared" si="1"/>
        <v>91.206589202763709</v>
      </c>
    </row>
    <row r="50" spans="1:28" x14ac:dyDescent="0.2">
      <c r="A50" s="5" t="s">
        <v>80</v>
      </c>
      <c r="B50" s="2">
        <f t="shared" si="2"/>
        <v>15.577791367936195</v>
      </c>
      <c r="C50" s="2">
        <f t="shared" si="2"/>
        <v>7.1773385554239955</v>
      </c>
      <c r="D50" s="2">
        <f t="shared" si="2"/>
        <v>39.245052242593005</v>
      </c>
      <c r="E50" s="2">
        <f t="shared" si="2"/>
        <v>24.813605194332037</v>
      </c>
      <c r="F50" s="2">
        <f t="shared" si="2"/>
        <v>-8.8155309486942564</v>
      </c>
      <c r="G50" s="2">
        <f t="shared" si="2"/>
        <v>-49.170494320325808</v>
      </c>
      <c r="H50" s="2">
        <f t="shared" si="2"/>
        <v>-5.5990006896282463</v>
      </c>
      <c r="I50" s="2">
        <f t="shared" si="2"/>
        <v>-15.556972401858088</v>
      </c>
      <c r="J50" s="2">
        <f t="shared" si="2"/>
        <v>-17.37993311907147</v>
      </c>
      <c r="K50" s="2">
        <f t="shared" si="2"/>
        <v>-17.208176648927168</v>
      </c>
      <c r="L50" s="2">
        <f t="shared" si="2"/>
        <v>-31.003344046426289</v>
      </c>
      <c r="M50" s="2">
        <f t="shared" si="2"/>
        <v>13.87193733491211</v>
      </c>
      <c r="P50" s="5" t="s">
        <v>80</v>
      </c>
      <c r="Q50" s="2">
        <f t="shared" si="3"/>
        <v>84.4222086320638</v>
      </c>
      <c r="R50" s="2">
        <f t="shared" si="1"/>
        <v>92.822661444575999</v>
      </c>
      <c r="S50" s="2">
        <f t="shared" si="1"/>
        <v>60.754947757406995</v>
      </c>
      <c r="T50" s="2">
        <f t="shared" si="1"/>
        <v>75.186394805667959</v>
      </c>
      <c r="U50" s="2">
        <f t="shared" si="1"/>
        <v>108.81553094869426</v>
      </c>
      <c r="V50" s="2">
        <f t="shared" si="1"/>
        <v>149.17049432032582</v>
      </c>
      <c r="W50" s="2">
        <f t="shared" si="1"/>
        <v>105.59900068962824</v>
      </c>
      <c r="X50" s="2">
        <f t="shared" si="1"/>
        <v>115.55697240185809</v>
      </c>
      <c r="Y50" s="2">
        <f t="shared" si="1"/>
        <v>117.37993311907147</v>
      </c>
      <c r="Z50" s="2">
        <f t="shared" si="1"/>
        <v>117.20817664892716</v>
      </c>
      <c r="AA50" s="2">
        <f t="shared" si="1"/>
        <v>131.00334404642629</v>
      </c>
      <c r="AB50" s="2">
        <f t="shared" si="1"/>
        <v>86.128062665087896</v>
      </c>
    </row>
    <row r="51" spans="1:28" x14ac:dyDescent="0.2">
      <c r="A51" s="5" t="s">
        <v>81</v>
      </c>
      <c r="B51" s="2">
        <f t="shared" si="2"/>
        <v>100.0273248929775</v>
      </c>
      <c r="C51" s="2">
        <f t="shared" si="2"/>
        <v>99.847761310553921</v>
      </c>
      <c r="D51" s="2">
        <f t="shared" si="2"/>
        <v>96.861540863726859</v>
      </c>
      <c r="E51" s="2">
        <f t="shared" si="2"/>
        <v>78.858339947692343</v>
      </c>
      <c r="F51" s="2">
        <f t="shared" si="2"/>
        <v>29.817964165354642</v>
      </c>
      <c r="G51" s="2">
        <f t="shared" si="2"/>
        <v>-15.240784354546989</v>
      </c>
      <c r="H51" s="2">
        <f t="shared" si="2"/>
        <v>-5.0056601564024774</v>
      </c>
      <c r="I51" s="2">
        <f t="shared" si="2"/>
        <v>-5.6575540317228947</v>
      </c>
      <c r="J51" s="2">
        <f>((J35-$H$41)/($H$42-$H$41))*100</f>
        <v>-8.1441192926756223</v>
      </c>
      <c r="K51" s="2">
        <f t="shared" si="2"/>
        <v>1.9504768844417308</v>
      </c>
      <c r="L51" s="2">
        <f t="shared" si="2"/>
        <v>25.266417706530653</v>
      </c>
      <c r="M51" s="2">
        <f t="shared" si="2"/>
        <v>99.914121764927856</v>
      </c>
      <c r="P51" s="5" t="s">
        <v>81</v>
      </c>
      <c r="Q51" s="2">
        <f t="shared" si="3"/>
        <v>-2.7324892977503623E-2</v>
      </c>
      <c r="R51" s="2">
        <f t="shared" si="1"/>
        <v>0.15223868944607943</v>
      </c>
      <c r="S51" s="2">
        <f t="shared" si="1"/>
        <v>3.1384591362731413</v>
      </c>
      <c r="T51" s="2">
        <f t="shared" si="1"/>
        <v>21.141660052307657</v>
      </c>
      <c r="U51" s="2">
        <f t="shared" si="1"/>
        <v>70.182035834645362</v>
      </c>
      <c r="V51" s="2">
        <f t="shared" si="1"/>
        <v>115.24078435454699</v>
      </c>
      <c r="W51" s="2">
        <f t="shared" si="1"/>
        <v>105.00566015640248</v>
      </c>
      <c r="X51" s="2">
        <f t="shared" si="1"/>
        <v>105.6575540317229</v>
      </c>
      <c r="Y51" s="2">
        <f t="shared" si="1"/>
        <v>108.14411929267563</v>
      </c>
      <c r="Z51" s="2">
        <f t="shared" si="1"/>
        <v>98.049523115558273</v>
      </c>
      <c r="AA51" s="2">
        <f t="shared" si="1"/>
        <v>74.73358229346934</v>
      </c>
      <c r="AB51" s="2">
        <f t="shared" si="1"/>
        <v>8.5878235072144093E-2</v>
      </c>
    </row>
    <row r="52" spans="1:28" x14ac:dyDescent="0.2">
      <c r="A52" s="5" t="s">
        <v>82</v>
      </c>
      <c r="B52" s="2">
        <f t="shared" si="2"/>
        <v>99.937543101765712</v>
      </c>
      <c r="C52" s="2">
        <f t="shared" si="2"/>
        <v>99.531573263242805</v>
      </c>
      <c r="D52" s="2">
        <f t="shared" si="2"/>
        <v>98.087257491574817</v>
      </c>
      <c r="E52" s="2">
        <f t="shared" si="2"/>
        <v>76.871429872613945</v>
      </c>
      <c r="F52" s="2">
        <f t="shared" si="2"/>
        <v>37.148842595604599</v>
      </c>
      <c r="G52" s="2">
        <f t="shared" si="2"/>
        <v>-9.0068051995367728</v>
      </c>
      <c r="H52" s="2">
        <f t="shared" si="2"/>
        <v>-2.2224246288368654</v>
      </c>
      <c r="I52" s="2">
        <f t="shared" si="2"/>
        <v>-4.931492589749257</v>
      </c>
      <c r="J52" s="2">
        <f t="shared" si="2"/>
        <v>-18.008405657554029</v>
      </c>
      <c r="K52" s="2">
        <f t="shared" si="2"/>
        <v>0.50616111277374154</v>
      </c>
      <c r="L52" s="2">
        <f t="shared" si="2"/>
        <v>58.91507163025517</v>
      </c>
      <c r="M52" s="2">
        <f t="shared" si="2"/>
        <v>100.22250269995968</v>
      </c>
      <c r="P52" s="5" t="s">
        <v>82</v>
      </c>
      <c r="Q52" s="2">
        <f t="shared" si="3"/>
        <v>6.2456898234287905E-2</v>
      </c>
      <c r="R52" s="2">
        <f t="shared" si="1"/>
        <v>0.46842673675719482</v>
      </c>
      <c r="S52" s="2">
        <f t="shared" si="1"/>
        <v>1.9127425084251826</v>
      </c>
      <c r="T52" s="2">
        <f t="shared" si="1"/>
        <v>23.128570127386055</v>
      </c>
      <c r="U52" s="2">
        <f t="shared" si="1"/>
        <v>62.851157404395401</v>
      </c>
      <c r="V52" s="2">
        <f t="shared" si="1"/>
        <v>109.00680519953677</v>
      </c>
      <c r="W52" s="2">
        <f t="shared" si="1"/>
        <v>102.22242462883686</v>
      </c>
      <c r="X52" s="2">
        <f t="shared" si="1"/>
        <v>104.93149258974925</v>
      </c>
      <c r="Y52" s="2">
        <f t="shared" si="1"/>
        <v>118.00840565755402</v>
      </c>
      <c r="Z52" s="2">
        <f t="shared" si="1"/>
        <v>99.493838887226261</v>
      </c>
      <c r="AA52" s="2">
        <f t="shared" si="1"/>
        <v>41.08492836974483</v>
      </c>
      <c r="AB52" s="2">
        <f t="shared" si="1"/>
        <v>-0.22250269995967642</v>
      </c>
    </row>
    <row r="53" spans="1:28" x14ac:dyDescent="0.2">
      <c r="A53" s="5" t="s">
        <v>83</v>
      </c>
      <c r="B53" s="2">
        <f t="shared" si="2"/>
        <v>99.629162166733892</v>
      </c>
      <c r="C53" s="2">
        <f t="shared" si="2"/>
        <v>99.35591323695887</v>
      </c>
      <c r="D53" s="2">
        <f t="shared" si="2"/>
        <v>97.626637867096917</v>
      </c>
      <c r="E53" s="2">
        <f t="shared" si="2"/>
        <v>80.025503233445676</v>
      </c>
      <c r="F53" s="2">
        <f t="shared" si="2"/>
        <v>30.481568709093988</v>
      </c>
      <c r="G53" s="2">
        <f t="shared" si="2"/>
        <v>-10.962486825498024</v>
      </c>
      <c r="H53" s="2">
        <f t="shared" si="2"/>
        <v>-14.151692191586529</v>
      </c>
      <c r="I53" s="2">
        <f t="shared" si="2"/>
        <v>-9.6313741818796874</v>
      </c>
      <c r="J53" s="2">
        <f t="shared" si="2"/>
        <v>-1.1606573588539111</v>
      </c>
      <c r="K53" s="2">
        <f t="shared" si="2"/>
        <v>-9.0887798784692801</v>
      </c>
      <c r="L53" s="2">
        <f t="shared" si="2"/>
        <v>47.622083718267341</v>
      </c>
      <c r="M53" s="2">
        <f t="shared" si="2"/>
        <v>99.863375535112482</v>
      </c>
      <c r="P53" s="5" t="s">
        <v>83</v>
      </c>
      <c r="Q53" s="2">
        <f t="shared" si="3"/>
        <v>0.37083783326610842</v>
      </c>
      <c r="R53" s="2">
        <f t="shared" si="1"/>
        <v>0.64408676304113044</v>
      </c>
      <c r="S53" s="2">
        <f t="shared" si="1"/>
        <v>2.3733621329030825</v>
      </c>
      <c r="T53" s="2">
        <f t="shared" si="1"/>
        <v>19.974496766554324</v>
      </c>
      <c r="U53" s="2">
        <f t="shared" si="1"/>
        <v>69.518431290906008</v>
      </c>
      <c r="V53" s="2">
        <f t="shared" si="1"/>
        <v>110.96248682549802</v>
      </c>
      <c r="W53" s="2">
        <f t="shared" si="1"/>
        <v>114.15169219158653</v>
      </c>
      <c r="X53" s="2">
        <f t="shared" si="1"/>
        <v>109.63137418187969</v>
      </c>
      <c r="Y53" s="2">
        <f t="shared" si="1"/>
        <v>101.16065735885391</v>
      </c>
      <c r="Z53" s="2">
        <f t="shared" si="1"/>
        <v>109.08877987846928</v>
      </c>
      <c r="AA53" s="2">
        <f t="shared" si="1"/>
        <v>52.377916281732659</v>
      </c>
      <c r="AB53" s="2">
        <f t="shared" si="1"/>
        <v>0.13662446488751812</v>
      </c>
    </row>
    <row r="54" spans="1:28" x14ac:dyDescent="0.2">
      <c r="A54" s="5" t="s">
        <v>84</v>
      </c>
      <c r="P54" s="5" t="s">
        <v>84</v>
      </c>
    </row>
  </sheetData>
  <pageMargins left="0.7" right="0.7" top="0.75" bottom="0.75"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351D7-C3C8-EC42-BAC1-41741F276832}">
  <sheetPr>
    <tabColor theme="7"/>
  </sheetPr>
  <dimension ref="A1:AB54"/>
  <sheetViews>
    <sheetView topLeftCell="G25" workbookViewId="0">
      <selection activeCell="S61" sqref="S61"/>
    </sheetView>
  </sheetViews>
  <sheetFormatPr baseColWidth="10" defaultColWidth="8.83203125" defaultRowHeight="15" x14ac:dyDescent="0.2"/>
  <cols>
    <col min="1" max="7" width="8.83203125" style="2"/>
    <col min="8" max="8" width="9.83203125" style="2" customWidth="1"/>
    <col min="9" max="16384" width="8.83203125" style="2"/>
  </cols>
  <sheetData>
    <row r="1" spans="1:10" ht="29" x14ac:dyDescent="0.35">
      <c r="H1" s="12" t="s">
        <v>117</v>
      </c>
      <c r="J1" s="6" t="s">
        <v>193</v>
      </c>
    </row>
    <row r="2" spans="1:10" x14ac:dyDescent="0.2">
      <c r="A2" s="2" t="s">
        <v>40</v>
      </c>
      <c r="E2" s="2" t="s">
        <v>41</v>
      </c>
    </row>
    <row r="3" spans="1:10" x14ac:dyDescent="0.2">
      <c r="A3" s="2" t="s">
        <v>42</v>
      </c>
      <c r="E3" s="2" t="s">
        <v>43</v>
      </c>
      <c r="I3" s="2" t="s">
        <v>44</v>
      </c>
    </row>
    <row r="4" spans="1:10" x14ac:dyDescent="0.2">
      <c r="A4" s="2" t="s">
        <v>45</v>
      </c>
      <c r="E4" s="2" t="s">
        <v>46</v>
      </c>
    </row>
    <row r="6" spans="1:10" x14ac:dyDescent="0.2">
      <c r="A6" s="2" t="s">
        <v>47</v>
      </c>
      <c r="B6" s="3">
        <v>45401</v>
      </c>
    </row>
    <row r="7" spans="1:10" x14ac:dyDescent="0.2">
      <c r="A7" s="2" t="s">
        <v>48</v>
      </c>
      <c r="B7" s="4" t="s">
        <v>177</v>
      </c>
    </row>
    <row r="10" spans="1:10" x14ac:dyDescent="0.2">
      <c r="A10" s="2" t="s">
        <v>50</v>
      </c>
      <c r="E10" s="2" t="s">
        <v>51</v>
      </c>
    </row>
    <row r="11" spans="1:10" x14ac:dyDescent="0.2">
      <c r="A11" s="2" t="s">
        <v>52</v>
      </c>
      <c r="E11" s="2" t="s">
        <v>53</v>
      </c>
    </row>
    <row r="12" spans="1:10" x14ac:dyDescent="0.2">
      <c r="A12" s="2" t="s">
        <v>54</v>
      </c>
      <c r="E12" s="2" t="s">
        <v>55</v>
      </c>
    </row>
    <row r="13" spans="1:10" x14ac:dyDescent="0.2">
      <c r="A13" s="2" t="s">
        <v>56</v>
      </c>
    </row>
    <row r="16" spans="1:10"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49</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178</v>
      </c>
    </row>
    <row r="29" spans="1:13" x14ac:dyDescent="0.2">
      <c r="B29" s="2" t="s">
        <v>179</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22684</v>
      </c>
      <c r="C31" s="2">
        <v>31391</v>
      </c>
      <c r="D31" s="2">
        <v>32433</v>
      </c>
      <c r="E31" s="2">
        <v>33454</v>
      </c>
      <c r="F31" s="2">
        <v>33287</v>
      </c>
      <c r="G31" s="2">
        <v>32890</v>
      </c>
      <c r="H31" s="2">
        <v>30790</v>
      </c>
      <c r="I31" s="2">
        <v>30552</v>
      </c>
      <c r="J31" s="2">
        <v>31292</v>
      </c>
      <c r="K31" s="2">
        <v>29206</v>
      </c>
      <c r="L31" s="2">
        <v>30324</v>
      </c>
      <c r="M31" s="2">
        <v>25192</v>
      </c>
    </row>
    <row r="32" spans="1:13" x14ac:dyDescent="0.2">
      <c r="A32" s="5" t="s">
        <v>78</v>
      </c>
      <c r="B32" s="2">
        <v>3532</v>
      </c>
      <c r="C32" s="2">
        <v>3696</v>
      </c>
      <c r="D32" s="2">
        <v>3906</v>
      </c>
      <c r="E32" s="2">
        <v>7148</v>
      </c>
      <c r="F32" s="2">
        <v>24386</v>
      </c>
      <c r="G32" s="2">
        <v>23772</v>
      </c>
      <c r="H32" s="2">
        <v>39504</v>
      </c>
      <c r="I32" s="2">
        <v>40117</v>
      </c>
      <c r="J32" s="2">
        <v>43638</v>
      </c>
      <c r="K32" s="2">
        <v>42803</v>
      </c>
      <c r="L32" s="2">
        <v>43738</v>
      </c>
      <c r="M32" s="2">
        <v>29372</v>
      </c>
    </row>
    <row r="33" spans="1:28" x14ac:dyDescent="0.2">
      <c r="A33" s="5" t="s">
        <v>79</v>
      </c>
      <c r="B33" s="2">
        <v>3468</v>
      </c>
      <c r="C33" s="2">
        <v>3519</v>
      </c>
      <c r="D33" s="2">
        <v>3687</v>
      </c>
      <c r="E33" s="2">
        <v>3828</v>
      </c>
      <c r="F33" s="2">
        <v>27124</v>
      </c>
      <c r="G33" s="2">
        <v>40179</v>
      </c>
      <c r="H33" s="2">
        <v>36984</v>
      </c>
      <c r="I33" s="2">
        <v>41915</v>
      </c>
      <c r="J33" s="2">
        <v>42756</v>
      </c>
      <c r="K33" s="2">
        <v>36466</v>
      </c>
      <c r="L33" s="2">
        <v>32776</v>
      </c>
      <c r="M33" s="2">
        <v>23366</v>
      </c>
    </row>
    <row r="34" spans="1:28" x14ac:dyDescent="0.2">
      <c r="A34" s="5" t="s">
        <v>80</v>
      </c>
      <c r="B34" s="2">
        <v>3542</v>
      </c>
      <c r="C34" s="2">
        <v>3599</v>
      </c>
      <c r="D34" s="2">
        <v>3629</v>
      </c>
      <c r="E34" s="2">
        <v>9765</v>
      </c>
      <c r="F34" s="2">
        <v>12447</v>
      </c>
      <c r="G34" s="2">
        <v>39655</v>
      </c>
      <c r="H34" s="2">
        <v>40138</v>
      </c>
      <c r="I34" s="2">
        <v>37935</v>
      </c>
      <c r="J34" s="2">
        <v>42742</v>
      </c>
      <c r="K34" s="2">
        <v>32491</v>
      </c>
      <c r="L34" s="2">
        <v>25654</v>
      </c>
      <c r="M34" s="2">
        <v>11247</v>
      </c>
    </row>
    <row r="35" spans="1:28" x14ac:dyDescent="0.2">
      <c r="A35" s="5" t="s">
        <v>81</v>
      </c>
      <c r="B35" s="2">
        <v>3452</v>
      </c>
      <c r="C35" s="2">
        <v>3600</v>
      </c>
      <c r="D35" s="2">
        <v>3609</v>
      </c>
      <c r="E35" s="2">
        <v>4715</v>
      </c>
      <c r="F35" s="2">
        <v>15209</v>
      </c>
      <c r="G35" s="2">
        <v>40995</v>
      </c>
      <c r="H35" s="2">
        <v>38629</v>
      </c>
      <c r="I35" s="2">
        <v>37504</v>
      </c>
      <c r="J35" s="2">
        <v>37140</v>
      </c>
      <c r="K35" s="2">
        <v>35389</v>
      </c>
      <c r="L35" s="2">
        <v>18823</v>
      </c>
      <c r="M35" s="2">
        <v>3615</v>
      </c>
    </row>
    <row r="36" spans="1:28" x14ac:dyDescent="0.2">
      <c r="A36" s="5" t="s">
        <v>82</v>
      </c>
      <c r="B36" s="2">
        <v>3296</v>
      </c>
      <c r="C36" s="2">
        <v>3601</v>
      </c>
      <c r="D36" s="2">
        <v>3684</v>
      </c>
      <c r="E36" s="2">
        <v>6863</v>
      </c>
      <c r="F36" s="2">
        <v>17128</v>
      </c>
      <c r="G36" s="2">
        <v>35044</v>
      </c>
      <c r="H36" s="2">
        <v>39428</v>
      </c>
      <c r="I36" s="2">
        <v>41002</v>
      </c>
      <c r="J36" s="2">
        <v>36808</v>
      </c>
      <c r="K36" s="2">
        <v>33072</v>
      </c>
      <c r="L36" s="2">
        <v>20632</v>
      </c>
      <c r="M36" s="2">
        <v>3562</v>
      </c>
    </row>
    <row r="37" spans="1:28" x14ac:dyDescent="0.2">
      <c r="A37" s="5" t="s">
        <v>83</v>
      </c>
      <c r="B37" s="2">
        <v>3497</v>
      </c>
      <c r="C37" s="2">
        <v>3727</v>
      </c>
      <c r="D37" s="2">
        <v>3691</v>
      </c>
      <c r="E37" s="2">
        <v>6284</v>
      </c>
      <c r="F37" s="2">
        <v>18825</v>
      </c>
      <c r="G37" s="2">
        <v>39336</v>
      </c>
      <c r="H37" s="2">
        <v>37171</v>
      </c>
      <c r="I37" s="2">
        <v>35203</v>
      </c>
      <c r="J37" s="2">
        <v>37359</v>
      </c>
      <c r="K37" s="2">
        <v>36788</v>
      </c>
      <c r="L37" s="2">
        <v>19719</v>
      </c>
      <c r="M37" s="2">
        <v>3580</v>
      </c>
    </row>
    <row r="38" spans="1:28" x14ac:dyDescent="0.2">
      <c r="A38" s="5" t="s">
        <v>84</v>
      </c>
      <c r="B38" s="2">
        <v>3555</v>
      </c>
      <c r="C38" s="2">
        <v>3380</v>
      </c>
      <c r="D38" s="2">
        <v>3645</v>
      </c>
      <c r="E38" s="2">
        <v>4490</v>
      </c>
      <c r="F38" s="2">
        <v>15463</v>
      </c>
      <c r="G38" s="2">
        <v>28386</v>
      </c>
      <c r="H38" s="2">
        <v>29618</v>
      </c>
      <c r="I38" s="2">
        <v>24718</v>
      </c>
      <c r="J38" s="2">
        <v>27554</v>
      </c>
      <c r="K38" s="2">
        <v>30002</v>
      </c>
      <c r="L38" s="2">
        <v>19620</v>
      </c>
      <c r="M38" s="2">
        <v>3524</v>
      </c>
    </row>
    <row r="41" spans="1:28" x14ac:dyDescent="0.2">
      <c r="G41" s="2" t="s">
        <v>162</v>
      </c>
      <c r="H41" s="2">
        <f>AVERAGE(M32:M34)</f>
        <v>21328.333333333332</v>
      </c>
    </row>
    <row r="42" spans="1:28" x14ac:dyDescent="0.2">
      <c r="G42" s="2" t="s">
        <v>164</v>
      </c>
      <c r="H42" s="2">
        <f>AVERAGE(M35:M38)</f>
        <v>3570.25</v>
      </c>
    </row>
    <row r="43" spans="1:28" x14ac:dyDescent="0.2">
      <c r="A43" s="2" t="s">
        <v>87</v>
      </c>
      <c r="B43" s="4" t="s">
        <v>180</v>
      </c>
    </row>
    <row r="46" spans="1:28" x14ac:dyDescent="0.2">
      <c r="A46" s="5" t="s">
        <v>76</v>
      </c>
      <c r="B46" s="5">
        <v>1</v>
      </c>
      <c r="C46" s="5">
        <v>2</v>
      </c>
      <c r="D46" s="5">
        <v>3</v>
      </c>
      <c r="E46" s="5">
        <v>4</v>
      </c>
      <c r="F46" s="5">
        <v>5</v>
      </c>
      <c r="G46" s="5">
        <v>6</v>
      </c>
      <c r="H46" s="5">
        <v>7</v>
      </c>
      <c r="I46" s="5">
        <v>8</v>
      </c>
      <c r="J46" s="5">
        <v>9</v>
      </c>
      <c r="K46" s="5">
        <v>10</v>
      </c>
      <c r="L46" s="5">
        <v>11</v>
      </c>
      <c r="M46" s="5">
        <v>12</v>
      </c>
      <c r="P46" s="5" t="s">
        <v>76</v>
      </c>
      <c r="Q46" s="5">
        <v>1</v>
      </c>
      <c r="R46" s="5">
        <v>2</v>
      </c>
      <c r="S46" s="5">
        <v>3</v>
      </c>
      <c r="T46" s="5">
        <v>4</v>
      </c>
      <c r="U46" s="5">
        <v>5</v>
      </c>
      <c r="V46" s="5">
        <v>6</v>
      </c>
      <c r="W46" s="5">
        <v>7</v>
      </c>
      <c r="X46" s="5">
        <v>8</v>
      </c>
      <c r="Y46" s="5">
        <v>9</v>
      </c>
      <c r="Z46" s="5">
        <v>10</v>
      </c>
      <c r="AA46" s="5">
        <v>11</v>
      </c>
      <c r="AB46" s="5">
        <v>12</v>
      </c>
    </row>
    <row r="47" spans="1:28" x14ac:dyDescent="0.2">
      <c r="A47" s="5" t="s">
        <v>77</v>
      </c>
      <c r="B47" s="2">
        <f>((B31-$H$41)/($H$42-$H$41))*100</f>
        <v>-7.6340821316114331</v>
      </c>
      <c r="C47" s="2">
        <f t="shared" ref="C47:M47" si="0">((C31-$H$41)/($H$42-$H$41))*100</f>
        <v>-56.66527449940638</v>
      </c>
      <c r="D47" s="2">
        <f t="shared" si="0"/>
        <v>-62.533024866610056</v>
      </c>
      <c r="E47" s="2">
        <f t="shared" si="0"/>
        <v>-68.282519228332646</v>
      </c>
      <c r="F47" s="2">
        <f t="shared" si="0"/>
        <v>-67.342102422840313</v>
      </c>
      <c r="G47" s="2">
        <f t="shared" si="0"/>
        <v>-65.10650079541243</v>
      </c>
      <c r="H47" s="2">
        <f t="shared" si="0"/>
        <v>-53.280900247305226</v>
      </c>
      <c r="I47" s="2">
        <f t="shared" si="0"/>
        <v>-51.940665518519744</v>
      </c>
      <c r="J47" s="2">
        <f t="shared" si="0"/>
        <v>-56.107781902138477</v>
      </c>
      <c r="K47" s="2">
        <f t="shared" si="0"/>
        <v>-44.361018691018657</v>
      </c>
      <c r="L47" s="2">
        <f t="shared" si="0"/>
        <v>-50.656743173296682</v>
      </c>
      <c r="M47" s="2">
        <f t="shared" si="0"/>
        <v>-21.757227929065177</v>
      </c>
      <c r="P47" s="5" t="s">
        <v>77</v>
      </c>
    </row>
    <row r="48" spans="1:28" x14ac:dyDescent="0.2">
      <c r="A48" s="5" t="s">
        <v>78</v>
      </c>
      <c r="B48" s="2">
        <f t="shared" ref="B48:M54" si="1">((B32-$H$41)/($H$42-$H$41))*100</f>
        <v>100.21539486712624</v>
      </c>
      <c r="C48" s="2">
        <f t="shared" si="1"/>
        <v>99.291871776702635</v>
      </c>
      <c r="D48" s="2">
        <f t="shared" si="1"/>
        <v>98.109311721891913</v>
      </c>
      <c r="E48" s="2">
        <f t="shared" si="1"/>
        <v>79.852836970956886</v>
      </c>
      <c r="F48" s="2">
        <f t="shared" si="1"/>
        <v>-17.218449813934509</v>
      </c>
      <c r="G48" s="2">
        <f t="shared" si="1"/>
        <v>-13.76086946320221</v>
      </c>
      <c r="H48" s="2">
        <f t="shared" si="1"/>
        <v>-102.35151128359388</v>
      </c>
      <c r="I48" s="2">
        <f t="shared" si="1"/>
        <v>-105.80346039596992</v>
      </c>
      <c r="J48" s="2">
        <f t="shared" si="1"/>
        <v>-125.63105064829634</v>
      </c>
      <c r="K48" s="2">
        <f t="shared" si="1"/>
        <v>-120.92896662083466</v>
      </c>
      <c r="L48" s="2">
        <f t="shared" si="1"/>
        <v>-126.19417448392048</v>
      </c>
      <c r="M48" s="2">
        <f t="shared" si="1"/>
        <v>-45.295804258154746</v>
      </c>
      <c r="P48" s="5" t="s">
        <v>78</v>
      </c>
      <c r="Q48" s="2">
        <f t="shared" ref="Q48:AB54" si="2">100-B48</f>
        <v>-0.21539486712623557</v>
      </c>
      <c r="R48" s="2">
        <f t="shared" si="2"/>
        <v>0.70812822329736491</v>
      </c>
      <c r="S48" s="2">
        <f t="shared" si="2"/>
        <v>1.8906882781080867</v>
      </c>
      <c r="T48" s="2">
        <f t="shared" si="2"/>
        <v>20.147163029043114</v>
      </c>
      <c r="U48" s="2">
        <f t="shared" si="2"/>
        <v>117.21844981393451</v>
      </c>
      <c r="V48" s="2">
        <f t="shared" si="2"/>
        <v>113.76086946320221</v>
      </c>
      <c r="W48" s="2">
        <f t="shared" si="2"/>
        <v>202.35151128359388</v>
      </c>
      <c r="X48" s="2">
        <f t="shared" si="2"/>
        <v>205.80346039596992</v>
      </c>
      <c r="Y48" s="2">
        <f t="shared" si="2"/>
        <v>225.63105064829634</v>
      </c>
      <c r="Z48" s="2">
        <f t="shared" si="2"/>
        <v>220.92896662083467</v>
      </c>
      <c r="AA48" s="2">
        <f t="shared" si="2"/>
        <v>226.19417448392048</v>
      </c>
      <c r="AB48" s="2">
        <f t="shared" si="2"/>
        <v>145.29580425815476</v>
      </c>
    </row>
    <row r="49" spans="1:28" x14ac:dyDescent="0.2">
      <c r="A49" s="5" t="s">
        <v>79</v>
      </c>
      <c r="B49" s="2">
        <f t="shared" si="1"/>
        <v>100.5757941219257</v>
      </c>
      <c r="C49" s="2">
        <f t="shared" si="1"/>
        <v>100.28860096575738</v>
      </c>
      <c r="D49" s="2">
        <f t="shared" si="1"/>
        <v>99.342552921908805</v>
      </c>
      <c r="E49" s="2">
        <f t="shared" si="1"/>
        <v>98.548548313678751</v>
      </c>
      <c r="F49" s="2">
        <f t="shared" si="1"/>
        <v>-32.6367804333238</v>
      </c>
      <c r="G49" s="2">
        <f t="shared" si="1"/>
        <v>-106.15259717405689</v>
      </c>
      <c r="H49" s="2">
        <f t="shared" si="1"/>
        <v>-88.160790625865232</v>
      </c>
      <c r="I49" s="2">
        <f t="shared" si="1"/>
        <v>-115.92842696049219</v>
      </c>
      <c r="J49" s="2">
        <f t="shared" si="1"/>
        <v>-120.66429841809129</v>
      </c>
      <c r="K49" s="2">
        <f t="shared" si="1"/>
        <v>-85.243809157332123</v>
      </c>
      <c r="L49" s="2">
        <f t="shared" si="1"/>
        <v>-64.464539622800899</v>
      </c>
      <c r="M49" s="2">
        <f t="shared" si="1"/>
        <v>-11.474586690568152</v>
      </c>
      <c r="P49" s="5" t="s">
        <v>79</v>
      </c>
      <c r="Q49" s="2">
        <f t="shared" si="2"/>
        <v>-0.57579412192569634</v>
      </c>
      <c r="R49" s="2">
        <f t="shared" si="2"/>
        <v>-0.28860096575738226</v>
      </c>
      <c r="S49" s="2">
        <f t="shared" si="2"/>
        <v>0.65744707809119518</v>
      </c>
      <c r="T49" s="2">
        <f t="shared" si="2"/>
        <v>1.4514516863212492</v>
      </c>
      <c r="U49" s="2">
        <f t="shared" si="2"/>
        <v>132.63678043332379</v>
      </c>
      <c r="V49" s="2">
        <f t="shared" si="2"/>
        <v>206.15259717405689</v>
      </c>
      <c r="W49" s="2">
        <f t="shared" si="2"/>
        <v>188.16079062586522</v>
      </c>
      <c r="X49" s="2">
        <f t="shared" si="2"/>
        <v>215.92842696049217</v>
      </c>
      <c r="Y49" s="2">
        <f t="shared" si="2"/>
        <v>220.66429841809128</v>
      </c>
      <c r="Z49" s="2">
        <f t="shared" si="2"/>
        <v>185.24380915733212</v>
      </c>
      <c r="AA49" s="2">
        <f t="shared" si="2"/>
        <v>164.46453962280088</v>
      </c>
      <c r="AB49" s="2">
        <f t="shared" si="2"/>
        <v>111.47458669056815</v>
      </c>
    </row>
    <row r="50" spans="1:28" x14ac:dyDescent="0.2">
      <c r="A50" s="5" t="s">
        <v>80</v>
      </c>
      <c r="B50" s="2">
        <f t="shared" si="1"/>
        <v>100.15908248356382</v>
      </c>
      <c r="C50" s="2">
        <f t="shared" si="1"/>
        <v>99.838101897258056</v>
      </c>
      <c r="D50" s="2">
        <f t="shared" si="1"/>
        <v>99.669164746570814</v>
      </c>
      <c r="E50" s="2">
        <f t="shared" si="1"/>
        <v>65.115886192672818</v>
      </c>
      <c r="F50" s="2">
        <f t="shared" si="1"/>
        <v>50.012904921233044</v>
      </c>
      <c r="G50" s="2">
        <f t="shared" si="1"/>
        <v>-103.20182827538633</v>
      </c>
      <c r="H50" s="2">
        <f t="shared" si="1"/>
        <v>-105.92171640145101</v>
      </c>
      <c r="I50" s="2">
        <f t="shared" si="1"/>
        <v>-93.516098302650917</v>
      </c>
      <c r="J50" s="2">
        <f t="shared" si="1"/>
        <v>-120.58546108110393</v>
      </c>
      <c r="K50" s="2">
        <f t="shared" si="1"/>
        <v>-62.859636691272058</v>
      </c>
      <c r="L50" s="2">
        <f t="shared" si="1"/>
        <v>-24.358860049648758</v>
      </c>
      <c r="M50" s="2">
        <f t="shared" si="1"/>
        <v>56.770390948722884</v>
      </c>
      <c r="P50" s="5" t="s">
        <v>80</v>
      </c>
      <c r="Q50" s="2">
        <f t="shared" si="2"/>
        <v>-0.1590824835638216</v>
      </c>
      <c r="R50" s="2">
        <f t="shared" si="2"/>
        <v>0.16189810274194372</v>
      </c>
      <c r="S50" s="2">
        <f t="shared" si="2"/>
        <v>0.33083525342918563</v>
      </c>
      <c r="T50" s="2">
        <f t="shared" si="2"/>
        <v>34.884113807327182</v>
      </c>
      <c r="U50" s="2">
        <f t="shared" si="2"/>
        <v>49.987095078766956</v>
      </c>
      <c r="V50" s="2">
        <f t="shared" si="2"/>
        <v>203.20182827538633</v>
      </c>
      <c r="W50" s="2">
        <f t="shared" si="2"/>
        <v>205.92171640145102</v>
      </c>
      <c r="X50" s="2">
        <f t="shared" si="2"/>
        <v>193.5160983026509</v>
      </c>
      <c r="Y50" s="2">
        <f t="shared" si="2"/>
        <v>220.58546108110392</v>
      </c>
      <c r="Z50" s="2">
        <f t="shared" si="2"/>
        <v>162.85963669127204</v>
      </c>
      <c r="AA50" s="2">
        <f t="shared" si="2"/>
        <v>124.35886004964875</v>
      </c>
      <c r="AB50" s="2">
        <f t="shared" si="2"/>
        <v>43.229609051277116</v>
      </c>
    </row>
    <row r="51" spans="1:28" x14ac:dyDescent="0.2">
      <c r="A51" s="5" t="s">
        <v>81</v>
      </c>
      <c r="B51" s="2">
        <f t="shared" si="1"/>
        <v>100.66589393562555</v>
      </c>
      <c r="C51" s="2">
        <f t="shared" si="1"/>
        <v>99.832470658901812</v>
      </c>
      <c r="D51" s="2">
        <f t="shared" si="1"/>
        <v>99.781789513695642</v>
      </c>
      <c r="E51" s="2">
        <f t="shared" si="1"/>
        <v>93.553639891692512</v>
      </c>
      <c r="F51" s="2">
        <f t="shared" si="1"/>
        <v>34.459424581293959</v>
      </c>
      <c r="G51" s="2">
        <f t="shared" si="1"/>
        <v>-110.74768767274999</v>
      </c>
      <c r="H51" s="2">
        <f t="shared" si="1"/>
        <v>-97.424177721882529</v>
      </c>
      <c r="I51" s="2">
        <f t="shared" si="1"/>
        <v>-91.089034571110815</v>
      </c>
      <c r="J51" s="2">
        <f t="shared" si="1"/>
        <v>-89.039263809438907</v>
      </c>
      <c r="K51" s="2">
        <f t="shared" si="1"/>
        <v>-79.178965447660005</v>
      </c>
      <c r="L51" s="2">
        <f t="shared" si="1"/>
        <v>14.108129161837091</v>
      </c>
      <c r="M51" s="2">
        <f t="shared" si="1"/>
        <v>99.748002083558191</v>
      </c>
      <c r="P51" s="5" t="s">
        <v>81</v>
      </c>
      <c r="Q51" s="2">
        <f t="shared" si="2"/>
        <v>-0.66589393562554733</v>
      </c>
      <c r="R51" s="2">
        <f t="shared" si="2"/>
        <v>0.16752934109818796</v>
      </c>
      <c r="S51" s="2">
        <f t="shared" si="2"/>
        <v>0.21821048630435769</v>
      </c>
      <c r="T51" s="2">
        <f t="shared" si="2"/>
        <v>6.4463601083074877</v>
      </c>
      <c r="U51" s="2">
        <f t="shared" si="2"/>
        <v>65.540575418706041</v>
      </c>
      <c r="V51" s="2">
        <f t="shared" si="2"/>
        <v>210.74768767274998</v>
      </c>
      <c r="W51" s="2">
        <f t="shared" si="2"/>
        <v>197.42417772188253</v>
      </c>
      <c r="X51" s="2">
        <f t="shared" si="2"/>
        <v>191.0890345711108</v>
      </c>
      <c r="Y51" s="2">
        <f t="shared" si="2"/>
        <v>189.03926380943892</v>
      </c>
      <c r="Z51" s="2">
        <f t="shared" si="2"/>
        <v>179.17896544766</v>
      </c>
      <c r="AA51" s="2">
        <f t="shared" si="2"/>
        <v>85.891870838162902</v>
      </c>
      <c r="AB51" s="2">
        <f t="shared" si="2"/>
        <v>0.25199791644180891</v>
      </c>
    </row>
    <row r="52" spans="1:28" x14ac:dyDescent="0.2">
      <c r="A52" s="5" t="s">
        <v>82</v>
      </c>
      <c r="B52" s="2">
        <f t="shared" si="1"/>
        <v>101.54436711919924</v>
      </c>
      <c r="C52" s="2">
        <f t="shared" si="1"/>
        <v>99.826839420545582</v>
      </c>
      <c r="D52" s="2">
        <f t="shared" si="1"/>
        <v>99.359446636977523</v>
      </c>
      <c r="E52" s="2">
        <f t="shared" si="1"/>
        <v>81.457739902485727</v>
      </c>
      <c r="F52" s="2">
        <f t="shared" si="1"/>
        <v>23.653078175666476</v>
      </c>
      <c r="G52" s="2">
        <f t="shared" si="1"/>
        <v>-77.23618821475668</v>
      </c>
      <c r="H52" s="2">
        <f t="shared" si="1"/>
        <v>-101.92353716851952</v>
      </c>
      <c r="I52" s="2">
        <f t="shared" si="1"/>
        <v>-110.78710634124367</v>
      </c>
      <c r="J52" s="2">
        <f t="shared" si="1"/>
        <v>-87.169692675166715</v>
      </c>
      <c r="K52" s="2">
        <f t="shared" si="1"/>
        <v>-66.131386176248384</v>
      </c>
      <c r="L52" s="2">
        <f t="shared" si="1"/>
        <v>3.921218975396175</v>
      </c>
      <c r="M52" s="2">
        <f t="shared" si="1"/>
        <v>100.04645771643898</v>
      </c>
      <c r="P52" s="5" t="s">
        <v>82</v>
      </c>
      <c r="Q52" s="2">
        <f t="shared" si="2"/>
        <v>-1.5443671191992365</v>
      </c>
      <c r="R52" s="2">
        <f t="shared" si="2"/>
        <v>0.17316057945441798</v>
      </c>
      <c r="S52" s="2">
        <f t="shared" si="2"/>
        <v>0.64055336302247667</v>
      </c>
      <c r="T52" s="2">
        <f t="shared" si="2"/>
        <v>18.542260097514273</v>
      </c>
      <c r="U52" s="2">
        <f t="shared" si="2"/>
        <v>76.346921824333521</v>
      </c>
      <c r="V52" s="2">
        <f t="shared" si="2"/>
        <v>177.23618821475668</v>
      </c>
      <c r="W52" s="2">
        <f t="shared" si="2"/>
        <v>201.92353716851952</v>
      </c>
      <c r="X52" s="2">
        <f t="shared" si="2"/>
        <v>210.78710634124366</v>
      </c>
      <c r="Y52" s="2">
        <f t="shared" si="2"/>
        <v>187.16969267516671</v>
      </c>
      <c r="Z52" s="2">
        <f t="shared" si="2"/>
        <v>166.13138617624838</v>
      </c>
      <c r="AA52" s="2">
        <f t="shared" si="2"/>
        <v>96.078781024603828</v>
      </c>
      <c r="AB52" s="2">
        <f t="shared" si="2"/>
        <v>-4.6457716438979446E-2</v>
      </c>
    </row>
    <row r="53" spans="1:28" x14ac:dyDescent="0.2">
      <c r="A53" s="5" t="s">
        <v>83</v>
      </c>
      <c r="B53" s="2">
        <f t="shared" si="1"/>
        <v>100.4124882095947</v>
      </c>
      <c r="C53" s="2">
        <f t="shared" si="1"/>
        <v>99.117303387659135</v>
      </c>
      <c r="D53" s="2">
        <f t="shared" si="1"/>
        <v>99.320027968483842</v>
      </c>
      <c r="E53" s="2">
        <f t="shared" si="1"/>
        <v>84.718226910749564</v>
      </c>
      <c r="F53" s="2">
        <f t="shared" si="1"/>
        <v>14.09686668512461</v>
      </c>
      <c r="G53" s="2">
        <f t="shared" si="1"/>
        <v>-101.40546323974529</v>
      </c>
      <c r="H53" s="2">
        <f t="shared" si="1"/>
        <v>-89.213832198482393</v>
      </c>
      <c r="I53" s="2">
        <f t="shared" si="1"/>
        <v>-78.131555113399074</v>
      </c>
      <c r="J53" s="2">
        <f t="shared" si="1"/>
        <v>-90.272505009455813</v>
      </c>
      <c r="K53" s="2">
        <f t="shared" si="1"/>
        <v>-87.057067908041887</v>
      </c>
      <c r="L53" s="2">
        <f t="shared" si="1"/>
        <v>9.0625395946446865</v>
      </c>
      <c r="M53" s="2">
        <f t="shared" si="1"/>
        <v>99.94509542602664</v>
      </c>
      <c r="P53" s="5" t="s">
        <v>83</v>
      </c>
      <c r="Q53" s="2">
        <f t="shared" si="2"/>
        <v>-0.41248820959469867</v>
      </c>
      <c r="R53" s="2">
        <f t="shared" si="2"/>
        <v>0.88269661234086527</v>
      </c>
      <c r="S53" s="2">
        <f t="shared" si="2"/>
        <v>0.67997203151615793</v>
      </c>
      <c r="T53" s="2">
        <f t="shared" si="2"/>
        <v>15.281773089250436</v>
      </c>
      <c r="U53" s="2">
        <f t="shared" si="2"/>
        <v>85.90313331487539</v>
      </c>
      <c r="V53" s="2">
        <f t="shared" si="2"/>
        <v>201.4054632397453</v>
      </c>
      <c r="W53" s="2">
        <f t="shared" si="2"/>
        <v>189.21383219848241</v>
      </c>
      <c r="X53" s="2">
        <f t="shared" si="2"/>
        <v>178.13155511339909</v>
      </c>
      <c r="Y53" s="2">
        <f t="shared" si="2"/>
        <v>190.27250500945581</v>
      </c>
      <c r="Z53" s="2">
        <f t="shared" si="2"/>
        <v>187.05706790804189</v>
      </c>
      <c r="AA53" s="2">
        <f t="shared" si="2"/>
        <v>90.93746040535531</v>
      </c>
      <c r="AB53" s="2">
        <f t="shared" si="2"/>
        <v>5.4904573973360016E-2</v>
      </c>
    </row>
    <row r="54" spans="1:28" x14ac:dyDescent="0.2">
      <c r="A54" s="5" t="s">
        <v>84</v>
      </c>
      <c r="B54" s="2">
        <f t="shared" si="1"/>
        <v>100.08587638493269</v>
      </c>
      <c r="C54" s="2">
        <f t="shared" si="1"/>
        <v>101.07134309727495</v>
      </c>
      <c r="D54" s="2">
        <f t="shared" si="1"/>
        <v>99.579064932870949</v>
      </c>
      <c r="E54" s="2">
        <f t="shared" si="1"/>
        <v>94.820668521846869</v>
      </c>
      <c r="F54" s="2">
        <f t="shared" si="1"/>
        <v>33.029090038808611</v>
      </c>
      <c r="G54" s="2">
        <f t="shared" si="1"/>
        <v>-39.743403238900605</v>
      </c>
      <c r="H54" s="2">
        <f t="shared" si="1"/>
        <v>-46.681088893790161</v>
      </c>
      <c r="I54" s="2">
        <f t="shared" si="1"/>
        <v>-19.088020948206694</v>
      </c>
      <c r="J54" s="2">
        <f t="shared" si="1"/>
        <v>-35.05821292650765</v>
      </c>
      <c r="K54" s="2">
        <f t="shared" si="1"/>
        <v>-48.843484422586911</v>
      </c>
      <c r="L54" s="2">
        <f t="shared" si="1"/>
        <v>9.620032191912598</v>
      </c>
      <c r="M54" s="2">
        <f t="shared" si="1"/>
        <v>100.26044477397618</v>
      </c>
      <c r="P54" s="5" t="s">
        <v>84</v>
      </c>
      <c r="Q54" s="2">
        <f t="shared" si="2"/>
        <v>-8.587638493268912E-2</v>
      </c>
      <c r="R54" s="2">
        <f t="shared" si="2"/>
        <v>-1.0713430972749478</v>
      </c>
      <c r="S54" s="2">
        <f t="shared" si="2"/>
        <v>0.42093506712905082</v>
      </c>
      <c r="T54" s="2">
        <f t="shared" si="2"/>
        <v>5.1793314781531308</v>
      </c>
      <c r="U54" s="2">
        <f t="shared" si="2"/>
        <v>66.970909961191381</v>
      </c>
      <c r="V54" s="2">
        <f t="shared" si="2"/>
        <v>139.74340323890061</v>
      </c>
      <c r="W54" s="2">
        <f t="shared" si="2"/>
        <v>146.68108889379016</v>
      </c>
      <c r="X54" s="2">
        <f t="shared" si="2"/>
        <v>119.08802094820669</v>
      </c>
      <c r="Y54" s="2">
        <f t="shared" si="2"/>
        <v>135.05821292650765</v>
      </c>
      <c r="Z54" s="2">
        <f t="shared" si="2"/>
        <v>148.84348442258693</v>
      </c>
      <c r="AA54" s="2">
        <f t="shared" si="2"/>
        <v>90.3799678080874</v>
      </c>
      <c r="AB54" s="2">
        <f t="shared" si="2"/>
        <v>-0.26044477397617527</v>
      </c>
    </row>
  </sheetData>
  <pageMargins left="0.7" right="0.7" top="0.75" bottom="0.75" header="0.3" footer="0.3"/>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8C629-4D06-DE4B-A4E7-A2D98567CE86}">
  <sheetPr>
    <tabColor theme="7"/>
  </sheetPr>
  <dimension ref="A1:AB53"/>
  <sheetViews>
    <sheetView topLeftCell="D22" workbookViewId="0">
      <selection activeCell="P6" sqref="P6"/>
    </sheetView>
  </sheetViews>
  <sheetFormatPr baseColWidth="10" defaultColWidth="8.83203125" defaultRowHeight="15" x14ac:dyDescent="0.2"/>
  <cols>
    <col min="1" max="7" width="8.83203125" style="2"/>
    <col min="8" max="8" width="9.83203125" style="2" customWidth="1"/>
    <col min="9" max="16384" width="8.83203125" style="2"/>
  </cols>
  <sheetData>
    <row r="1" spans="1:10" ht="29" x14ac:dyDescent="0.35">
      <c r="H1" s="12" t="s">
        <v>117</v>
      </c>
      <c r="J1" s="6" t="s">
        <v>193</v>
      </c>
    </row>
    <row r="2" spans="1:10" x14ac:dyDescent="0.2">
      <c r="A2" s="2" t="s">
        <v>40</v>
      </c>
      <c r="E2" s="2" t="s">
        <v>41</v>
      </c>
    </row>
    <row r="3" spans="1:10" x14ac:dyDescent="0.2">
      <c r="A3" s="2" t="s">
        <v>42</v>
      </c>
      <c r="E3" s="2" t="s">
        <v>43</v>
      </c>
      <c r="I3" s="2" t="s">
        <v>44</v>
      </c>
    </row>
    <row r="4" spans="1:10" x14ac:dyDescent="0.2">
      <c r="A4" s="2" t="s">
        <v>45</v>
      </c>
      <c r="E4" s="2" t="s">
        <v>46</v>
      </c>
    </row>
    <row r="6" spans="1:10" x14ac:dyDescent="0.2">
      <c r="A6" s="2" t="s">
        <v>47</v>
      </c>
      <c r="B6" s="3">
        <v>45401</v>
      </c>
    </row>
    <row r="7" spans="1:10" x14ac:dyDescent="0.2">
      <c r="A7" s="2" t="s">
        <v>48</v>
      </c>
      <c r="B7" s="4" t="s">
        <v>181</v>
      </c>
    </row>
    <row r="10" spans="1:10" x14ac:dyDescent="0.2">
      <c r="A10" s="2" t="s">
        <v>50</v>
      </c>
      <c r="E10" s="2" t="s">
        <v>51</v>
      </c>
    </row>
    <row r="11" spans="1:10" x14ac:dyDescent="0.2">
      <c r="A11" s="2" t="s">
        <v>52</v>
      </c>
      <c r="E11" s="2" t="s">
        <v>53</v>
      </c>
    </row>
    <row r="12" spans="1:10" x14ac:dyDescent="0.2">
      <c r="A12" s="2" t="s">
        <v>54</v>
      </c>
      <c r="E12" s="2" t="s">
        <v>55</v>
      </c>
    </row>
    <row r="13" spans="1:10" x14ac:dyDescent="0.2">
      <c r="A13" s="2" t="s">
        <v>56</v>
      </c>
    </row>
    <row r="16" spans="1:10"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49</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182</v>
      </c>
    </row>
    <row r="29" spans="1:13" x14ac:dyDescent="0.2">
      <c r="B29" s="2" t="s">
        <v>183</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9133</v>
      </c>
      <c r="C31" s="2">
        <v>26482</v>
      </c>
      <c r="D31" s="2">
        <v>14713</v>
      </c>
      <c r="E31" s="2">
        <v>11991</v>
      </c>
      <c r="F31" s="2">
        <v>24298</v>
      </c>
      <c r="G31" s="2">
        <v>29666</v>
      </c>
      <c r="H31" s="2">
        <v>37333</v>
      </c>
      <c r="I31" s="2">
        <v>33459</v>
      </c>
      <c r="J31" s="2">
        <v>34490</v>
      </c>
      <c r="K31" s="2">
        <v>32868</v>
      </c>
      <c r="L31" s="2">
        <v>36983</v>
      </c>
      <c r="M31" s="2">
        <v>29504</v>
      </c>
    </row>
    <row r="32" spans="1:13" x14ac:dyDescent="0.2">
      <c r="A32" s="5" t="s">
        <v>78</v>
      </c>
      <c r="B32" s="2">
        <v>28871</v>
      </c>
      <c r="C32" s="2">
        <v>19869</v>
      </c>
      <c r="D32" s="2">
        <v>19713</v>
      </c>
      <c r="E32" s="2">
        <v>16089</v>
      </c>
      <c r="F32" s="2">
        <v>33817</v>
      </c>
      <c r="G32" s="2">
        <v>39401</v>
      </c>
      <c r="H32" s="2">
        <v>40309</v>
      </c>
      <c r="I32" s="2">
        <v>39232</v>
      </c>
      <c r="J32" s="2">
        <v>38750</v>
      </c>
      <c r="K32" s="2">
        <v>37529</v>
      </c>
      <c r="L32" s="2">
        <v>36915</v>
      </c>
      <c r="M32" s="2">
        <v>30383</v>
      </c>
    </row>
    <row r="33" spans="1:28" x14ac:dyDescent="0.2">
      <c r="A33" s="5" t="s">
        <v>79</v>
      </c>
      <c r="B33" s="2">
        <v>24864</v>
      </c>
      <c r="C33" s="2">
        <v>26854</v>
      </c>
      <c r="D33" s="2">
        <v>13219</v>
      </c>
      <c r="E33" s="2">
        <v>16425</v>
      </c>
      <c r="F33" s="2">
        <v>36318</v>
      </c>
      <c r="G33" s="2">
        <v>41412</v>
      </c>
      <c r="H33" s="2">
        <v>42957</v>
      </c>
      <c r="I33" s="2">
        <v>41706</v>
      </c>
      <c r="J33" s="2">
        <v>43300</v>
      </c>
      <c r="K33" s="2">
        <v>37064</v>
      </c>
      <c r="L33" s="2">
        <v>39380</v>
      </c>
      <c r="M33" s="2">
        <v>29731</v>
      </c>
    </row>
    <row r="34" spans="1:28" x14ac:dyDescent="0.2">
      <c r="A34" s="5" t="s">
        <v>80</v>
      </c>
      <c r="B34" s="2">
        <v>26764</v>
      </c>
      <c r="C34" s="2">
        <v>32826</v>
      </c>
      <c r="D34" s="2">
        <v>8812</v>
      </c>
      <c r="E34" s="2">
        <v>17004</v>
      </c>
      <c r="F34" s="2">
        <v>29027</v>
      </c>
      <c r="G34" s="2">
        <v>40533</v>
      </c>
      <c r="H34" s="2">
        <v>40820</v>
      </c>
      <c r="I34" s="2">
        <v>42502</v>
      </c>
      <c r="J34" s="2">
        <v>40039</v>
      </c>
      <c r="K34" s="2">
        <v>35801</v>
      </c>
      <c r="L34" s="2">
        <v>28380</v>
      </c>
      <c r="M34" s="2">
        <v>15653</v>
      </c>
    </row>
    <row r="35" spans="1:28" x14ac:dyDescent="0.2">
      <c r="A35" s="5" t="s">
        <v>81</v>
      </c>
      <c r="B35" s="2">
        <v>3838</v>
      </c>
      <c r="C35" s="2">
        <v>3909</v>
      </c>
      <c r="D35" s="2">
        <v>4033</v>
      </c>
      <c r="E35" s="2">
        <v>9147</v>
      </c>
      <c r="F35" s="2">
        <v>22377</v>
      </c>
      <c r="G35" s="2">
        <v>37542</v>
      </c>
      <c r="H35" s="2">
        <v>35840</v>
      </c>
      <c r="I35" s="2">
        <v>36491</v>
      </c>
      <c r="J35" s="2">
        <v>33546</v>
      </c>
      <c r="K35" s="2">
        <v>31521</v>
      </c>
      <c r="L35" s="2">
        <v>13876</v>
      </c>
      <c r="M35" s="2">
        <v>3758</v>
      </c>
    </row>
    <row r="36" spans="1:28" x14ac:dyDescent="0.2">
      <c r="A36" s="5" t="s">
        <v>82</v>
      </c>
      <c r="B36" s="2">
        <v>3843</v>
      </c>
      <c r="C36" s="2">
        <v>3938</v>
      </c>
      <c r="D36" s="2">
        <v>4015</v>
      </c>
      <c r="E36" s="2">
        <v>9826</v>
      </c>
      <c r="F36" s="2">
        <v>25041</v>
      </c>
      <c r="G36" s="2">
        <v>33421</v>
      </c>
      <c r="H36" s="2">
        <v>36207</v>
      </c>
      <c r="I36" s="2">
        <v>34915</v>
      </c>
      <c r="J36" s="2">
        <v>35239</v>
      </c>
      <c r="K36" s="2">
        <v>31953</v>
      </c>
      <c r="L36" s="2">
        <v>15802</v>
      </c>
      <c r="M36" s="2">
        <v>3787</v>
      </c>
    </row>
    <row r="37" spans="1:28" x14ac:dyDescent="0.2">
      <c r="A37" s="5" t="s">
        <v>83</v>
      </c>
      <c r="B37" s="2">
        <v>3498</v>
      </c>
      <c r="C37" s="2">
        <v>3921</v>
      </c>
      <c r="D37" s="2">
        <v>4127</v>
      </c>
      <c r="E37" s="2">
        <v>8788</v>
      </c>
      <c r="F37" s="2">
        <v>23075</v>
      </c>
      <c r="G37" s="2">
        <v>34999</v>
      </c>
      <c r="H37" s="2">
        <v>32927</v>
      </c>
      <c r="I37" s="2">
        <v>35043</v>
      </c>
      <c r="J37" s="2">
        <v>35788</v>
      </c>
      <c r="K37" s="2">
        <v>35023</v>
      </c>
      <c r="L37" s="2">
        <v>16334</v>
      </c>
      <c r="M37" s="2">
        <v>3814</v>
      </c>
    </row>
    <row r="38" spans="1:28" x14ac:dyDescent="0.2">
      <c r="A38" s="5" t="s">
        <v>84</v>
      </c>
      <c r="B38" s="2">
        <v>-17</v>
      </c>
      <c r="C38" s="2">
        <v>-16</v>
      </c>
      <c r="D38" s="2">
        <v>-17</v>
      </c>
      <c r="E38" s="2">
        <v>-16</v>
      </c>
      <c r="F38" s="2">
        <v>-17</v>
      </c>
      <c r="G38" s="2">
        <v>-14</v>
      </c>
      <c r="H38" s="2">
        <v>-16</v>
      </c>
      <c r="I38" s="2">
        <v>-14</v>
      </c>
      <c r="J38" s="2">
        <v>-15</v>
      </c>
      <c r="K38" s="2">
        <v>-15</v>
      </c>
      <c r="L38" s="2">
        <v>-15</v>
      </c>
      <c r="M38" s="2">
        <v>-14</v>
      </c>
    </row>
    <row r="41" spans="1:28" x14ac:dyDescent="0.2">
      <c r="G41" s="2" t="s">
        <v>162</v>
      </c>
      <c r="H41" s="2">
        <f>AVERAGE(M31:M34)</f>
        <v>26317.75</v>
      </c>
    </row>
    <row r="42" spans="1:28" x14ac:dyDescent="0.2">
      <c r="G42" s="2" t="s">
        <v>164</v>
      </c>
      <c r="H42" s="2">
        <f>AVERAGE(M35:M37)</f>
        <v>3786.3333333333335</v>
      </c>
    </row>
    <row r="43" spans="1:28" x14ac:dyDescent="0.2">
      <c r="A43" s="2" t="s">
        <v>87</v>
      </c>
      <c r="B43" s="4" t="s">
        <v>184</v>
      </c>
    </row>
    <row r="45" spans="1:28" x14ac:dyDescent="0.2">
      <c r="A45" s="5" t="s">
        <v>76</v>
      </c>
      <c r="B45" s="5">
        <v>1</v>
      </c>
      <c r="C45" s="5">
        <v>2</v>
      </c>
      <c r="D45" s="5">
        <v>3</v>
      </c>
      <c r="E45" s="5">
        <v>4</v>
      </c>
      <c r="F45" s="5">
        <v>5</v>
      </c>
      <c r="G45" s="5">
        <v>6</v>
      </c>
      <c r="H45" s="5">
        <v>7</v>
      </c>
      <c r="I45" s="5">
        <v>8</v>
      </c>
      <c r="J45" s="5">
        <v>9</v>
      </c>
      <c r="K45" s="5">
        <v>10</v>
      </c>
      <c r="L45" s="5">
        <v>11</v>
      </c>
      <c r="M45" s="5">
        <v>12</v>
      </c>
      <c r="P45" s="5" t="s">
        <v>76</v>
      </c>
      <c r="Q45" s="5">
        <v>1</v>
      </c>
      <c r="R45" s="5">
        <v>2</v>
      </c>
      <c r="S45" s="5">
        <v>3</v>
      </c>
      <c r="T45" s="5">
        <v>4</v>
      </c>
      <c r="U45" s="5">
        <v>5</v>
      </c>
      <c r="V45" s="5">
        <v>6</v>
      </c>
      <c r="W45" s="5">
        <v>7</v>
      </c>
      <c r="X45" s="5">
        <v>8</v>
      </c>
      <c r="Y45" s="5">
        <v>9</v>
      </c>
      <c r="Z45" s="5">
        <v>10</v>
      </c>
      <c r="AA45" s="5">
        <v>11</v>
      </c>
      <c r="AB45" s="5">
        <v>12</v>
      </c>
    </row>
    <row r="46" spans="1:28" x14ac:dyDescent="0.2">
      <c r="A46" s="5" t="s">
        <v>77</v>
      </c>
      <c r="B46" s="2">
        <f>((B31-$H$41)/($H$42-$H$41))*100</f>
        <v>76.270170909507826</v>
      </c>
      <c r="C46" s="2">
        <f t="shared" ref="C46:M46" si="0">((C31-$H$41)/($H$42-$H$41))*100</f>
        <v>-0.72898212495885373</v>
      </c>
      <c r="D46" s="2">
        <f t="shared" si="0"/>
        <v>51.504750773919369</v>
      </c>
      <c r="E46" s="2">
        <f t="shared" si="0"/>
        <v>63.58566002285697</v>
      </c>
      <c r="F46" s="2">
        <f t="shared" si="0"/>
        <v>8.9641500571424331</v>
      </c>
      <c r="G46" s="2">
        <f t="shared" si="0"/>
        <v>-14.860361643187103</v>
      </c>
      <c r="H46" s="2">
        <f t="shared" si="0"/>
        <v>-48.888403969272531</v>
      </c>
      <c r="I46" s="2">
        <f t="shared" si="0"/>
        <v>-31.694633789116679</v>
      </c>
      <c r="J46" s="2">
        <f t="shared" si="0"/>
        <v>-36.270466792663576</v>
      </c>
      <c r="K46" s="2">
        <f t="shared" si="0"/>
        <v>-29.071629613465639</v>
      </c>
      <c r="L46" s="2">
        <f t="shared" si="0"/>
        <v>-47.335017401628093</v>
      </c>
      <c r="M46" s="2">
        <f t="shared" si="0"/>
        <v>-14.141365574734538</v>
      </c>
      <c r="P46" s="5" t="s">
        <v>77</v>
      </c>
      <c r="Q46" s="2">
        <f>100-B46</f>
        <v>23.729829090492174</v>
      </c>
      <c r="R46" s="2">
        <f t="shared" ref="R46:AB52" si="1">100-C46</f>
        <v>100.72898212495885</v>
      </c>
      <c r="S46" s="2">
        <f t="shared" si="1"/>
        <v>48.495249226080631</v>
      </c>
      <c r="T46" s="2">
        <f t="shared" si="1"/>
        <v>36.41433997714303</v>
      </c>
      <c r="U46" s="2">
        <f t="shared" si="1"/>
        <v>91.035849942857567</v>
      </c>
      <c r="V46" s="2">
        <f t="shared" si="1"/>
        <v>114.8603616431871</v>
      </c>
      <c r="W46" s="2">
        <f t="shared" si="1"/>
        <v>148.88840396927253</v>
      </c>
      <c r="X46" s="2">
        <f t="shared" si="1"/>
        <v>131.69463378911666</v>
      </c>
      <c r="Y46" s="2">
        <f t="shared" si="1"/>
        <v>136.27046679266357</v>
      </c>
      <c r="Z46" s="2">
        <f t="shared" si="1"/>
        <v>129.07162961346563</v>
      </c>
      <c r="AA46" s="2">
        <f t="shared" si="1"/>
        <v>147.33501740162808</v>
      </c>
      <c r="AB46" s="2">
        <f t="shared" si="1"/>
        <v>114.14136557473454</v>
      </c>
    </row>
    <row r="47" spans="1:28" x14ac:dyDescent="0.2">
      <c r="A47" s="5" t="s">
        <v>78</v>
      </c>
      <c r="B47" s="2">
        <f t="shared" ref="B47:M53" si="2">((B32-$H$41)/($H$42-$H$41))*100</f>
        <v>-11.331955010966169</v>
      </c>
      <c r="C47" s="2">
        <f t="shared" si="2"/>
        <v>28.621147508848754</v>
      </c>
      <c r="D47" s="2">
        <f t="shared" si="2"/>
        <v>29.31351409328456</v>
      </c>
      <c r="E47" s="2">
        <f t="shared" si="2"/>
        <v>45.397722439408675</v>
      </c>
      <c r="F47" s="2">
        <f t="shared" si="2"/>
        <v>-33.283526335450134</v>
      </c>
      <c r="G47" s="2">
        <f t="shared" si="2"/>
        <v>-58.066699460383084</v>
      </c>
      <c r="H47" s="2">
        <f t="shared" si="2"/>
        <v>-62.096628041586378</v>
      </c>
      <c r="I47" s="2">
        <f t="shared" si="2"/>
        <v>-57.316635660577631</v>
      </c>
      <c r="J47" s="2">
        <f t="shared" si="2"/>
        <v>-55.177400444564441</v>
      </c>
      <c r="K47" s="2">
        <f t="shared" si="2"/>
        <v>-49.758300447153417</v>
      </c>
      <c r="L47" s="2">
        <f t="shared" si="2"/>
        <v>-47.033216582771459</v>
      </c>
      <c r="M47" s="2">
        <f t="shared" si="2"/>
        <v>-18.042584983190139</v>
      </c>
      <c r="P47" s="5" t="s">
        <v>78</v>
      </c>
      <c r="Q47" s="2">
        <f t="shared" ref="Q47:Q52" si="3">100-B47</f>
        <v>111.33195501096617</v>
      </c>
      <c r="R47" s="2">
        <f t="shared" si="1"/>
        <v>71.37885249115125</v>
      </c>
      <c r="S47" s="2">
        <f t="shared" si="1"/>
        <v>70.686485906715433</v>
      </c>
      <c r="T47" s="2">
        <f t="shared" si="1"/>
        <v>54.602277560591325</v>
      </c>
      <c r="U47" s="2">
        <f t="shared" si="1"/>
        <v>133.28352633545012</v>
      </c>
      <c r="V47" s="2">
        <f t="shared" si="1"/>
        <v>158.06669946038309</v>
      </c>
      <c r="W47" s="2">
        <f t="shared" si="1"/>
        <v>162.09662804158637</v>
      </c>
      <c r="X47" s="2">
        <f t="shared" si="1"/>
        <v>157.31663566057762</v>
      </c>
      <c r="Y47" s="2">
        <f t="shared" si="1"/>
        <v>155.17740044456446</v>
      </c>
      <c r="Z47" s="2">
        <f t="shared" si="1"/>
        <v>149.75830044715343</v>
      </c>
      <c r="AA47" s="2">
        <f t="shared" si="1"/>
        <v>147.03321658277144</v>
      </c>
      <c r="AB47" s="2">
        <f t="shared" si="1"/>
        <v>118.04258498319014</v>
      </c>
    </row>
    <row r="48" spans="1:28" x14ac:dyDescent="0.2">
      <c r="A48" s="5" t="s">
        <v>79</v>
      </c>
      <c r="B48" s="2">
        <f t="shared" si="2"/>
        <v>6.4521020648945733</v>
      </c>
      <c r="C48" s="2">
        <f t="shared" si="2"/>
        <v>-2.3800101339980841</v>
      </c>
      <c r="D48" s="2">
        <f t="shared" si="2"/>
        <v>58.135492294093062</v>
      </c>
      <c r="E48" s="2">
        <f t="shared" si="2"/>
        <v>43.906471334470012</v>
      </c>
      <c r="F48" s="2">
        <f t="shared" si="2"/>
        <v>-44.383582923103667</v>
      </c>
      <c r="G48" s="2">
        <f t="shared" si="2"/>
        <v>-66.99201485333441</v>
      </c>
      <c r="H48" s="2">
        <f t="shared" si="2"/>
        <v>-73.849106987650572</v>
      </c>
      <c r="I48" s="2">
        <f t="shared" si="2"/>
        <v>-68.296859570155746</v>
      </c>
      <c r="J48" s="2">
        <f t="shared" si="2"/>
        <v>-75.371425823942118</v>
      </c>
      <c r="K48" s="2">
        <f t="shared" si="2"/>
        <v>-47.694515435854377</v>
      </c>
      <c r="L48" s="2">
        <f t="shared" si="2"/>
        <v>-57.973496266324418</v>
      </c>
      <c r="M48" s="2">
        <f t="shared" si="2"/>
        <v>-15.148847720035358</v>
      </c>
      <c r="P48" s="5" t="s">
        <v>79</v>
      </c>
      <c r="Q48" s="2">
        <f t="shared" si="3"/>
        <v>93.547897935105425</v>
      </c>
      <c r="R48" s="2">
        <f t="shared" si="1"/>
        <v>102.38001013399808</v>
      </c>
      <c r="S48" s="2">
        <f t="shared" si="1"/>
        <v>41.864507705906938</v>
      </c>
      <c r="T48" s="2">
        <f t="shared" si="1"/>
        <v>56.093528665529988</v>
      </c>
      <c r="U48" s="2">
        <f t="shared" si="1"/>
        <v>144.38358292310366</v>
      </c>
      <c r="V48" s="2">
        <f t="shared" si="1"/>
        <v>166.99201485333441</v>
      </c>
      <c r="W48" s="2">
        <f t="shared" si="1"/>
        <v>173.84910698765057</v>
      </c>
      <c r="X48" s="2">
        <f t="shared" si="1"/>
        <v>168.29685957015573</v>
      </c>
      <c r="Y48" s="2">
        <f t="shared" si="1"/>
        <v>175.3714258239421</v>
      </c>
      <c r="Z48" s="2">
        <f t="shared" si="1"/>
        <v>147.69451543585438</v>
      </c>
      <c r="AA48" s="2">
        <f t="shared" si="1"/>
        <v>157.97349626632442</v>
      </c>
      <c r="AB48" s="2">
        <f t="shared" si="1"/>
        <v>115.14884772003536</v>
      </c>
    </row>
    <row r="49" spans="1:28" x14ac:dyDescent="0.2">
      <c r="A49" s="5" t="s">
        <v>80</v>
      </c>
      <c r="B49" s="2">
        <f t="shared" si="2"/>
        <v>-1.9805678737466574</v>
      </c>
      <c r="C49" s="2">
        <f t="shared" si="2"/>
        <v>-28.885223225348312</v>
      </c>
      <c r="D49" s="2">
        <f t="shared" si="2"/>
        <v>77.694848304404587</v>
      </c>
      <c r="E49" s="2">
        <f t="shared" si="2"/>
        <v>41.336726126852504</v>
      </c>
      <c r="F49" s="2">
        <f t="shared" si="2"/>
        <v>-12.024321595401975</v>
      </c>
      <c r="G49" s="2">
        <f t="shared" si="2"/>
        <v>-63.090795444878808</v>
      </c>
      <c r="H49" s="2">
        <f t="shared" si="2"/>
        <v>-64.364572430347252</v>
      </c>
      <c r="I49" s="2">
        <f t="shared" si="2"/>
        <v>-71.829704449712807</v>
      </c>
      <c r="J49" s="2">
        <f t="shared" si="2"/>
        <v>-60.898301260832099</v>
      </c>
      <c r="K49" s="2">
        <f t="shared" si="2"/>
        <v>-42.089009050326027</v>
      </c>
      <c r="L49" s="2">
        <f t="shared" si="2"/>
        <v>-9.1527755689278312</v>
      </c>
      <c r="M49" s="2">
        <f t="shared" si="2"/>
        <v>47.33279827796003</v>
      </c>
      <c r="P49" s="5" t="s">
        <v>80</v>
      </c>
      <c r="Q49" s="2">
        <f t="shared" si="3"/>
        <v>101.98056787374665</v>
      </c>
      <c r="R49" s="2">
        <f t="shared" si="1"/>
        <v>128.88522322534831</v>
      </c>
      <c r="S49" s="2">
        <f t="shared" si="1"/>
        <v>22.305151695595413</v>
      </c>
      <c r="T49" s="2">
        <f t="shared" si="1"/>
        <v>58.663273873147496</v>
      </c>
      <c r="U49" s="2">
        <f t="shared" si="1"/>
        <v>112.02432159540197</v>
      </c>
      <c r="V49" s="2">
        <f t="shared" si="1"/>
        <v>163.09079544487881</v>
      </c>
      <c r="W49" s="2">
        <f t="shared" si="1"/>
        <v>164.36457243034727</v>
      </c>
      <c r="X49" s="2">
        <f t="shared" si="1"/>
        <v>171.82970444971281</v>
      </c>
      <c r="Y49" s="2">
        <f t="shared" si="1"/>
        <v>160.89830126083211</v>
      </c>
      <c r="Z49" s="2">
        <f t="shared" si="1"/>
        <v>142.08900905032601</v>
      </c>
      <c r="AA49" s="2">
        <f t="shared" si="1"/>
        <v>109.15277556892784</v>
      </c>
      <c r="AB49" s="2">
        <f t="shared" si="1"/>
        <v>52.66720172203997</v>
      </c>
    </row>
    <row r="50" spans="1:28" x14ac:dyDescent="0.2">
      <c r="A50" s="5" t="s">
        <v>81</v>
      </c>
      <c r="B50" s="2">
        <f t="shared" si="2"/>
        <v>99.770690554300103</v>
      </c>
      <c r="C50" s="2">
        <f t="shared" si="2"/>
        <v>99.455574993435093</v>
      </c>
      <c r="D50" s="2">
        <f t="shared" si="2"/>
        <v>98.905232323755342</v>
      </c>
      <c r="E50" s="2">
        <f t="shared" si="2"/>
        <v>76.208035446802057</v>
      </c>
      <c r="F50" s="2">
        <f t="shared" si="2"/>
        <v>17.490023189842329</v>
      </c>
      <c r="G50" s="2">
        <f t="shared" si="2"/>
        <v>-49.815997662523067</v>
      </c>
      <c r="H50" s="2">
        <f t="shared" si="2"/>
        <v>-42.26210069643497</v>
      </c>
      <c r="I50" s="2">
        <f t="shared" si="2"/>
        <v>-45.151399712253628</v>
      </c>
      <c r="J50" s="2">
        <f t="shared" si="2"/>
        <v>-32.080761307359722</v>
      </c>
      <c r="K50" s="2">
        <f t="shared" si="2"/>
        <v>-23.093310451702624</v>
      </c>
      <c r="L50" s="2">
        <f t="shared" si="2"/>
        <v>55.219563794257645</v>
      </c>
      <c r="M50" s="2">
        <f t="shared" si="2"/>
        <v>100.12575034119027</v>
      </c>
      <c r="P50" s="5" t="s">
        <v>81</v>
      </c>
      <c r="Q50" s="2">
        <f t="shared" si="3"/>
        <v>0.2293094456998972</v>
      </c>
      <c r="R50" s="2">
        <f t="shared" si="1"/>
        <v>0.54442500656490722</v>
      </c>
      <c r="S50" s="2">
        <f t="shared" si="1"/>
        <v>1.0947676762446577</v>
      </c>
      <c r="T50" s="2">
        <f t="shared" si="1"/>
        <v>23.791964553197943</v>
      </c>
      <c r="U50" s="2">
        <f t="shared" si="1"/>
        <v>82.509976810157667</v>
      </c>
      <c r="V50" s="2">
        <f t="shared" si="1"/>
        <v>149.81599766252307</v>
      </c>
      <c r="W50" s="2">
        <f t="shared" si="1"/>
        <v>142.26210069643497</v>
      </c>
      <c r="X50" s="2">
        <f t="shared" si="1"/>
        <v>145.15139971225364</v>
      </c>
      <c r="Y50" s="2">
        <f t="shared" si="1"/>
        <v>132.08076130735972</v>
      </c>
      <c r="Z50" s="2">
        <f t="shared" si="1"/>
        <v>123.09331045170262</v>
      </c>
      <c r="AA50" s="2">
        <f t="shared" si="1"/>
        <v>44.780436205742355</v>
      </c>
      <c r="AB50" s="2">
        <f t="shared" si="1"/>
        <v>-0.12575034119026895</v>
      </c>
    </row>
    <row r="51" spans="1:28" x14ac:dyDescent="0.2">
      <c r="A51" s="5" t="s">
        <v>82</v>
      </c>
      <c r="B51" s="2">
        <f t="shared" si="2"/>
        <v>99.748499317619462</v>
      </c>
      <c r="C51" s="2">
        <f t="shared" si="2"/>
        <v>99.326865820687402</v>
      </c>
      <c r="D51" s="2">
        <f t="shared" si="2"/>
        <v>98.985120775805626</v>
      </c>
      <c r="E51" s="2">
        <f t="shared" si="2"/>
        <v>73.194465505571856</v>
      </c>
      <c r="F51" s="2">
        <f t="shared" si="2"/>
        <v>5.6665322864001002</v>
      </c>
      <c r="G51" s="2">
        <f t="shared" si="2"/>
        <v>-31.52598039034385</v>
      </c>
      <c r="H51" s="2">
        <f t="shared" si="2"/>
        <v>-43.890937468793574</v>
      </c>
      <c r="I51" s="2">
        <f t="shared" si="2"/>
        <v>-38.156721910517533</v>
      </c>
      <c r="J51" s="2">
        <f t="shared" si="2"/>
        <v>-39.59471404742267</v>
      </c>
      <c r="K51" s="2">
        <f t="shared" si="2"/>
        <v>-25.010633300909468</v>
      </c>
      <c r="L51" s="2">
        <f t="shared" si="2"/>
        <v>46.671499424877112</v>
      </c>
      <c r="M51" s="2">
        <f t="shared" si="2"/>
        <v>99.997041168442578</v>
      </c>
      <c r="P51" s="5" t="s">
        <v>82</v>
      </c>
      <c r="Q51" s="2">
        <f t="shared" si="3"/>
        <v>0.25150068238053791</v>
      </c>
      <c r="R51" s="2">
        <f t="shared" si="1"/>
        <v>0.67313417931259778</v>
      </c>
      <c r="S51" s="2">
        <f t="shared" si="1"/>
        <v>1.0148792241943738</v>
      </c>
      <c r="T51" s="2">
        <f t="shared" si="1"/>
        <v>26.805534494428144</v>
      </c>
      <c r="U51" s="2">
        <f t="shared" si="1"/>
        <v>94.333467713599902</v>
      </c>
      <c r="V51" s="2">
        <f t="shared" si="1"/>
        <v>131.52598039034385</v>
      </c>
      <c r="W51" s="2">
        <f t="shared" si="1"/>
        <v>143.89093746879357</v>
      </c>
      <c r="X51" s="2">
        <f t="shared" si="1"/>
        <v>138.15672191051755</v>
      </c>
      <c r="Y51" s="2">
        <f t="shared" si="1"/>
        <v>139.59471404742266</v>
      </c>
      <c r="Z51" s="2">
        <f t="shared" si="1"/>
        <v>125.01063330090946</v>
      </c>
      <c r="AA51" s="2">
        <f t="shared" si="1"/>
        <v>53.328500575122888</v>
      </c>
      <c r="AB51" s="2">
        <f t="shared" si="1"/>
        <v>2.958831557421604E-3</v>
      </c>
    </row>
    <row r="52" spans="1:28" x14ac:dyDescent="0.2">
      <c r="A52" s="5" t="s">
        <v>83</v>
      </c>
      <c r="B52" s="2">
        <f t="shared" si="2"/>
        <v>101.27969464858326</v>
      </c>
      <c r="C52" s="2">
        <f t="shared" si="2"/>
        <v>99.402316025401561</v>
      </c>
      <c r="D52" s="2">
        <f t="shared" si="2"/>
        <v>98.488037074159408</v>
      </c>
      <c r="E52" s="2">
        <f t="shared" si="2"/>
        <v>77.801366240471637</v>
      </c>
      <c r="F52" s="2">
        <f t="shared" si="2"/>
        <v>14.39212654922571</v>
      </c>
      <c r="G52" s="2">
        <f t="shared" si="2"/>
        <v>-38.5295346867522</v>
      </c>
      <c r="H52" s="2">
        <f t="shared" si="2"/>
        <v>-29.333486206297131</v>
      </c>
      <c r="I52" s="2">
        <f t="shared" si="2"/>
        <v>-38.724817569541784</v>
      </c>
      <c r="J52" s="2">
        <f t="shared" si="2"/>
        <v>-42.031311834956377</v>
      </c>
      <c r="K52" s="2">
        <f t="shared" si="2"/>
        <v>-38.636052622819243</v>
      </c>
      <c r="L52" s="2">
        <f t="shared" si="2"/>
        <v>44.310351842057571</v>
      </c>
      <c r="M52" s="2">
        <f t="shared" si="2"/>
        <v>99.877208490367153</v>
      </c>
      <c r="P52" s="5" t="s">
        <v>83</v>
      </c>
      <c r="Q52" s="2">
        <f t="shared" si="3"/>
        <v>-1.2796946485832592</v>
      </c>
      <c r="R52" s="2">
        <f t="shared" si="1"/>
        <v>0.59768397459843925</v>
      </c>
      <c r="S52" s="2">
        <f t="shared" si="1"/>
        <v>1.5119629258405922</v>
      </c>
      <c r="T52" s="2">
        <f t="shared" si="1"/>
        <v>22.198633759528363</v>
      </c>
      <c r="U52" s="2">
        <f t="shared" si="1"/>
        <v>85.607873450774292</v>
      </c>
      <c r="V52" s="2">
        <f t="shared" si="1"/>
        <v>138.52953468675219</v>
      </c>
      <c r="W52" s="2">
        <f t="shared" si="1"/>
        <v>129.33348620629712</v>
      </c>
      <c r="X52" s="2">
        <f t="shared" si="1"/>
        <v>138.72481756954178</v>
      </c>
      <c r="Y52" s="2">
        <f t="shared" si="1"/>
        <v>142.03131183495637</v>
      </c>
      <c r="Z52" s="2">
        <f t="shared" si="1"/>
        <v>138.63605262281925</v>
      </c>
      <c r="AA52" s="2">
        <f t="shared" si="1"/>
        <v>55.689648157942429</v>
      </c>
      <c r="AB52" s="2">
        <f t="shared" si="1"/>
        <v>0.12279150963284735</v>
      </c>
    </row>
    <row r="53" spans="1:28" x14ac:dyDescent="0.2">
      <c r="A53" s="5" t="s">
        <v>84</v>
      </c>
      <c r="B53" s="2">
        <f t="shared" si="2"/>
        <v>116.88013403506955</v>
      </c>
      <c r="C53" s="2">
        <f t="shared" si="2"/>
        <v>116.87569578773342</v>
      </c>
      <c r="D53" s="2">
        <f t="shared" si="2"/>
        <v>116.88013403506955</v>
      </c>
      <c r="E53" s="2">
        <f t="shared" si="2"/>
        <v>116.87569578773342</v>
      </c>
      <c r="F53" s="2">
        <f t="shared" si="2"/>
        <v>116.88013403506955</v>
      </c>
      <c r="G53" s="2">
        <f t="shared" si="2"/>
        <v>116.86681929306117</v>
      </c>
      <c r="H53" s="2">
        <f t="shared" si="2"/>
        <v>116.87569578773342</v>
      </c>
      <c r="I53" s="2">
        <f t="shared" si="2"/>
        <v>116.86681929306117</v>
      </c>
      <c r="J53" s="2">
        <f t="shared" si="2"/>
        <v>116.87125754039729</v>
      </c>
      <c r="K53" s="2">
        <f t="shared" si="2"/>
        <v>116.87125754039729</v>
      </c>
      <c r="L53" s="2">
        <f t="shared" si="2"/>
        <v>116.87125754039729</v>
      </c>
      <c r="M53" s="2">
        <f t="shared" si="2"/>
        <v>116.86681929306117</v>
      </c>
      <c r="P53" s="5" t="s">
        <v>84</v>
      </c>
    </row>
  </sheetData>
  <pageMargins left="0.7" right="0.7" top="0.75" bottom="0.75" header="0.3" footer="0.3"/>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20143-840C-9E45-8E67-5AAC1B2ABDA4}">
  <sheetPr>
    <tabColor theme="7"/>
  </sheetPr>
  <dimension ref="A1:AB55"/>
  <sheetViews>
    <sheetView topLeftCell="A21" workbookViewId="0">
      <selection activeCell="P6" sqref="P6"/>
    </sheetView>
  </sheetViews>
  <sheetFormatPr baseColWidth="10" defaultColWidth="8.83203125" defaultRowHeight="15" x14ac:dyDescent="0.2"/>
  <cols>
    <col min="1" max="7" width="8.83203125" style="2"/>
    <col min="8" max="8" width="9.83203125" style="2" customWidth="1"/>
    <col min="9" max="16384" width="8.83203125" style="2"/>
  </cols>
  <sheetData>
    <row r="1" spans="1:10" ht="29" x14ac:dyDescent="0.35">
      <c r="H1" s="12" t="s">
        <v>117</v>
      </c>
      <c r="J1" s="6" t="s">
        <v>193</v>
      </c>
    </row>
    <row r="2" spans="1:10" x14ac:dyDescent="0.2">
      <c r="A2" s="2" t="s">
        <v>40</v>
      </c>
      <c r="E2" s="2" t="s">
        <v>41</v>
      </c>
    </row>
    <row r="3" spans="1:10" x14ac:dyDescent="0.2">
      <c r="A3" s="2" t="s">
        <v>42</v>
      </c>
      <c r="E3" s="2" t="s">
        <v>43</v>
      </c>
      <c r="I3" s="2" t="s">
        <v>44</v>
      </c>
    </row>
    <row r="4" spans="1:10" x14ac:dyDescent="0.2">
      <c r="A4" s="2" t="s">
        <v>45</v>
      </c>
      <c r="E4" s="2" t="s">
        <v>46</v>
      </c>
    </row>
    <row r="6" spans="1:10" x14ac:dyDescent="0.2">
      <c r="A6" s="2" t="s">
        <v>47</v>
      </c>
      <c r="B6" s="3">
        <v>45401</v>
      </c>
    </row>
    <row r="7" spans="1:10" x14ac:dyDescent="0.2">
      <c r="A7" s="2" t="s">
        <v>48</v>
      </c>
      <c r="B7" s="4" t="s">
        <v>185</v>
      </c>
    </row>
    <row r="10" spans="1:10" x14ac:dyDescent="0.2">
      <c r="A10" s="2" t="s">
        <v>50</v>
      </c>
      <c r="E10" s="2" t="s">
        <v>51</v>
      </c>
    </row>
    <row r="11" spans="1:10" x14ac:dyDescent="0.2">
      <c r="A11" s="2" t="s">
        <v>52</v>
      </c>
      <c r="E11" s="2" t="s">
        <v>53</v>
      </c>
    </row>
    <row r="12" spans="1:10" x14ac:dyDescent="0.2">
      <c r="A12" s="2" t="s">
        <v>54</v>
      </c>
      <c r="E12" s="2" t="s">
        <v>55</v>
      </c>
    </row>
    <row r="13" spans="1:10" x14ac:dyDescent="0.2">
      <c r="A13" s="2" t="s">
        <v>56</v>
      </c>
    </row>
    <row r="16" spans="1:10"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60</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186</v>
      </c>
    </row>
    <row r="29" spans="1:13" x14ac:dyDescent="0.2">
      <c r="B29" s="2" t="s">
        <v>187</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40956</v>
      </c>
      <c r="C31" s="2">
        <v>43015</v>
      </c>
      <c r="D31" s="2">
        <v>40289</v>
      </c>
      <c r="E31" s="2">
        <v>41130</v>
      </c>
      <c r="F31" s="2">
        <v>47687</v>
      </c>
      <c r="G31" s="2">
        <v>43908</v>
      </c>
      <c r="H31" s="2">
        <v>39987</v>
      </c>
      <c r="I31" s="2">
        <v>44545</v>
      </c>
      <c r="J31" s="2">
        <v>39319</v>
      </c>
      <c r="K31" s="2">
        <v>39711</v>
      </c>
      <c r="L31" s="2">
        <v>39428</v>
      </c>
      <c r="M31" s="2">
        <v>37714</v>
      </c>
    </row>
    <row r="32" spans="1:13" x14ac:dyDescent="0.2">
      <c r="A32" s="5" t="s">
        <v>78</v>
      </c>
      <c r="B32" s="2">
        <v>14908</v>
      </c>
      <c r="C32" s="2">
        <v>15635</v>
      </c>
      <c r="D32" s="2">
        <v>15848</v>
      </c>
      <c r="E32" s="2">
        <v>19767</v>
      </c>
      <c r="F32" s="2">
        <v>30274</v>
      </c>
      <c r="G32" s="2">
        <v>42172</v>
      </c>
      <c r="H32" s="2">
        <v>42969</v>
      </c>
      <c r="I32" s="2">
        <v>47618</v>
      </c>
      <c r="J32" s="2">
        <v>41857</v>
      </c>
      <c r="K32" s="2">
        <v>46841</v>
      </c>
      <c r="L32" s="2">
        <v>43433</v>
      </c>
      <c r="M32" s="2">
        <v>42321</v>
      </c>
    </row>
    <row r="33" spans="1:28" x14ac:dyDescent="0.2">
      <c r="A33" s="5" t="s">
        <v>79</v>
      </c>
      <c r="B33" s="2">
        <v>15105</v>
      </c>
      <c r="C33" s="2">
        <v>15513</v>
      </c>
      <c r="D33" s="2">
        <v>15685</v>
      </c>
      <c r="E33" s="2">
        <v>16338</v>
      </c>
      <c r="F33" s="2">
        <v>37205</v>
      </c>
      <c r="G33" s="2">
        <v>34450</v>
      </c>
      <c r="H33" s="2">
        <v>45158</v>
      </c>
      <c r="I33" s="2">
        <v>45814</v>
      </c>
      <c r="J33" s="2">
        <v>42582</v>
      </c>
      <c r="K33" s="2">
        <v>41720</v>
      </c>
      <c r="L33" s="2">
        <v>40830</v>
      </c>
      <c r="M33" s="2">
        <v>39858</v>
      </c>
    </row>
    <row r="34" spans="1:28" x14ac:dyDescent="0.2">
      <c r="A34" s="5" t="s">
        <v>80</v>
      </c>
      <c r="B34" s="2">
        <v>14931</v>
      </c>
      <c r="C34" s="2">
        <v>15480</v>
      </c>
      <c r="D34" s="2">
        <v>15326</v>
      </c>
      <c r="E34" s="2">
        <v>18661</v>
      </c>
      <c r="F34" s="2">
        <v>17009</v>
      </c>
      <c r="G34" s="2">
        <v>36535</v>
      </c>
      <c r="H34" s="2">
        <v>40382</v>
      </c>
      <c r="I34" s="2">
        <v>44118</v>
      </c>
      <c r="J34" s="2">
        <v>42349</v>
      </c>
      <c r="K34" s="2">
        <v>42343</v>
      </c>
      <c r="L34" s="2">
        <v>39591</v>
      </c>
      <c r="M34" s="2">
        <v>33738</v>
      </c>
    </row>
    <row r="35" spans="1:28" x14ac:dyDescent="0.2">
      <c r="A35" s="5" t="s">
        <v>81</v>
      </c>
      <c r="B35" s="2">
        <v>15412</v>
      </c>
      <c r="C35" s="2">
        <v>15971</v>
      </c>
      <c r="D35" s="2">
        <v>15460</v>
      </c>
      <c r="E35" s="2">
        <v>15816</v>
      </c>
      <c r="F35" s="2">
        <v>17791</v>
      </c>
      <c r="G35" s="2">
        <v>41188</v>
      </c>
      <c r="H35" s="2">
        <v>38487</v>
      </c>
      <c r="I35" s="2">
        <v>38915</v>
      </c>
      <c r="J35" s="2">
        <v>39712</v>
      </c>
      <c r="K35" s="2">
        <v>39044</v>
      </c>
      <c r="L35" s="2">
        <v>37761</v>
      </c>
      <c r="M35" s="2">
        <v>15751</v>
      </c>
    </row>
    <row r="36" spans="1:28" x14ac:dyDescent="0.2">
      <c r="A36" s="5" t="s">
        <v>82</v>
      </c>
      <c r="B36" s="2">
        <v>14875</v>
      </c>
      <c r="C36" s="2">
        <v>15975</v>
      </c>
      <c r="D36" s="2">
        <v>16056</v>
      </c>
      <c r="E36" s="2">
        <v>15602</v>
      </c>
      <c r="F36" s="2">
        <v>18393</v>
      </c>
      <c r="G36" s="2">
        <v>37104</v>
      </c>
      <c r="H36" s="2">
        <v>40376</v>
      </c>
      <c r="I36" s="2">
        <v>40819</v>
      </c>
      <c r="J36" s="2">
        <v>39068</v>
      </c>
      <c r="K36" s="2">
        <v>39414</v>
      </c>
      <c r="L36" s="2">
        <v>37224</v>
      </c>
      <c r="M36" s="2">
        <v>15231</v>
      </c>
    </row>
    <row r="37" spans="1:28" x14ac:dyDescent="0.2">
      <c r="A37" s="5" t="s">
        <v>83</v>
      </c>
      <c r="B37" s="2">
        <v>15004</v>
      </c>
      <c r="C37" s="2">
        <v>16041</v>
      </c>
      <c r="D37" s="2">
        <v>15986</v>
      </c>
      <c r="E37" s="2">
        <v>15977</v>
      </c>
      <c r="F37" s="2">
        <v>18687</v>
      </c>
      <c r="G37" s="2">
        <v>37946</v>
      </c>
      <c r="H37" s="2">
        <v>37793</v>
      </c>
      <c r="I37" s="2">
        <v>40828</v>
      </c>
      <c r="J37" s="2">
        <v>40433</v>
      </c>
      <c r="K37" s="2">
        <v>39002</v>
      </c>
      <c r="L37" s="2">
        <v>36347</v>
      </c>
      <c r="M37" s="2">
        <v>15332</v>
      </c>
    </row>
    <row r="38" spans="1:28" x14ac:dyDescent="0.2">
      <c r="A38" s="5" t="s">
        <v>84</v>
      </c>
      <c r="B38" s="2">
        <v>14970</v>
      </c>
      <c r="C38" s="2">
        <v>15708</v>
      </c>
      <c r="D38" s="2">
        <v>15993</v>
      </c>
      <c r="E38" s="2">
        <v>15741</v>
      </c>
      <c r="F38" s="2">
        <v>17935</v>
      </c>
      <c r="G38" s="2">
        <v>37287</v>
      </c>
      <c r="H38" s="2">
        <v>37418</v>
      </c>
      <c r="I38" s="2">
        <v>37161</v>
      </c>
      <c r="J38" s="2">
        <v>34789</v>
      </c>
      <c r="K38" s="2">
        <v>38042</v>
      </c>
      <c r="L38" s="2">
        <v>39326</v>
      </c>
      <c r="M38" s="2">
        <v>15275</v>
      </c>
    </row>
    <row r="42" spans="1:28" x14ac:dyDescent="0.2">
      <c r="G42" s="2" t="s">
        <v>162</v>
      </c>
      <c r="H42" s="2">
        <f>AVERAGE(M32:M34)</f>
        <v>38639</v>
      </c>
    </row>
    <row r="43" spans="1:28" x14ac:dyDescent="0.2">
      <c r="A43" s="2" t="s">
        <v>87</v>
      </c>
      <c r="B43" s="4" t="s">
        <v>188</v>
      </c>
      <c r="G43" s="2" t="s">
        <v>164</v>
      </c>
      <c r="H43" s="2">
        <f>AVERAGE(M35:M38)</f>
        <v>15397.25</v>
      </c>
    </row>
    <row r="47" spans="1:28" x14ac:dyDescent="0.2">
      <c r="A47" s="5" t="s">
        <v>76</v>
      </c>
      <c r="B47" s="5">
        <v>1</v>
      </c>
      <c r="C47" s="5">
        <v>2</v>
      </c>
      <c r="D47" s="5">
        <v>3</v>
      </c>
      <c r="E47" s="5">
        <v>4</v>
      </c>
      <c r="F47" s="5">
        <v>5</v>
      </c>
      <c r="G47" s="5">
        <v>6</v>
      </c>
      <c r="H47" s="5">
        <v>7</v>
      </c>
      <c r="I47" s="5">
        <v>8</v>
      </c>
      <c r="J47" s="5">
        <v>9</v>
      </c>
      <c r="K47" s="5">
        <v>10</v>
      </c>
      <c r="L47" s="5">
        <v>11</v>
      </c>
      <c r="M47" s="5">
        <v>12</v>
      </c>
      <c r="P47" s="5" t="s">
        <v>76</v>
      </c>
      <c r="Q47" s="5">
        <v>1</v>
      </c>
      <c r="R47" s="5">
        <v>2</v>
      </c>
      <c r="S47" s="5">
        <v>3</v>
      </c>
      <c r="T47" s="5">
        <v>4</v>
      </c>
      <c r="U47" s="5">
        <v>5</v>
      </c>
      <c r="V47" s="5">
        <v>6</v>
      </c>
      <c r="W47" s="5">
        <v>7</v>
      </c>
      <c r="X47" s="5">
        <v>8</v>
      </c>
      <c r="Y47" s="5">
        <v>9</v>
      </c>
      <c r="Z47" s="5">
        <v>10</v>
      </c>
      <c r="AA47" s="5">
        <v>11</v>
      </c>
      <c r="AB47" s="5">
        <v>12</v>
      </c>
    </row>
    <row r="48" spans="1:28" x14ac:dyDescent="0.2">
      <c r="A48" s="5" t="s">
        <v>77</v>
      </c>
      <c r="B48" s="2">
        <f>((B31-$H$42)/($H$43-$H$42))*100</f>
        <v>-9.9691288306603418</v>
      </c>
      <c r="C48" s="2">
        <f t="shared" ref="C48:M48" si="0">((C31-$H$42)/($H$43-$H$42))*100</f>
        <v>-18.828186345692558</v>
      </c>
      <c r="D48" s="2">
        <f t="shared" si="0"/>
        <v>-7.0992932976217364</v>
      </c>
      <c r="E48" s="2">
        <f t="shared" si="0"/>
        <v>-10.717781578409543</v>
      </c>
      <c r="F48" s="2">
        <f t="shared" si="0"/>
        <v>-38.929942882958471</v>
      </c>
      <c r="G48" s="2">
        <f t="shared" si="0"/>
        <v>-22.670409930405413</v>
      </c>
      <c r="H48" s="2">
        <f t="shared" si="0"/>
        <v>-5.799907494057031</v>
      </c>
      <c r="I48" s="2">
        <f t="shared" si="0"/>
        <v>-25.411167403487262</v>
      </c>
      <c r="J48" s="2">
        <f t="shared" si="0"/>
        <v>-2.9257693590198675</v>
      </c>
      <c r="K48" s="2">
        <f t="shared" si="0"/>
        <v>-4.6123893424548497</v>
      </c>
      <c r="L48" s="2">
        <f t="shared" si="0"/>
        <v>-3.3947529768627573</v>
      </c>
      <c r="M48" s="2">
        <f t="shared" si="0"/>
        <v>3.9799068486667313</v>
      </c>
      <c r="P48" s="5" t="s">
        <v>77</v>
      </c>
    </row>
    <row r="49" spans="1:28" x14ac:dyDescent="0.2">
      <c r="A49" s="5" t="s">
        <v>78</v>
      </c>
      <c r="B49" s="2">
        <f t="shared" ref="B49:M55" si="1">((B32-$H$42)/($H$43-$H$42))*100</f>
        <v>102.10504802779481</v>
      </c>
      <c r="C49" s="2">
        <f t="shared" si="1"/>
        <v>98.977056374842689</v>
      </c>
      <c r="D49" s="2">
        <f t="shared" si="1"/>
        <v>98.060602149149702</v>
      </c>
      <c r="E49" s="2">
        <f t="shared" si="1"/>
        <v>81.198704916798434</v>
      </c>
      <c r="F49" s="2">
        <f t="shared" si="1"/>
        <v>35.99126571794293</v>
      </c>
      <c r="G49" s="2">
        <f t="shared" si="1"/>
        <v>-15.201092860907634</v>
      </c>
      <c r="H49" s="2">
        <f t="shared" si="1"/>
        <v>-18.630266653758863</v>
      </c>
      <c r="I49" s="2">
        <f t="shared" si="1"/>
        <v>-38.63306334505792</v>
      </c>
      <c r="J49" s="2">
        <f t="shared" si="1"/>
        <v>-13.845773231361665</v>
      </c>
      <c r="K49" s="2">
        <f t="shared" si="1"/>
        <v>-35.289941592177868</v>
      </c>
      <c r="L49" s="2">
        <f t="shared" si="1"/>
        <v>-20.626673981090065</v>
      </c>
      <c r="M49" s="2">
        <f t="shared" si="1"/>
        <v>-15.842180558692871</v>
      </c>
      <c r="P49" s="5" t="s">
        <v>78</v>
      </c>
      <c r="Q49" s="2">
        <f t="shared" ref="Q49:AB55" si="2">100-B49</f>
        <v>-2.1050480277948083</v>
      </c>
      <c r="R49" s="2">
        <f t="shared" si="2"/>
        <v>1.0229436251573105</v>
      </c>
      <c r="S49" s="2">
        <f t="shared" si="2"/>
        <v>1.9393978508502983</v>
      </c>
      <c r="T49" s="2">
        <f t="shared" si="2"/>
        <v>18.801295083201566</v>
      </c>
      <c r="U49" s="2">
        <f t="shared" si="2"/>
        <v>64.008734282057077</v>
      </c>
      <c r="V49" s="2">
        <f t="shared" si="2"/>
        <v>115.20109286090764</v>
      </c>
      <c r="W49" s="2">
        <f t="shared" si="2"/>
        <v>118.63026665375887</v>
      </c>
      <c r="X49" s="2">
        <f t="shared" si="2"/>
        <v>138.63306334505791</v>
      </c>
      <c r="Y49" s="2">
        <f t="shared" si="2"/>
        <v>113.84577323136166</v>
      </c>
      <c r="Z49" s="2">
        <f t="shared" si="2"/>
        <v>135.28994159217785</v>
      </c>
      <c r="AA49" s="2">
        <f t="shared" si="2"/>
        <v>120.62667398109006</v>
      </c>
      <c r="AB49" s="2">
        <f t="shared" si="2"/>
        <v>115.84218055869287</v>
      </c>
    </row>
    <row r="50" spans="1:28" x14ac:dyDescent="0.2">
      <c r="A50" s="5" t="s">
        <v>79</v>
      </c>
      <c r="B50" s="2">
        <f t="shared" si="1"/>
        <v>101.25743543407877</v>
      </c>
      <c r="C50" s="2">
        <f t="shared" si="1"/>
        <v>99.501973818666841</v>
      </c>
      <c r="D50" s="2">
        <f t="shared" si="1"/>
        <v>98.761926274914757</v>
      </c>
      <c r="E50" s="2">
        <f t="shared" si="1"/>
        <v>95.952327169855963</v>
      </c>
      <c r="F50" s="2">
        <f t="shared" si="1"/>
        <v>6.169931265933073</v>
      </c>
      <c r="G50" s="2">
        <f t="shared" si="1"/>
        <v>18.023599771962093</v>
      </c>
      <c r="H50" s="2">
        <f t="shared" si="1"/>
        <v>-28.048662428603699</v>
      </c>
      <c r="I50" s="2">
        <f t="shared" si="1"/>
        <v>-30.871169339658159</v>
      </c>
      <c r="J50" s="2">
        <f t="shared" si="1"/>
        <v>-16.96515968031667</v>
      </c>
      <c r="K50" s="2">
        <f t="shared" si="1"/>
        <v>-13.256316757559134</v>
      </c>
      <c r="L50" s="2">
        <f t="shared" si="1"/>
        <v>-9.4270009788419546</v>
      </c>
      <c r="M50" s="2">
        <f t="shared" si="1"/>
        <v>-5.244871836242968</v>
      </c>
      <c r="P50" s="5" t="s">
        <v>79</v>
      </c>
      <c r="Q50" s="2">
        <f t="shared" si="2"/>
        <v>-1.2574354340787721</v>
      </c>
      <c r="R50" s="2">
        <f t="shared" si="2"/>
        <v>0.49802618133315946</v>
      </c>
      <c r="S50" s="2">
        <f t="shared" si="2"/>
        <v>1.2380737250852434</v>
      </c>
      <c r="T50" s="2">
        <f t="shared" si="2"/>
        <v>4.0476728301440374</v>
      </c>
      <c r="U50" s="2">
        <f t="shared" si="2"/>
        <v>93.830068734066927</v>
      </c>
      <c r="V50" s="2">
        <f t="shared" si="2"/>
        <v>81.976400228037903</v>
      </c>
      <c r="W50" s="2">
        <f t="shared" si="2"/>
        <v>128.04866242860371</v>
      </c>
      <c r="X50" s="2">
        <f t="shared" si="2"/>
        <v>130.87116933965817</v>
      </c>
      <c r="Y50" s="2">
        <f t="shared" si="2"/>
        <v>116.96515968031667</v>
      </c>
      <c r="Z50" s="2">
        <f t="shared" si="2"/>
        <v>113.25631675755913</v>
      </c>
      <c r="AA50" s="2">
        <f t="shared" si="2"/>
        <v>109.42700097884196</v>
      </c>
      <c r="AB50" s="2">
        <f t="shared" si="2"/>
        <v>105.24487183624296</v>
      </c>
    </row>
    <row r="51" spans="1:28" x14ac:dyDescent="0.2">
      <c r="A51" s="5" t="s">
        <v>80</v>
      </c>
      <c r="B51" s="2">
        <f t="shared" si="1"/>
        <v>102.00608818182798</v>
      </c>
      <c r="C51" s="2">
        <f t="shared" si="1"/>
        <v>99.643959684619276</v>
      </c>
      <c r="D51" s="2">
        <f t="shared" si="1"/>
        <v>100.30656039239729</v>
      </c>
      <c r="E51" s="2">
        <f t="shared" si="1"/>
        <v>85.957382727204276</v>
      </c>
      <c r="F51" s="2">
        <f t="shared" si="1"/>
        <v>93.065281228823125</v>
      </c>
      <c r="G51" s="2">
        <f t="shared" si="1"/>
        <v>9.0526746049673541</v>
      </c>
      <c r="H51" s="2">
        <f t="shared" si="1"/>
        <v>-7.4994352834876894</v>
      </c>
      <c r="I51" s="2">
        <f t="shared" si="1"/>
        <v>-23.573956350102723</v>
      </c>
      <c r="J51" s="2">
        <f t="shared" si="1"/>
        <v>-15.962653414652511</v>
      </c>
      <c r="K51" s="2">
        <f t="shared" si="1"/>
        <v>-15.936837802661161</v>
      </c>
      <c r="L51" s="2">
        <f t="shared" si="1"/>
        <v>-4.096077102627814</v>
      </c>
      <c r="M51" s="2">
        <f t="shared" si="1"/>
        <v>21.087052394935839</v>
      </c>
      <c r="P51" s="5" t="s">
        <v>80</v>
      </c>
      <c r="Q51" s="2">
        <f t="shared" si="2"/>
        <v>-2.0060881818279768</v>
      </c>
      <c r="R51" s="2">
        <f t="shared" si="2"/>
        <v>0.35604031538072434</v>
      </c>
      <c r="S51" s="2">
        <f t="shared" si="2"/>
        <v>-0.30656039239728727</v>
      </c>
      <c r="T51" s="2">
        <f t="shared" si="2"/>
        <v>14.042617272795724</v>
      </c>
      <c r="U51" s="2">
        <f t="shared" si="2"/>
        <v>6.9347187711768754</v>
      </c>
      <c r="V51" s="2">
        <f t="shared" si="2"/>
        <v>90.947325395032649</v>
      </c>
      <c r="W51" s="2">
        <f t="shared" si="2"/>
        <v>107.49943528348768</v>
      </c>
      <c r="X51" s="2">
        <f t="shared" si="2"/>
        <v>123.57395635010272</v>
      </c>
      <c r="Y51" s="2">
        <f t="shared" si="2"/>
        <v>115.96265341465251</v>
      </c>
      <c r="Z51" s="2">
        <f t="shared" si="2"/>
        <v>115.93683780266116</v>
      </c>
      <c r="AA51" s="2">
        <f t="shared" si="2"/>
        <v>104.09607710262782</v>
      </c>
      <c r="AB51" s="2">
        <f t="shared" si="2"/>
        <v>78.912947605064161</v>
      </c>
    </row>
    <row r="52" spans="1:28" x14ac:dyDescent="0.2">
      <c r="A52" s="5" t="s">
        <v>81</v>
      </c>
      <c r="B52" s="2">
        <f t="shared" si="1"/>
        <v>99.936536620521267</v>
      </c>
      <c r="C52" s="2">
        <f t="shared" si="1"/>
        <v>97.53138210332699</v>
      </c>
      <c r="D52" s="2">
        <f t="shared" si="1"/>
        <v>99.730011724590454</v>
      </c>
      <c r="E52" s="2">
        <f t="shared" si="1"/>
        <v>98.198285413103577</v>
      </c>
      <c r="F52" s="2">
        <f t="shared" si="1"/>
        <v>89.700646465950285</v>
      </c>
      <c r="G52" s="2">
        <f t="shared" si="1"/>
        <v>-10.967332494325943</v>
      </c>
      <c r="H52" s="2">
        <f t="shared" si="1"/>
        <v>0.65399550378091154</v>
      </c>
      <c r="I52" s="2">
        <f t="shared" si="1"/>
        <v>-1.1875181516021813</v>
      </c>
      <c r="J52" s="2">
        <f t="shared" si="1"/>
        <v>-4.6166919444534082</v>
      </c>
      <c r="K52" s="2">
        <f t="shared" si="1"/>
        <v>-1.7425538094162447</v>
      </c>
      <c r="L52" s="2">
        <f t="shared" si="1"/>
        <v>3.7776845547344755</v>
      </c>
      <c r="M52" s="2">
        <f t="shared" si="1"/>
        <v>98.477954543009886</v>
      </c>
      <c r="P52" s="5" t="s">
        <v>81</v>
      </c>
      <c r="Q52" s="2">
        <f t="shared" si="2"/>
        <v>6.3463379478733373E-2</v>
      </c>
      <c r="R52" s="2">
        <f t="shared" si="2"/>
        <v>2.4686178966730097</v>
      </c>
      <c r="S52" s="2">
        <f t="shared" si="2"/>
        <v>0.26998827540954551</v>
      </c>
      <c r="T52" s="2">
        <f t="shared" si="2"/>
        <v>1.8017145868964235</v>
      </c>
      <c r="U52" s="2">
        <f t="shared" si="2"/>
        <v>10.299353534049715</v>
      </c>
      <c r="V52" s="2">
        <f t="shared" si="2"/>
        <v>110.96733249432594</v>
      </c>
      <c r="W52" s="2">
        <f t="shared" si="2"/>
        <v>99.346004496219095</v>
      </c>
      <c r="X52" s="2">
        <f t="shared" si="2"/>
        <v>101.18751815160218</v>
      </c>
      <c r="Y52" s="2">
        <f t="shared" si="2"/>
        <v>104.61669194445341</v>
      </c>
      <c r="Z52" s="2">
        <f t="shared" si="2"/>
        <v>101.74255380941625</v>
      </c>
      <c r="AA52" s="2">
        <f t="shared" si="2"/>
        <v>96.222315445265522</v>
      </c>
      <c r="AB52" s="2">
        <f t="shared" si="2"/>
        <v>1.5220454569901136</v>
      </c>
    </row>
    <row r="53" spans="1:28" x14ac:dyDescent="0.2">
      <c r="A53" s="5" t="s">
        <v>82</v>
      </c>
      <c r="B53" s="2">
        <f t="shared" si="1"/>
        <v>102.24703389374726</v>
      </c>
      <c r="C53" s="2">
        <f t="shared" si="1"/>
        <v>97.514171695332749</v>
      </c>
      <c r="D53" s="2">
        <f t="shared" si="1"/>
        <v>97.165660933449502</v>
      </c>
      <c r="E53" s="2">
        <f t="shared" si="1"/>
        <v>99.119042240795125</v>
      </c>
      <c r="F53" s="2">
        <f t="shared" si="1"/>
        <v>87.110480062817985</v>
      </c>
      <c r="G53" s="2">
        <f t="shared" si="1"/>
        <v>6.6044940677874946</v>
      </c>
      <c r="H53" s="2">
        <f t="shared" si="1"/>
        <v>-7.473619671496337</v>
      </c>
      <c r="I53" s="2">
        <f t="shared" si="1"/>
        <v>-9.3796723568578102</v>
      </c>
      <c r="J53" s="2">
        <f t="shared" si="1"/>
        <v>-1.8458162573816514</v>
      </c>
      <c r="K53" s="2">
        <f t="shared" si="1"/>
        <v>-3.3345165488829367</v>
      </c>
      <c r="L53" s="2">
        <f t="shared" si="1"/>
        <v>6.0881818279604598</v>
      </c>
      <c r="M53" s="2">
        <f t="shared" si="1"/>
        <v>100.71530758226037</v>
      </c>
      <c r="P53" s="5" t="s">
        <v>82</v>
      </c>
      <c r="Q53" s="2">
        <f t="shared" si="2"/>
        <v>-2.2470338937472576</v>
      </c>
      <c r="R53" s="2">
        <f t="shared" si="2"/>
        <v>2.4858283046672511</v>
      </c>
      <c r="S53" s="2">
        <f t="shared" si="2"/>
        <v>2.8343390665504984</v>
      </c>
      <c r="T53" s="2">
        <f t="shared" si="2"/>
        <v>0.8809577592048754</v>
      </c>
      <c r="U53" s="2">
        <f t="shared" si="2"/>
        <v>12.889519937182015</v>
      </c>
      <c r="V53" s="2">
        <f t="shared" si="2"/>
        <v>93.395505932212501</v>
      </c>
      <c r="W53" s="2">
        <f t="shared" si="2"/>
        <v>107.47361967149634</v>
      </c>
      <c r="X53" s="2">
        <f t="shared" si="2"/>
        <v>109.37967235685781</v>
      </c>
      <c r="Y53" s="2">
        <f t="shared" si="2"/>
        <v>101.84581625738166</v>
      </c>
      <c r="Z53" s="2">
        <f t="shared" si="2"/>
        <v>103.33451654888293</v>
      </c>
      <c r="AA53" s="2">
        <f t="shared" si="2"/>
        <v>93.911818172039546</v>
      </c>
      <c r="AB53" s="2">
        <f t="shared" si="2"/>
        <v>-0.71530758226036539</v>
      </c>
    </row>
    <row r="54" spans="1:28" x14ac:dyDescent="0.2">
      <c r="A54" s="5" t="s">
        <v>83</v>
      </c>
      <c r="B54" s="2">
        <f t="shared" si="1"/>
        <v>101.69199823593318</v>
      </c>
      <c r="C54" s="2">
        <f t="shared" si="1"/>
        <v>97.230199963427893</v>
      </c>
      <c r="D54" s="2">
        <f t="shared" si="1"/>
        <v>97.466843073348613</v>
      </c>
      <c r="E54" s="2">
        <f t="shared" si="1"/>
        <v>97.505566491335642</v>
      </c>
      <c r="F54" s="2">
        <f t="shared" si="1"/>
        <v>85.84551507524175</v>
      </c>
      <c r="G54" s="2">
        <f t="shared" si="1"/>
        <v>2.9817031850011295</v>
      </c>
      <c r="H54" s="2">
        <f t="shared" si="1"/>
        <v>3.6400012907805994</v>
      </c>
      <c r="I54" s="2">
        <f t="shared" si="1"/>
        <v>-9.4183957748448375</v>
      </c>
      <c r="J54" s="2">
        <f t="shared" si="1"/>
        <v>-7.71886798541418</v>
      </c>
      <c r="K54" s="2">
        <f t="shared" si="1"/>
        <v>-1.5618445254767821</v>
      </c>
      <c r="L54" s="2">
        <f t="shared" si="1"/>
        <v>9.8615637806963772</v>
      </c>
      <c r="M54" s="2">
        <f t="shared" si="1"/>
        <v>100.28074478040597</v>
      </c>
      <c r="P54" s="5" t="s">
        <v>83</v>
      </c>
      <c r="Q54" s="2">
        <f t="shared" si="2"/>
        <v>-1.691998235933184</v>
      </c>
      <c r="R54" s="2">
        <f t="shared" si="2"/>
        <v>2.7698000365721072</v>
      </c>
      <c r="S54" s="2">
        <f t="shared" si="2"/>
        <v>2.5331569266513867</v>
      </c>
      <c r="T54" s="2">
        <f t="shared" si="2"/>
        <v>2.4944335086643576</v>
      </c>
      <c r="U54" s="2">
        <f t="shared" si="2"/>
        <v>14.15448492475825</v>
      </c>
      <c r="V54" s="2">
        <f t="shared" si="2"/>
        <v>97.018296814998877</v>
      </c>
      <c r="W54" s="2">
        <f t="shared" si="2"/>
        <v>96.359998709219397</v>
      </c>
      <c r="X54" s="2">
        <f t="shared" si="2"/>
        <v>109.41839577484484</v>
      </c>
      <c r="Y54" s="2">
        <f t="shared" si="2"/>
        <v>107.71886798541418</v>
      </c>
      <c r="Z54" s="2">
        <f t="shared" si="2"/>
        <v>101.56184452547679</v>
      </c>
      <c r="AA54" s="2">
        <f t="shared" si="2"/>
        <v>90.138436219303628</v>
      </c>
      <c r="AB54" s="2">
        <f t="shared" si="2"/>
        <v>-0.28074478040596773</v>
      </c>
    </row>
    <row r="55" spans="1:28" x14ac:dyDescent="0.2">
      <c r="A55" s="5" t="s">
        <v>84</v>
      </c>
      <c r="B55" s="2">
        <f t="shared" si="1"/>
        <v>101.83828670388418</v>
      </c>
      <c r="C55" s="2">
        <f t="shared" si="1"/>
        <v>98.662966428947911</v>
      </c>
      <c r="D55" s="2">
        <f t="shared" si="1"/>
        <v>97.436724859358691</v>
      </c>
      <c r="E55" s="2">
        <f t="shared" si="1"/>
        <v>98.520980562995476</v>
      </c>
      <c r="F55" s="2">
        <f t="shared" si="1"/>
        <v>89.081071778157835</v>
      </c>
      <c r="G55" s="2">
        <f t="shared" si="1"/>
        <v>5.8171179020512653</v>
      </c>
      <c r="H55" s="2">
        <f t="shared" si="1"/>
        <v>5.2534770402400852</v>
      </c>
      <c r="I55" s="2">
        <f t="shared" si="1"/>
        <v>6.3592457538696525</v>
      </c>
      <c r="J55" s="2">
        <f t="shared" si="1"/>
        <v>16.565017694450717</v>
      </c>
      <c r="K55" s="2">
        <f t="shared" si="1"/>
        <v>2.5686533931395013</v>
      </c>
      <c r="L55" s="2">
        <f t="shared" si="1"/>
        <v>-2.9558875730097776</v>
      </c>
      <c r="M55" s="2">
        <f t="shared" si="1"/>
        <v>100.52599309432379</v>
      </c>
      <c r="P55" s="5" t="s">
        <v>84</v>
      </c>
      <c r="Q55" s="2">
        <f t="shared" si="2"/>
        <v>-1.8382867038841795</v>
      </c>
      <c r="R55" s="2">
        <f t="shared" si="2"/>
        <v>1.3370335710520891</v>
      </c>
      <c r="S55" s="2">
        <f t="shared" si="2"/>
        <v>2.5632751406413092</v>
      </c>
      <c r="T55" s="2">
        <f t="shared" si="2"/>
        <v>1.4790194370045242</v>
      </c>
      <c r="U55" s="2">
        <f t="shared" si="2"/>
        <v>10.918928221842165</v>
      </c>
      <c r="V55" s="2">
        <f t="shared" si="2"/>
        <v>94.182882097948735</v>
      </c>
      <c r="W55" s="2">
        <f t="shared" si="2"/>
        <v>94.746522959759915</v>
      </c>
      <c r="X55" s="2">
        <f t="shared" si="2"/>
        <v>93.640754246130342</v>
      </c>
      <c r="Y55" s="2">
        <f t="shared" si="2"/>
        <v>83.434982305549283</v>
      </c>
      <c r="Z55" s="2">
        <f t="shared" si="2"/>
        <v>97.431346606860501</v>
      </c>
      <c r="AA55" s="2">
        <f t="shared" si="2"/>
        <v>102.95588757300978</v>
      </c>
      <c r="AB55" s="2">
        <f t="shared" si="2"/>
        <v>-0.52599309432379471</v>
      </c>
    </row>
  </sheetData>
  <pageMargins left="0.7" right="0.7" top="0.75" bottom="0.75" header="0.3" footer="0.3"/>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9F69D-3F52-1E4B-9EE1-2FA57CC27A69}">
  <sheetPr>
    <tabColor theme="7"/>
  </sheetPr>
  <dimension ref="A1:AB54"/>
  <sheetViews>
    <sheetView topLeftCell="A22" workbookViewId="0">
      <selection activeCell="P6" sqref="P6"/>
    </sheetView>
  </sheetViews>
  <sheetFormatPr baseColWidth="10" defaultColWidth="8.83203125" defaultRowHeight="15" x14ac:dyDescent="0.2"/>
  <cols>
    <col min="1" max="7" width="8.83203125" style="2"/>
    <col min="8" max="8" width="9.83203125" style="2" customWidth="1"/>
    <col min="9" max="16384" width="8.83203125" style="2"/>
  </cols>
  <sheetData>
    <row r="1" spans="1:10" ht="29" x14ac:dyDescent="0.35">
      <c r="H1" s="12" t="s">
        <v>117</v>
      </c>
      <c r="J1" s="6" t="s">
        <v>193</v>
      </c>
    </row>
    <row r="2" spans="1:10" x14ac:dyDescent="0.2">
      <c r="A2" s="2" t="s">
        <v>40</v>
      </c>
      <c r="E2" s="2" t="s">
        <v>41</v>
      </c>
    </row>
    <row r="3" spans="1:10" x14ac:dyDescent="0.2">
      <c r="A3" s="2" t="s">
        <v>42</v>
      </c>
      <c r="E3" s="2" t="s">
        <v>43</v>
      </c>
      <c r="I3" s="2" t="s">
        <v>44</v>
      </c>
    </row>
    <row r="4" spans="1:10" x14ac:dyDescent="0.2">
      <c r="A4" s="2" t="s">
        <v>45</v>
      </c>
      <c r="E4" s="2" t="s">
        <v>46</v>
      </c>
    </row>
    <row r="6" spans="1:10" x14ac:dyDescent="0.2">
      <c r="A6" s="2" t="s">
        <v>47</v>
      </c>
      <c r="B6" s="3">
        <v>45401</v>
      </c>
    </row>
    <row r="7" spans="1:10" x14ac:dyDescent="0.2">
      <c r="A7" s="2" t="s">
        <v>48</v>
      </c>
      <c r="B7" s="4" t="s">
        <v>189</v>
      </c>
    </row>
    <row r="10" spans="1:10" x14ac:dyDescent="0.2">
      <c r="A10" s="2" t="s">
        <v>50</v>
      </c>
      <c r="E10" s="2" t="s">
        <v>51</v>
      </c>
    </row>
    <row r="11" spans="1:10" x14ac:dyDescent="0.2">
      <c r="A11" s="2" t="s">
        <v>52</v>
      </c>
      <c r="E11" s="2" t="s">
        <v>53</v>
      </c>
    </row>
    <row r="12" spans="1:10" x14ac:dyDescent="0.2">
      <c r="A12" s="2" t="s">
        <v>54</v>
      </c>
      <c r="E12" s="2" t="s">
        <v>55</v>
      </c>
    </row>
    <row r="13" spans="1:10" x14ac:dyDescent="0.2">
      <c r="A13" s="2" t="s">
        <v>56</v>
      </c>
    </row>
    <row r="16" spans="1:10" x14ac:dyDescent="0.2">
      <c r="A16" s="2" t="s">
        <v>57</v>
      </c>
    </row>
    <row r="17" spans="1:21" x14ac:dyDescent="0.2">
      <c r="A17" s="2" t="s">
        <v>58</v>
      </c>
      <c r="E17" s="2" t="s">
        <v>59</v>
      </c>
    </row>
    <row r="18" spans="1:21" x14ac:dyDescent="0.2">
      <c r="A18" s="2" t="s">
        <v>60</v>
      </c>
      <c r="E18" s="2">
        <v>535</v>
      </c>
      <c r="F18" s="2" t="s">
        <v>61</v>
      </c>
    </row>
    <row r="19" spans="1:21" x14ac:dyDescent="0.2">
      <c r="A19" s="2" t="s">
        <v>62</v>
      </c>
      <c r="E19" s="2">
        <v>612</v>
      </c>
      <c r="F19" s="2" t="s">
        <v>61</v>
      </c>
    </row>
    <row r="20" spans="1:21" x14ac:dyDescent="0.2">
      <c r="A20" s="2" t="s">
        <v>63</v>
      </c>
      <c r="E20" s="2">
        <v>25</v>
      </c>
      <c r="F20" s="2" t="s">
        <v>61</v>
      </c>
    </row>
    <row r="21" spans="1:21" x14ac:dyDescent="0.2">
      <c r="A21" s="2" t="s">
        <v>64</v>
      </c>
      <c r="E21" s="2">
        <v>10</v>
      </c>
      <c r="F21" s="2" t="s">
        <v>61</v>
      </c>
    </row>
    <row r="22" spans="1:21" x14ac:dyDescent="0.2">
      <c r="A22" s="2" t="s">
        <v>65</v>
      </c>
      <c r="E22" s="2">
        <v>60</v>
      </c>
      <c r="F22" s="2" t="s">
        <v>66</v>
      </c>
    </row>
    <row r="23" spans="1:21" x14ac:dyDescent="0.2">
      <c r="A23" s="2" t="s">
        <v>67</v>
      </c>
      <c r="E23" s="2">
        <v>20</v>
      </c>
    </row>
    <row r="24" spans="1:21" x14ac:dyDescent="0.2">
      <c r="A24" s="2" t="s">
        <v>68</v>
      </c>
      <c r="E24" s="2">
        <v>20</v>
      </c>
      <c r="F24" s="2" t="s">
        <v>69</v>
      </c>
    </row>
    <row r="25" spans="1:21" x14ac:dyDescent="0.2">
      <c r="A25" s="2" t="s">
        <v>70</v>
      </c>
      <c r="E25" s="2">
        <v>0</v>
      </c>
      <c r="F25" s="2" t="s">
        <v>69</v>
      </c>
    </row>
    <row r="26" spans="1:21" x14ac:dyDescent="0.2">
      <c r="A26" s="2" t="s">
        <v>71</v>
      </c>
      <c r="E26" s="2">
        <v>0</v>
      </c>
      <c r="F26" s="2" t="s">
        <v>72</v>
      </c>
      <c r="Q26" s="2">
        <v>250</v>
      </c>
      <c r="R26" s="2">
        <f>LOG(Q26)</f>
        <v>2.3979400086720375</v>
      </c>
      <c r="T26" s="2">
        <v>200</v>
      </c>
      <c r="U26" s="2">
        <f>LOG(T26)</f>
        <v>2.3010299956639813</v>
      </c>
    </row>
    <row r="27" spans="1:21" x14ac:dyDescent="0.2">
      <c r="A27" s="2" t="s">
        <v>73</v>
      </c>
      <c r="B27" s="4" t="s">
        <v>190</v>
      </c>
      <c r="Q27" s="2">
        <f>Q26/2</f>
        <v>125</v>
      </c>
      <c r="R27" s="2">
        <f t="shared" ref="R27:R36" si="0">LOG(Q27)</f>
        <v>2.0969100130080562</v>
      </c>
      <c r="T27" s="2">
        <f>T26/2</f>
        <v>100</v>
      </c>
      <c r="U27" s="2">
        <f t="shared" ref="U27:U36" si="1">LOG(T27)</f>
        <v>2</v>
      </c>
    </row>
    <row r="28" spans="1:21" x14ac:dyDescent="0.2">
      <c r="Q28" s="2">
        <f t="shared" ref="Q28:Q36" si="2">Q27/2</f>
        <v>62.5</v>
      </c>
      <c r="R28" s="2">
        <f t="shared" si="0"/>
        <v>1.7958800173440752</v>
      </c>
      <c r="T28" s="2">
        <f t="shared" ref="T28:T36" si="3">T27/2</f>
        <v>50</v>
      </c>
      <c r="U28" s="2">
        <f t="shared" si="1"/>
        <v>1.6989700043360187</v>
      </c>
    </row>
    <row r="29" spans="1:21" x14ac:dyDescent="0.2">
      <c r="B29" s="2" t="s">
        <v>191</v>
      </c>
      <c r="Q29" s="2">
        <f t="shared" si="2"/>
        <v>31.25</v>
      </c>
      <c r="R29" s="2">
        <f t="shared" si="0"/>
        <v>1.494850021680094</v>
      </c>
      <c r="T29" s="2">
        <f t="shared" si="3"/>
        <v>25</v>
      </c>
      <c r="U29" s="2">
        <f t="shared" si="1"/>
        <v>1.3979400086720377</v>
      </c>
    </row>
    <row r="30" spans="1:21" x14ac:dyDescent="0.2">
      <c r="A30" s="5" t="s">
        <v>76</v>
      </c>
      <c r="B30" s="5">
        <v>1</v>
      </c>
      <c r="C30" s="5">
        <v>2</v>
      </c>
      <c r="D30" s="5">
        <v>3</v>
      </c>
      <c r="E30" s="5">
        <v>4</v>
      </c>
      <c r="F30" s="5">
        <v>5</v>
      </c>
      <c r="G30" s="5">
        <v>6</v>
      </c>
      <c r="H30" s="5">
        <v>7</v>
      </c>
      <c r="I30" s="5">
        <v>8</v>
      </c>
      <c r="J30" s="5">
        <v>9</v>
      </c>
      <c r="K30" s="5">
        <v>10</v>
      </c>
      <c r="L30" s="5">
        <v>11</v>
      </c>
      <c r="M30" s="5">
        <v>12</v>
      </c>
      <c r="Q30" s="2">
        <f t="shared" si="2"/>
        <v>15.625</v>
      </c>
      <c r="R30" s="2">
        <f t="shared" si="0"/>
        <v>1.1938200260161129</v>
      </c>
      <c r="T30" s="2">
        <f t="shared" si="3"/>
        <v>12.5</v>
      </c>
      <c r="U30" s="2">
        <f t="shared" si="1"/>
        <v>1.0969100130080565</v>
      </c>
    </row>
    <row r="31" spans="1:21" x14ac:dyDescent="0.2">
      <c r="A31" s="5" t="s">
        <v>77</v>
      </c>
      <c r="B31" s="2">
        <v>26843</v>
      </c>
      <c r="C31" s="2">
        <v>37302</v>
      </c>
      <c r="D31" s="2">
        <v>22302</v>
      </c>
      <c r="E31" s="2">
        <v>22124</v>
      </c>
      <c r="F31" s="2">
        <v>29775</v>
      </c>
      <c r="G31" s="2">
        <v>54285</v>
      </c>
      <c r="H31" s="2">
        <v>41988</v>
      </c>
      <c r="I31" s="2">
        <v>47715</v>
      </c>
      <c r="J31" s="2">
        <v>47538</v>
      </c>
      <c r="K31" s="2">
        <v>50780</v>
      </c>
      <c r="L31" s="2">
        <v>49982</v>
      </c>
      <c r="M31" s="2">
        <v>42051</v>
      </c>
      <c r="Q31" s="2">
        <f t="shared" si="2"/>
        <v>7.8125</v>
      </c>
      <c r="R31" s="2">
        <f t="shared" si="0"/>
        <v>0.89279003035213167</v>
      </c>
      <c r="T31" s="2">
        <f t="shared" si="3"/>
        <v>6.25</v>
      </c>
      <c r="U31" s="2">
        <f t="shared" si="1"/>
        <v>0.79588001734407521</v>
      </c>
    </row>
    <row r="32" spans="1:21" x14ac:dyDescent="0.2">
      <c r="A32" s="5" t="s">
        <v>78</v>
      </c>
      <c r="B32" s="2">
        <v>19588</v>
      </c>
      <c r="C32" s="2">
        <v>21855</v>
      </c>
      <c r="D32" s="2">
        <v>23368</v>
      </c>
      <c r="E32" s="2">
        <v>22722</v>
      </c>
      <c r="F32" s="2">
        <v>31161</v>
      </c>
      <c r="G32" s="2">
        <v>44224</v>
      </c>
      <c r="H32" s="2">
        <v>39795</v>
      </c>
      <c r="I32" s="2">
        <v>45829</v>
      </c>
      <c r="J32" s="2">
        <v>42534</v>
      </c>
      <c r="K32" s="2">
        <v>43583</v>
      </c>
      <c r="L32" s="2">
        <v>47616</v>
      </c>
      <c r="M32" s="2">
        <v>43732</v>
      </c>
      <c r="Q32" s="2">
        <f t="shared" si="2"/>
        <v>3.90625</v>
      </c>
      <c r="R32" s="2">
        <f t="shared" si="0"/>
        <v>0.59176003468815042</v>
      </c>
      <c r="T32" s="2">
        <f t="shared" si="3"/>
        <v>3.125</v>
      </c>
      <c r="U32" s="2">
        <f t="shared" si="1"/>
        <v>0.49485002168009401</v>
      </c>
    </row>
    <row r="33" spans="1:28" x14ac:dyDescent="0.2">
      <c r="A33" s="5" t="s">
        <v>79</v>
      </c>
      <c r="B33" s="2">
        <v>21851</v>
      </c>
      <c r="C33" s="2">
        <v>24261</v>
      </c>
      <c r="D33" s="2">
        <v>25104</v>
      </c>
      <c r="E33" s="2">
        <v>17713</v>
      </c>
      <c r="F33" s="2">
        <v>35863</v>
      </c>
      <c r="G33" s="2">
        <v>44361</v>
      </c>
      <c r="H33" s="2">
        <v>39610</v>
      </c>
      <c r="I33" s="2">
        <v>48008</v>
      </c>
      <c r="J33" s="2">
        <v>44570</v>
      </c>
      <c r="K33" s="2">
        <v>45370</v>
      </c>
      <c r="L33" s="2">
        <v>43747</v>
      </c>
      <c r="M33" s="2">
        <v>43160</v>
      </c>
      <c r="Q33" s="2">
        <f t="shared" si="2"/>
        <v>1.953125</v>
      </c>
      <c r="R33" s="2">
        <f t="shared" si="0"/>
        <v>0.29073003902416922</v>
      </c>
      <c r="T33" s="2">
        <f t="shared" si="3"/>
        <v>1.5625</v>
      </c>
      <c r="U33" s="2">
        <f t="shared" si="1"/>
        <v>0.19382002601611284</v>
      </c>
    </row>
    <row r="34" spans="1:28" x14ac:dyDescent="0.2">
      <c r="A34" s="5" t="s">
        <v>80</v>
      </c>
      <c r="B34" s="2">
        <v>28126</v>
      </c>
      <c r="C34" s="2">
        <v>40118</v>
      </c>
      <c r="D34" s="2">
        <v>18843</v>
      </c>
      <c r="E34" s="2">
        <v>20868</v>
      </c>
      <c r="F34" s="2">
        <v>36289</v>
      </c>
      <c r="G34" s="2">
        <v>43489</v>
      </c>
      <c r="H34" s="2">
        <v>46540</v>
      </c>
      <c r="I34" s="2">
        <v>46463</v>
      </c>
      <c r="J34" s="2">
        <v>45584</v>
      </c>
      <c r="K34" s="2">
        <v>42948</v>
      </c>
      <c r="L34" s="2">
        <v>44997</v>
      </c>
      <c r="M34" s="2">
        <v>40058</v>
      </c>
      <c r="Q34" s="2">
        <f t="shared" si="2"/>
        <v>0.9765625</v>
      </c>
      <c r="R34" s="2">
        <f t="shared" si="0"/>
        <v>-1.0299956639811952E-2</v>
      </c>
      <c r="T34" s="2">
        <f t="shared" si="3"/>
        <v>0.78125</v>
      </c>
      <c r="U34" s="2">
        <f t="shared" si="1"/>
        <v>-0.10720996964786837</v>
      </c>
    </row>
    <row r="35" spans="1:28" x14ac:dyDescent="0.2">
      <c r="A35" s="5" t="s">
        <v>81</v>
      </c>
      <c r="B35" s="2">
        <v>16636</v>
      </c>
      <c r="C35" s="2">
        <v>16783</v>
      </c>
      <c r="D35" s="2">
        <v>16727</v>
      </c>
      <c r="E35" s="2">
        <v>17759</v>
      </c>
      <c r="F35" s="2">
        <v>25563</v>
      </c>
      <c r="G35" s="2">
        <v>44294</v>
      </c>
      <c r="H35" s="2">
        <v>42865</v>
      </c>
      <c r="I35" s="2">
        <v>42709</v>
      </c>
      <c r="J35" s="2">
        <v>40649</v>
      </c>
      <c r="K35" s="2">
        <v>42725</v>
      </c>
      <c r="L35" s="2">
        <v>38346</v>
      </c>
      <c r="M35" s="2">
        <v>16369</v>
      </c>
      <c r="Q35" s="2">
        <f t="shared" si="2"/>
        <v>0.48828125</v>
      </c>
      <c r="R35" s="2">
        <f t="shared" si="0"/>
        <v>-0.31132995230379312</v>
      </c>
      <c r="T35" s="2">
        <f t="shared" si="3"/>
        <v>0.390625</v>
      </c>
      <c r="U35" s="2">
        <f t="shared" si="1"/>
        <v>-0.40823996531184958</v>
      </c>
    </row>
    <row r="36" spans="1:28" x14ac:dyDescent="0.2">
      <c r="A36" s="5" t="s">
        <v>82</v>
      </c>
      <c r="B36" s="2">
        <v>16958</v>
      </c>
      <c r="C36" s="2">
        <v>16900</v>
      </c>
      <c r="D36" s="2">
        <v>16725</v>
      </c>
      <c r="E36" s="2">
        <v>18301</v>
      </c>
      <c r="F36" s="2">
        <v>25768</v>
      </c>
      <c r="G36" s="2">
        <v>41318</v>
      </c>
      <c r="H36" s="2">
        <v>40023</v>
      </c>
      <c r="I36" s="2">
        <v>42955</v>
      </c>
      <c r="J36" s="2">
        <v>39835</v>
      </c>
      <c r="K36" s="2">
        <v>41282</v>
      </c>
      <c r="L36" s="2">
        <v>43218</v>
      </c>
      <c r="M36" s="2">
        <v>16584</v>
      </c>
      <c r="Q36" s="2">
        <f t="shared" si="2"/>
        <v>0.244140625</v>
      </c>
      <c r="R36" s="2">
        <f t="shared" si="0"/>
        <v>-0.61235994796777438</v>
      </c>
      <c r="T36" s="2">
        <f t="shared" si="3"/>
        <v>0.1953125</v>
      </c>
      <c r="U36" s="2">
        <f t="shared" si="1"/>
        <v>-0.70926996097583073</v>
      </c>
    </row>
    <row r="37" spans="1:28" x14ac:dyDescent="0.2">
      <c r="A37" s="5" t="s">
        <v>83</v>
      </c>
      <c r="B37" s="2">
        <v>17160</v>
      </c>
      <c r="C37" s="2">
        <v>17162</v>
      </c>
      <c r="D37" s="2">
        <v>17034</v>
      </c>
      <c r="E37" s="2">
        <v>17508</v>
      </c>
      <c r="F37" s="2">
        <v>26560</v>
      </c>
      <c r="G37" s="2">
        <v>41454</v>
      </c>
      <c r="H37" s="2">
        <v>44032</v>
      </c>
      <c r="I37" s="2">
        <v>41705</v>
      </c>
      <c r="J37" s="2">
        <v>40674</v>
      </c>
      <c r="K37" s="2">
        <v>43543</v>
      </c>
      <c r="L37" s="2">
        <v>40471</v>
      </c>
      <c r="M37" s="2">
        <v>16653</v>
      </c>
    </row>
    <row r="38" spans="1:28" x14ac:dyDescent="0.2">
      <c r="A38" s="5" t="s">
        <v>84</v>
      </c>
      <c r="B38" s="2">
        <v>67</v>
      </c>
      <c r="C38" s="2">
        <v>69</v>
      </c>
      <c r="D38" s="2">
        <v>66</v>
      </c>
      <c r="E38" s="2">
        <v>66</v>
      </c>
      <c r="F38" s="2">
        <v>66</v>
      </c>
      <c r="G38" s="2">
        <v>64</v>
      </c>
      <c r="H38" s="2">
        <v>68</v>
      </c>
      <c r="I38" s="2">
        <v>69</v>
      </c>
      <c r="J38" s="2">
        <v>68</v>
      </c>
      <c r="K38" s="2">
        <v>67</v>
      </c>
      <c r="L38" s="2">
        <v>66</v>
      </c>
      <c r="M38" s="2">
        <v>71</v>
      </c>
    </row>
    <row r="41" spans="1:28" x14ac:dyDescent="0.2">
      <c r="G41" s="2" t="s">
        <v>162</v>
      </c>
      <c r="H41" s="2">
        <f>AVERAGE(M31:M34)</f>
        <v>42250.25</v>
      </c>
    </row>
    <row r="42" spans="1:28" x14ac:dyDescent="0.2">
      <c r="G42" s="2" t="s">
        <v>164</v>
      </c>
      <c r="H42" s="2">
        <f>AVERAGE(M35:M37)</f>
        <v>16535.333333333332</v>
      </c>
    </row>
    <row r="43" spans="1:28" x14ac:dyDescent="0.2">
      <c r="A43" s="2" t="s">
        <v>87</v>
      </c>
      <c r="B43" s="4" t="s">
        <v>192</v>
      </c>
    </row>
    <row r="46" spans="1:28" x14ac:dyDescent="0.2">
      <c r="A46" s="5" t="s">
        <v>76</v>
      </c>
      <c r="B46" s="5">
        <v>1</v>
      </c>
      <c r="C46" s="5">
        <v>2</v>
      </c>
      <c r="D46" s="5">
        <v>3</v>
      </c>
      <c r="E46" s="5">
        <v>4</v>
      </c>
      <c r="F46" s="5">
        <v>5</v>
      </c>
      <c r="G46" s="5">
        <v>6</v>
      </c>
      <c r="H46" s="5">
        <v>7</v>
      </c>
      <c r="I46" s="5">
        <v>8</v>
      </c>
      <c r="J46" s="5">
        <v>9</v>
      </c>
      <c r="K46" s="5">
        <v>10</v>
      </c>
      <c r="L46" s="5">
        <v>11</v>
      </c>
      <c r="M46" s="5">
        <v>12</v>
      </c>
      <c r="P46" s="5" t="s">
        <v>76</v>
      </c>
      <c r="Q46" s="5">
        <v>1</v>
      </c>
      <c r="R46" s="5">
        <v>2</v>
      </c>
      <c r="S46" s="5">
        <v>3</v>
      </c>
      <c r="T46" s="5">
        <v>4</v>
      </c>
      <c r="U46" s="5">
        <v>5</v>
      </c>
      <c r="V46" s="5">
        <v>6</v>
      </c>
      <c r="W46" s="5">
        <v>7</v>
      </c>
      <c r="X46" s="5">
        <v>8</v>
      </c>
      <c r="Y46" s="5">
        <v>9</v>
      </c>
      <c r="Z46" s="5">
        <v>10</v>
      </c>
      <c r="AA46" s="5">
        <v>11</v>
      </c>
      <c r="AB46" s="5">
        <v>12</v>
      </c>
    </row>
    <row r="47" spans="1:28" x14ac:dyDescent="0.2">
      <c r="A47" s="5" t="s">
        <v>77</v>
      </c>
      <c r="B47" s="2">
        <f>((B31-$H$41)/($H$42-$H$41))*100</f>
        <v>59.915613181713589</v>
      </c>
      <c r="C47" s="2">
        <f t="shared" ref="C47:M47" si="4">((C31-$H$41)/($H$42-$H$41))*100</f>
        <v>19.242722285055041</v>
      </c>
      <c r="D47" s="2">
        <f t="shared" si="4"/>
        <v>77.574624326347546</v>
      </c>
      <c r="E47" s="2">
        <f t="shared" si="4"/>
        <v>78.26682956390421</v>
      </c>
      <c r="F47" s="2">
        <f t="shared" si="4"/>
        <v>48.513670729375619</v>
      </c>
      <c r="G47" s="2">
        <f t="shared" si="4"/>
        <v>-46.800657206096332</v>
      </c>
      <c r="H47" s="2">
        <f t="shared" si="4"/>
        <v>1.0198360873552641</v>
      </c>
      <c r="I47" s="2">
        <f t="shared" si="4"/>
        <v>-21.251284112010214</v>
      </c>
      <c r="J47" s="2">
        <f t="shared" si="4"/>
        <v>-20.562967667922962</v>
      </c>
      <c r="K47" s="2">
        <f t="shared" si="4"/>
        <v>-33.170436095780978</v>
      </c>
      <c r="L47" s="2">
        <f t="shared" si="4"/>
        <v>-30.067178907184221</v>
      </c>
      <c r="M47" s="2">
        <f t="shared" si="4"/>
        <v>0.77484209878183541</v>
      </c>
      <c r="P47" s="5" t="s">
        <v>77</v>
      </c>
      <c r="Q47" s="2">
        <f>100-B47</f>
        <v>40.084386818286411</v>
      </c>
      <c r="R47" s="2">
        <f t="shared" ref="R47:AB53" si="5">100-C47</f>
        <v>80.757277714944962</v>
      </c>
      <c r="S47" s="2">
        <f t="shared" si="5"/>
        <v>22.425375673652454</v>
      </c>
      <c r="T47" s="2">
        <f t="shared" si="5"/>
        <v>21.73317043609579</v>
      </c>
      <c r="U47" s="2">
        <f t="shared" si="5"/>
        <v>51.486329270624381</v>
      </c>
      <c r="V47" s="2">
        <f t="shared" si="5"/>
        <v>146.80065720609633</v>
      </c>
      <c r="W47" s="2">
        <f t="shared" si="5"/>
        <v>98.980163912644741</v>
      </c>
      <c r="X47" s="2">
        <f t="shared" si="5"/>
        <v>121.25128411201021</v>
      </c>
      <c r="Y47" s="2">
        <f t="shared" si="5"/>
        <v>120.56296766792296</v>
      </c>
      <c r="Z47" s="2">
        <f t="shared" si="5"/>
        <v>133.17043609578099</v>
      </c>
      <c r="AA47" s="2">
        <f t="shared" si="5"/>
        <v>130.06717890718423</v>
      </c>
      <c r="AB47" s="2">
        <f t="shared" si="5"/>
        <v>99.225157901218168</v>
      </c>
    </row>
    <row r="48" spans="1:28" x14ac:dyDescent="0.2">
      <c r="A48" s="5" t="s">
        <v>78</v>
      </c>
      <c r="B48" s="2">
        <f t="shared" ref="B48:M54" si="6">((B32-$H$41)/($H$42-$H$41))*100</f>
        <v>88.128809802352066</v>
      </c>
      <c r="C48" s="2">
        <f t="shared" si="6"/>
        <v>79.312915007178063</v>
      </c>
      <c r="D48" s="2">
        <f t="shared" si="6"/>
        <v>73.429170487946365</v>
      </c>
      <c r="E48" s="2">
        <f t="shared" si="6"/>
        <v>75.941331069191349</v>
      </c>
      <c r="F48" s="2">
        <f t="shared" si="6"/>
        <v>43.123802980760189</v>
      </c>
      <c r="G48" s="2">
        <f t="shared" si="6"/>
        <v>-7.6755061102667383</v>
      </c>
      <c r="H48" s="2">
        <f t="shared" si="6"/>
        <v>9.5479601657922277</v>
      </c>
      <c r="I48" s="2">
        <f t="shared" si="6"/>
        <v>-13.917019628685038</v>
      </c>
      <c r="J48" s="2">
        <f t="shared" si="6"/>
        <v>-1.1034451469477833</v>
      </c>
      <c r="K48" s="2">
        <f t="shared" si="6"/>
        <v>-5.1827894963688381</v>
      </c>
      <c r="L48" s="2">
        <f t="shared" si="6"/>
        <v>-20.866293558537681</v>
      </c>
      <c r="M48" s="2">
        <f t="shared" si="6"/>
        <v>-5.7622197233123442</v>
      </c>
      <c r="P48" s="5" t="s">
        <v>78</v>
      </c>
      <c r="Q48" s="2">
        <f t="shared" ref="Q48:Q53" si="7">100-B48</f>
        <v>11.871190197647934</v>
      </c>
      <c r="R48" s="2">
        <f t="shared" si="5"/>
        <v>20.687084992821937</v>
      </c>
      <c r="S48" s="2">
        <f t="shared" si="5"/>
        <v>26.570829512053635</v>
      </c>
      <c r="T48" s="2">
        <f t="shared" si="5"/>
        <v>24.058668930808651</v>
      </c>
      <c r="U48" s="2">
        <f t="shared" si="5"/>
        <v>56.876197019239811</v>
      </c>
      <c r="V48" s="2">
        <f t="shared" si="5"/>
        <v>107.67550611026674</v>
      </c>
      <c r="W48" s="2">
        <f t="shared" si="5"/>
        <v>90.452039834207767</v>
      </c>
      <c r="X48" s="2">
        <f t="shared" si="5"/>
        <v>113.91701962868504</v>
      </c>
      <c r="Y48" s="2">
        <f t="shared" si="5"/>
        <v>101.10344514694778</v>
      </c>
      <c r="Z48" s="2">
        <f t="shared" si="5"/>
        <v>105.18278949636884</v>
      </c>
      <c r="AA48" s="2">
        <f t="shared" si="5"/>
        <v>120.86629355853768</v>
      </c>
      <c r="AB48" s="2">
        <f t="shared" si="5"/>
        <v>105.76221972331234</v>
      </c>
    </row>
    <row r="49" spans="1:28" x14ac:dyDescent="0.2">
      <c r="A49" s="5" t="s">
        <v>79</v>
      </c>
      <c r="B49" s="2">
        <f t="shared" si="6"/>
        <v>79.328470181055749</v>
      </c>
      <c r="C49" s="2">
        <f t="shared" si="6"/>
        <v>69.956477919754747</v>
      </c>
      <c r="D49" s="2">
        <f t="shared" si="6"/>
        <v>66.678225025034109</v>
      </c>
      <c r="E49" s="2">
        <f t="shared" si="6"/>
        <v>95.420297557513635</v>
      </c>
      <c r="F49" s="2">
        <f t="shared" si="6"/>
        <v>24.838696087549703</v>
      </c>
      <c r="G49" s="2">
        <f t="shared" si="6"/>
        <v>-8.2082708155772099</v>
      </c>
      <c r="H49" s="2">
        <f t="shared" si="6"/>
        <v>10.267386957634836</v>
      </c>
      <c r="I49" s="2">
        <f t="shared" si="6"/>
        <v>-22.390700598550129</v>
      </c>
      <c r="J49" s="2">
        <f t="shared" si="6"/>
        <v>-9.0210286506858868</v>
      </c>
      <c r="K49" s="2">
        <f t="shared" si="6"/>
        <v>-12.132063426221485</v>
      </c>
      <c r="L49" s="2">
        <f t="shared" si="6"/>
        <v>-5.8205516253536373</v>
      </c>
      <c r="M49" s="2">
        <f t="shared" si="6"/>
        <v>-3.5378298588043902</v>
      </c>
      <c r="P49" s="5" t="s">
        <v>79</v>
      </c>
      <c r="Q49" s="2">
        <f t="shared" si="7"/>
        <v>20.671529818944251</v>
      </c>
      <c r="R49" s="2">
        <f t="shared" si="5"/>
        <v>30.043522080245253</v>
      </c>
      <c r="S49" s="2">
        <f t="shared" si="5"/>
        <v>33.321774974965891</v>
      </c>
      <c r="T49" s="2">
        <f t="shared" si="5"/>
        <v>4.579702442486365</v>
      </c>
      <c r="U49" s="2">
        <f t="shared" si="5"/>
        <v>75.161303912450293</v>
      </c>
      <c r="V49" s="2">
        <f t="shared" si="5"/>
        <v>108.20827081557721</v>
      </c>
      <c r="W49" s="2">
        <f t="shared" si="5"/>
        <v>89.732613042365159</v>
      </c>
      <c r="X49" s="2">
        <f t="shared" si="5"/>
        <v>122.39070059855013</v>
      </c>
      <c r="Y49" s="2">
        <f t="shared" si="5"/>
        <v>109.02102865068589</v>
      </c>
      <c r="Z49" s="2">
        <f t="shared" si="5"/>
        <v>112.13206342622149</v>
      </c>
      <c r="AA49" s="2">
        <f t="shared" si="5"/>
        <v>105.82055162535363</v>
      </c>
      <c r="AB49" s="2">
        <f t="shared" si="5"/>
        <v>103.53782985880439</v>
      </c>
    </row>
    <row r="50" spans="1:28" x14ac:dyDescent="0.2">
      <c r="A50" s="5" t="s">
        <v>80</v>
      </c>
      <c r="B50" s="2">
        <f t="shared" si="6"/>
        <v>54.926291160448372</v>
      </c>
      <c r="C50" s="2">
        <f t="shared" si="6"/>
        <v>8.2918798751697285</v>
      </c>
      <c r="D50" s="2">
        <f t="shared" si="6"/>
        <v>91.025960937069598</v>
      </c>
      <c r="E50" s="2">
        <f t="shared" si="6"/>
        <v>83.151154161495114</v>
      </c>
      <c r="F50" s="2">
        <f t="shared" si="6"/>
        <v>23.182070069576994</v>
      </c>
      <c r="G50" s="2">
        <f t="shared" si="6"/>
        <v>-4.8172429102434053</v>
      </c>
      <c r="H50" s="2">
        <f t="shared" si="6"/>
        <v>-16.681951785442301</v>
      </c>
      <c r="I50" s="2">
        <f t="shared" si="6"/>
        <v>-16.382514688296997</v>
      </c>
      <c r="J50" s="2">
        <f t="shared" si="6"/>
        <v>-12.964265228677258</v>
      </c>
      <c r="K50" s="2">
        <f t="shared" si="6"/>
        <v>-2.7134056432874565</v>
      </c>
      <c r="L50" s="2">
        <f t="shared" si="6"/>
        <v>-10.681543462128012</v>
      </c>
      <c r="M50" s="2">
        <f t="shared" si="6"/>
        <v>8.5252074833348992</v>
      </c>
      <c r="P50" s="5" t="s">
        <v>80</v>
      </c>
      <c r="Q50" s="2">
        <f t="shared" si="7"/>
        <v>45.073708839551628</v>
      </c>
      <c r="R50" s="2">
        <f t="shared" si="5"/>
        <v>91.708120124830273</v>
      </c>
      <c r="S50" s="2">
        <f t="shared" si="5"/>
        <v>8.9740390629304017</v>
      </c>
      <c r="T50" s="2">
        <f t="shared" si="5"/>
        <v>16.848845838504886</v>
      </c>
      <c r="U50" s="2">
        <f t="shared" si="5"/>
        <v>76.817929930423006</v>
      </c>
      <c r="V50" s="2">
        <f t="shared" si="5"/>
        <v>104.81724291024341</v>
      </c>
      <c r="W50" s="2">
        <f t="shared" si="5"/>
        <v>116.68195178544229</v>
      </c>
      <c r="X50" s="2">
        <f t="shared" si="5"/>
        <v>116.38251468829699</v>
      </c>
      <c r="Y50" s="2">
        <f t="shared" si="5"/>
        <v>112.96426522867726</v>
      </c>
      <c r="Z50" s="2">
        <f t="shared" si="5"/>
        <v>102.71340564328746</v>
      </c>
      <c r="AA50" s="2">
        <f t="shared" si="5"/>
        <v>110.68154346212802</v>
      </c>
      <c r="AB50" s="2">
        <f t="shared" si="5"/>
        <v>91.474792516665104</v>
      </c>
    </row>
    <row r="51" spans="1:28" x14ac:dyDescent="0.2">
      <c r="A51" s="5" t="s">
        <v>81</v>
      </c>
      <c r="B51" s="2">
        <f t="shared" si="6"/>
        <v>99.608528124078433</v>
      </c>
      <c r="C51" s="2">
        <f t="shared" si="6"/>
        <v>99.036875484073761</v>
      </c>
      <c r="D51" s="2">
        <f t="shared" si="6"/>
        <v>99.254647918361258</v>
      </c>
      <c r="E51" s="2">
        <f t="shared" si="6"/>
        <v>95.241413057920326</v>
      </c>
      <c r="F51" s="2">
        <f t="shared" si="6"/>
        <v>64.893268822570548</v>
      </c>
      <c r="G51" s="2">
        <f t="shared" si="6"/>
        <v>-7.9477216531261039</v>
      </c>
      <c r="H51" s="2">
        <f t="shared" si="6"/>
        <v>-2.3906357853256379</v>
      </c>
      <c r="I51" s="2">
        <f t="shared" si="6"/>
        <v>-1.7839840040961958</v>
      </c>
      <c r="J51" s="2">
        <f t="shared" si="6"/>
        <v>6.2269305429079749</v>
      </c>
      <c r="K51" s="2">
        <f t="shared" si="6"/>
        <v>-1.8462046996069077</v>
      </c>
      <c r="L51" s="2">
        <f t="shared" si="6"/>
        <v>15.182821902981084</v>
      </c>
      <c r="M51" s="2">
        <f t="shared" si="6"/>
        <v>100.64683598041344</v>
      </c>
      <c r="P51" s="5" t="s">
        <v>81</v>
      </c>
      <c r="Q51" s="2">
        <f t="shared" si="7"/>
        <v>0.3914718759215674</v>
      </c>
      <c r="R51" s="2">
        <f t="shared" si="5"/>
        <v>0.96312451592623916</v>
      </c>
      <c r="S51" s="2">
        <f t="shared" si="5"/>
        <v>0.74535208163874245</v>
      </c>
      <c r="T51" s="2">
        <f t="shared" si="5"/>
        <v>4.758586942079674</v>
      </c>
      <c r="U51" s="2">
        <f t="shared" si="5"/>
        <v>35.106731177429452</v>
      </c>
      <c r="V51" s="2">
        <f t="shared" si="5"/>
        <v>107.94772165312611</v>
      </c>
      <c r="W51" s="2">
        <f t="shared" si="5"/>
        <v>102.39063578532564</v>
      </c>
      <c r="X51" s="2">
        <f t="shared" si="5"/>
        <v>101.7839840040962</v>
      </c>
      <c r="Y51" s="2">
        <f t="shared" si="5"/>
        <v>93.773069457092021</v>
      </c>
      <c r="Z51" s="2">
        <f t="shared" si="5"/>
        <v>101.84620469960691</v>
      </c>
      <c r="AA51" s="2">
        <f t="shared" si="5"/>
        <v>84.81717809701891</v>
      </c>
      <c r="AB51" s="2">
        <f t="shared" si="5"/>
        <v>-0.64683598041344226</v>
      </c>
    </row>
    <row r="52" spans="1:28" x14ac:dyDescent="0.2">
      <c r="A52" s="5" t="s">
        <v>82</v>
      </c>
      <c r="B52" s="2">
        <f t="shared" si="6"/>
        <v>98.356336626925355</v>
      </c>
      <c r="C52" s="2">
        <f t="shared" si="6"/>
        <v>98.581886648151681</v>
      </c>
      <c r="D52" s="2">
        <f t="shared" si="6"/>
        <v>99.262425505300101</v>
      </c>
      <c r="E52" s="2">
        <f t="shared" si="6"/>
        <v>93.133686997494962</v>
      </c>
      <c r="F52" s="2">
        <f t="shared" si="6"/>
        <v>64.096066161339564</v>
      </c>
      <c r="G52" s="2">
        <f t="shared" si="6"/>
        <v>3.625327711866329</v>
      </c>
      <c r="H52" s="2">
        <f t="shared" si="6"/>
        <v>8.6613152547645811</v>
      </c>
      <c r="I52" s="2">
        <f t="shared" si="6"/>
        <v>-2.7406271975733927</v>
      </c>
      <c r="J52" s="2">
        <f t="shared" si="6"/>
        <v>9.3924084270154466</v>
      </c>
      <c r="K52" s="2">
        <f t="shared" si="6"/>
        <v>3.7653242767654311</v>
      </c>
      <c r="L52" s="2">
        <f t="shared" si="6"/>
        <v>-3.7633798800307212</v>
      </c>
      <c r="M52" s="2">
        <f t="shared" si="6"/>
        <v>99.810745384488243</v>
      </c>
      <c r="P52" s="5" t="s">
        <v>82</v>
      </c>
      <c r="Q52" s="2">
        <f t="shared" si="7"/>
        <v>1.6436633730746451</v>
      </c>
      <c r="R52" s="2">
        <f t="shared" si="5"/>
        <v>1.4181133518483193</v>
      </c>
      <c r="S52" s="2">
        <f t="shared" si="5"/>
        <v>0.73757449469989922</v>
      </c>
      <c r="T52" s="2">
        <f t="shared" si="5"/>
        <v>6.8663130025050378</v>
      </c>
      <c r="U52" s="2">
        <f t="shared" si="5"/>
        <v>35.903933838660436</v>
      </c>
      <c r="V52" s="2">
        <f t="shared" si="5"/>
        <v>96.374672288133667</v>
      </c>
      <c r="W52" s="2">
        <f t="shared" si="5"/>
        <v>91.338684745235412</v>
      </c>
      <c r="X52" s="2">
        <f t="shared" si="5"/>
        <v>102.74062719757339</v>
      </c>
      <c r="Y52" s="2">
        <f t="shared" si="5"/>
        <v>90.607591572984546</v>
      </c>
      <c r="Z52" s="2">
        <f t="shared" si="5"/>
        <v>96.234675723234574</v>
      </c>
      <c r="AA52" s="2">
        <f t="shared" si="5"/>
        <v>103.76337988003073</v>
      </c>
      <c r="AB52" s="2">
        <f t="shared" si="5"/>
        <v>0.18925461551175715</v>
      </c>
    </row>
    <row r="53" spans="1:28" x14ac:dyDescent="0.2">
      <c r="A53" s="5" t="s">
        <v>83</v>
      </c>
      <c r="B53" s="2">
        <f t="shared" si="6"/>
        <v>97.570800346102615</v>
      </c>
      <c r="C53" s="2">
        <f t="shared" si="6"/>
        <v>97.563022759163772</v>
      </c>
      <c r="D53" s="2">
        <f t="shared" si="6"/>
        <v>98.060788323249469</v>
      </c>
      <c r="E53" s="2">
        <f t="shared" si="6"/>
        <v>96.217500218744618</v>
      </c>
      <c r="F53" s="2">
        <f t="shared" si="6"/>
        <v>61.016141733559316</v>
      </c>
      <c r="G53" s="2">
        <f t="shared" si="6"/>
        <v>3.0964518000252772</v>
      </c>
      <c r="H53" s="2">
        <f t="shared" si="6"/>
        <v>-6.9288577641381934</v>
      </c>
      <c r="I53" s="2">
        <f t="shared" si="6"/>
        <v>2.1203646392009823</v>
      </c>
      <c r="J53" s="2">
        <f t="shared" si="6"/>
        <v>6.1297107061724869</v>
      </c>
      <c r="K53" s="2">
        <f t="shared" si="6"/>
        <v>-5.0272377575920588</v>
      </c>
      <c r="L53" s="2">
        <f t="shared" si="6"/>
        <v>6.9191357804646456</v>
      </c>
      <c r="M53" s="2">
        <f t="shared" si="6"/>
        <v>99.542418635098301</v>
      </c>
      <c r="P53" s="5" t="s">
        <v>83</v>
      </c>
      <c r="Q53" s="2">
        <f t="shared" si="7"/>
        <v>2.4291996538973848</v>
      </c>
      <c r="R53" s="2">
        <f t="shared" si="5"/>
        <v>2.436977240836228</v>
      </c>
      <c r="S53" s="2">
        <f t="shared" si="5"/>
        <v>1.9392116767505314</v>
      </c>
      <c r="T53" s="2">
        <f t="shared" si="5"/>
        <v>3.7824997812553818</v>
      </c>
      <c r="U53" s="2">
        <f t="shared" si="5"/>
        <v>38.983858266440684</v>
      </c>
      <c r="V53" s="2">
        <f t="shared" si="5"/>
        <v>96.903548199974722</v>
      </c>
      <c r="W53" s="2">
        <f t="shared" si="5"/>
        <v>106.9288577641382</v>
      </c>
      <c r="X53" s="2">
        <f t="shared" si="5"/>
        <v>97.879635360799014</v>
      </c>
      <c r="Y53" s="2">
        <f t="shared" si="5"/>
        <v>93.870289293827511</v>
      </c>
      <c r="Z53" s="2">
        <f t="shared" si="5"/>
        <v>105.02723775759206</v>
      </c>
      <c r="AA53" s="2">
        <f t="shared" si="5"/>
        <v>93.080864219535357</v>
      </c>
      <c r="AB53" s="2">
        <f t="shared" si="5"/>
        <v>0.45758136490169932</v>
      </c>
    </row>
    <row r="54" spans="1:28" x14ac:dyDescent="0.2">
      <c r="A54" s="5" t="s">
        <v>84</v>
      </c>
      <c r="B54" s="2">
        <f t="shared" si="6"/>
        <v>164.04194711889014</v>
      </c>
      <c r="C54" s="2">
        <f t="shared" si="6"/>
        <v>164.03416953195128</v>
      </c>
      <c r="D54" s="2">
        <f t="shared" si="6"/>
        <v>164.04583591235956</v>
      </c>
      <c r="E54" s="2">
        <f t="shared" si="6"/>
        <v>164.04583591235956</v>
      </c>
      <c r="F54" s="2">
        <f t="shared" si="6"/>
        <v>164.04583591235956</v>
      </c>
      <c r="G54" s="2">
        <f t="shared" si="6"/>
        <v>164.05361349929839</v>
      </c>
      <c r="H54" s="2">
        <f t="shared" si="6"/>
        <v>164.03805832542071</v>
      </c>
      <c r="I54" s="2">
        <f t="shared" si="6"/>
        <v>164.03416953195128</v>
      </c>
      <c r="J54" s="2">
        <f t="shared" si="6"/>
        <v>164.03805832542071</v>
      </c>
      <c r="K54" s="2">
        <f t="shared" si="6"/>
        <v>164.04194711889014</v>
      </c>
      <c r="L54" s="2">
        <f t="shared" si="6"/>
        <v>164.04583591235956</v>
      </c>
      <c r="M54" s="2">
        <f t="shared" si="6"/>
        <v>164.02639194501245</v>
      </c>
      <c r="P54" s="5" t="s">
        <v>84</v>
      </c>
    </row>
  </sheetData>
  <pageMargins left="0.7" right="0.7" top="0.75" bottom="0.75" header="0.3" footer="0.3"/>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3872B-CD4D-B64A-A943-27E936F870AE}">
  <sheetPr>
    <tabColor theme="9"/>
  </sheetPr>
  <dimension ref="A1:AB53"/>
  <sheetViews>
    <sheetView workbookViewId="0">
      <selection activeCell="Q10" sqref="Q10"/>
    </sheetView>
  </sheetViews>
  <sheetFormatPr baseColWidth="10" defaultColWidth="8.83203125" defaultRowHeight="15" x14ac:dyDescent="0.2"/>
  <cols>
    <col min="1" max="9" width="8.83203125" style="2"/>
    <col min="10" max="10" width="9.33203125" style="2" customWidth="1"/>
    <col min="11" max="16384" width="8.83203125" style="2"/>
  </cols>
  <sheetData>
    <row r="1" spans="1:12" ht="29" x14ac:dyDescent="0.35">
      <c r="J1" s="13" t="s">
        <v>117</v>
      </c>
      <c r="L1" s="6" t="s">
        <v>219</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45407</v>
      </c>
    </row>
    <row r="7" spans="1:12" x14ac:dyDescent="0.2">
      <c r="A7" s="2" t="s">
        <v>48</v>
      </c>
      <c r="B7" s="4" t="s">
        <v>194</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58</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195</v>
      </c>
    </row>
    <row r="29" spans="1:13" x14ac:dyDescent="0.2">
      <c r="B29" s="2" t="s">
        <v>183</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41</v>
      </c>
      <c r="C31" s="2">
        <v>43</v>
      </c>
      <c r="D31" s="2">
        <v>40</v>
      </c>
      <c r="E31" s="2">
        <v>38</v>
      </c>
      <c r="F31" s="2">
        <v>42</v>
      </c>
      <c r="G31" s="2">
        <v>41</v>
      </c>
      <c r="H31" s="2">
        <v>42</v>
      </c>
      <c r="I31" s="2">
        <v>40</v>
      </c>
      <c r="J31" s="2">
        <v>42</v>
      </c>
      <c r="K31" s="2">
        <v>41</v>
      </c>
      <c r="L31" s="2">
        <v>39</v>
      </c>
      <c r="M31" s="2">
        <v>40</v>
      </c>
    </row>
    <row r="32" spans="1:13" x14ac:dyDescent="0.2">
      <c r="A32" s="5" t="s">
        <v>78</v>
      </c>
      <c r="B32" s="2">
        <v>11751</v>
      </c>
      <c r="C32" s="2">
        <v>12062</v>
      </c>
      <c r="D32" s="2">
        <v>12148</v>
      </c>
      <c r="E32" s="2">
        <v>11895</v>
      </c>
      <c r="F32" s="2">
        <v>14926</v>
      </c>
      <c r="G32" s="2">
        <v>35956</v>
      </c>
      <c r="H32" s="2">
        <v>37282</v>
      </c>
      <c r="I32" s="2">
        <v>37547</v>
      </c>
      <c r="J32" s="2">
        <v>37673</v>
      </c>
      <c r="K32" s="2">
        <v>34412</v>
      </c>
      <c r="L32" s="2">
        <v>33531</v>
      </c>
      <c r="M32" s="2">
        <v>29295</v>
      </c>
    </row>
    <row r="33" spans="1:28" x14ac:dyDescent="0.2">
      <c r="A33" s="5" t="s">
        <v>79</v>
      </c>
      <c r="B33" s="2">
        <v>11667</v>
      </c>
      <c r="C33" s="2">
        <v>12031</v>
      </c>
      <c r="D33" s="2">
        <v>12101</v>
      </c>
      <c r="E33" s="2">
        <v>12232</v>
      </c>
      <c r="F33" s="2">
        <v>22626</v>
      </c>
      <c r="G33" s="2">
        <v>38767</v>
      </c>
      <c r="H33" s="2">
        <v>41844</v>
      </c>
      <c r="I33" s="2">
        <v>39022</v>
      </c>
      <c r="J33" s="2">
        <v>39514</v>
      </c>
      <c r="K33" s="2">
        <v>39190</v>
      </c>
      <c r="L33" s="2">
        <v>34350</v>
      </c>
      <c r="M33" s="2">
        <v>32162</v>
      </c>
    </row>
    <row r="34" spans="1:28" x14ac:dyDescent="0.2">
      <c r="A34" s="5" t="s">
        <v>80</v>
      </c>
      <c r="B34" s="2">
        <v>11577</v>
      </c>
      <c r="C34" s="2">
        <v>12023</v>
      </c>
      <c r="D34" s="2">
        <v>11943</v>
      </c>
      <c r="E34" s="2">
        <v>12170</v>
      </c>
      <c r="F34" s="2">
        <v>12953</v>
      </c>
      <c r="G34" s="2">
        <v>34521</v>
      </c>
      <c r="H34" s="2">
        <v>37165</v>
      </c>
      <c r="I34" s="2">
        <v>32205</v>
      </c>
      <c r="J34" s="2">
        <v>35083</v>
      </c>
      <c r="K34" s="2">
        <v>33766</v>
      </c>
      <c r="L34" s="2">
        <v>30308</v>
      </c>
      <c r="M34" s="2">
        <v>12438</v>
      </c>
    </row>
    <row r="35" spans="1:28" x14ac:dyDescent="0.2">
      <c r="A35" s="5" t="s">
        <v>81</v>
      </c>
      <c r="B35" s="2">
        <v>12078</v>
      </c>
      <c r="C35" s="2">
        <v>12199</v>
      </c>
      <c r="D35" s="2">
        <v>12106</v>
      </c>
      <c r="E35" s="2">
        <v>11970</v>
      </c>
      <c r="F35" s="2">
        <v>22923</v>
      </c>
      <c r="G35" s="2">
        <v>34128</v>
      </c>
      <c r="H35" s="2">
        <v>34727</v>
      </c>
      <c r="I35" s="2">
        <v>35138</v>
      </c>
      <c r="J35" s="2">
        <v>32420</v>
      </c>
      <c r="K35" s="2">
        <v>32312</v>
      </c>
      <c r="L35" s="2">
        <v>22793</v>
      </c>
      <c r="M35" s="2">
        <v>11925</v>
      </c>
    </row>
    <row r="36" spans="1:28" x14ac:dyDescent="0.2">
      <c r="A36" s="5" t="s">
        <v>82</v>
      </c>
      <c r="B36" s="2">
        <v>11970</v>
      </c>
      <c r="C36" s="2">
        <v>12200</v>
      </c>
      <c r="D36" s="2">
        <v>12132</v>
      </c>
      <c r="E36" s="2">
        <v>12011</v>
      </c>
      <c r="F36" s="2">
        <v>29524</v>
      </c>
      <c r="G36" s="2">
        <v>33349</v>
      </c>
      <c r="H36" s="2">
        <v>33698</v>
      </c>
      <c r="I36" s="2">
        <v>34558</v>
      </c>
      <c r="J36" s="2">
        <v>33877</v>
      </c>
      <c r="K36" s="2">
        <v>30703</v>
      </c>
      <c r="L36" s="2">
        <v>25928</v>
      </c>
      <c r="M36" s="2">
        <v>11934</v>
      </c>
    </row>
    <row r="37" spans="1:28" x14ac:dyDescent="0.2">
      <c r="A37" s="5" t="s">
        <v>83</v>
      </c>
      <c r="B37" s="2">
        <v>11915</v>
      </c>
      <c r="C37" s="2">
        <v>12237</v>
      </c>
      <c r="D37" s="2">
        <v>12036</v>
      </c>
      <c r="E37" s="2">
        <v>12273</v>
      </c>
      <c r="F37" s="2">
        <v>25002</v>
      </c>
      <c r="G37" s="2">
        <v>36512</v>
      </c>
      <c r="H37" s="2">
        <v>36338</v>
      </c>
      <c r="I37" s="2">
        <v>36002</v>
      </c>
      <c r="J37" s="2">
        <v>34721</v>
      </c>
      <c r="K37" s="2">
        <v>33233</v>
      </c>
      <c r="L37" s="2">
        <v>23565</v>
      </c>
      <c r="M37" s="2">
        <v>11910</v>
      </c>
    </row>
    <row r="38" spans="1:28" x14ac:dyDescent="0.2">
      <c r="A38" s="5" t="s">
        <v>84</v>
      </c>
      <c r="B38" s="2">
        <v>11741</v>
      </c>
      <c r="C38" s="2">
        <v>12045</v>
      </c>
      <c r="D38" s="2">
        <v>11911</v>
      </c>
      <c r="E38" s="2">
        <v>11668</v>
      </c>
      <c r="F38" s="2">
        <v>14789</v>
      </c>
      <c r="G38" s="2">
        <v>35806</v>
      </c>
      <c r="H38" s="2">
        <v>36508</v>
      </c>
      <c r="I38" s="2">
        <v>37777</v>
      </c>
      <c r="J38" s="2">
        <v>36006</v>
      </c>
      <c r="K38" s="2">
        <v>30683</v>
      </c>
      <c r="L38" s="2">
        <v>26647</v>
      </c>
      <c r="M38" s="2">
        <v>11711</v>
      </c>
    </row>
    <row r="40" spans="1:28" x14ac:dyDescent="0.2">
      <c r="G40" s="2" t="s">
        <v>85</v>
      </c>
      <c r="H40" s="2">
        <f>AVERAGE(M32:M34)</f>
        <v>24631.666666666668</v>
      </c>
    </row>
    <row r="41" spans="1:28" x14ac:dyDescent="0.2">
      <c r="G41" s="2" t="s">
        <v>86</v>
      </c>
      <c r="H41" s="2">
        <f>AVERAGE(M35:M38)</f>
        <v>11870</v>
      </c>
    </row>
    <row r="43" spans="1:28" x14ac:dyDescent="0.2">
      <c r="A43" s="2" t="s">
        <v>87</v>
      </c>
      <c r="B43" s="4" t="s">
        <v>196</v>
      </c>
    </row>
    <row r="45" spans="1:28" x14ac:dyDescent="0.2">
      <c r="A45" s="5" t="s">
        <v>76</v>
      </c>
      <c r="B45" s="5">
        <v>1</v>
      </c>
      <c r="C45" s="5">
        <v>2</v>
      </c>
      <c r="D45" s="5">
        <v>3</v>
      </c>
      <c r="E45" s="5">
        <v>4</v>
      </c>
      <c r="F45" s="5">
        <v>5</v>
      </c>
      <c r="G45" s="5">
        <v>6</v>
      </c>
      <c r="H45" s="5">
        <v>7</v>
      </c>
      <c r="I45" s="5">
        <v>8</v>
      </c>
      <c r="J45" s="5">
        <v>9</v>
      </c>
      <c r="K45" s="5">
        <v>10</v>
      </c>
      <c r="L45" s="5">
        <v>11</v>
      </c>
      <c r="M45" s="5">
        <v>12</v>
      </c>
      <c r="P45" s="5" t="s">
        <v>76</v>
      </c>
      <c r="Q45" s="5">
        <v>1</v>
      </c>
      <c r="R45" s="5">
        <v>2</v>
      </c>
      <c r="S45" s="5">
        <v>3</v>
      </c>
      <c r="T45" s="5">
        <v>4</v>
      </c>
      <c r="U45" s="5">
        <v>5</v>
      </c>
      <c r="V45" s="5">
        <v>6</v>
      </c>
      <c r="W45" s="5">
        <v>7</v>
      </c>
      <c r="X45" s="5">
        <v>8</v>
      </c>
      <c r="Y45" s="5">
        <v>9</v>
      </c>
      <c r="Z45" s="5">
        <v>10</v>
      </c>
      <c r="AA45" s="5">
        <v>11</v>
      </c>
      <c r="AB45" s="5">
        <v>12</v>
      </c>
    </row>
    <row r="46" spans="1:28" x14ac:dyDescent="0.2">
      <c r="A46" s="5" t="s">
        <v>77</v>
      </c>
      <c r="B46" s="2">
        <f>((B31-$H$40)/($H$41-$H$40))*100</f>
        <v>192.69165469505026</v>
      </c>
      <c r="C46" s="2">
        <f t="shared" ref="C46:M46" si="0">((C31-$H$40)/($H$41-$H$40))*100</f>
        <v>192.67598276087239</v>
      </c>
      <c r="D46" s="2">
        <f t="shared" si="0"/>
        <v>192.6994906621392</v>
      </c>
      <c r="E46" s="2">
        <f t="shared" si="0"/>
        <v>192.7151625963171</v>
      </c>
      <c r="F46" s="2">
        <f t="shared" si="0"/>
        <v>192.68381872796135</v>
      </c>
      <c r="G46" s="2">
        <f t="shared" si="0"/>
        <v>192.69165469505026</v>
      </c>
      <c r="H46" s="2">
        <f t="shared" si="0"/>
        <v>192.68381872796135</v>
      </c>
      <c r="I46" s="2">
        <f t="shared" si="0"/>
        <v>192.6994906621392</v>
      </c>
      <c r="J46" s="2">
        <f t="shared" si="0"/>
        <v>192.68381872796135</v>
      </c>
      <c r="K46" s="2">
        <f t="shared" si="0"/>
        <v>192.69165469505026</v>
      </c>
      <c r="L46" s="2">
        <f t="shared" si="0"/>
        <v>192.70732662922816</v>
      </c>
      <c r="M46" s="2">
        <f t="shared" si="0"/>
        <v>192.6994906621392</v>
      </c>
      <c r="P46" s="5" t="s">
        <v>77</v>
      </c>
    </row>
    <row r="47" spans="1:28" x14ac:dyDescent="0.2">
      <c r="A47" s="5" t="s">
        <v>78</v>
      </c>
      <c r="B47" s="2">
        <f t="shared" ref="B47:M53" si="1">((B32-$H$40)/($H$41-$H$40))*100</f>
        <v>100.93248008358364</v>
      </c>
      <c r="C47" s="2">
        <f t="shared" si="1"/>
        <v>98.495494318923861</v>
      </c>
      <c r="D47" s="2">
        <f t="shared" si="1"/>
        <v>97.821601149275168</v>
      </c>
      <c r="E47" s="2">
        <f t="shared" si="1"/>
        <v>99.804100822776547</v>
      </c>
      <c r="F47" s="2">
        <f t="shared" si="1"/>
        <v>76.053284576204788</v>
      </c>
      <c r="G47" s="2">
        <f t="shared" si="1"/>
        <v>-88.737103304166112</v>
      </c>
      <c r="H47" s="2">
        <f t="shared" si="1"/>
        <v>-99.127595664098195</v>
      </c>
      <c r="I47" s="2">
        <f t="shared" si="1"/>
        <v>-101.20412694266683</v>
      </c>
      <c r="J47" s="2">
        <f t="shared" si="1"/>
        <v>-102.19145879587303</v>
      </c>
      <c r="K47" s="2">
        <f t="shared" si="1"/>
        <v>-76.638370118845486</v>
      </c>
      <c r="L47" s="2">
        <f t="shared" si="1"/>
        <v>-69.734883113490909</v>
      </c>
      <c r="M47" s="2">
        <f t="shared" si="1"/>
        <v>-36.541726524748583</v>
      </c>
      <c r="P47" s="5" t="s">
        <v>78</v>
      </c>
      <c r="Q47" s="2">
        <f t="shared" ref="Q47:AB53" si="2">100-B47</f>
        <v>-0.93248008358364132</v>
      </c>
      <c r="R47" s="2">
        <f t="shared" si="2"/>
        <v>1.5045056810761395</v>
      </c>
      <c r="S47" s="2">
        <f t="shared" si="2"/>
        <v>2.1783988507248324</v>
      </c>
      <c r="T47" s="2">
        <f t="shared" si="2"/>
        <v>0.19589917722345263</v>
      </c>
      <c r="U47" s="2">
        <f t="shared" si="2"/>
        <v>23.946715423795212</v>
      </c>
      <c r="V47" s="2">
        <f t="shared" si="2"/>
        <v>188.73710330416611</v>
      </c>
      <c r="W47" s="2">
        <f t="shared" si="2"/>
        <v>199.12759566409818</v>
      </c>
      <c r="X47" s="2">
        <f t="shared" si="2"/>
        <v>201.20412694266685</v>
      </c>
      <c r="Y47" s="2">
        <f t="shared" si="2"/>
        <v>202.19145879587302</v>
      </c>
      <c r="Z47" s="2">
        <f t="shared" si="2"/>
        <v>176.6383701188455</v>
      </c>
      <c r="AA47" s="2">
        <f t="shared" si="2"/>
        <v>169.73488311349092</v>
      </c>
      <c r="AB47" s="2">
        <f t="shared" si="2"/>
        <v>136.54172652474858</v>
      </c>
    </row>
    <row r="48" spans="1:28" x14ac:dyDescent="0.2">
      <c r="A48" s="5" t="s">
        <v>79</v>
      </c>
      <c r="B48" s="2">
        <f t="shared" si="1"/>
        <v>101.59070131905446</v>
      </c>
      <c r="C48" s="2">
        <f t="shared" si="1"/>
        <v>98.738409298680935</v>
      </c>
      <c r="D48" s="2">
        <f t="shared" si="1"/>
        <v>98.189891602455276</v>
      </c>
      <c r="E48" s="2">
        <f t="shared" si="1"/>
        <v>97.163379913804363</v>
      </c>
      <c r="F48" s="2">
        <f t="shared" si="1"/>
        <v>15.716337991380444</v>
      </c>
      <c r="G48" s="2">
        <f t="shared" si="1"/>
        <v>-110.76400679117147</v>
      </c>
      <c r="H48" s="2">
        <f t="shared" si="1"/>
        <v>-134.87527752383437</v>
      </c>
      <c r="I48" s="2">
        <f t="shared" si="1"/>
        <v>-112.76217839885069</v>
      </c>
      <c r="J48" s="2">
        <f t="shared" si="1"/>
        <v>-116.61747420660831</v>
      </c>
      <c r="K48" s="2">
        <f t="shared" si="1"/>
        <v>-114.07862086979233</v>
      </c>
      <c r="L48" s="2">
        <f t="shared" si="1"/>
        <v>-76.152540159331323</v>
      </c>
      <c r="M48" s="2">
        <f t="shared" si="1"/>
        <v>-59.00744416873448</v>
      </c>
      <c r="P48" s="5" t="s">
        <v>79</v>
      </c>
      <c r="Q48" s="2">
        <f t="shared" si="2"/>
        <v>-1.5907013190544603</v>
      </c>
      <c r="R48" s="2">
        <f t="shared" si="2"/>
        <v>1.261590701319065</v>
      </c>
      <c r="S48" s="2">
        <f t="shared" si="2"/>
        <v>1.8101083975447239</v>
      </c>
      <c r="T48" s="2">
        <f t="shared" si="2"/>
        <v>2.8366200861956372</v>
      </c>
      <c r="U48" s="2">
        <f t="shared" si="2"/>
        <v>84.283662008619558</v>
      </c>
      <c r="V48" s="2">
        <f t="shared" si="2"/>
        <v>210.76400679117148</v>
      </c>
      <c r="W48" s="2">
        <f t="shared" si="2"/>
        <v>234.87527752383437</v>
      </c>
      <c r="X48" s="2">
        <f t="shared" si="2"/>
        <v>212.76217839885069</v>
      </c>
      <c r="Y48" s="2">
        <f t="shared" si="2"/>
        <v>216.61747420660831</v>
      </c>
      <c r="Z48" s="2">
        <f t="shared" si="2"/>
        <v>214.07862086979233</v>
      </c>
      <c r="AA48" s="2">
        <f t="shared" si="2"/>
        <v>176.15254015933132</v>
      </c>
      <c r="AB48" s="2">
        <f t="shared" si="2"/>
        <v>159.00744416873448</v>
      </c>
    </row>
    <row r="49" spans="1:28" x14ac:dyDescent="0.2">
      <c r="A49" s="5" t="s">
        <v>80</v>
      </c>
      <c r="B49" s="2">
        <f t="shared" si="1"/>
        <v>102.2959383570589</v>
      </c>
      <c r="C49" s="2">
        <f t="shared" si="1"/>
        <v>98.801097035392445</v>
      </c>
      <c r="D49" s="2">
        <f t="shared" si="1"/>
        <v>99.427974402507516</v>
      </c>
      <c r="E49" s="2">
        <f t="shared" si="1"/>
        <v>97.649209873318526</v>
      </c>
      <c r="F49" s="2">
        <f t="shared" si="1"/>
        <v>91.513647642679899</v>
      </c>
      <c r="G49" s="2">
        <f t="shared" si="1"/>
        <v>-77.492490531539744</v>
      </c>
      <c r="H49" s="2">
        <f t="shared" si="1"/>
        <v>-98.210787514692427</v>
      </c>
      <c r="I49" s="2">
        <f t="shared" si="1"/>
        <v>-59.34439075355882</v>
      </c>
      <c r="J49" s="2">
        <f t="shared" si="1"/>
        <v>-81.896304035523031</v>
      </c>
      <c r="K49" s="2">
        <f t="shared" si="1"/>
        <v>-71.576335379391381</v>
      </c>
      <c r="L49" s="2">
        <f t="shared" si="1"/>
        <v>-44.479561185843011</v>
      </c>
      <c r="M49" s="2">
        <f t="shared" si="1"/>
        <v>95.549170693483092</v>
      </c>
      <c r="P49" s="5" t="s">
        <v>80</v>
      </c>
      <c r="Q49" s="2">
        <f t="shared" si="2"/>
        <v>-2.2959383570589011</v>
      </c>
      <c r="R49" s="2">
        <f t="shared" si="2"/>
        <v>1.1989029646075551</v>
      </c>
      <c r="S49" s="2">
        <f t="shared" si="2"/>
        <v>0.57202559749248394</v>
      </c>
      <c r="T49" s="2">
        <f t="shared" si="2"/>
        <v>2.3507901266814741</v>
      </c>
      <c r="U49" s="2">
        <f t="shared" si="2"/>
        <v>8.4863523573201007</v>
      </c>
      <c r="V49" s="2">
        <f t="shared" si="2"/>
        <v>177.49249053153974</v>
      </c>
      <c r="W49" s="2">
        <f t="shared" si="2"/>
        <v>198.21078751469241</v>
      </c>
      <c r="X49" s="2">
        <f t="shared" si="2"/>
        <v>159.34439075355883</v>
      </c>
      <c r="Y49" s="2">
        <f t="shared" si="2"/>
        <v>181.89630403552303</v>
      </c>
      <c r="Z49" s="2">
        <f t="shared" si="2"/>
        <v>171.57633537939137</v>
      </c>
      <c r="AA49" s="2">
        <f t="shared" si="2"/>
        <v>144.47956118584301</v>
      </c>
      <c r="AB49" s="2">
        <f t="shared" si="2"/>
        <v>4.4508293065169084</v>
      </c>
    </row>
    <row r="50" spans="1:28" x14ac:dyDescent="0.2">
      <c r="A50" s="5" t="s">
        <v>81</v>
      </c>
      <c r="B50" s="2">
        <f t="shared" si="1"/>
        <v>98.370118845500855</v>
      </c>
      <c r="C50" s="2">
        <f t="shared" si="1"/>
        <v>97.421966827739325</v>
      </c>
      <c r="D50" s="2">
        <f t="shared" si="1"/>
        <v>98.150711767010577</v>
      </c>
      <c r="E50" s="2">
        <f t="shared" si="1"/>
        <v>99.216403291106175</v>
      </c>
      <c r="F50" s="2">
        <f t="shared" si="1"/>
        <v>13.389055765965791</v>
      </c>
      <c r="G50" s="2">
        <f t="shared" si="1"/>
        <v>-74.412955465587032</v>
      </c>
      <c r="H50" s="2">
        <f t="shared" si="1"/>
        <v>-79.106699751861015</v>
      </c>
      <c r="I50" s="2">
        <f t="shared" si="1"/>
        <v>-82.327282225414635</v>
      </c>
      <c r="J50" s="2">
        <f t="shared" si="1"/>
        <v>-61.029123677680545</v>
      </c>
      <c r="K50" s="2">
        <f t="shared" si="1"/>
        <v>-60.18283923207521</v>
      </c>
      <c r="L50" s="2">
        <f t="shared" si="1"/>
        <v>14.40773148752776</v>
      </c>
      <c r="M50" s="2">
        <f t="shared" si="1"/>
        <v>99.569021810108396</v>
      </c>
      <c r="P50" s="5" t="s">
        <v>81</v>
      </c>
      <c r="Q50" s="2">
        <f t="shared" si="2"/>
        <v>1.6298811544991452</v>
      </c>
      <c r="R50" s="2">
        <f t="shared" si="2"/>
        <v>2.5780331722606746</v>
      </c>
      <c r="S50" s="2">
        <f t="shared" si="2"/>
        <v>1.8492882329894229</v>
      </c>
      <c r="T50" s="2">
        <f t="shared" si="2"/>
        <v>0.78359670889382471</v>
      </c>
      <c r="U50" s="2">
        <f t="shared" si="2"/>
        <v>86.610944234034207</v>
      </c>
      <c r="V50" s="2">
        <f t="shared" si="2"/>
        <v>174.41295546558703</v>
      </c>
      <c r="W50" s="2">
        <f t="shared" si="2"/>
        <v>179.10669975186102</v>
      </c>
      <c r="X50" s="2">
        <f t="shared" si="2"/>
        <v>182.32728222541465</v>
      </c>
      <c r="Y50" s="2">
        <f t="shared" si="2"/>
        <v>161.02912367768056</v>
      </c>
      <c r="Z50" s="2">
        <f t="shared" si="2"/>
        <v>160.1828392320752</v>
      </c>
      <c r="AA50" s="2">
        <f t="shared" si="2"/>
        <v>85.592268512472245</v>
      </c>
      <c r="AB50" s="2">
        <f t="shared" si="2"/>
        <v>0.4309781898916043</v>
      </c>
    </row>
    <row r="51" spans="1:28" x14ac:dyDescent="0.2">
      <c r="A51" s="5" t="s">
        <v>82</v>
      </c>
      <c r="B51" s="2">
        <f t="shared" si="1"/>
        <v>99.216403291106175</v>
      </c>
      <c r="C51" s="2">
        <f t="shared" si="1"/>
        <v>97.414130860650388</v>
      </c>
      <c r="D51" s="2">
        <f t="shared" si="1"/>
        <v>97.946976622698187</v>
      </c>
      <c r="E51" s="2">
        <f t="shared" si="1"/>
        <v>98.895128640459703</v>
      </c>
      <c r="F51" s="2">
        <f t="shared" si="1"/>
        <v>-38.336162988115433</v>
      </c>
      <c r="G51" s="2">
        <f t="shared" si="1"/>
        <v>-68.308737103304153</v>
      </c>
      <c r="H51" s="2">
        <f t="shared" si="1"/>
        <v>-71.043489617343596</v>
      </c>
      <c r="I51" s="2">
        <f t="shared" si="1"/>
        <v>-77.782421313830469</v>
      </c>
      <c r="J51" s="2">
        <f t="shared" si="1"/>
        <v>-72.446127726263526</v>
      </c>
      <c r="K51" s="2">
        <f t="shared" si="1"/>
        <v>-47.574768185973603</v>
      </c>
      <c r="L51" s="2">
        <f t="shared" si="1"/>
        <v>-10.158025336293578</v>
      </c>
      <c r="M51" s="2">
        <f t="shared" si="1"/>
        <v>99.498498106307949</v>
      </c>
      <c r="P51" s="5" t="s">
        <v>82</v>
      </c>
      <c r="Q51" s="2">
        <f t="shared" si="2"/>
        <v>0.78359670889382471</v>
      </c>
      <c r="R51" s="2">
        <f t="shared" si="2"/>
        <v>2.5858691393496116</v>
      </c>
      <c r="S51" s="2">
        <f t="shared" si="2"/>
        <v>2.0530233773018125</v>
      </c>
      <c r="T51" s="2">
        <f t="shared" si="2"/>
        <v>1.1048713595402972</v>
      </c>
      <c r="U51" s="2">
        <f t="shared" si="2"/>
        <v>138.33616298811543</v>
      </c>
      <c r="V51" s="2">
        <f t="shared" si="2"/>
        <v>168.30873710330417</v>
      </c>
      <c r="W51" s="2">
        <f t="shared" si="2"/>
        <v>171.0434896173436</v>
      </c>
      <c r="X51" s="2">
        <f t="shared" si="2"/>
        <v>177.78242131383047</v>
      </c>
      <c r="Y51" s="2">
        <f t="shared" si="2"/>
        <v>172.44612772626351</v>
      </c>
      <c r="Z51" s="2">
        <f t="shared" si="2"/>
        <v>147.5747681859736</v>
      </c>
      <c r="AA51" s="2">
        <f t="shared" si="2"/>
        <v>110.15802533629358</v>
      </c>
      <c r="AB51" s="2">
        <f t="shared" si="2"/>
        <v>0.50150189369205123</v>
      </c>
    </row>
    <row r="52" spans="1:28" x14ac:dyDescent="0.2">
      <c r="A52" s="5" t="s">
        <v>83</v>
      </c>
      <c r="B52" s="2">
        <f t="shared" si="1"/>
        <v>99.64738148099778</v>
      </c>
      <c r="C52" s="2">
        <f t="shared" si="1"/>
        <v>97.124200078359664</v>
      </c>
      <c r="D52" s="2">
        <f t="shared" si="1"/>
        <v>98.699229463236264</v>
      </c>
      <c r="E52" s="2">
        <f t="shared" si="1"/>
        <v>96.84210526315789</v>
      </c>
      <c r="F52" s="2">
        <f t="shared" si="1"/>
        <v>-2.9019198119367799</v>
      </c>
      <c r="G52" s="2">
        <f t="shared" si="1"/>
        <v>-93.093901005615749</v>
      </c>
      <c r="H52" s="2">
        <f t="shared" si="1"/>
        <v>-91.730442732140503</v>
      </c>
      <c r="I52" s="2">
        <f t="shared" si="1"/>
        <v>-89.09755779025727</v>
      </c>
      <c r="J52" s="2">
        <f t="shared" si="1"/>
        <v>-79.059683949327393</v>
      </c>
      <c r="K52" s="2">
        <f t="shared" si="1"/>
        <v>-67.399764920987309</v>
      </c>
      <c r="L52" s="2">
        <f t="shared" si="1"/>
        <v>8.3583648948674494</v>
      </c>
      <c r="M52" s="2">
        <f t="shared" si="1"/>
        <v>99.686561316442464</v>
      </c>
      <c r="P52" s="5" t="s">
        <v>83</v>
      </c>
      <c r="Q52" s="2">
        <f t="shared" si="2"/>
        <v>0.35261851900222041</v>
      </c>
      <c r="R52" s="2">
        <f t="shared" si="2"/>
        <v>2.8757999216403363</v>
      </c>
      <c r="S52" s="2">
        <f t="shared" si="2"/>
        <v>1.3007705367637357</v>
      </c>
      <c r="T52" s="2">
        <f t="shared" si="2"/>
        <v>3.1578947368421098</v>
      </c>
      <c r="U52" s="2">
        <f t="shared" si="2"/>
        <v>102.90191981193678</v>
      </c>
      <c r="V52" s="2">
        <f t="shared" si="2"/>
        <v>193.09390100561575</v>
      </c>
      <c r="W52" s="2">
        <f t="shared" si="2"/>
        <v>191.73044273214049</v>
      </c>
      <c r="X52" s="2">
        <f t="shared" si="2"/>
        <v>189.09755779025727</v>
      </c>
      <c r="Y52" s="2">
        <f t="shared" si="2"/>
        <v>179.05968394932739</v>
      </c>
      <c r="Z52" s="2">
        <f t="shared" si="2"/>
        <v>167.39976492098731</v>
      </c>
      <c r="AA52" s="2">
        <f t="shared" si="2"/>
        <v>91.641635105132551</v>
      </c>
      <c r="AB52" s="2">
        <f t="shared" si="2"/>
        <v>0.31343868355753557</v>
      </c>
    </row>
    <row r="53" spans="1:28" x14ac:dyDescent="0.2">
      <c r="A53" s="5" t="s">
        <v>84</v>
      </c>
      <c r="B53" s="2">
        <f t="shared" si="1"/>
        <v>101.01083975447303</v>
      </c>
      <c r="C53" s="2">
        <f t="shared" si="1"/>
        <v>98.628705759435803</v>
      </c>
      <c r="D53" s="2">
        <f t="shared" si="1"/>
        <v>99.678725349353542</v>
      </c>
      <c r="E53" s="2">
        <f t="shared" si="1"/>
        <v>101.58286535196552</v>
      </c>
      <c r="F53" s="2">
        <f t="shared" si="1"/>
        <v>77.126812067389324</v>
      </c>
      <c r="G53" s="2">
        <f t="shared" si="1"/>
        <v>-87.561708240825382</v>
      </c>
      <c r="H53" s="2">
        <f t="shared" si="1"/>
        <v>-93.062557137260001</v>
      </c>
      <c r="I53" s="2">
        <f t="shared" si="1"/>
        <v>-103.00639937312262</v>
      </c>
      <c r="J53" s="2">
        <f t="shared" si="1"/>
        <v>-89.128901658613017</v>
      </c>
      <c r="K53" s="2">
        <f t="shared" si="1"/>
        <v>-47.418048844194836</v>
      </c>
      <c r="L53" s="2">
        <f t="shared" si="1"/>
        <v>-15.792085673240161</v>
      </c>
      <c r="M53" s="2">
        <f t="shared" si="1"/>
        <v>101.24591876714118</v>
      </c>
      <c r="P53" s="5" t="s">
        <v>84</v>
      </c>
      <c r="Q53" s="2">
        <f t="shared" si="2"/>
        <v>-1.0108397544730252</v>
      </c>
      <c r="R53" s="2">
        <f t="shared" si="2"/>
        <v>1.3712942405641968</v>
      </c>
      <c r="S53" s="2">
        <f t="shared" si="2"/>
        <v>0.32127465064645833</v>
      </c>
      <c r="T53" s="2">
        <f t="shared" si="2"/>
        <v>-1.5828653519655234</v>
      </c>
      <c r="U53" s="2">
        <f t="shared" si="2"/>
        <v>22.873187932610676</v>
      </c>
      <c r="V53" s="2">
        <f t="shared" si="2"/>
        <v>187.5617082408254</v>
      </c>
      <c r="W53" s="2">
        <f t="shared" si="2"/>
        <v>193.06255713726</v>
      </c>
      <c r="X53" s="2">
        <f t="shared" si="2"/>
        <v>203.00639937312263</v>
      </c>
      <c r="Y53" s="2">
        <f t="shared" si="2"/>
        <v>189.12890165861302</v>
      </c>
      <c r="Z53" s="2">
        <f t="shared" si="2"/>
        <v>147.41804884419483</v>
      </c>
      <c r="AA53" s="2">
        <f t="shared" si="2"/>
        <v>115.79208567324017</v>
      </c>
      <c r="AB53" s="2">
        <f t="shared" si="2"/>
        <v>-1.2459187671411769</v>
      </c>
    </row>
  </sheetData>
  <pageMargins left="0.7" right="0.7" top="0.75" bottom="0.75" header="0.3" footer="0.3"/>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BBDB-4643-094A-BF29-E267CE0BA6A5}">
  <sheetPr>
    <tabColor theme="9"/>
  </sheetPr>
  <dimension ref="A1:AB65"/>
  <sheetViews>
    <sheetView topLeftCell="A28" workbookViewId="0">
      <selection activeCell="Q10" sqref="Q10"/>
    </sheetView>
  </sheetViews>
  <sheetFormatPr baseColWidth="10" defaultColWidth="8.83203125" defaultRowHeight="15" x14ac:dyDescent="0.2"/>
  <cols>
    <col min="1" max="9" width="8.83203125" style="2"/>
    <col min="10" max="10" width="9.33203125" style="2" customWidth="1"/>
    <col min="11" max="16384" width="8.83203125" style="2"/>
  </cols>
  <sheetData>
    <row r="1" spans="1:12" ht="29" x14ac:dyDescent="0.35">
      <c r="J1" s="13" t="s">
        <v>117</v>
      </c>
      <c r="L1" s="6" t="s">
        <v>219</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45407</v>
      </c>
    </row>
    <row r="7" spans="1:12" x14ac:dyDescent="0.2">
      <c r="A7" s="2" t="s">
        <v>48</v>
      </c>
      <c r="B7" s="4" t="s">
        <v>206</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56</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207</v>
      </c>
    </row>
    <row r="29" spans="1:13" x14ac:dyDescent="0.2">
      <c r="B29" s="2" t="s">
        <v>171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24950</v>
      </c>
      <c r="C31" s="2">
        <v>20811</v>
      </c>
      <c r="D31" s="2">
        <v>10563</v>
      </c>
      <c r="E31" s="2">
        <v>10077</v>
      </c>
      <c r="F31" s="2">
        <v>10497</v>
      </c>
      <c r="G31" s="2">
        <v>596</v>
      </c>
      <c r="H31" s="2">
        <v>34</v>
      </c>
      <c r="I31" s="2">
        <v>173</v>
      </c>
      <c r="J31" s="2">
        <v>22</v>
      </c>
      <c r="K31" s="2">
        <v>34737</v>
      </c>
      <c r="L31" s="2">
        <v>29150</v>
      </c>
      <c r="M31" s="2">
        <v>26491</v>
      </c>
    </row>
    <row r="32" spans="1:13" x14ac:dyDescent="0.2">
      <c r="A32" s="5" t="s">
        <v>78</v>
      </c>
      <c r="B32" s="2">
        <v>24695</v>
      </c>
      <c r="C32" s="2">
        <v>24279</v>
      </c>
      <c r="D32" s="2">
        <v>12869</v>
      </c>
      <c r="E32" s="2">
        <v>11367</v>
      </c>
      <c r="F32" s="2">
        <v>16247</v>
      </c>
      <c r="G32" s="2">
        <v>38121</v>
      </c>
      <c r="H32" s="2">
        <v>33865</v>
      </c>
      <c r="I32" s="2">
        <v>32402</v>
      </c>
      <c r="J32" s="2">
        <v>31879</v>
      </c>
      <c r="K32" s="2">
        <v>31744</v>
      </c>
      <c r="L32" s="2">
        <v>29993</v>
      </c>
      <c r="M32" s="2">
        <v>29348</v>
      </c>
    </row>
    <row r="33" spans="1:13" x14ac:dyDescent="0.2">
      <c r="A33" s="5" t="s">
        <v>79</v>
      </c>
      <c r="B33" s="2">
        <v>32230</v>
      </c>
      <c r="C33" s="2">
        <v>7525</v>
      </c>
      <c r="D33" s="2">
        <v>11818</v>
      </c>
      <c r="E33" s="2">
        <v>10318</v>
      </c>
      <c r="F33" s="2">
        <v>14537</v>
      </c>
      <c r="G33" s="2">
        <v>39822</v>
      </c>
      <c r="H33" s="2">
        <v>30633</v>
      </c>
      <c r="I33" s="2">
        <v>30939</v>
      </c>
      <c r="J33" s="2">
        <v>33670</v>
      </c>
      <c r="K33" s="2">
        <v>31850</v>
      </c>
      <c r="L33" s="2">
        <v>31156</v>
      </c>
      <c r="M33" s="2">
        <v>29635</v>
      </c>
    </row>
    <row r="34" spans="1:13" x14ac:dyDescent="0.2">
      <c r="A34" s="5" t="s">
        <v>80</v>
      </c>
      <c r="B34" s="2">
        <v>34839</v>
      </c>
      <c r="C34" s="2">
        <v>11692</v>
      </c>
      <c r="D34" s="2">
        <v>11414</v>
      </c>
      <c r="E34" s="2">
        <v>9964</v>
      </c>
      <c r="F34" s="2">
        <v>12943</v>
      </c>
      <c r="G34" s="2">
        <v>36812</v>
      </c>
      <c r="H34" s="2">
        <v>31792</v>
      </c>
      <c r="I34" s="2">
        <v>33209</v>
      </c>
      <c r="J34" s="2">
        <v>35750</v>
      </c>
      <c r="K34" s="2">
        <v>32296</v>
      </c>
      <c r="L34" s="2">
        <v>28368</v>
      </c>
      <c r="M34" s="2">
        <v>12558</v>
      </c>
    </row>
    <row r="35" spans="1:13" x14ac:dyDescent="0.2">
      <c r="A35" s="5" t="s">
        <v>81</v>
      </c>
      <c r="B35" s="2">
        <v>9742</v>
      </c>
      <c r="C35" s="2">
        <v>9787</v>
      </c>
      <c r="D35" s="2">
        <v>9574</v>
      </c>
      <c r="E35" s="2">
        <v>9575</v>
      </c>
      <c r="F35" s="2">
        <v>16079</v>
      </c>
      <c r="G35" s="2">
        <v>27158</v>
      </c>
      <c r="H35" s="2">
        <v>29053</v>
      </c>
      <c r="I35" s="2">
        <v>28846</v>
      </c>
      <c r="J35" s="2">
        <v>29296</v>
      </c>
      <c r="K35" s="2">
        <v>28748</v>
      </c>
      <c r="L35" s="2">
        <v>21016</v>
      </c>
      <c r="M35" s="2">
        <v>9688</v>
      </c>
    </row>
    <row r="36" spans="1:13" x14ac:dyDescent="0.2">
      <c r="A36" s="5" t="s">
        <v>82</v>
      </c>
      <c r="B36" s="2">
        <v>9749</v>
      </c>
      <c r="C36" s="2">
        <v>9972</v>
      </c>
      <c r="D36" s="2">
        <v>9527</v>
      </c>
      <c r="E36" s="2">
        <v>9555</v>
      </c>
      <c r="F36" s="2">
        <v>15003</v>
      </c>
      <c r="G36" s="2">
        <v>29611</v>
      </c>
      <c r="H36" s="2">
        <v>28822</v>
      </c>
      <c r="I36" s="2">
        <v>28019</v>
      </c>
      <c r="J36" s="2">
        <v>29777</v>
      </c>
      <c r="K36" s="2">
        <v>29567</v>
      </c>
      <c r="L36" s="2">
        <v>18824</v>
      </c>
      <c r="M36" s="2">
        <v>9656</v>
      </c>
    </row>
    <row r="37" spans="1:13" x14ac:dyDescent="0.2">
      <c r="A37" s="5" t="s">
        <v>83</v>
      </c>
      <c r="B37" s="2">
        <v>9892</v>
      </c>
      <c r="C37" s="2">
        <v>9995</v>
      </c>
      <c r="D37" s="2">
        <v>9711</v>
      </c>
      <c r="E37" s="2">
        <v>9665</v>
      </c>
      <c r="F37" s="2">
        <v>12570</v>
      </c>
      <c r="G37" s="2">
        <v>29270</v>
      </c>
      <c r="H37" s="2">
        <v>30621</v>
      </c>
      <c r="I37" s="2">
        <v>28783</v>
      </c>
      <c r="J37" s="2">
        <v>27964</v>
      </c>
      <c r="K37" s="2">
        <v>27243</v>
      </c>
      <c r="L37" s="2">
        <v>24141</v>
      </c>
      <c r="M37" s="2">
        <v>9852</v>
      </c>
    </row>
    <row r="38" spans="1:13" x14ac:dyDescent="0.2">
      <c r="A38" s="5" t="s">
        <v>84</v>
      </c>
      <c r="B38" s="2">
        <v>25</v>
      </c>
      <c r="C38" s="2">
        <v>25</v>
      </c>
      <c r="D38" s="2">
        <v>26</v>
      </c>
      <c r="E38" s="2">
        <v>24</v>
      </c>
      <c r="F38" s="2">
        <v>22</v>
      </c>
      <c r="G38" s="2">
        <v>23</v>
      </c>
      <c r="H38" s="2">
        <v>26</v>
      </c>
      <c r="I38" s="2">
        <v>24</v>
      </c>
      <c r="J38" s="2">
        <v>30</v>
      </c>
      <c r="K38" s="2">
        <v>26</v>
      </c>
      <c r="L38" s="2">
        <v>25</v>
      </c>
      <c r="M38" s="2">
        <v>32</v>
      </c>
    </row>
    <row r="40" spans="1:13" x14ac:dyDescent="0.2">
      <c r="G40" s="2" t="s">
        <v>85</v>
      </c>
      <c r="H40" s="2">
        <f>AVERAGE(M31:M34)</f>
        <v>24508</v>
      </c>
    </row>
    <row r="41" spans="1:13" x14ac:dyDescent="0.2">
      <c r="G41" s="2" t="s">
        <v>86</v>
      </c>
      <c r="H41" s="2">
        <f>AVERAGE(M35:M37)</f>
        <v>9732</v>
      </c>
    </row>
    <row r="43" spans="1:13" x14ac:dyDescent="0.2">
      <c r="A43" s="2" t="s">
        <v>87</v>
      </c>
      <c r="B43" s="4" t="s">
        <v>208</v>
      </c>
    </row>
    <row r="45" spans="1:13" x14ac:dyDescent="0.2">
      <c r="A45" s="2" t="s">
        <v>209</v>
      </c>
    </row>
    <row r="46" spans="1:13" x14ac:dyDescent="0.2">
      <c r="A46" s="5" t="s">
        <v>76</v>
      </c>
      <c r="B46" s="5">
        <v>1</v>
      </c>
      <c r="C46" s="5">
        <v>2</v>
      </c>
      <c r="D46" s="5">
        <v>3</v>
      </c>
      <c r="E46" s="5">
        <v>4</v>
      </c>
      <c r="F46" s="5">
        <v>5</v>
      </c>
      <c r="G46" s="5">
        <v>6</v>
      </c>
      <c r="H46" s="5">
        <v>7</v>
      </c>
      <c r="I46" s="5">
        <v>8</v>
      </c>
      <c r="J46" s="5">
        <v>9</v>
      </c>
      <c r="K46" s="5">
        <v>10</v>
      </c>
      <c r="L46" s="5">
        <v>11</v>
      </c>
      <c r="M46" s="5">
        <v>12</v>
      </c>
    </row>
    <row r="47" spans="1:13" x14ac:dyDescent="0.2">
      <c r="A47" s="5" t="s">
        <v>77</v>
      </c>
      <c r="B47" s="2">
        <v>27029</v>
      </c>
      <c r="C47" s="2">
        <v>21663</v>
      </c>
      <c r="D47" s="2">
        <v>7915</v>
      </c>
      <c r="E47" s="2">
        <v>7602</v>
      </c>
      <c r="F47" s="2">
        <v>8661</v>
      </c>
      <c r="G47" s="2">
        <v>25026</v>
      </c>
      <c r="H47" s="2">
        <v>28669</v>
      </c>
      <c r="I47" s="2">
        <v>29134</v>
      </c>
      <c r="J47" s="2">
        <v>29095</v>
      </c>
      <c r="K47" s="2">
        <v>35820</v>
      </c>
      <c r="L47" s="2">
        <v>32950</v>
      </c>
      <c r="M47" s="2">
        <v>33153</v>
      </c>
    </row>
    <row r="48" spans="1:13" x14ac:dyDescent="0.2">
      <c r="A48" s="5" t="s">
        <v>78</v>
      </c>
      <c r="B48" s="2">
        <v>25993</v>
      </c>
      <c r="C48" s="2">
        <v>25034</v>
      </c>
      <c r="D48" s="2">
        <v>10669</v>
      </c>
      <c r="E48" s="2">
        <v>8887</v>
      </c>
      <c r="F48" s="2">
        <v>14133</v>
      </c>
      <c r="G48" s="2">
        <v>39515</v>
      </c>
      <c r="H48" s="2">
        <v>36301</v>
      </c>
      <c r="I48" s="2">
        <v>30993</v>
      </c>
      <c r="J48" s="2">
        <v>35012</v>
      </c>
      <c r="K48" s="2">
        <v>34069</v>
      </c>
      <c r="L48" s="2">
        <v>32624</v>
      </c>
      <c r="M48" s="2">
        <v>33860</v>
      </c>
    </row>
    <row r="49" spans="1:28" x14ac:dyDescent="0.2">
      <c r="A49" s="5" t="s">
        <v>79</v>
      </c>
      <c r="B49" s="2">
        <v>34014</v>
      </c>
      <c r="C49" s="2">
        <v>36207</v>
      </c>
      <c r="D49" s="2">
        <v>9598</v>
      </c>
      <c r="E49" s="2">
        <v>8019</v>
      </c>
      <c r="F49" s="2">
        <v>13884</v>
      </c>
      <c r="G49" s="2">
        <v>41856</v>
      </c>
      <c r="H49" s="2">
        <v>32820</v>
      </c>
      <c r="I49" s="2">
        <v>33627</v>
      </c>
      <c r="J49" s="2">
        <v>37595</v>
      </c>
      <c r="K49" s="2">
        <v>34151</v>
      </c>
      <c r="L49" s="2">
        <v>35031</v>
      </c>
      <c r="M49" s="2">
        <v>34333</v>
      </c>
    </row>
    <row r="50" spans="1:28" x14ac:dyDescent="0.2">
      <c r="A50" s="5" t="s">
        <v>80</v>
      </c>
      <c r="B50" s="2">
        <v>40993</v>
      </c>
      <c r="C50" s="2">
        <v>9697</v>
      </c>
      <c r="D50" s="2">
        <v>9191</v>
      </c>
      <c r="E50" s="2">
        <v>7715</v>
      </c>
      <c r="F50" s="2">
        <v>11267</v>
      </c>
      <c r="G50" s="2">
        <v>37575</v>
      </c>
      <c r="H50" s="2">
        <v>33113</v>
      </c>
      <c r="I50" s="2">
        <v>37779</v>
      </c>
      <c r="J50" s="2">
        <v>38160</v>
      </c>
      <c r="K50" s="2">
        <v>36623</v>
      </c>
      <c r="L50" s="2">
        <v>33067</v>
      </c>
      <c r="M50" s="2">
        <v>10777</v>
      </c>
    </row>
    <row r="51" spans="1:28" x14ac:dyDescent="0.2">
      <c r="A51" s="5" t="s">
        <v>81</v>
      </c>
      <c r="B51" s="2">
        <v>7323</v>
      </c>
      <c r="C51" s="2">
        <v>7519</v>
      </c>
      <c r="D51" s="2">
        <v>7355</v>
      </c>
      <c r="E51" s="2">
        <v>7413</v>
      </c>
      <c r="F51" s="2">
        <v>15526</v>
      </c>
      <c r="G51" s="2">
        <v>29816</v>
      </c>
      <c r="H51" s="2">
        <v>31059</v>
      </c>
      <c r="I51" s="2">
        <v>30901</v>
      </c>
      <c r="J51" s="2">
        <v>32531</v>
      </c>
      <c r="K51" s="2">
        <v>32486</v>
      </c>
      <c r="L51" s="2">
        <v>22894</v>
      </c>
      <c r="M51" s="2">
        <v>7316</v>
      </c>
    </row>
    <row r="52" spans="1:28" x14ac:dyDescent="0.2">
      <c r="A52" s="5" t="s">
        <v>82</v>
      </c>
      <c r="B52" s="2">
        <v>7289</v>
      </c>
      <c r="C52" s="2">
        <v>7483</v>
      </c>
      <c r="D52" s="2">
        <v>7278</v>
      </c>
      <c r="E52" s="2">
        <v>7378</v>
      </c>
      <c r="F52" s="2">
        <v>14123</v>
      </c>
      <c r="G52" s="2">
        <v>32916</v>
      </c>
      <c r="H52" s="2">
        <v>30861</v>
      </c>
      <c r="I52" s="2">
        <v>31025</v>
      </c>
      <c r="J52" s="2">
        <v>33663</v>
      </c>
      <c r="K52" s="2">
        <v>31816</v>
      </c>
      <c r="L52" s="2">
        <v>20376</v>
      </c>
      <c r="M52" s="2">
        <v>7298</v>
      </c>
    </row>
    <row r="53" spans="1:28" x14ac:dyDescent="0.2">
      <c r="A53" s="5" t="s">
        <v>83</v>
      </c>
      <c r="B53" s="2">
        <v>7145</v>
      </c>
      <c r="C53" s="2">
        <v>7499</v>
      </c>
      <c r="D53" s="2">
        <v>7420</v>
      </c>
      <c r="E53" s="2">
        <v>7488</v>
      </c>
      <c r="F53" s="2">
        <v>11161</v>
      </c>
      <c r="G53" s="2">
        <v>32181</v>
      </c>
      <c r="H53" s="2">
        <v>34506</v>
      </c>
      <c r="I53" s="2">
        <v>31995</v>
      </c>
      <c r="J53" s="2">
        <v>32145</v>
      </c>
      <c r="K53" s="2">
        <v>31218</v>
      </c>
      <c r="L53" s="2">
        <v>28005</v>
      </c>
      <c r="M53" s="2">
        <v>7436</v>
      </c>
    </row>
    <row r="54" spans="1:28" x14ac:dyDescent="0.2">
      <c r="A54" s="5" t="s">
        <v>84</v>
      </c>
      <c r="B54" s="2">
        <v>7</v>
      </c>
      <c r="C54" s="2">
        <v>9</v>
      </c>
      <c r="D54" s="2">
        <v>9</v>
      </c>
      <c r="E54" s="2">
        <v>9</v>
      </c>
      <c r="F54" s="2">
        <v>7</v>
      </c>
      <c r="G54" s="2">
        <v>7</v>
      </c>
      <c r="H54" s="2">
        <v>10</v>
      </c>
      <c r="I54" s="2">
        <v>9</v>
      </c>
      <c r="J54" s="2">
        <v>9</v>
      </c>
      <c r="K54" s="2">
        <v>9</v>
      </c>
      <c r="L54" s="2">
        <v>8</v>
      </c>
      <c r="M54" s="2">
        <v>15</v>
      </c>
    </row>
    <row r="57" spans="1:28" x14ac:dyDescent="0.2">
      <c r="A57" s="5" t="s">
        <v>76</v>
      </c>
      <c r="B57" s="5">
        <v>1</v>
      </c>
      <c r="C57" s="5">
        <v>2</v>
      </c>
      <c r="D57" s="5">
        <v>3</v>
      </c>
      <c r="E57" s="5">
        <v>4</v>
      </c>
      <c r="F57" s="5">
        <v>5</v>
      </c>
      <c r="G57" s="5">
        <v>6</v>
      </c>
      <c r="H57" s="5">
        <v>7</v>
      </c>
      <c r="I57" s="5">
        <v>8</v>
      </c>
      <c r="J57" s="5">
        <v>9</v>
      </c>
      <c r="K57" s="5">
        <v>10</v>
      </c>
      <c r="L57" s="5">
        <v>11</v>
      </c>
      <c r="M57" s="5">
        <v>12</v>
      </c>
      <c r="P57" s="5" t="s">
        <v>76</v>
      </c>
      <c r="Q57" s="5">
        <v>1</v>
      </c>
      <c r="R57" s="5">
        <v>2</v>
      </c>
      <c r="S57" s="5">
        <v>3</v>
      </c>
      <c r="T57" s="5">
        <v>4</v>
      </c>
      <c r="U57" s="5">
        <v>5</v>
      </c>
      <c r="V57" s="5">
        <v>6</v>
      </c>
      <c r="W57" s="5">
        <v>7</v>
      </c>
      <c r="X57" s="5">
        <v>8</v>
      </c>
      <c r="Y57" s="5">
        <v>9</v>
      </c>
      <c r="Z57" s="5">
        <v>10</v>
      </c>
      <c r="AA57" s="5">
        <v>11</v>
      </c>
      <c r="AB57" s="5">
        <v>12</v>
      </c>
    </row>
    <row r="58" spans="1:28" x14ac:dyDescent="0.2">
      <c r="A58" s="5" t="s">
        <v>77</v>
      </c>
      <c r="B58" s="2">
        <f>((B31-$H$40)/($H$41-$H$40))*100</f>
        <v>-2.9913373037357878</v>
      </c>
      <c r="C58" s="2">
        <f t="shared" ref="C58:M58" si="0">((C31-$H$40)/($H$41-$H$40))*100</f>
        <v>25.020303194369248</v>
      </c>
      <c r="D58" s="2">
        <f t="shared" si="0"/>
        <v>94.376015159718463</v>
      </c>
      <c r="E58" s="2">
        <f t="shared" si="0"/>
        <v>97.665132647536552</v>
      </c>
      <c r="F58" s="2">
        <f t="shared" si="0"/>
        <v>94.822685435841905</v>
      </c>
      <c r="G58" s="2">
        <f t="shared" si="0"/>
        <v>161.82999458581483</v>
      </c>
      <c r="H58" s="2">
        <f t="shared" si="0"/>
        <v>165.63345966432053</v>
      </c>
      <c r="I58" s="2">
        <f t="shared" si="0"/>
        <v>164.69274499187873</v>
      </c>
      <c r="J58" s="2">
        <f t="shared" si="0"/>
        <v>165.71467244179752</v>
      </c>
      <c r="K58" s="2">
        <f t="shared" si="0"/>
        <v>-69.227125067677321</v>
      </c>
      <c r="L58" s="2">
        <f t="shared" si="0"/>
        <v>-31.415809420682191</v>
      </c>
      <c r="M58" s="2">
        <f t="shared" si="0"/>
        <v>-13.42041147807255</v>
      </c>
      <c r="P58" s="5" t="s">
        <v>77</v>
      </c>
      <c r="Q58" s="2">
        <f>100-B58</f>
        <v>102.99133730373579</v>
      </c>
      <c r="R58" s="2">
        <f t="shared" ref="R58:AB64" si="1">100-C58</f>
        <v>74.979696805630752</v>
      </c>
      <c r="S58" s="2">
        <f t="shared" si="1"/>
        <v>5.6239848402815369</v>
      </c>
      <c r="T58" s="2">
        <f t="shared" si="1"/>
        <v>2.3348673524634478</v>
      </c>
      <c r="U58" s="2">
        <f t="shared" si="1"/>
        <v>5.1773145641580953</v>
      </c>
      <c r="Z58" s="2">
        <f t="shared" si="1"/>
        <v>169.22712506767732</v>
      </c>
      <c r="AA58" s="2">
        <f t="shared" si="1"/>
        <v>131.41580942068219</v>
      </c>
      <c r="AB58" s="2">
        <f t="shared" si="1"/>
        <v>113.42041147807255</v>
      </c>
    </row>
    <row r="59" spans="1:28" x14ac:dyDescent="0.2">
      <c r="A59" s="5" t="s">
        <v>78</v>
      </c>
      <c r="B59" s="2">
        <f t="shared" ref="B59:M65" si="2">((B32-$H$40)/($H$41-$H$40))*100</f>
        <v>-1.2655657823497564</v>
      </c>
      <c r="C59" s="2">
        <f t="shared" si="2"/>
        <v>1.5498105035192202</v>
      </c>
      <c r="D59" s="2">
        <f t="shared" si="2"/>
        <v>78.769626421223606</v>
      </c>
      <c r="E59" s="2">
        <f t="shared" si="2"/>
        <v>88.934759068760144</v>
      </c>
      <c r="F59" s="2">
        <f t="shared" si="2"/>
        <v>55.908229561451009</v>
      </c>
      <c r="G59" s="2">
        <f t="shared" si="2"/>
        <v>-92.129128316188414</v>
      </c>
      <c r="H59" s="2">
        <f t="shared" si="2"/>
        <v>-63.325663237682726</v>
      </c>
      <c r="I59" s="2">
        <f t="shared" si="2"/>
        <v>-53.424472116946397</v>
      </c>
      <c r="J59" s="2">
        <f t="shared" si="2"/>
        <v>-49.884948565240933</v>
      </c>
      <c r="K59" s="2">
        <f t="shared" si="2"/>
        <v>-48.971304818624795</v>
      </c>
      <c r="L59" s="2">
        <f t="shared" si="2"/>
        <v>-37.121007038440709</v>
      </c>
      <c r="M59" s="2">
        <f t="shared" si="2"/>
        <v>-32.755820249052519</v>
      </c>
      <c r="P59" s="5" t="s">
        <v>78</v>
      </c>
      <c r="Q59" s="2">
        <f t="shared" ref="Q59:Q64" si="3">100-B59</f>
        <v>101.26556578234975</v>
      </c>
      <c r="R59" s="2">
        <f t="shared" si="1"/>
        <v>98.450189496480775</v>
      </c>
      <c r="S59" s="2">
        <f t="shared" si="1"/>
        <v>21.230373578776394</v>
      </c>
      <c r="T59" s="2">
        <f t="shared" si="1"/>
        <v>11.065240931239856</v>
      </c>
      <c r="U59" s="2">
        <f t="shared" si="1"/>
        <v>44.091770438548991</v>
      </c>
      <c r="V59" s="2">
        <f t="shared" si="1"/>
        <v>192.12912831618843</v>
      </c>
      <c r="W59" s="2">
        <f t="shared" si="1"/>
        <v>163.32566323768273</v>
      </c>
      <c r="X59" s="2">
        <f t="shared" si="1"/>
        <v>153.42447211694639</v>
      </c>
      <c r="Y59" s="2">
        <f t="shared" si="1"/>
        <v>149.88494856524093</v>
      </c>
      <c r="Z59" s="2">
        <f t="shared" si="1"/>
        <v>148.97130481862479</v>
      </c>
      <c r="AA59" s="2">
        <f t="shared" si="1"/>
        <v>137.12100703844072</v>
      </c>
      <c r="AB59" s="2">
        <f t="shared" si="1"/>
        <v>132.75582024905253</v>
      </c>
    </row>
    <row r="60" spans="1:28" x14ac:dyDescent="0.2">
      <c r="A60" s="5" t="s">
        <v>79</v>
      </c>
      <c r="B60" s="2">
        <f t="shared" si="2"/>
        <v>-52.260422306442877</v>
      </c>
      <c r="C60" s="2">
        <f t="shared" si="2"/>
        <v>114.93638332430969</v>
      </c>
      <c r="D60" s="2">
        <f t="shared" si="2"/>
        <v>85.882512181916624</v>
      </c>
      <c r="E60" s="2">
        <f t="shared" si="2"/>
        <v>96.034109366540335</v>
      </c>
      <c r="F60" s="2">
        <f t="shared" si="2"/>
        <v>67.481050351922036</v>
      </c>
      <c r="G60" s="2">
        <f t="shared" si="2"/>
        <v>-103.6410395235517</v>
      </c>
      <c r="H60" s="2">
        <f t="shared" si="2"/>
        <v>-41.452355170546831</v>
      </c>
      <c r="I60" s="2">
        <f t="shared" si="2"/>
        <v>-43.523280996210076</v>
      </c>
      <c r="J60" s="2">
        <f t="shared" si="2"/>
        <v>-62.005955603681649</v>
      </c>
      <c r="K60" s="2">
        <f t="shared" si="2"/>
        <v>-49.688684353004874</v>
      </c>
      <c r="L60" s="2">
        <f t="shared" si="2"/>
        <v>-44.991878722252295</v>
      </c>
      <c r="M60" s="2">
        <f t="shared" si="2"/>
        <v>-34.698159177043856</v>
      </c>
      <c r="P60" s="5" t="s">
        <v>79</v>
      </c>
      <c r="Q60" s="2">
        <f t="shared" si="3"/>
        <v>152.26042230644288</v>
      </c>
      <c r="R60" s="2">
        <f t="shared" si="1"/>
        <v>-14.936383324309688</v>
      </c>
      <c r="S60" s="2">
        <f t="shared" si="1"/>
        <v>14.117487818083376</v>
      </c>
      <c r="T60" s="2">
        <f t="shared" si="1"/>
        <v>3.9658906334596651</v>
      </c>
      <c r="U60" s="2">
        <f t="shared" si="1"/>
        <v>32.518949648077964</v>
      </c>
      <c r="V60" s="2">
        <f t="shared" si="1"/>
        <v>203.64103952355168</v>
      </c>
      <c r="W60" s="2">
        <f t="shared" si="1"/>
        <v>141.45235517054684</v>
      </c>
      <c r="X60" s="2">
        <f t="shared" si="1"/>
        <v>143.52328099621008</v>
      </c>
      <c r="Y60" s="2">
        <f t="shared" si="1"/>
        <v>162.00595560368166</v>
      </c>
      <c r="Z60" s="2">
        <f t="shared" si="1"/>
        <v>149.68868435300487</v>
      </c>
      <c r="AA60" s="2">
        <f t="shared" si="1"/>
        <v>144.9918787222523</v>
      </c>
      <c r="AB60" s="2">
        <f t="shared" si="1"/>
        <v>134.69815917704386</v>
      </c>
    </row>
    <row r="61" spans="1:28" x14ac:dyDescent="0.2">
      <c r="A61" s="5" t="s">
        <v>80</v>
      </c>
      <c r="B61" s="2">
        <f t="shared" si="2"/>
        <v>-69.917433676231724</v>
      </c>
      <c r="C61" s="2">
        <f t="shared" si="2"/>
        <v>86.735246345425011</v>
      </c>
      <c r="D61" s="2">
        <f t="shared" si="2"/>
        <v>88.616675690308611</v>
      </c>
      <c r="E61" s="2">
        <f t="shared" si="2"/>
        <v>98.429886302111541</v>
      </c>
      <c r="F61" s="2">
        <f t="shared" si="2"/>
        <v>78.268814293448841</v>
      </c>
      <c r="G61" s="2">
        <f t="shared" si="2"/>
        <v>-83.270167839740111</v>
      </c>
      <c r="H61" s="2">
        <f t="shared" si="2"/>
        <v>-49.296155928532755</v>
      </c>
      <c r="I61" s="2">
        <f t="shared" si="2"/>
        <v>-58.88603140227395</v>
      </c>
      <c r="J61" s="2">
        <f t="shared" si="2"/>
        <v>-76.082837033026536</v>
      </c>
      <c r="K61" s="2">
        <f t="shared" si="2"/>
        <v>-52.707092582566325</v>
      </c>
      <c r="L61" s="2">
        <f t="shared" si="2"/>
        <v>-26.123443421765025</v>
      </c>
      <c r="M61" s="2">
        <f t="shared" si="2"/>
        <v>80.874390904168919</v>
      </c>
      <c r="P61" s="5" t="s">
        <v>80</v>
      </c>
      <c r="Q61" s="2">
        <f t="shared" si="3"/>
        <v>169.91743367623172</v>
      </c>
      <c r="R61" s="2">
        <f t="shared" si="1"/>
        <v>13.264753654574989</v>
      </c>
      <c r="S61" s="2">
        <f t="shared" si="1"/>
        <v>11.383324309691389</v>
      </c>
      <c r="T61" s="2">
        <f t="shared" si="1"/>
        <v>1.5701136978884591</v>
      </c>
      <c r="U61" s="2">
        <f t="shared" si="1"/>
        <v>21.731185706551159</v>
      </c>
      <c r="V61" s="2">
        <f t="shared" si="1"/>
        <v>183.27016783974011</v>
      </c>
      <c r="W61" s="2">
        <f t="shared" si="1"/>
        <v>149.29615592853276</v>
      </c>
      <c r="X61" s="2">
        <f t="shared" si="1"/>
        <v>158.88603140227394</v>
      </c>
      <c r="Y61" s="2">
        <f t="shared" si="1"/>
        <v>176.08283703302652</v>
      </c>
      <c r="Z61" s="2">
        <f t="shared" si="1"/>
        <v>152.70709258256633</v>
      </c>
      <c r="AA61" s="2">
        <f t="shared" si="1"/>
        <v>126.12344342176502</v>
      </c>
      <c r="AB61" s="2">
        <f t="shared" si="1"/>
        <v>19.125609095831081</v>
      </c>
    </row>
    <row r="62" spans="1:28" x14ac:dyDescent="0.2">
      <c r="A62" s="5" t="s">
        <v>81</v>
      </c>
      <c r="B62" s="2">
        <f t="shared" si="2"/>
        <v>99.932322685435835</v>
      </c>
      <c r="C62" s="2">
        <f t="shared" si="2"/>
        <v>99.62777476989713</v>
      </c>
      <c r="D62" s="2">
        <f t="shared" si="2"/>
        <v>101.06930157011369</v>
      </c>
      <c r="E62" s="2">
        <f t="shared" si="2"/>
        <v>101.06253383865729</v>
      </c>
      <c r="F62" s="2">
        <f t="shared" si="2"/>
        <v>57.045208446128861</v>
      </c>
      <c r="G62" s="2">
        <f t="shared" si="2"/>
        <v>-17.934488359501895</v>
      </c>
      <c r="H62" s="2">
        <f t="shared" si="2"/>
        <v>-30.759339469409852</v>
      </c>
      <c r="I62" s="2">
        <f t="shared" si="2"/>
        <v>-29.358419057931783</v>
      </c>
      <c r="J62" s="2">
        <f t="shared" si="2"/>
        <v>-32.403898213318897</v>
      </c>
      <c r="K62" s="2">
        <f t="shared" si="2"/>
        <v>-28.695181375203031</v>
      </c>
      <c r="L62" s="2">
        <f t="shared" si="2"/>
        <v>23.632918245804007</v>
      </c>
      <c r="M62" s="2">
        <f t="shared" si="2"/>
        <v>100.29778018408228</v>
      </c>
      <c r="P62" s="5" t="s">
        <v>81</v>
      </c>
      <c r="Q62" s="2">
        <f t="shared" si="3"/>
        <v>6.7677314564164703E-2</v>
      </c>
      <c r="R62" s="2">
        <f t="shared" si="1"/>
        <v>0.37222523010287034</v>
      </c>
      <c r="S62" s="2">
        <f t="shared" si="1"/>
        <v>-1.0693015701136943</v>
      </c>
      <c r="T62" s="2">
        <f t="shared" si="1"/>
        <v>-1.0625338386572878</v>
      </c>
      <c r="U62" s="2">
        <f t="shared" si="1"/>
        <v>42.954791553871139</v>
      </c>
      <c r="V62" s="2">
        <f t="shared" si="1"/>
        <v>117.9344883595019</v>
      </c>
      <c r="W62" s="2">
        <f t="shared" si="1"/>
        <v>130.75933946940984</v>
      </c>
      <c r="X62" s="2">
        <f t="shared" si="1"/>
        <v>129.35841905793177</v>
      </c>
      <c r="Y62" s="2">
        <f t="shared" si="1"/>
        <v>132.40389821331888</v>
      </c>
      <c r="Z62" s="2">
        <f t="shared" si="1"/>
        <v>128.69518137520302</v>
      </c>
      <c r="AA62" s="2">
        <f t="shared" si="1"/>
        <v>76.367081754195993</v>
      </c>
      <c r="AB62" s="2">
        <f t="shared" si="1"/>
        <v>-0.2977801840822849</v>
      </c>
    </row>
    <row r="63" spans="1:28" x14ac:dyDescent="0.2">
      <c r="A63" s="5" t="s">
        <v>82</v>
      </c>
      <c r="B63" s="2">
        <f t="shared" si="2"/>
        <v>99.884948565240933</v>
      </c>
      <c r="C63" s="2">
        <f t="shared" si="2"/>
        <v>98.375744450460203</v>
      </c>
      <c r="D63" s="2">
        <f t="shared" si="2"/>
        <v>101.38738494856526</v>
      </c>
      <c r="E63" s="2">
        <f t="shared" si="2"/>
        <v>101.19788846778559</v>
      </c>
      <c r="F63" s="2">
        <f t="shared" si="2"/>
        <v>64.327287493232262</v>
      </c>
      <c r="G63" s="2">
        <f t="shared" si="2"/>
        <v>-34.535733622089879</v>
      </c>
      <c r="H63" s="2">
        <f t="shared" si="2"/>
        <v>-29.195993502977803</v>
      </c>
      <c r="I63" s="2">
        <f t="shared" si="2"/>
        <v>-23.761505143475905</v>
      </c>
      <c r="J63" s="2">
        <f t="shared" si="2"/>
        <v>-35.659177043854903</v>
      </c>
      <c r="K63" s="2">
        <f t="shared" si="2"/>
        <v>-34.23795343800758</v>
      </c>
      <c r="L63" s="2">
        <f t="shared" si="2"/>
        <v>38.467785598267461</v>
      </c>
      <c r="M63" s="2">
        <f t="shared" si="2"/>
        <v>100.51434759068761</v>
      </c>
      <c r="P63" s="5" t="s">
        <v>82</v>
      </c>
      <c r="Q63" s="2">
        <f t="shared" si="3"/>
        <v>0.11505143475906721</v>
      </c>
      <c r="R63" s="2">
        <f t="shared" si="1"/>
        <v>1.6242555495397966</v>
      </c>
      <c r="S63" s="2">
        <f t="shared" si="1"/>
        <v>-1.3873849485652556</v>
      </c>
      <c r="T63" s="2">
        <f t="shared" si="1"/>
        <v>-1.1978884677855888</v>
      </c>
      <c r="U63" s="2">
        <f t="shared" si="1"/>
        <v>35.672712506767738</v>
      </c>
      <c r="V63" s="2">
        <f t="shared" si="1"/>
        <v>134.53573362208988</v>
      </c>
      <c r="W63" s="2">
        <f t="shared" si="1"/>
        <v>129.19599350297781</v>
      </c>
      <c r="X63" s="2">
        <f t="shared" si="1"/>
        <v>123.7615051434759</v>
      </c>
      <c r="Y63" s="2">
        <f t="shared" si="1"/>
        <v>135.6591770438549</v>
      </c>
      <c r="Z63" s="2">
        <f t="shared" si="1"/>
        <v>134.23795343800759</v>
      </c>
      <c r="AA63" s="2">
        <f t="shared" si="1"/>
        <v>61.532214401732539</v>
      </c>
      <c r="AB63" s="2">
        <f t="shared" si="1"/>
        <v>-0.51434759068760627</v>
      </c>
    </row>
    <row r="64" spans="1:28" x14ac:dyDescent="0.2">
      <c r="A64" s="5" t="s">
        <v>83</v>
      </c>
      <c r="B64" s="2">
        <f t="shared" si="2"/>
        <v>98.917162966973464</v>
      </c>
      <c r="C64" s="2">
        <f t="shared" si="2"/>
        <v>98.22008662696264</v>
      </c>
      <c r="D64" s="2">
        <f t="shared" si="2"/>
        <v>100.14212236058472</v>
      </c>
      <c r="E64" s="2">
        <f t="shared" si="2"/>
        <v>100.45343800757986</v>
      </c>
      <c r="F64" s="2">
        <f t="shared" si="2"/>
        <v>80.793178126691927</v>
      </c>
      <c r="G64" s="2">
        <f t="shared" si="2"/>
        <v>-32.227937195452085</v>
      </c>
      <c r="H64" s="2">
        <f t="shared" si="2"/>
        <v>-41.371142393069846</v>
      </c>
      <c r="I64" s="2">
        <f t="shared" si="2"/>
        <v>-28.932051976177586</v>
      </c>
      <c r="J64" s="2">
        <f t="shared" si="2"/>
        <v>-23.389279913373038</v>
      </c>
      <c r="K64" s="2">
        <f t="shared" si="2"/>
        <v>-18.509745533297238</v>
      </c>
      <c r="L64" s="2">
        <f t="shared" si="2"/>
        <v>2.4837574445046022</v>
      </c>
      <c r="M64" s="2">
        <f t="shared" si="2"/>
        <v>99.187872225230095</v>
      </c>
      <c r="P64" s="5" t="s">
        <v>83</v>
      </c>
      <c r="Q64" s="2">
        <f t="shared" si="3"/>
        <v>1.0828370330265358</v>
      </c>
      <c r="R64" s="2">
        <f t="shared" si="1"/>
        <v>1.7799133730373597</v>
      </c>
      <c r="S64" s="2">
        <f t="shared" si="1"/>
        <v>-0.14212236058472172</v>
      </c>
      <c r="T64" s="2">
        <f t="shared" si="1"/>
        <v>-0.4534380075798623</v>
      </c>
      <c r="U64" s="2">
        <f t="shared" si="1"/>
        <v>19.206821873308073</v>
      </c>
      <c r="V64" s="2">
        <f t="shared" si="1"/>
        <v>132.22793719545209</v>
      </c>
      <c r="W64" s="2">
        <f t="shared" si="1"/>
        <v>141.37114239306985</v>
      </c>
      <c r="X64" s="2">
        <f t="shared" si="1"/>
        <v>128.93205197617758</v>
      </c>
      <c r="Y64" s="2">
        <f t="shared" si="1"/>
        <v>123.38927991337303</v>
      </c>
      <c r="Z64" s="2">
        <f t="shared" si="1"/>
        <v>118.50974553329723</v>
      </c>
      <c r="AA64" s="2">
        <f t="shared" si="1"/>
        <v>97.516242555495396</v>
      </c>
      <c r="AB64" s="2">
        <f t="shared" si="1"/>
        <v>0.81212777476990539</v>
      </c>
    </row>
    <row r="65" spans="1:16" x14ac:dyDescent="0.2">
      <c r="A65" s="5" t="s">
        <v>84</v>
      </c>
      <c r="B65" s="2">
        <f t="shared" si="2"/>
        <v>165.69436924742826</v>
      </c>
      <c r="C65" s="2">
        <f t="shared" si="2"/>
        <v>165.69436924742826</v>
      </c>
      <c r="D65" s="2">
        <f t="shared" si="2"/>
        <v>165.68760151597183</v>
      </c>
      <c r="E65" s="2">
        <f t="shared" si="2"/>
        <v>165.70113697888468</v>
      </c>
      <c r="F65" s="2">
        <f t="shared" si="2"/>
        <v>165.71467244179752</v>
      </c>
      <c r="G65" s="2">
        <f t="shared" si="2"/>
        <v>165.7079047103411</v>
      </c>
      <c r="H65" s="2">
        <f t="shared" si="2"/>
        <v>165.68760151597183</v>
      </c>
      <c r="I65" s="2">
        <f t="shared" si="2"/>
        <v>165.70113697888468</v>
      </c>
      <c r="J65" s="2">
        <f t="shared" si="2"/>
        <v>165.66053059014618</v>
      </c>
      <c r="K65" s="2">
        <f t="shared" si="2"/>
        <v>165.68760151597183</v>
      </c>
      <c r="L65" s="2">
        <f t="shared" si="2"/>
        <v>165.69436924742826</v>
      </c>
      <c r="M65" s="2">
        <f t="shared" si="2"/>
        <v>165.64699512723337</v>
      </c>
      <c r="P65" s="5" t="s">
        <v>84</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CEF55-0C1B-1944-B04D-614F4B6DFE08}">
  <dimension ref="A1:E16"/>
  <sheetViews>
    <sheetView workbookViewId="0">
      <selection activeCell="K17" sqref="K17"/>
    </sheetView>
  </sheetViews>
  <sheetFormatPr baseColWidth="10" defaultRowHeight="16" x14ac:dyDescent="0.2"/>
  <sheetData>
    <row r="1" spans="1:5" x14ac:dyDescent="0.2">
      <c r="A1" s="1" t="s">
        <v>0</v>
      </c>
      <c r="B1" s="1" t="s">
        <v>1</v>
      </c>
      <c r="C1" s="1" t="s">
        <v>2</v>
      </c>
      <c r="D1" s="1" t="s">
        <v>3</v>
      </c>
      <c r="E1" s="1" t="s">
        <v>4</v>
      </c>
    </row>
    <row r="2" spans="1:5" x14ac:dyDescent="0.2">
      <c r="A2" t="s">
        <v>5</v>
      </c>
      <c r="B2" t="s">
        <v>6</v>
      </c>
      <c r="C2">
        <v>0.60399999999999998</v>
      </c>
      <c r="D2">
        <v>0.57399999999999995</v>
      </c>
      <c r="E2">
        <v>0.56100000000000005</v>
      </c>
    </row>
    <row r="3" spans="1:5" x14ac:dyDescent="0.2">
      <c r="A3" t="s">
        <v>5</v>
      </c>
      <c r="B3" t="s">
        <v>7</v>
      </c>
      <c r="C3">
        <v>0.61099999999999999</v>
      </c>
      <c r="D3">
        <v>0.51400000000000001</v>
      </c>
      <c r="E3">
        <v>0.48599999999999999</v>
      </c>
    </row>
    <row r="4" spans="1:5" x14ac:dyDescent="0.2">
      <c r="A4" t="s">
        <v>5</v>
      </c>
      <c r="B4" t="s">
        <v>8</v>
      </c>
      <c r="C4">
        <v>0.65400000000000003</v>
      </c>
      <c r="D4">
        <v>0.624</v>
      </c>
      <c r="E4">
        <v>0.61099999999999999</v>
      </c>
    </row>
    <row r="5" spans="1:5" x14ac:dyDescent="0.2">
      <c r="A5" t="s">
        <v>5</v>
      </c>
      <c r="B5" t="s">
        <v>9</v>
      </c>
      <c r="C5">
        <v>0.55000000000000004</v>
      </c>
      <c r="D5">
        <v>0.51400000000000001</v>
      </c>
      <c r="E5">
        <v>0.496</v>
      </c>
    </row>
    <row r="6" spans="1:5" x14ac:dyDescent="0.2">
      <c r="A6" t="s">
        <v>5</v>
      </c>
      <c r="B6" t="s">
        <v>10</v>
      </c>
      <c r="C6">
        <v>0.504</v>
      </c>
      <c r="D6">
        <v>0.47399999999999998</v>
      </c>
      <c r="E6">
        <v>0.46100000000000002</v>
      </c>
    </row>
    <row r="7" spans="1:5" x14ac:dyDescent="0.2">
      <c r="A7" t="s">
        <v>11</v>
      </c>
      <c r="B7" t="s">
        <v>6</v>
      </c>
      <c r="C7">
        <v>0.63600000000000001</v>
      </c>
      <c r="D7">
        <v>0.58599999999999997</v>
      </c>
      <c r="E7">
        <v>0.57099999999999995</v>
      </c>
    </row>
    <row r="8" spans="1:5" x14ac:dyDescent="0.2">
      <c r="A8" t="s">
        <v>11</v>
      </c>
      <c r="B8" t="s">
        <v>7</v>
      </c>
      <c r="C8">
        <v>0.59099999999999997</v>
      </c>
      <c r="D8">
        <v>0.49399999999999999</v>
      </c>
      <c r="E8">
        <v>0.46600000000000003</v>
      </c>
    </row>
    <row r="9" spans="1:5" x14ac:dyDescent="0.2">
      <c r="A9" t="s">
        <v>11</v>
      </c>
      <c r="B9" t="s">
        <v>8</v>
      </c>
      <c r="C9">
        <v>0.60199999999999998</v>
      </c>
      <c r="D9">
        <v>0.58599999999999997</v>
      </c>
      <c r="E9">
        <v>0.58099999999999996</v>
      </c>
    </row>
    <row r="10" spans="1:5" x14ac:dyDescent="0.2">
      <c r="A10" t="s">
        <v>11</v>
      </c>
      <c r="B10" t="s">
        <v>9</v>
      </c>
      <c r="C10">
        <v>0.53600000000000003</v>
      </c>
      <c r="D10">
        <v>0.48599999999999999</v>
      </c>
      <c r="E10">
        <v>0.47099999999999997</v>
      </c>
    </row>
    <row r="11" spans="1:5" x14ac:dyDescent="0.2">
      <c r="A11" t="s">
        <v>11</v>
      </c>
      <c r="B11" t="s">
        <v>10</v>
      </c>
      <c r="C11">
        <v>0.52800000000000002</v>
      </c>
      <c r="D11">
        <v>0.39400000000000002</v>
      </c>
      <c r="E11">
        <v>0.36199999999999999</v>
      </c>
    </row>
    <row r="12" spans="1:5" x14ac:dyDescent="0.2">
      <c r="A12" t="s">
        <v>12</v>
      </c>
      <c r="B12" t="s">
        <v>6</v>
      </c>
      <c r="C12">
        <v>0.63200000000000001</v>
      </c>
      <c r="D12">
        <v>0.61599999999999999</v>
      </c>
      <c r="E12">
        <v>0.61099999999999999</v>
      </c>
    </row>
    <row r="13" spans="1:5" x14ac:dyDescent="0.2">
      <c r="A13" t="s">
        <v>12</v>
      </c>
      <c r="B13" t="s">
        <v>7</v>
      </c>
      <c r="C13">
        <v>0.63600000000000001</v>
      </c>
      <c r="D13">
        <v>0.58599999999999997</v>
      </c>
      <c r="E13">
        <v>0.57099999999999995</v>
      </c>
    </row>
    <row r="14" spans="1:5" x14ac:dyDescent="0.2">
      <c r="A14" t="s">
        <v>12</v>
      </c>
      <c r="B14" t="s">
        <v>8</v>
      </c>
      <c r="C14">
        <v>0.67400000000000004</v>
      </c>
      <c r="D14">
        <v>0.64400000000000002</v>
      </c>
      <c r="E14">
        <v>0.63100000000000001</v>
      </c>
    </row>
    <row r="15" spans="1:5" x14ac:dyDescent="0.2">
      <c r="A15" t="s">
        <v>12</v>
      </c>
      <c r="B15" t="s">
        <v>9</v>
      </c>
      <c r="C15">
        <v>0.63600000000000001</v>
      </c>
      <c r="D15">
        <v>0.58599999999999997</v>
      </c>
      <c r="E15">
        <v>0.57099999999999995</v>
      </c>
    </row>
    <row r="16" spans="1:5" x14ac:dyDescent="0.2">
      <c r="A16" t="s">
        <v>12</v>
      </c>
      <c r="B16" t="s">
        <v>10</v>
      </c>
      <c r="C16">
        <v>0.65100000000000002</v>
      </c>
      <c r="D16">
        <v>0.55400000000000005</v>
      </c>
      <c r="E16">
        <v>0.52600000000000002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CCC46-7418-9D43-BA6D-1BDE8AF846D1}">
  <sheetPr>
    <tabColor theme="9"/>
  </sheetPr>
  <dimension ref="A1:AB53"/>
  <sheetViews>
    <sheetView topLeftCell="A22" workbookViewId="0">
      <selection activeCell="Q10" sqref="Q10"/>
    </sheetView>
  </sheetViews>
  <sheetFormatPr baseColWidth="10" defaultColWidth="8.83203125" defaultRowHeight="15" x14ac:dyDescent="0.2"/>
  <cols>
    <col min="1" max="9" width="8.83203125" style="2"/>
    <col min="10" max="10" width="9.33203125" style="2" customWidth="1"/>
    <col min="11" max="16384" width="8.83203125" style="2"/>
  </cols>
  <sheetData>
    <row r="1" spans="1:12" ht="29" x14ac:dyDescent="0.35">
      <c r="J1" s="13" t="s">
        <v>117</v>
      </c>
      <c r="L1" s="6" t="s">
        <v>219</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45407</v>
      </c>
    </row>
    <row r="7" spans="1:12" x14ac:dyDescent="0.2">
      <c r="A7" s="2" t="s">
        <v>48</v>
      </c>
      <c r="B7" s="4" t="s">
        <v>197</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49</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198</v>
      </c>
    </row>
    <row r="29" spans="1:13" x14ac:dyDescent="0.2">
      <c r="B29" s="2" t="s">
        <v>175</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-17</v>
      </c>
      <c r="C31" s="2">
        <v>-17</v>
      </c>
      <c r="D31" s="2">
        <v>-18</v>
      </c>
      <c r="E31" s="2">
        <v>-17</v>
      </c>
      <c r="F31" s="2">
        <v>-16</v>
      </c>
      <c r="G31" s="2">
        <v>-18</v>
      </c>
      <c r="H31" s="2">
        <v>-17</v>
      </c>
      <c r="I31" s="2">
        <v>-17</v>
      </c>
      <c r="J31" s="2">
        <v>-17</v>
      </c>
      <c r="K31" s="2">
        <v>-20</v>
      </c>
      <c r="L31" s="2">
        <v>-18</v>
      </c>
      <c r="M31" s="2">
        <v>-18</v>
      </c>
    </row>
    <row r="32" spans="1:13" x14ac:dyDescent="0.2">
      <c r="A32" s="5" t="s">
        <v>78</v>
      </c>
      <c r="B32" s="2">
        <v>3426</v>
      </c>
      <c r="C32" s="2">
        <v>3544</v>
      </c>
      <c r="D32" s="2">
        <v>3658</v>
      </c>
      <c r="E32" s="2">
        <v>8772</v>
      </c>
      <c r="F32" s="2">
        <v>10799</v>
      </c>
      <c r="G32" s="2">
        <v>38024</v>
      </c>
      <c r="H32" s="2">
        <v>40662</v>
      </c>
      <c r="I32" s="2">
        <v>40979</v>
      </c>
      <c r="J32" s="2">
        <v>37198</v>
      </c>
      <c r="K32" s="2">
        <v>37005</v>
      </c>
      <c r="L32" s="2">
        <v>34503</v>
      </c>
      <c r="M32" s="2">
        <v>29121</v>
      </c>
    </row>
    <row r="33" spans="1:28" x14ac:dyDescent="0.2">
      <c r="A33" s="5" t="s">
        <v>79</v>
      </c>
      <c r="B33" s="2">
        <v>3419</v>
      </c>
      <c r="C33" s="2">
        <v>3559</v>
      </c>
      <c r="D33" s="2">
        <v>3626</v>
      </c>
      <c r="E33" s="2">
        <v>6640</v>
      </c>
      <c r="F33" s="2">
        <v>24413</v>
      </c>
      <c r="G33" s="2">
        <v>38323</v>
      </c>
      <c r="H33" s="2">
        <v>40849</v>
      </c>
      <c r="I33" s="2">
        <v>36062</v>
      </c>
      <c r="J33" s="2">
        <v>38166</v>
      </c>
      <c r="K33" s="2">
        <v>33902</v>
      </c>
      <c r="L33" s="2">
        <v>30043</v>
      </c>
      <c r="M33" s="2">
        <v>29550</v>
      </c>
    </row>
    <row r="34" spans="1:28" x14ac:dyDescent="0.2">
      <c r="A34" s="5" t="s">
        <v>80</v>
      </c>
      <c r="B34" s="2">
        <v>3419</v>
      </c>
      <c r="C34" s="2">
        <v>3532</v>
      </c>
      <c r="D34" s="2">
        <v>3561</v>
      </c>
      <c r="E34" s="2">
        <v>6347</v>
      </c>
      <c r="F34" s="2">
        <v>21530</v>
      </c>
      <c r="G34" s="2">
        <v>22078</v>
      </c>
      <c r="H34" s="2">
        <v>34545</v>
      </c>
      <c r="I34" s="2">
        <v>36045</v>
      </c>
      <c r="J34" s="2">
        <v>35305</v>
      </c>
      <c r="K34" s="2">
        <v>32271</v>
      </c>
      <c r="L34" s="2">
        <v>28060</v>
      </c>
      <c r="M34" s="2">
        <v>27247</v>
      </c>
    </row>
    <row r="35" spans="1:28" x14ac:dyDescent="0.2">
      <c r="A35" s="5" t="s">
        <v>81</v>
      </c>
      <c r="B35" s="2">
        <v>3448</v>
      </c>
      <c r="C35" s="2">
        <v>3523</v>
      </c>
      <c r="D35" s="2">
        <v>3626</v>
      </c>
      <c r="E35" s="2">
        <v>9711</v>
      </c>
      <c r="F35" s="2">
        <v>18785</v>
      </c>
      <c r="G35" s="2">
        <v>39149</v>
      </c>
      <c r="H35" s="2">
        <v>32380</v>
      </c>
      <c r="I35" s="2">
        <v>33168</v>
      </c>
      <c r="J35" s="2">
        <v>33174</v>
      </c>
      <c r="K35" s="2">
        <v>30949</v>
      </c>
      <c r="L35" s="2">
        <v>20337</v>
      </c>
      <c r="M35" s="2">
        <v>3488</v>
      </c>
    </row>
    <row r="36" spans="1:28" x14ac:dyDescent="0.2">
      <c r="A36" s="5" t="s">
        <v>82</v>
      </c>
      <c r="B36" s="2">
        <v>3425</v>
      </c>
      <c r="C36" s="2">
        <v>3584</v>
      </c>
      <c r="D36" s="2">
        <v>3593</v>
      </c>
      <c r="E36" s="2">
        <v>5608</v>
      </c>
      <c r="F36" s="2">
        <v>19214</v>
      </c>
      <c r="G36" s="2">
        <v>39928</v>
      </c>
      <c r="H36" s="2">
        <v>35291</v>
      </c>
      <c r="I36" s="2">
        <v>32578</v>
      </c>
      <c r="J36" s="2">
        <v>34904</v>
      </c>
      <c r="K36" s="2">
        <v>28382</v>
      </c>
      <c r="L36" s="2">
        <v>18459</v>
      </c>
      <c r="M36" s="2">
        <v>3493</v>
      </c>
    </row>
    <row r="37" spans="1:28" x14ac:dyDescent="0.2">
      <c r="A37" s="5" t="s">
        <v>83</v>
      </c>
      <c r="B37" s="2">
        <v>3456</v>
      </c>
      <c r="C37" s="2">
        <v>3565</v>
      </c>
      <c r="D37" s="2">
        <v>3604</v>
      </c>
      <c r="E37" s="2">
        <v>5706</v>
      </c>
      <c r="F37" s="2">
        <v>19309</v>
      </c>
      <c r="G37" s="2">
        <v>39193</v>
      </c>
      <c r="H37" s="2">
        <v>35408</v>
      </c>
      <c r="I37" s="2">
        <v>31949</v>
      </c>
      <c r="J37" s="2">
        <v>33757</v>
      </c>
      <c r="K37" s="2">
        <v>31437</v>
      </c>
      <c r="L37" s="2">
        <v>22942</v>
      </c>
      <c r="M37" s="2">
        <v>3478</v>
      </c>
    </row>
    <row r="38" spans="1:28" x14ac:dyDescent="0.2">
      <c r="A38" s="5" t="s">
        <v>84</v>
      </c>
      <c r="B38" s="2">
        <v>3467</v>
      </c>
      <c r="C38" s="2">
        <v>3684</v>
      </c>
      <c r="D38" s="2">
        <v>3590</v>
      </c>
      <c r="E38" s="2">
        <v>4474</v>
      </c>
      <c r="F38" s="2">
        <v>15474</v>
      </c>
      <c r="G38" s="2">
        <v>33332</v>
      </c>
      <c r="H38" s="2">
        <v>34918</v>
      </c>
      <c r="I38" s="2">
        <v>33574</v>
      </c>
      <c r="J38" s="2">
        <v>34765</v>
      </c>
      <c r="K38" s="2">
        <v>29465</v>
      </c>
      <c r="L38" s="2">
        <v>21749</v>
      </c>
      <c r="M38" s="2">
        <v>3414</v>
      </c>
    </row>
    <row r="40" spans="1:28" x14ac:dyDescent="0.2">
      <c r="G40" s="2" t="s">
        <v>85</v>
      </c>
      <c r="H40" s="2">
        <f>AVERAGE(M32:M34)</f>
        <v>28639.333333333332</v>
      </c>
    </row>
    <row r="41" spans="1:28" x14ac:dyDescent="0.2">
      <c r="G41" s="2" t="s">
        <v>86</v>
      </c>
      <c r="H41" s="2">
        <f>AVERAGE(M35:M38)</f>
        <v>3468.25</v>
      </c>
    </row>
    <row r="43" spans="1:28" x14ac:dyDescent="0.2">
      <c r="A43" s="2" t="s">
        <v>87</v>
      </c>
      <c r="B43" s="4" t="s">
        <v>199</v>
      </c>
    </row>
    <row r="45" spans="1:28" x14ac:dyDescent="0.2">
      <c r="A45" s="5" t="s">
        <v>76</v>
      </c>
      <c r="B45" s="5">
        <v>1</v>
      </c>
      <c r="C45" s="5">
        <v>2</v>
      </c>
      <c r="D45" s="5">
        <v>3</v>
      </c>
      <c r="E45" s="5">
        <v>4</v>
      </c>
      <c r="F45" s="5">
        <v>5</v>
      </c>
      <c r="G45" s="5">
        <v>6</v>
      </c>
      <c r="H45" s="5">
        <v>7</v>
      </c>
      <c r="I45" s="5">
        <v>8</v>
      </c>
      <c r="J45" s="5">
        <v>9</v>
      </c>
      <c r="K45" s="5">
        <v>10</v>
      </c>
      <c r="L45" s="5">
        <v>11</v>
      </c>
      <c r="M45" s="5">
        <v>12</v>
      </c>
      <c r="P45" s="5" t="s">
        <v>76</v>
      </c>
      <c r="Q45" s="5">
        <v>1</v>
      </c>
      <c r="R45" s="5">
        <v>2</v>
      </c>
      <c r="S45" s="5">
        <v>3</v>
      </c>
      <c r="T45" s="5">
        <v>4</v>
      </c>
      <c r="U45" s="5">
        <v>5</v>
      </c>
      <c r="V45" s="5">
        <v>6</v>
      </c>
      <c r="W45" s="5">
        <v>7</v>
      </c>
      <c r="X45" s="5">
        <v>8</v>
      </c>
      <c r="Y45" s="5">
        <v>9</v>
      </c>
      <c r="Z45" s="5">
        <v>10</v>
      </c>
      <c r="AA45" s="5">
        <v>11</v>
      </c>
      <c r="AB45" s="5">
        <v>12</v>
      </c>
    </row>
    <row r="46" spans="1:28" x14ac:dyDescent="0.2">
      <c r="A46" s="5" t="s">
        <v>77</v>
      </c>
      <c r="B46" s="2">
        <f>((B31-$H$40)/($H$41-$H$40))*100</f>
        <v>113.84624552644735</v>
      </c>
      <c r="C46" s="2">
        <f t="shared" ref="C46:M46" si="0">((C31-$H$40)/($H$41-$H$40))*100</f>
        <v>113.84624552644735</v>
      </c>
      <c r="D46" s="2">
        <f t="shared" si="0"/>
        <v>113.85021833916565</v>
      </c>
      <c r="E46" s="2">
        <f t="shared" si="0"/>
        <v>113.84624552644735</v>
      </c>
      <c r="F46" s="2">
        <f t="shared" si="0"/>
        <v>113.84227271372905</v>
      </c>
      <c r="G46" s="2">
        <f t="shared" si="0"/>
        <v>113.85021833916565</v>
      </c>
      <c r="H46" s="2">
        <f t="shared" si="0"/>
        <v>113.84624552644735</v>
      </c>
      <c r="I46" s="2">
        <f t="shared" si="0"/>
        <v>113.84624552644735</v>
      </c>
      <c r="J46" s="2">
        <f t="shared" si="0"/>
        <v>113.84624552644735</v>
      </c>
      <c r="K46" s="2">
        <f t="shared" si="0"/>
        <v>113.85816396460224</v>
      </c>
      <c r="L46" s="2">
        <f t="shared" si="0"/>
        <v>113.85021833916565</v>
      </c>
      <c r="M46" s="2">
        <f t="shared" si="0"/>
        <v>113.85021833916565</v>
      </c>
      <c r="P46" s="5" t="s">
        <v>77</v>
      </c>
    </row>
    <row r="47" spans="1:28" x14ac:dyDescent="0.2">
      <c r="A47" s="5" t="s">
        <v>78</v>
      </c>
      <c r="B47" s="2">
        <f t="shared" ref="B47:M53" si="1">((B32-$H$40)/($H$41-$H$40))*100</f>
        <v>100.1678513373481</v>
      </c>
      <c r="C47" s="2">
        <f t="shared" si="1"/>
        <v>99.699059436588939</v>
      </c>
      <c r="D47" s="2">
        <f t="shared" si="1"/>
        <v>99.246158786702992</v>
      </c>
      <c r="E47" s="2">
        <f t="shared" si="1"/>
        <v>78.929194545328144</v>
      </c>
      <c r="F47" s="2">
        <f t="shared" si="1"/>
        <v>70.876303165338527</v>
      </c>
      <c r="G47" s="2">
        <f t="shared" si="1"/>
        <v>-37.283523090318596</v>
      </c>
      <c r="H47" s="2">
        <f t="shared" si="1"/>
        <v>-47.76380304118814</v>
      </c>
      <c r="I47" s="2">
        <f t="shared" si="1"/>
        <v>-49.02318467288854</v>
      </c>
      <c r="J47" s="2">
        <f t="shared" si="1"/>
        <v>-34.001979785004629</v>
      </c>
      <c r="K47" s="2">
        <f t="shared" si="1"/>
        <v>-33.235226930373152</v>
      </c>
      <c r="L47" s="2">
        <f t="shared" si="1"/>
        <v>-23.2952495091921</v>
      </c>
      <c r="M47" s="2">
        <f t="shared" si="1"/>
        <v>-1.9135714593134365</v>
      </c>
      <c r="P47" s="5" t="s">
        <v>78</v>
      </c>
      <c r="Q47" s="2">
        <f t="shared" ref="Q47:AB53" si="2">100-B47</f>
        <v>-0.16785133734809676</v>
      </c>
      <c r="R47" s="2">
        <f t="shared" si="2"/>
        <v>0.30094056341106068</v>
      </c>
      <c r="S47" s="2">
        <f t="shared" si="2"/>
        <v>0.75384121329700804</v>
      </c>
      <c r="T47" s="2">
        <f t="shared" si="2"/>
        <v>21.070805454671856</v>
      </c>
      <c r="U47" s="2">
        <f t="shared" si="2"/>
        <v>29.123696834661473</v>
      </c>
      <c r="V47" s="2">
        <f t="shared" si="2"/>
        <v>137.2835230903186</v>
      </c>
      <c r="W47" s="2">
        <f t="shared" si="2"/>
        <v>147.76380304118814</v>
      </c>
      <c r="X47" s="2">
        <f t="shared" si="2"/>
        <v>149.02318467288853</v>
      </c>
      <c r="Y47" s="2">
        <f t="shared" si="2"/>
        <v>134.00197978500464</v>
      </c>
      <c r="Z47" s="2">
        <f t="shared" si="2"/>
        <v>133.23522693037316</v>
      </c>
      <c r="AA47" s="2">
        <f t="shared" si="2"/>
        <v>123.2952495091921</v>
      </c>
      <c r="AB47" s="2">
        <f t="shared" si="2"/>
        <v>101.91357145931343</v>
      </c>
    </row>
    <row r="48" spans="1:28" x14ac:dyDescent="0.2">
      <c r="A48" s="5" t="s">
        <v>79</v>
      </c>
      <c r="B48" s="2">
        <f t="shared" si="1"/>
        <v>100.19566102637616</v>
      </c>
      <c r="C48" s="2">
        <f t="shared" si="1"/>
        <v>99.639467245814473</v>
      </c>
      <c r="D48" s="2">
        <f t="shared" si="1"/>
        <v>99.373288793688531</v>
      </c>
      <c r="E48" s="2">
        <f t="shared" si="1"/>
        <v>87.399231260739015</v>
      </c>
      <c r="F48" s="2">
        <f t="shared" si="1"/>
        <v>16.790430818432522</v>
      </c>
      <c r="G48" s="2">
        <f t="shared" si="1"/>
        <v>-38.471394093089629</v>
      </c>
      <c r="H48" s="2">
        <f t="shared" si="1"/>
        <v>-48.506719019509831</v>
      </c>
      <c r="I48" s="2">
        <f t="shared" si="1"/>
        <v>-29.488864537018344</v>
      </c>
      <c r="J48" s="2">
        <f t="shared" si="1"/>
        <v>-37.847662496316879</v>
      </c>
      <c r="K48" s="2">
        <f t="shared" si="1"/>
        <v>-20.907589065495134</v>
      </c>
      <c r="L48" s="2">
        <f t="shared" si="1"/>
        <v>-5.5765047855839915</v>
      </c>
      <c r="M48" s="2">
        <f t="shared" si="1"/>
        <v>-3.6179081154631851</v>
      </c>
      <c r="P48" s="5" t="s">
        <v>79</v>
      </c>
      <c r="Q48" s="2">
        <f t="shared" si="2"/>
        <v>-0.19566102637615757</v>
      </c>
      <c r="R48" s="2">
        <f t="shared" si="2"/>
        <v>0.36053275418552744</v>
      </c>
      <c r="S48" s="2">
        <f t="shared" si="2"/>
        <v>0.62671120631146948</v>
      </c>
      <c r="T48" s="2">
        <f t="shared" si="2"/>
        <v>12.600768739260985</v>
      </c>
      <c r="U48" s="2">
        <f t="shared" si="2"/>
        <v>83.209569181567474</v>
      </c>
      <c r="V48" s="2">
        <f t="shared" si="2"/>
        <v>138.47139409308963</v>
      </c>
      <c r="W48" s="2">
        <f t="shared" si="2"/>
        <v>148.50671901950983</v>
      </c>
      <c r="X48" s="2">
        <f t="shared" si="2"/>
        <v>129.48886453701834</v>
      </c>
      <c r="Y48" s="2">
        <f t="shared" si="2"/>
        <v>137.84766249631687</v>
      </c>
      <c r="Z48" s="2">
        <f t="shared" si="2"/>
        <v>120.90758906549513</v>
      </c>
      <c r="AA48" s="2">
        <f t="shared" si="2"/>
        <v>105.57650478558399</v>
      </c>
      <c r="AB48" s="2">
        <f t="shared" si="2"/>
        <v>103.61790811546318</v>
      </c>
    </row>
    <row r="49" spans="1:28" x14ac:dyDescent="0.2">
      <c r="A49" s="5" t="s">
        <v>80</v>
      </c>
      <c r="B49" s="2">
        <f t="shared" si="1"/>
        <v>100.19566102637616</v>
      </c>
      <c r="C49" s="2">
        <f t="shared" si="1"/>
        <v>99.746733189208513</v>
      </c>
      <c r="D49" s="2">
        <f t="shared" si="1"/>
        <v>99.631521620377882</v>
      </c>
      <c r="E49" s="2">
        <f t="shared" si="1"/>
        <v>88.563265387200261</v>
      </c>
      <c r="F49" s="2">
        <f t="shared" si="1"/>
        <v>28.244049885285026</v>
      </c>
      <c r="G49" s="2">
        <f t="shared" si="1"/>
        <v>26.066948515657845</v>
      </c>
      <c r="H49" s="2">
        <f t="shared" si="1"/>
        <v>-23.462107643360607</v>
      </c>
      <c r="I49" s="2">
        <f t="shared" si="1"/>
        <v>-29.421326720807283</v>
      </c>
      <c r="J49" s="2">
        <f t="shared" si="1"/>
        <v>-26.48144530926692</v>
      </c>
      <c r="K49" s="2">
        <f t="shared" si="1"/>
        <v>-14.42793152195145</v>
      </c>
      <c r="L49" s="2">
        <f t="shared" si="1"/>
        <v>2.3015828348005107</v>
      </c>
      <c r="M49" s="2">
        <f t="shared" si="1"/>
        <v>5.5314795747766077</v>
      </c>
      <c r="P49" s="5" t="s">
        <v>80</v>
      </c>
      <c r="Q49" s="2">
        <f t="shared" si="2"/>
        <v>-0.19566102637615757</v>
      </c>
      <c r="R49" s="2">
        <f t="shared" si="2"/>
        <v>0.25326681079148727</v>
      </c>
      <c r="S49" s="2">
        <f t="shared" si="2"/>
        <v>0.36847837962211827</v>
      </c>
      <c r="T49" s="2">
        <f t="shared" si="2"/>
        <v>11.436734612799739</v>
      </c>
      <c r="U49" s="2">
        <f t="shared" si="2"/>
        <v>71.755950114714977</v>
      </c>
      <c r="V49" s="2">
        <f t="shared" si="2"/>
        <v>73.933051484342158</v>
      </c>
      <c r="W49" s="2">
        <f t="shared" si="2"/>
        <v>123.46210764336061</v>
      </c>
      <c r="X49" s="2">
        <f t="shared" si="2"/>
        <v>129.42132672080729</v>
      </c>
      <c r="Y49" s="2">
        <f t="shared" si="2"/>
        <v>126.48144530926692</v>
      </c>
      <c r="Z49" s="2">
        <f t="shared" si="2"/>
        <v>114.42793152195145</v>
      </c>
      <c r="AA49" s="2">
        <f t="shared" si="2"/>
        <v>97.698417165199487</v>
      </c>
      <c r="AB49" s="2">
        <f t="shared" si="2"/>
        <v>94.468520425223389</v>
      </c>
    </row>
    <row r="50" spans="1:28" x14ac:dyDescent="0.2">
      <c r="A50" s="5" t="s">
        <v>81</v>
      </c>
      <c r="B50" s="2">
        <f t="shared" si="1"/>
        <v>100.08044945754553</v>
      </c>
      <c r="C50" s="2">
        <f t="shared" si="1"/>
        <v>99.782488503673193</v>
      </c>
      <c r="D50" s="2">
        <f t="shared" si="1"/>
        <v>99.373288793688531</v>
      </c>
      <c r="E50" s="2">
        <f t="shared" si="1"/>
        <v>75.198723402846525</v>
      </c>
      <c r="F50" s="2">
        <f t="shared" si="1"/>
        <v>39.149420797012439</v>
      </c>
      <c r="G50" s="2">
        <f t="shared" si="1"/>
        <v>-41.752937398403603</v>
      </c>
      <c r="H50" s="2">
        <f t="shared" si="1"/>
        <v>-14.86096810824591</v>
      </c>
      <c r="I50" s="2">
        <f t="shared" si="1"/>
        <v>-17.991544530264562</v>
      </c>
      <c r="J50" s="2">
        <f t="shared" si="1"/>
        <v>-18.015381406574349</v>
      </c>
      <c r="K50" s="2">
        <f t="shared" si="1"/>
        <v>-9.1758731083617828</v>
      </c>
      <c r="L50" s="2">
        <f t="shared" si="1"/>
        <v>32.983615458214281</v>
      </c>
      <c r="M50" s="2">
        <f t="shared" si="1"/>
        <v>99.92153694881361</v>
      </c>
      <c r="P50" s="5" t="s">
        <v>81</v>
      </c>
      <c r="Q50" s="2">
        <f t="shared" si="2"/>
        <v>-8.044945754552657E-2</v>
      </c>
      <c r="R50" s="2">
        <f t="shared" si="2"/>
        <v>0.21751149632680722</v>
      </c>
      <c r="S50" s="2">
        <f t="shared" si="2"/>
        <v>0.62671120631146948</v>
      </c>
      <c r="T50" s="2">
        <f t="shared" si="2"/>
        <v>24.801276597153475</v>
      </c>
      <c r="U50" s="2">
        <f t="shared" si="2"/>
        <v>60.850579202987561</v>
      </c>
      <c r="V50" s="2">
        <f t="shared" si="2"/>
        <v>141.75293739840362</v>
      </c>
      <c r="W50" s="2">
        <f t="shared" si="2"/>
        <v>114.86096810824591</v>
      </c>
      <c r="X50" s="2">
        <f t="shared" si="2"/>
        <v>117.99154453026456</v>
      </c>
      <c r="Y50" s="2">
        <f t="shared" si="2"/>
        <v>118.01538140657435</v>
      </c>
      <c r="Z50" s="2">
        <f t="shared" si="2"/>
        <v>109.17587310836178</v>
      </c>
      <c r="AA50" s="2">
        <f t="shared" si="2"/>
        <v>67.016384541785726</v>
      </c>
      <c r="AB50" s="2">
        <f t="shared" si="2"/>
        <v>7.8463051186389521E-2</v>
      </c>
    </row>
    <row r="51" spans="1:28" x14ac:dyDescent="0.2">
      <c r="A51" s="5" t="s">
        <v>82</v>
      </c>
      <c r="B51" s="2">
        <f t="shared" si="1"/>
        <v>100.17182415006639</v>
      </c>
      <c r="C51" s="2">
        <f t="shared" si="1"/>
        <v>99.540146927857037</v>
      </c>
      <c r="D51" s="2">
        <f t="shared" si="1"/>
        <v>99.504391613392357</v>
      </c>
      <c r="E51" s="2">
        <f t="shared" si="1"/>
        <v>91.499173986022313</v>
      </c>
      <c r="F51" s="2">
        <f t="shared" si="1"/>
        <v>37.445084140862697</v>
      </c>
      <c r="G51" s="2">
        <f t="shared" si="1"/>
        <v>-44.847758505957572</v>
      </c>
      <c r="H51" s="2">
        <f t="shared" si="1"/>
        <v>-26.425825931210756</v>
      </c>
      <c r="I51" s="2">
        <f t="shared" si="1"/>
        <v>-15.647585026468871</v>
      </c>
      <c r="J51" s="2">
        <f t="shared" si="1"/>
        <v>-24.88834740922951</v>
      </c>
      <c r="K51" s="2">
        <f t="shared" si="1"/>
        <v>1.0223371395086245</v>
      </c>
      <c r="L51" s="2">
        <f t="shared" si="1"/>
        <v>40.444557743177519</v>
      </c>
      <c r="M51" s="2">
        <f t="shared" si="1"/>
        <v>99.901672885222126</v>
      </c>
      <c r="P51" s="5" t="s">
        <v>82</v>
      </c>
      <c r="Q51" s="2">
        <f t="shared" si="2"/>
        <v>-0.17182415006638507</v>
      </c>
      <c r="R51" s="2">
        <f t="shared" si="2"/>
        <v>0.45985307214296256</v>
      </c>
      <c r="S51" s="2">
        <f t="shared" si="2"/>
        <v>0.49560838660764261</v>
      </c>
      <c r="T51" s="2">
        <f t="shared" si="2"/>
        <v>8.5008260139776866</v>
      </c>
      <c r="U51" s="2">
        <f t="shared" si="2"/>
        <v>62.554915859137303</v>
      </c>
      <c r="V51" s="2">
        <f t="shared" si="2"/>
        <v>144.84775850595759</v>
      </c>
      <c r="W51" s="2">
        <f t="shared" si="2"/>
        <v>126.42582593121075</v>
      </c>
      <c r="X51" s="2">
        <f t="shared" si="2"/>
        <v>115.64758502646887</v>
      </c>
      <c r="Y51" s="2">
        <f t="shared" si="2"/>
        <v>124.88834740922951</v>
      </c>
      <c r="Z51" s="2">
        <f t="shared" si="2"/>
        <v>98.977662860491378</v>
      </c>
      <c r="AA51" s="2">
        <f t="shared" si="2"/>
        <v>59.555442256822481</v>
      </c>
      <c r="AB51" s="2">
        <f t="shared" si="2"/>
        <v>9.8327114777873703E-2</v>
      </c>
    </row>
    <row r="52" spans="1:28" x14ac:dyDescent="0.2">
      <c r="A52" s="5" t="s">
        <v>83</v>
      </c>
      <c r="B52" s="2">
        <f t="shared" si="1"/>
        <v>100.04866695579915</v>
      </c>
      <c r="C52" s="2">
        <f t="shared" si="1"/>
        <v>99.615630369504686</v>
      </c>
      <c r="D52" s="2">
        <f t="shared" si="1"/>
        <v>99.460690673491086</v>
      </c>
      <c r="E52" s="2">
        <f t="shared" si="1"/>
        <v>91.109838339629135</v>
      </c>
      <c r="F52" s="2">
        <f t="shared" si="1"/>
        <v>37.067666932624405</v>
      </c>
      <c r="G52" s="2">
        <f t="shared" si="1"/>
        <v>-41.9277411580087</v>
      </c>
      <c r="H52" s="2">
        <f t="shared" si="1"/>
        <v>-26.890645019251597</v>
      </c>
      <c r="I52" s="2">
        <f t="shared" si="1"/>
        <v>-13.148685826659564</v>
      </c>
      <c r="J52" s="2">
        <f t="shared" si="1"/>
        <v>-20.331531221341955</v>
      </c>
      <c r="K52" s="2">
        <f t="shared" si="1"/>
        <v>-11.1146057148911</v>
      </c>
      <c r="L52" s="2">
        <f t="shared" si="1"/>
        <v>22.63443832704856</v>
      </c>
      <c r="M52" s="2">
        <f t="shared" si="1"/>
        <v>99.961265075996593</v>
      </c>
      <c r="P52" s="5" t="s">
        <v>83</v>
      </c>
      <c r="Q52" s="2">
        <f t="shared" si="2"/>
        <v>-4.8666955799149036E-2</v>
      </c>
      <c r="R52" s="2">
        <f t="shared" si="2"/>
        <v>0.38436963049531414</v>
      </c>
      <c r="S52" s="2">
        <f t="shared" si="2"/>
        <v>0.5393093265089135</v>
      </c>
      <c r="T52" s="2">
        <f t="shared" si="2"/>
        <v>8.8901616603708646</v>
      </c>
      <c r="U52" s="2">
        <f t="shared" si="2"/>
        <v>62.932333067375595</v>
      </c>
      <c r="V52" s="2">
        <f t="shared" si="2"/>
        <v>141.9277411580087</v>
      </c>
      <c r="W52" s="2">
        <f t="shared" si="2"/>
        <v>126.89064501925159</v>
      </c>
      <c r="X52" s="2">
        <f t="shared" si="2"/>
        <v>113.14868582665956</v>
      </c>
      <c r="Y52" s="2">
        <f t="shared" si="2"/>
        <v>120.33153122134195</v>
      </c>
      <c r="Z52" s="2">
        <f t="shared" si="2"/>
        <v>111.1146057148911</v>
      </c>
      <c r="AA52" s="2">
        <f t="shared" si="2"/>
        <v>77.365561672951443</v>
      </c>
      <c r="AB52" s="2">
        <f t="shared" si="2"/>
        <v>3.8734924003406945E-2</v>
      </c>
    </row>
    <row r="53" spans="1:28" x14ac:dyDescent="0.2">
      <c r="A53" s="5" t="s">
        <v>84</v>
      </c>
      <c r="B53" s="2">
        <f t="shared" si="1"/>
        <v>100.00496601589788</v>
      </c>
      <c r="C53" s="2">
        <f t="shared" si="1"/>
        <v>99.142865656027254</v>
      </c>
      <c r="D53" s="2">
        <f t="shared" si="1"/>
        <v>99.516310051547237</v>
      </c>
      <c r="E53" s="2">
        <f t="shared" si="1"/>
        <v>96.004343608572</v>
      </c>
      <c r="F53" s="2">
        <f t="shared" si="1"/>
        <v>52.303403707296404</v>
      </c>
      <c r="G53" s="2">
        <f t="shared" si="1"/>
        <v>-18.643085816065401</v>
      </c>
      <c r="H53" s="2">
        <f t="shared" si="1"/>
        <v>-24.943966787285682</v>
      </c>
      <c r="I53" s="2">
        <f t="shared" si="1"/>
        <v>-19.60450649389346</v>
      </c>
      <c r="J53" s="2">
        <f t="shared" si="1"/>
        <v>-24.336126441386121</v>
      </c>
      <c r="K53" s="2">
        <f t="shared" si="1"/>
        <v>-3.2802190344078741</v>
      </c>
      <c r="L53" s="2">
        <f t="shared" si="1"/>
        <v>27.374003899977815</v>
      </c>
      <c r="M53" s="2">
        <f t="shared" si="1"/>
        <v>100.21552508996766</v>
      </c>
      <c r="P53" s="5" t="s">
        <v>84</v>
      </c>
      <c r="Q53" s="2">
        <f t="shared" si="2"/>
        <v>-4.966015897878151E-3</v>
      </c>
      <c r="R53" s="2">
        <f t="shared" si="2"/>
        <v>0.85713434397274568</v>
      </c>
      <c r="S53" s="2">
        <f t="shared" si="2"/>
        <v>0.48368994845276347</v>
      </c>
      <c r="T53" s="2">
        <f t="shared" si="2"/>
        <v>3.9956563914279997</v>
      </c>
      <c r="U53" s="2">
        <f t="shared" si="2"/>
        <v>47.696596292703596</v>
      </c>
      <c r="V53" s="2">
        <f t="shared" si="2"/>
        <v>118.64308581606539</v>
      </c>
      <c r="W53" s="2">
        <f t="shared" si="2"/>
        <v>124.94396678728569</v>
      </c>
      <c r="X53" s="2">
        <f t="shared" si="2"/>
        <v>119.60450649389347</v>
      </c>
      <c r="Y53" s="2">
        <f t="shared" si="2"/>
        <v>124.33612644138611</v>
      </c>
      <c r="Z53" s="2">
        <f t="shared" si="2"/>
        <v>103.28021903440788</v>
      </c>
      <c r="AA53" s="2">
        <f t="shared" si="2"/>
        <v>72.625996100022178</v>
      </c>
      <c r="AB53" s="2">
        <f t="shared" si="2"/>
        <v>-0.21552508996765596</v>
      </c>
    </row>
  </sheetData>
  <pageMargins left="0.7" right="0.7" top="0.75" bottom="0.75" header="0.3" footer="0.3"/>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FAF93-62AD-C245-83E6-05292C6D36D6}">
  <sheetPr>
    <tabColor theme="9"/>
  </sheetPr>
  <dimension ref="A1:AB53"/>
  <sheetViews>
    <sheetView topLeftCell="A16" workbookViewId="0">
      <selection activeCell="Q10" sqref="Q10"/>
    </sheetView>
  </sheetViews>
  <sheetFormatPr baseColWidth="10" defaultColWidth="8.83203125" defaultRowHeight="15" x14ac:dyDescent="0.2"/>
  <cols>
    <col min="1" max="9" width="8.83203125" style="2"/>
    <col min="10" max="10" width="9.33203125" style="2" customWidth="1"/>
    <col min="11" max="16384" width="8.83203125" style="2"/>
  </cols>
  <sheetData>
    <row r="1" spans="1:12" ht="29" x14ac:dyDescent="0.35">
      <c r="J1" s="13" t="s">
        <v>117</v>
      </c>
      <c r="L1" s="6" t="s">
        <v>219</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45407</v>
      </c>
    </row>
    <row r="7" spans="1:12" x14ac:dyDescent="0.2">
      <c r="A7" s="2" t="s">
        <v>48</v>
      </c>
      <c r="B7" s="4" t="s">
        <v>210</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49</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211</v>
      </c>
    </row>
    <row r="29" spans="1:13" x14ac:dyDescent="0.2">
      <c r="B29" s="2" t="s">
        <v>187</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29622</v>
      </c>
      <c r="C31" s="2">
        <v>43386</v>
      </c>
      <c r="D31" s="2">
        <v>21850</v>
      </c>
      <c r="E31" s="2">
        <v>21704</v>
      </c>
      <c r="F31" s="2">
        <v>34281</v>
      </c>
      <c r="G31" s="2">
        <v>44355</v>
      </c>
      <c r="H31" s="2">
        <v>36535</v>
      </c>
      <c r="I31" s="2">
        <v>34546</v>
      </c>
      <c r="J31" s="2">
        <v>38113</v>
      </c>
      <c r="K31" s="2">
        <v>37094</v>
      </c>
      <c r="L31" s="2">
        <v>38858</v>
      </c>
      <c r="M31" s="2">
        <v>29599</v>
      </c>
    </row>
    <row r="32" spans="1:13" x14ac:dyDescent="0.2">
      <c r="A32" s="5" t="s">
        <v>78</v>
      </c>
      <c r="B32" s="2">
        <v>27820</v>
      </c>
      <c r="C32" s="2">
        <v>45150</v>
      </c>
      <c r="D32" s="2">
        <v>34922</v>
      </c>
      <c r="E32" s="2">
        <v>32331</v>
      </c>
      <c r="F32" s="2">
        <v>40738</v>
      </c>
      <c r="G32" s="2">
        <v>44595</v>
      </c>
      <c r="H32" s="2">
        <v>42040</v>
      </c>
      <c r="I32" s="2">
        <v>39978</v>
      </c>
      <c r="J32" s="2">
        <v>40853</v>
      </c>
      <c r="K32" s="2">
        <v>39598</v>
      </c>
      <c r="L32" s="2">
        <v>39453</v>
      </c>
      <c r="M32" s="2">
        <v>34974</v>
      </c>
    </row>
    <row r="33" spans="1:28" x14ac:dyDescent="0.2">
      <c r="A33" s="5" t="s">
        <v>79</v>
      </c>
      <c r="B33" s="2">
        <v>33936</v>
      </c>
      <c r="C33" s="2">
        <v>42607</v>
      </c>
      <c r="D33" s="2">
        <v>29052</v>
      </c>
      <c r="E33" s="2">
        <v>36288</v>
      </c>
      <c r="F33" s="2">
        <v>42041</v>
      </c>
      <c r="G33" s="2">
        <v>44105</v>
      </c>
      <c r="H33" s="2">
        <v>43291</v>
      </c>
      <c r="I33" s="2">
        <v>43467</v>
      </c>
      <c r="J33" s="2">
        <v>41685</v>
      </c>
      <c r="K33" s="2">
        <v>38250</v>
      </c>
      <c r="L33" s="2">
        <v>39234</v>
      </c>
      <c r="M33" s="2">
        <v>35450</v>
      </c>
    </row>
    <row r="34" spans="1:28" x14ac:dyDescent="0.2">
      <c r="A34" s="5" t="s">
        <v>80</v>
      </c>
      <c r="B34" s="2">
        <v>33926</v>
      </c>
      <c r="C34" s="2">
        <v>41847</v>
      </c>
      <c r="D34" s="2">
        <v>30919</v>
      </c>
      <c r="E34" s="2">
        <v>37946</v>
      </c>
      <c r="F34" s="2">
        <v>42521</v>
      </c>
      <c r="G34" s="2">
        <v>45262</v>
      </c>
      <c r="H34" s="2">
        <v>42570</v>
      </c>
      <c r="I34" s="2">
        <v>39794</v>
      </c>
      <c r="J34" s="2">
        <v>38958</v>
      </c>
      <c r="K34" s="2">
        <v>39128</v>
      </c>
      <c r="L34" s="2">
        <v>33169</v>
      </c>
      <c r="M34" s="2">
        <v>24206</v>
      </c>
    </row>
    <row r="35" spans="1:28" x14ac:dyDescent="0.2">
      <c r="A35" s="5" t="s">
        <v>81</v>
      </c>
      <c r="B35" s="2">
        <v>3649</v>
      </c>
      <c r="C35" s="2">
        <v>3771</v>
      </c>
      <c r="D35" s="2">
        <v>4644</v>
      </c>
      <c r="E35" s="2">
        <v>14133</v>
      </c>
      <c r="F35" s="2">
        <v>26930</v>
      </c>
      <c r="G35" s="2">
        <v>36269</v>
      </c>
      <c r="H35" s="2">
        <v>36948</v>
      </c>
      <c r="I35" s="2">
        <v>37570</v>
      </c>
      <c r="J35" s="2">
        <v>36819</v>
      </c>
      <c r="K35" s="2">
        <v>33553</v>
      </c>
      <c r="L35" s="2">
        <v>19370</v>
      </c>
      <c r="M35" s="2">
        <v>3539</v>
      </c>
    </row>
    <row r="36" spans="1:28" x14ac:dyDescent="0.2">
      <c r="A36" s="5" t="s">
        <v>82</v>
      </c>
      <c r="B36" s="2">
        <v>3595</v>
      </c>
      <c r="C36" s="2">
        <v>3721</v>
      </c>
      <c r="D36" s="2">
        <v>4512</v>
      </c>
      <c r="E36" s="2">
        <v>14546</v>
      </c>
      <c r="F36" s="2">
        <v>26543</v>
      </c>
      <c r="G36" s="2">
        <v>38526</v>
      </c>
      <c r="H36" s="2">
        <v>36524</v>
      </c>
      <c r="I36" s="2">
        <v>39185</v>
      </c>
      <c r="J36" s="2">
        <v>36215</v>
      </c>
      <c r="K36" s="2">
        <v>36914</v>
      </c>
      <c r="L36" s="2">
        <v>32700</v>
      </c>
      <c r="M36" s="2">
        <v>3691</v>
      </c>
    </row>
    <row r="37" spans="1:28" x14ac:dyDescent="0.2">
      <c r="A37" s="5" t="s">
        <v>83</v>
      </c>
      <c r="B37" s="2">
        <v>3634</v>
      </c>
      <c r="C37" s="2">
        <v>3832</v>
      </c>
      <c r="D37" s="2">
        <v>4610</v>
      </c>
      <c r="E37" s="2">
        <v>12195</v>
      </c>
      <c r="F37" s="2">
        <v>27167</v>
      </c>
      <c r="G37" s="2">
        <v>37530</v>
      </c>
      <c r="H37" s="2">
        <v>37154</v>
      </c>
      <c r="I37" s="2">
        <v>38584</v>
      </c>
      <c r="J37" s="2">
        <v>38581</v>
      </c>
      <c r="K37" s="2">
        <v>37840</v>
      </c>
      <c r="L37" s="2">
        <v>35526</v>
      </c>
      <c r="M37" s="2">
        <v>3656</v>
      </c>
    </row>
    <row r="38" spans="1:28" x14ac:dyDescent="0.2">
      <c r="A38" s="5" t="s">
        <v>84</v>
      </c>
      <c r="B38" s="2">
        <v>-14</v>
      </c>
      <c r="C38" s="2">
        <v>-15</v>
      </c>
      <c r="D38" s="2">
        <v>-14</v>
      </c>
      <c r="E38" s="2">
        <v>-13</v>
      </c>
      <c r="F38" s="2">
        <v>-15</v>
      </c>
      <c r="G38" s="2">
        <v>-15</v>
      </c>
      <c r="H38" s="2">
        <v>-15</v>
      </c>
      <c r="I38" s="2">
        <v>-14</v>
      </c>
      <c r="J38" s="2">
        <v>-14</v>
      </c>
      <c r="K38" s="2">
        <v>-17</v>
      </c>
      <c r="L38" s="2">
        <v>-15</v>
      </c>
      <c r="M38" s="2">
        <v>-11</v>
      </c>
    </row>
    <row r="40" spans="1:28" x14ac:dyDescent="0.2">
      <c r="G40" s="2" t="s">
        <v>85</v>
      </c>
      <c r="H40" s="2">
        <f>AVERAGE(M31:M34)</f>
        <v>31057.25</v>
      </c>
    </row>
    <row r="41" spans="1:28" x14ac:dyDescent="0.2">
      <c r="G41" s="2" t="s">
        <v>86</v>
      </c>
      <c r="H41" s="2">
        <f>AVERAGE(M35:M37)</f>
        <v>3628.6666666666665</v>
      </c>
    </row>
    <row r="43" spans="1:28" x14ac:dyDescent="0.2">
      <c r="A43" s="2" t="s">
        <v>87</v>
      </c>
      <c r="B43" s="4" t="s">
        <v>212</v>
      </c>
    </row>
    <row r="45" spans="1:28" x14ac:dyDescent="0.2">
      <c r="A45" s="5" t="s">
        <v>76</v>
      </c>
      <c r="B45" s="5">
        <v>1</v>
      </c>
      <c r="C45" s="5">
        <v>2</v>
      </c>
      <c r="D45" s="5">
        <v>3</v>
      </c>
      <c r="E45" s="5">
        <v>4</v>
      </c>
      <c r="F45" s="5">
        <v>5</v>
      </c>
      <c r="G45" s="5">
        <v>6</v>
      </c>
      <c r="H45" s="5">
        <v>7</v>
      </c>
      <c r="I45" s="5">
        <v>8</v>
      </c>
      <c r="J45" s="5">
        <v>9</v>
      </c>
      <c r="K45" s="5">
        <v>10</v>
      </c>
      <c r="L45" s="5">
        <v>11</v>
      </c>
      <c r="M45" s="5">
        <v>12</v>
      </c>
      <c r="P45" s="5" t="s">
        <v>76</v>
      </c>
      <c r="Q45" s="5">
        <v>1</v>
      </c>
      <c r="R45" s="5">
        <v>2</v>
      </c>
      <c r="S45" s="5">
        <v>3</v>
      </c>
      <c r="T45" s="5">
        <v>4</v>
      </c>
      <c r="U45" s="5">
        <v>5</v>
      </c>
      <c r="V45" s="5">
        <v>6</v>
      </c>
      <c r="W45" s="5">
        <v>7</v>
      </c>
      <c r="X45" s="5">
        <v>8</v>
      </c>
      <c r="Y45" s="5">
        <v>9</v>
      </c>
      <c r="Z45" s="5">
        <v>10</v>
      </c>
      <c r="AA45" s="5">
        <v>11</v>
      </c>
      <c r="AB45" s="5">
        <v>12</v>
      </c>
    </row>
    <row r="46" spans="1:28" x14ac:dyDescent="0.2">
      <c r="A46" s="5" t="s">
        <v>77</v>
      </c>
      <c r="B46" s="2">
        <f>((B31-$H$40)/($H$41-$H$40))*100</f>
        <v>5.2326800205381856</v>
      </c>
      <c r="C46" s="2">
        <f t="shared" ref="C46:M46" si="0">((C31-$H$40)/($H$41-$H$40))*100</f>
        <v>-44.948548199414844</v>
      </c>
      <c r="D46" s="2">
        <f t="shared" si="0"/>
        <v>33.568084388852263</v>
      </c>
      <c r="E46" s="2">
        <f t="shared" si="0"/>
        <v>34.10037582448966</v>
      </c>
      <c r="F46" s="2">
        <f t="shared" si="0"/>
        <v>-11.753250107096308</v>
      </c>
      <c r="G46" s="2">
        <f t="shared" si="0"/>
        <v>-48.481359166076757</v>
      </c>
      <c r="H46" s="2">
        <f t="shared" si="0"/>
        <v>-19.970954873717503</v>
      </c>
      <c r="I46" s="2">
        <f t="shared" si="0"/>
        <v>-12.719395521095695</v>
      </c>
      <c r="J46" s="2">
        <f t="shared" si="0"/>
        <v>-25.724077376702532</v>
      </c>
      <c r="K46" s="2">
        <f t="shared" si="0"/>
        <v>-22.008974822493567</v>
      </c>
      <c r="L46" s="2">
        <f t="shared" si="0"/>
        <v>-28.440222031153635</v>
      </c>
      <c r="M46" s="2">
        <f t="shared" si="0"/>
        <v>5.3165341508098303</v>
      </c>
      <c r="P46" s="5" t="s">
        <v>77</v>
      </c>
      <c r="Q46" s="2">
        <f>100-B46</f>
        <v>94.767319979461817</v>
      </c>
      <c r="R46" s="2">
        <f t="shared" ref="R46:AB52" si="1">100-C46</f>
        <v>144.94854819941486</v>
      </c>
      <c r="S46" s="2">
        <f t="shared" si="1"/>
        <v>66.43191561114773</v>
      </c>
      <c r="T46" s="2">
        <f t="shared" si="1"/>
        <v>65.89962417551034</v>
      </c>
      <c r="U46" s="2">
        <f t="shared" si="1"/>
        <v>111.75325010709631</v>
      </c>
      <c r="V46" s="2">
        <f t="shared" si="1"/>
        <v>148.48135916607674</v>
      </c>
      <c r="W46" s="2">
        <f t="shared" si="1"/>
        <v>119.9709548737175</v>
      </c>
      <c r="X46" s="2">
        <f t="shared" si="1"/>
        <v>112.71939552109569</v>
      </c>
      <c r="Y46" s="2">
        <f t="shared" si="1"/>
        <v>125.72407737670252</v>
      </c>
      <c r="Z46" s="2">
        <f t="shared" si="1"/>
        <v>122.00897482249357</v>
      </c>
      <c r="AA46" s="2">
        <f t="shared" si="1"/>
        <v>128.44022203115364</v>
      </c>
      <c r="AB46" s="2">
        <f t="shared" si="1"/>
        <v>94.683465849190171</v>
      </c>
    </row>
    <row r="47" spans="1:28" x14ac:dyDescent="0.2">
      <c r="A47" s="5" t="s">
        <v>78</v>
      </c>
      <c r="B47" s="2">
        <f t="shared" ref="B47:M53" si="2">((B32-$H$40)/($H$41-$H$40))*100</f>
        <v>11.802468835734013</v>
      </c>
      <c r="C47" s="2">
        <f t="shared" si="2"/>
        <v>-51.379795408074912</v>
      </c>
      <c r="D47" s="2">
        <f t="shared" si="2"/>
        <v>-14.090228259449541</v>
      </c>
      <c r="E47" s="2">
        <f t="shared" si="2"/>
        <v>-4.6438781927612016</v>
      </c>
      <c r="F47" s="2">
        <f t="shared" si="2"/>
        <v>-35.294385722922868</v>
      </c>
      <c r="G47" s="2">
        <f t="shared" si="2"/>
        <v>-49.356358786302614</v>
      </c>
      <c r="H47" s="2">
        <f t="shared" si="2"/>
        <v>-40.041258662648147</v>
      </c>
      <c r="I47" s="2">
        <f t="shared" si="2"/>
        <v>-32.523553592207641</v>
      </c>
      <c r="J47" s="2">
        <f t="shared" si="2"/>
        <v>-35.713656374281086</v>
      </c>
      <c r="K47" s="2">
        <f t="shared" si="2"/>
        <v>-31.138137526850034</v>
      </c>
      <c r="L47" s="2">
        <f t="shared" si="2"/>
        <v>-30.609491922963578</v>
      </c>
      <c r="M47" s="2">
        <f t="shared" si="2"/>
        <v>-14.279811510498478</v>
      </c>
      <c r="P47" s="5" t="s">
        <v>78</v>
      </c>
      <c r="Q47" s="2">
        <f t="shared" ref="Q47:Q52" si="3">100-B47</f>
        <v>88.197531164265982</v>
      </c>
      <c r="R47" s="2">
        <f t="shared" si="1"/>
        <v>151.37979540807493</v>
      </c>
      <c r="S47" s="2">
        <f t="shared" si="1"/>
        <v>114.09022825944955</v>
      </c>
      <c r="T47" s="2">
        <f t="shared" si="1"/>
        <v>104.64387819276121</v>
      </c>
      <c r="U47" s="2">
        <f t="shared" si="1"/>
        <v>135.29438572292287</v>
      </c>
      <c r="V47" s="2">
        <f t="shared" si="1"/>
        <v>149.35635878630262</v>
      </c>
      <c r="W47" s="2">
        <f t="shared" si="1"/>
        <v>140.04125866264815</v>
      </c>
      <c r="X47" s="2">
        <f t="shared" si="1"/>
        <v>132.52355359220763</v>
      </c>
      <c r="Y47" s="2">
        <f t="shared" si="1"/>
        <v>135.71365637428107</v>
      </c>
      <c r="Z47" s="2">
        <f t="shared" si="1"/>
        <v>131.13813752685004</v>
      </c>
      <c r="AA47" s="2">
        <f t="shared" si="1"/>
        <v>130.60949192296357</v>
      </c>
      <c r="AB47" s="2">
        <f t="shared" si="1"/>
        <v>114.27981151049848</v>
      </c>
    </row>
    <row r="48" spans="1:28" x14ac:dyDescent="0.2">
      <c r="A48" s="5" t="s">
        <v>79</v>
      </c>
      <c r="B48" s="2">
        <f t="shared" si="2"/>
        <v>-10.495438153021636</v>
      </c>
      <c r="C48" s="2">
        <f t="shared" si="2"/>
        <v>-42.10844526543174</v>
      </c>
      <c r="D48" s="2">
        <f t="shared" si="2"/>
        <v>7.3108041185746018</v>
      </c>
      <c r="E48" s="2">
        <f t="shared" si="2"/>
        <v>-19.070434431235057</v>
      </c>
      <c r="F48" s="2">
        <f t="shared" si="2"/>
        <v>-40.044904494399091</v>
      </c>
      <c r="G48" s="2">
        <f t="shared" si="2"/>
        <v>-47.569901228341479</v>
      </c>
      <c r="H48" s="2">
        <f t="shared" si="2"/>
        <v>-44.602194183075447</v>
      </c>
      <c r="I48" s="2">
        <f t="shared" si="2"/>
        <v>-45.243860571241072</v>
      </c>
      <c r="J48" s="2">
        <f t="shared" si="2"/>
        <v>-38.746988391064072</v>
      </c>
      <c r="K48" s="2">
        <f t="shared" si="2"/>
        <v>-26.223556326581456</v>
      </c>
      <c r="L48" s="2">
        <f t="shared" si="2"/>
        <v>-29.811054769507479</v>
      </c>
      <c r="M48" s="2">
        <f t="shared" si="2"/>
        <v>-16.015227423946431</v>
      </c>
      <c r="P48" s="5" t="s">
        <v>79</v>
      </c>
      <c r="Q48" s="2">
        <f t="shared" si="3"/>
        <v>110.49543815302164</v>
      </c>
      <c r="R48" s="2">
        <f t="shared" si="1"/>
        <v>142.10844526543173</v>
      </c>
      <c r="S48" s="2">
        <f t="shared" si="1"/>
        <v>92.689195881425405</v>
      </c>
      <c r="T48" s="2">
        <f t="shared" si="1"/>
        <v>119.07043443123506</v>
      </c>
      <c r="U48" s="2">
        <f t="shared" si="1"/>
        <v>140.04490449439908</v>
      </c>
      <c r="V48" s="2">
        <f t="shared" si="1"/>
        <v>147.56990122834148</v>
      </c>
      <c r="W48" s="2">
        <f t="shared" si="1"/>
        <v>144.60219418307545</v>
      </c>
      <c r="X48" s="2">
        <f t="shared" si="1"/>
        <v>145.24386057124107</v>
      </c>
      <c r="Y48" s="2">
        <f t="shared" si="1"/>
        <v>138.74698839106406</v>
      </c>
      <c r="Z48" s="2">
        <f t="shared" si="1"/>
        <v>126.22355632658146</v>
      </c>
      <c r="AA48" s="2">
        <f t="shared" si="1"/>
        <v>129.81105476950748</v>
      </c>
      <c r="AB48" s="2">
        <f t="shared" si="1"/>
        <v>116.01522742394643</v>
      </c>
    </row>
    <row r="49" spans="1:28" x14ac:dyDescent="0.2">
      <c r="A49" s="5" t="s">
        <v>80</v>
      </c>
      <c r="B49" s="2">
        <f t="shared" si="2"/>
        <v>-10.458979835512224</v>
      </c>
      <c r="C49" s="2">
        <f t="shared" si="2"/>
        <v>-39.337613134716527</v>
      </c>
      <c r="D49" s="2">
        <f t="shared" si="2"/>
        <v>0.50403623956760435</v>
      </c>
      <c r="E49" s="2">
        <f t="shared" si="2"/>
        <v>-25.115223474295366</v>
      </c>
      <c r="F49" s="2">
        <f t="shared" si="2"/>
        <v>-41.794903734850813</v>
      </c>
      <c r="G49" s="2">
        <f t="shared" si="2"/>
        <v>-51.788128564180312</v>
      </c>
      <c r="H49" s="2">
        <f t="shared" si="2"/>
        <v>-41.973549490646924</v>
      </c>
      <c r="I49" s="2">
        <f t="shared" si="2"/>
        <v>-31.852720550034487</v>
      </c>
      <c r="J49" s="2">
        <f t="shared" si="2"/>
        <v>-28.804805206247742</v>
      </c>
      <c r="K49" s="2">
        <f t="shared" si="2"/>
        <v>-29.424596603907727</v>
      </c>
      <c r="L49" s="2">
        <f t="shared" si="2"/>
        <v>-7.6990852000498267</v>
      </c>
      <c r="M49" s="2">
        <f t="shared" si="2"/>
        <v>24.978504783635078</v>
      </c>
      <c r="P49" s="5" t="s">
        <v>80</v>
      </c>
      <c r="Q49" s="2">
        <f t="shared" si="3"/>
        <v>110.45897983551222</v>
      </c>
      <c r="R49" s="2">
        <f t="shared" si="1"/>
        <v>139.33761313471652</v>
      </c>
      <c r="S49" s="2">
        <f t="shared" si="1"/>
        <v>99.495963760432389</v>
      </c>
      <c r="T49" s="2">
        <f t="shared" si="1"/>
        <v>125.11522347429536</v>
      </c>
      <c r="U49" s="2">
        <f t="shared" si="1"/>
        <v>141.79490373485081</v>
      </c>
      <c r="V49" s="2">
        <f t="shared" si="1"/>
        <v>151.78812856418031</v>
      </c>
      <c r="W49" s="2">
        <f t="shared" si="1"/>
        <v>141.97354949064692</v>
      </c>
      <c r="X49" s="2">
        <f t="shared" si="1"/>
        <v>131.85272055003449</v>
      </c>
      <c r="Y49" s="2">
        <f t="shared" si="1"/>
        <v>128.80480520624775</v>
      </c>
      <c r="Z49" s="2">
        <f t="shared" si="1"/>
        <v>129.42459660390773</v>
      </c>
      <c r="AA49" s="2">
        <f t="shared" si="1"/>
        <v>107.69908520004982</v>
      </c>
      <c r="AB49" s="2">
        <f t="shared" si="1"/>
        <v>75.021495216364926</v>
      </c>
    </row>
    <row r="50" spans="1:28" x14ac:dyDescent="0.2">
      <c r="A50" s="5" t="s">
        <v>81</v>
      </c>
      <c r="B50" s="2">
        <f t="shared" si="2"/>
        <v>99.925868087730876</v>
      </c>
      <c r="C50" s="2">
        <f t="shared" si="2"/>
        <v>99.481076614116063</v>
      </c>
      <c r="D50" s="2">
        <f t="shared" si="2"/>
        <v>96.298265495544499</v>
      </c>
      <c r="E50" s="2">
        <f t="shared" si="2"/>
        <v>61.702968010864581</v>
      </c>
      <c r="F50" s="2">
        <f t="shared" si="2"/>
        <v>15.047259094071574</v>
      </c>
      <c r="G50" s="2">
        <f t="shared" si="2"/>
        <v>-19.001163627967177</v>
      </c>
      <c r="H50" s="2">
        <f t="shared" si="2"/>
        <v>-21.47668338685617</v>
      </c>
      <c r="I50" s="2">
        <f t="shared" si="2"/>
        <v>-23.744390735941522</v>
      </c>
      <c r="J50" s="2">
        <f t="shared" si="2"/>
        <v>-21.006371090984771</v>
      </c>
      <c r="K50" s="2">
        <f t="shared" si="2"/>
        <v>-9.0990845924112005</v>
      </c>
      <c r="L50" s="2">
        <f t="shared" si="2"/>
        <v>42.60974713118614</v>
      </c>
      <c r="M50" s="2">
        <f t="shared" si="2"/>
        <v>100.32690958033439</v>
      </c>
      <c r="P50" s="5" t="s">
        <v>81</v>
      </c>
      <c r="Q50" s="2">
        <f t="shared" si="3"/>
        <v>7.4131912269123745E-2</v>
      </c>
      <c r="R50" s="2">
        <f t="shared" si="1"/>
        <v>0.51892338588393727</v>
      </c>
      <c r="S50" s="2">
        <f t="shared" si="1"/>
        <v>3.7017345044555015</v>
      </c>
      <c r="T50" s="2">
        <f t="shared" si="1"/>
        <v>38.297031989135419</v>
      </c>
      <c r="U50" s="2">
        <f t="shared" si="1"/>
        <v>84.952740905928422</v>
      </c>
      <c r="V50" s="2">
        <f t="shared" si="1"/>
        <v>119.00116362796717</v>
      </c>
      <c r="W50" s="2">
        <f t="shared" si="1"/>
        <v>121.47668338685617</v>
      </c>
      <c r="X50" s="2">
        <f t="shared" si="1"/>
        <v>123.74439073594152</v>
      </c>
      <c r="Y50" s="2">
        <f t="shared" si="1"/>
        <v>121.00637109098477</v>
      </c>
      <c r="Z50" s="2">
        <f t="shared" si="1"/>
        <v>109.0990845924112</v>
      </c>
      <c r="AA50" s="2">
        <f t="shared" si="1"/>
        <v>57.39025286881386</v>
      </c>
      <c r="AB50" s="2">
        <f t="shared" si="1"/>
        <v>-0.32690958033438733</v>
      </c>
    </row>
    <row r="51" spans="1:28" x14ac:dyDescent="0.2">
      <c r="A51" s="5" t="s">
        <v>82</v>
      </c>
      <c r="B51" s="2">
        <f t="shared" si="2"/>
        <v>100.12274300228168</v>
      </c>
      <c r="C51" s="2">
        <f t="shared" si="2"/>
        <v>99.663368201663118</v>
      </c>
      <c r="D51" s="2">
        <f t="shared" si="2"/>
        <v>96.779515286668712</v>
      </c>
      <c r="E51" s="2">
        <f t="shared" si="2"/>
        <v>60.197239497725917</v>
      </c>
      <c r="F51" s="2">
        <f t="shared" si="2"/>
        <v>16.458195981685773</v>
      </c>
      <c r="G51" s="2">
        <f t="shared" si="2"/>
        <v>-27.229805889841195</v>
      </c>
      <c r="H51" s="2">
        <f t="shared" si="2"/>
        <v>-19.930850724457152</v>
      </c>
      <c r="I51" s="2">
        <f t="shared" si="2"/>
        <v>-29.632409013711371</v>
      </c>
      <c r="J51" s="2">
        <f t="shared" si="2"/>
        <v>-18.804288713416359</v>
      </c>
      <c r="K51" s="2">
        <f t="shared" si="2"/>
        <v>-21.352725107324172</v>
      </c>
      <c r="L51" s="2">
        <f t="shared" si="2"/>
        <v>-5.9891901088584598</v>
      </c>
      <c r="M51" s="2">
        <f t="shared" si="2"/>
        <v>99.772743154191346</v>
      </c>
      <c r="P51" s="5" t="s">
        <v>82</v>
      </c>
      <c r="Q51" s="2">
        <f t="shared" si="3"/>
        <v>-0.12274300228168045</v>
      </c>
      <c r="R51" s="2">
        <f t="shared" si="1"/>
        <v>0.33663179833688162</v>
      </c>
      <c r="S51" s="2">
        <f t="shared" si="1"/>
        <v>3.2204847133312882</v>
      </c>
      <c r="T51" s="2">
        <f t="shared" si="1"/>
        <v>39.802760502274083</v>
      </c>
      <c r="U51" s="2">
        <f t="shared" si="1"/>
        <v>83.541804018314224</v>
      </c>
      <c r="V51" s="2">
        <f t="shared" si="1"/>
        <v>127.2298058898412</v>
      </c>
      <c r="W51" s="2">
        <f t="shared" si="1"/>
        <v>119.93085072445714</v>
      </c>
      <c r="X51" s="2">
        <f t="shared" si="1"/>
        <v>129.63240901371137</v>
      </c>
      <c r="Y51" s="2">
        <f t="shared" si="1"/>
        <v>118.80428871341635</v>
      </c>
      <c r="Z51" s="2">
        <f t="shared" si="1"/>
        <v>121.35272510732418</v>
      </c>
      <c r="AA51" s="2">
        <f t="shared" si="1"/>
        <v>105.98919010885847</v>
      </c>
      <c r="AB51" s="2">
        <f t="shared" si="1"/>
        <v>0.22725684580865391</v>
      </c>
    </row>
    <row r="52" spans="1:28" x14ac:dyDescent="0.2">
      <c r="A52" s="5" t="s">
        <v>83</v>
      </c>
      <c r="B52" s="2">
        <f t="shared" si="2"/>
        <v>99.980555563994983</v>
      </c>
      <c r="C52" s="2">
        <f t="shared" si="2"/>
        <v>99.258680877308649</v>
      </c>
      <c r="D52" s="2">
        <f t="shared" si="2"/>
        <v>96.422223775076489</v>
      </c>
      <c r="E52" s="2">
        <f t="shared" si="2"/>
        <v>68.768589944188392</v>
      </c>
      <c r="F52" s="2">
        <f t="shared" si="2"/>
        <v>14.183196969098539</v>
      </c>
      <c r="G52" s="2">
        <f t="shared" si="2"/>
        <v>-23.59855746590388</v>
      </c>
      <c r="H52" s="2">
        <f t="shared" si="2"/>
        <v>-22.227724727550033</v>
      </c>
      <c r="I52" s="2">
        <f t="shared" si="2"/>
        <v>-27.441264131395776</v>
      </c>
      <c r="J52" s="2">
        <f t="shared" si="2"/>
        <v>-27.430326636142954</v>
      </c>
      <c r="K52" s="2">
        <f t="shared" si="2"/>
        <v>-24.728765308695614</v>
      </c>
      <c r="L52" s="2">
        <f t="shared" si="2"/>
        <v>-16.292310637017955</v>
      </c>
      <c r="M52" s="2">
        <f t="shared" si="2"/>
        <v>99.900347265474281</v>
      </c>
      <c r="P52" s="5" t="s">
        <v>83</v>
      </c>
      <c r="Q52" s="2">
        <f t="shared" si="3"/>
        <v>1.9444436005016996E-2</v>
      </c>
      <c r="R52" s="2">
        <f t="shared" si="1"/>
        <v>0.74131912269135114</v>
      </c>
      <c r="S52" s="2">
        <f t="shared" si="1"/>
        <v>3.577776224923511</v>
      </c>
      <c r="T52" s="2">
        <f t="shared" si="1"/>
        <v>31.231410055811608</v>
      </c>
      <c r="U52" s="2">
        <f t="shared" si="1"/>
        <v>85.816803030901468</v>
      </c>
      <c r="V52" s="2">
        <f t="shared" si="1"/>
        <v>123.59855746590388</v>
      </c>
      <c r="W52" s="2">
        <f t="shared" si="1"/>
        <v>122.22772472755003</v>
      </c>
      <c r="X52" s="2">
        <f t="shared" si="1"/>
        <v>127.44126413139577</v>
      </c>
      <c r="Y52" s="2">
        <f t="shared" si="1"/>
        <v>127.43032663614295</v>
      </c>
      <c r="Z52" s="2">
        <f t="shared" si="1"/>
        <v>124.72876530869561</v>
      </c>
      <c r="AA52" s="2">
        <f t="shared" si="1"/>
        <v>116.29231063701795</v>
      </c>
      <c r="AB52" s="2">
        <f t="shared" si="1"/>
        <v>9.9652734525719211E-2</v>
      </c>
    </row>
    <row r="53" spans="1:28" x14ac:dyDescent="0.2">
      <c r="A53" s="5" t="s">
        <v>84</v>
      </c>
      <c r="B53" s="2">
        <f t="shared" si="2"/>
        <v>113.28054979142806</v>
      </c>
      <c r="C53" s="2">
        <f t="shared" si="2"/>
        <v>113.284195623179</v>
      </c>
      <c r="D53" s="2">
        <f t="shared" si="2"/>
        <v>113.28054979142806</v>
      </c>
      <c r="E53" s="2">
        <f t="shared" si="2"/>
        <v>113.27690395967711</v>
      </c>
      <c r="F53" s="2">
        <f t="shared" si="2"/>
        <v>113.284195623179</v>
      </c>
      <c r="G53" s="2">
        <f t="shared" si="2"/>
        <v>113.284195623179</v>
      </c>
      <c r="H53" s="2">
        <f t="shared" si="2"/>
        <v>113.284195623179</v>
      </c>
      <c r="I53" s="2">
        <f t="shared" si="2"/>
        <v>113.28054979142806</v>
      </c>
      <c r="J53" s="2">
        <f t="shared" si="2"/>
        <v>113.28054979142806</v>
      </c>
      <c r="K53" s="2">
        <f t="shared" si="2"/>
        <v>113.29148728668088</v>
      </c>
      <c r="L53" s="2">
        <f t="shared" si="2"/>
        <v>113.284195623179</v>
      </c>
      <c r="M53" s="2">
        <f t="shared" si="2"/>
        <v>113.26961229617523</v>
      </c>
      <c r="P53" s="5" t="s">
        <v>84</v>
      </c>
    </row>
  </sheetData>
  <pageMargins left="0.7" right="0.7" top="0.75" bottom="0.75" header="0.3" footer="0.3"/>
  <legacy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C8F60-3B7B-5441-8972-BB1ECE533E9F}">
  <sheetPr>
    <tabColor theme="9"/>
  </sheetPr>
  <dimension ref="A1:AB53"/>
  <sheetViews>
    <sheetView topLeftCell="A10" workbookViewId="0">
      <selection activeCell="Q10" sqref="Q10"/>
    </sheetView>
  </sheetViews>
  <sheetFormatPr baseColWidth="10" defaultColWidth="8.83203125" defaultRowHeight="15" x14ac:dyDescent="0.2"/>
  <cols>
    <col min="1" max="9" width="8.83203125" style="2"/>
    <col min="10" max="10" width="9.33203125" style="2" customWidth="1"/>
    <col min="11" max="16384" width="8.83203125" style="2"/>
  </cols>
  <sheetData>
    <row r="1" spans="1:17" ht="29" x14ac:dyDescent="0.35">
      <c r="J1" s="13" t="s">
        <v>117</v>
      </c>
      <c r="L1" s="6" t="s">
        <v>219</v>
      </c>
    </row>
    <row r="2" spans="1:17" x14ac:dyDescent="0.2">
      <c r="A2" s="2" t="s">
        <v>40</v>
      </c>
      <c r="E2" s="2" t="s">
        <v>41</v>
      </c>
    </row>
    <row r="3" spans="1:17" x14ac:dyDescent="0.2">
      <c r="A3" s="2" t="s">
        <v>42</v>
      </c>
      <c r="E3" s="2" t="s">
        <v>43</v>
      </c>
      <c r="I3" s="2" t="s">
        <v>44</v>
      </c>
    </row>
    <row r="4" spans="1:17" x14ac:dyDescent="0.2">
      <c r="A4" s="2" t="s">
        <v>45</v>
      </c>
      <c r="E4" s="2" t="s">
        <v>46</v>
      </c>
    </row>
    <row r="6" spans="1:17" x14ac:dyDescent="0.2">
      <c r="A6" s="2" t="s">
        <v>47</v>
      </c>
      <c r="B6" s="3">
        <v>45407</v>
      </c>
    </row>
    <row r="7" spans="1:17" x14ac:dyDescent="0.2">
      <c r="A7" s="2" t="s">
        <v>48</v>
      </c>
      <c r="B7" s="4" t="s">
        <v>200</v>
      </c>
    </row>
    <row r="10" spans="1:17" x14ac:dyDescent="0.2">
      <c r="A10" s="2" t="s">
        <v>50</v>
      </c>
      <c r="E10" s="2" t="s">
        <v>51</v>
      </c>
      <c r="Q10" s="2" t="s">
        <v>677</v>
      </c>
    </row>
    <row r="11" spans="1:17" x14ac:dyDescent="0.2">
      <c r="A11" s="2" t="s">
        <v>52</v>
      </c>
      <c r="E11" s="2" t="s">
        <v>53</v>
      </c>
    </row>
    <row r="12" spans="1:17" x14ac:dyDescent="0.2">
      <c r="A12" s="2" t="s">
        <v>54</v>
      </c>
      <c r="E12" s="2" t="s">
        <v>55</v>
      </c>
    </row>
    <row r="13" spans="1:17" x14ac:dyDescent="0.2">
      <c r="A13" s="2" t="s">
        <v>56</v>
      </c>
    </row>
    <row r="16" spans="1:17"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47</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201</v>
      </c>
    </row>
    <row r="29" spans="1:13" x14ac:dyDescent="0.2">
      <c r="B29" s="2" t="s">
        <v>175</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-22</v>
      </c>
      <c r="C31" s="2">
        <v>-22</v>
      </c>
      <c r="D31" s="2">
        <v>-22</v>
      </c>
      <c r="E31" s="2">
        <v>-22</v>
      </c>
      <c r="F31" s="2">
        <v>-22</v>
      </c>
      <c r="G31" s="2">
        <v>-24</v>
      </c>
      <c r="H31" s="2">
        <v>-21</v>
      </c>
      <c r="I31" s="2">
        <v>-22</v>
      </c>
      <c r="J31" s="2">
        <v>-23</v>
      </c>
      <c r="K31" s="2">
        <v>-22</v>
      </c>
      <c r="L31" s="2">
        <v>-22</v>
      </c>
      <c r="M31" s="2">
        <v>-21</v>
      </c>
    </row>
    <row r="32" spans="1:13" x14ac:dyDescent="0.2">
      <c r="A32" s="5" t="s">
        <v>78</v>
      </c>
      <c r="B32" s="2">
        <v>2571</v>
      </c>
      <c r="C32" s="2">
        <v>2583</v>
      </c>
      <c r="D32" s="2">
        <v>2759</v>
      </c>
      <c r="E32" s="2">
        <v>4999</v>
      </c>
      <c r="F32" s="2">
        <v>6472</v>
      </c>
      <c r="G32" s="2">
        <v>19172</v>
      </c>
      <c r="H32" s="2">
        <v>33205</v>
      </c>
      <c r="I32" s="2">
        <v>33035</v>
      </c>
      <c r="J32" s="2">
        <v>36319</v>
      </c>
      <c r="K32" s="2">
        <v>31618</v>
      </c>
      <c r="L32" s="2">
        <v>31654</v>
      </c>
      <c r="M32" s="2">
        <v>23203</v>
      </c>
    </row>
    <row r="33" spans="1:28" x14ac:dyDescent="0.2">
      <c r="A33" s="5" t="s">
        <v>79</v>
      </c>
      <c r="B33" s="2">
        <v>2463</v>
      </c>
      <c r="C33" s="2">
        <v>2652</v>
      </c>
      <c r="D33" s="2">
        <v>2632</v>
      </c>
      <c r="E33" s="2">
        <v>4511</v>
      </c>
      <c r="F33" s="2">
        <v>10030</v>
      </c>
      <c r="G33" s="2">
        <v>27401</v>
      </c>
      <c r="H33" s="2">
        <v>32860</v>
      </c>
      <c r="I33" s="2">
        <v>35898</v>
      </c>
      <c r="J33" s="2">
        <v>33411</v>
      </c>
      <c r="K33" s="2">
        <v>34149</v>
      </c>
      <c r="L33" s="2">
        <v>32929</v>
      </c>
      <c r="M33" s="2">
        <v>24786</v>
      </c>
    </row>
    <row r="34" spans="1:28" x14ac:dyDescent="0.2">
      <c r="A34" s="5" t="s">
        <v>80</v>
      </c>
      <c r="B34" s="2">
        <v>2551</v>
      </c>
      <c r="C34" s="2">
        <v>2534</v>
      </c>
      <c r="D34" s="2">
        <v>2727</v>
      </c>
      <c r="E34" s="2">
        <v>4006</v>
      </c>
      <c r="F34" s="2">
        <v>5857</v>
      </c>
      <c r="G34" s="2">
        <v>23693</v>
      </c>
      <c r="H34" s="2">
        <v>34686</v>
      </c>
      <c r="I34" s="2">
        <v>34660</v>
      </c>
      <c r="J34" s="2">
        <v>35339</v>
      </c>
      <c r="K34" s="2">
        <v>43040</v>
      </c>
      <c r="L34" s="2">
        <v>22813</v>
      </c>
      <c r="M34" s="2">
        <v>13432</v>
      </c>
    </row>
    <row r="35" spans="1:28" x14ac:dyDescent="0.2">
      <c r="A35" s="5" t="s">
        <v>81</v>
      </c>
      <c r="B35" s="2">
        <v>2493</v>
      </c>
      <c r="C35" s="2">
        <v>2713</v>
      </c>
      <c r="D35" s="2">
        <v>2727</v>
      </c>
      <c r="E35" s="2">
        <v>5358</v>
      </c>
      <c r="F35" s="2">
        <v>22385</v>
      </c>
      <c r="G35" s="2">
        <v>33325</v>
      </c>
      <c r="H35" s="2">
        <v>31588</v>
      </c>
      <c r="I35" s="2">
        <v>35440</v>
      </c>
      <c r="J35" s="2">
        <v>33355</v>
      </c>
      <c r="K35" s="2">
        <v>30495</v>
      </c>
      <c r="L35" s="2">
        <v>16053</v>
      </c>
      <c r="M35" s="2">
        <v>2587</v>
      </c>
    </row>
    <row r="36" spans="1:28" x14ac:dyDescent="0.2">
      <c r="A36" s="5" t="s">
        <v>82</v>
      </c>
      <c r="B36" s="2">
        <v>2405</v>
      </c>
      <c r="C36" s="2">
        <v>2591</v>
      </c>
      <c r="D36" s="2">
        <v>2738</v>
      </c>
      <c r="E36" s="2">
        <v>4697</v>
      </c>
      <c r="F36" s="2">
        <v>20284</v>
      </c>
      <c r="G36" s="2">
        <v>31920</v>
      </c>
      <c r="H36" s="2">
        <v>33667</v>
      </c>
      <c r="I36" s="2">
        <v>33794</v>
      </c>
      <c r="J36" s="2">
        <v>32318</v>
      </c>
      <c r="K36" s="2">
        <v>31016</v>
      </c>
      <c r="L36" s="2">
        <v>21413</v>
      </c>
      <c r="M36" s="2">
        <v>2590</v>
      </c>
    </row>
    <row r="37" spans="1:28" x14ac:dyDescent="0.2">
      <c r="A37" s="5" t="s">
        <v>83</v>
      </c>
      <c r="B37" s="2">
        <v>2548</v>
      </c>
      <c r="C37" s="2">
        <v>2713</v>
      </c>
      <c r="D37" s="2">
        <v>2772</v>
      </c>
      <c r="E37" s="2">
        <v>4649</v>
      </c>
      <c r="F37" s="2">
        <v>18878</v>
      </c>
      <c r="G37" s="2">
        <v>34313</v>
      </c>
      <c r="H37" s="2">
        <v>34188</v>
      </c>
      <c r="I37" s="2">
        <v>33015</v>
      </c>
      <c r="J37" s="2">
        <v>33760</v>
      </c>
      <c r="K37" s="2">
        <v>34085</v>
      </c>
      <c r="L37" s="2">
        <v>26274</v>
      </c>
      <c r="M37" s="2">
        <v>2600</v>
      </c>
    </row>
    <row r="38" spans="1:28" x14ac:dyDescent="0.2">
      <c r="A38" s="5" t="s">
        <v>84</v>
      </c>
      <c r="B38" s="2">
        <v>2470</v>
      </c>
      <c r="C38" s="2">
        <v>2714</v>
      </c>
      <c r="D38" s="2">
        <v>2703</v>
      </c>
      <c r="E38" s="2">
        <v>4968</v>
      </c>
      <c r="F38" s="2">
        <v>12584</v>
      </c>
      <c r="G38" s="2">
        <v>28968</v>
      </c>
      <c r="H38" s="2">
        <v>33009</v>
      </c>
      <c r="I38" s="2">
        <v>32196</v>
      </c>
      <c r="J38" s="2">
        <v>28670</v>
      </c>
      <c r="K38" s="2">
        <v>22151</v>
      </c>
      <c r="L38" s="2">
        <v>19886</v>
      </c>
      <c r="M38" s="2">
        <v>2542</v>
      </c>
    </row>
    <row r="40" spans="1:28" x14ac:dyDescent="0.2">
      <c r="G40" s="2" t="s">
        <v>85</v>
      </c>
      <c r="H40" s="2">
        <f>AVERAGE(M32:M34)</f>
        <v>20473.666666666668</v>
      </c>
    </row>
    <row r="41" spans="1:28" x14ac:dyDescent="0.2">
      <c r="G41" s="2" t="s">
        <v>86</v>
      </c>
      <c r="H41" s="2">
        <f>AVERAGE(M35:M38)</f>
        <v>2579.75</v>
      </c>
    </row>
    <row r="43" spans="1:28" x14ac:dyDescent="0.2">
      <c r="A43" s="2" t="s">
        <v>87</v>
      </c>
      <c r="B43" s="4" t="s">
        <v>202</v>
      </c>
    </row>
    <row r="45" spans="1:28" x14ac:dyDescent="0.2">
      <c r="A45" s="5" t="s">
        <v>76</v>
      </c>
      <c r="B45" s="5">
        <v>1</v>
      </c>
      <c r="C45" s="5">
        <v>2</v>
      </c>
      <c r="D45" s="5">
        <v>3</v>
      </c>
      <c r="E45" s="5">
        <v>4</v>
      </c>
      <c r="F45" s="5">
        <v>5</v>
      </c>
      <c r="G45" s="5">
        <v>6</v>
      </c>
      <c r="H45" s="5">
        <v>7</v>
      </c>
      <c r="I45" s="5">
        <v>8</v>
      </c>
      <c r="J45" s="5">
        <v>9</v>
      </c>
      <c r="K45" s="5">
        <v>10</v>
      </c>
      <c r="L45" s="5">
        <v>11</v>
      </c>
      <c r="M45" s="5">
        <v>12</v>
      </c>
      <c r="P45" s="5" t="s">
        <v>76</v>
      </c>
      <c r="Q45" s="5">
        <v>1</v>
      </c>
      <c r="R45" s="5">
        <v>2</v>
      </c>
      <c r="S45" s="5">
        <v>3</v>
      </c>
      <c r="T45" s="5">
        <v>4</v>
      </c>
      <c r="U45" s="5">
        <v>5</v>
      </c>
      <c r="V45" s="5">
        <v>6</v>
      </c>
      <c r="W45" s="5">
        <v>7</v>
      </c>
      <c r="X45" s="5">
        <v>8</v>
      </c>
      <c r="Y45" s="5">
        <v>9</v>
      </c>
      <c r="Z45" s="5">
        <v>10</v>
      </c>
      <c r="AA45" s="5">
        <v>11</v>
      </c>
      <c r="AB45" s="5">
        <v>12</v>
      </c>
    </row>
    <row r="46" spans="1:28" x14ac:dyDescent="0.2">
      <c r="A46" s="5" t="s">
        <v>77</v>
      </c>
      <c r="B46" s="2">
        <f>((B31-$H$40)/($H$41-$H$40))*100</f>
        <v>114.53985758660998</v>
      </c>
      <c r="C46" s="2">
        <f t="shared" ref="C46:M46" si="0">((C31-$H$40)/($H$41-$H$40))*100</f>
        <v>114.53985758660998</v>
      </c>
      <c r="D46" s="2">
        <f t="shared" si="0"/>
        <v>114.53985758660998</v>
      </c>
      <c r="E46" s="2">
        <f t="shared" si="0"/>
        <v>114.53985758660998</v>
      </c>
      <c r="F46" s="2">
        <f t="shared" si="0"/>
        <v>114.53985758660998</v>
      </c>
      <c r="G46" s="2">
        <f t="shared" si="0"/>
        <v>114.5510345694766</v>
      </c>
      <c r="H46" s="2">
        <f t="shared" si="0"/>
        <v>114.53426909517665</v>
      </c>
      <c r="I46" s="2">
        <f t="shared" si="0"/>
        <v>114.53985758660998</v>
      </c>
      <c r="J46" s="2">
        <f t="shared" si="0"/>
        <v>114.54544607804328</v>
      </c>
      <c r="K46" s="2">
        <f t="shared" si="0"/>
        <v>114.53985758660998</v>
      </c>
      <c r="L46" s="2">
        <f t="shared" si="0"/>
        <v>114.53985758660998</v>
      </c>
      <c r="M46" s="2">
        <f t="shared" si="0"/>
        <v>114.53426909517665</v>
      </c>
      <c r="P46" s="5" t="s">
        <v>77</v>
      </c>
    </row>
    <row r="47" spans="1:28" x14ac:dyDescent="0.2">
      <c r="A47" s="5" t="s">
        <v>78</v>
      </c>
      <c r="B47" s="2">
        <f t="shared" ref="B47:M53" si="1">((B32-$H$40)/($H$41-$H$40))*100</f>
        <v>100.04889930004144</v>
      </c>
      <c r="C47" s="2">
        <f t="shared" si="1"/>
        <v>99.981837402841748</v>
      </c>
      <c r="D47" s="2">
        <f t="shared" si="1"/>
        <v>98.998262910579484</v>
      </c>
      <c r="E47" s="2">
        <f t="shared" si="1"/>
        <v>86.480042099968799</v>
      </c>
      <c r="F47" s="2">
        <f t="shared" si="1"/>
        <v>78.248194218705606</v>
      </c>
      <c r="G47" s="2">
        <f t="shared" si="1"/>
        <v>7.2743530156896954</v>
      </c>
      <c r="H47" s="2">
        <f t="shared" si="1"/>
        <v>-71.148947267926246</v>
      </c>
      <c r="I47" s="2">
        <f t="shared" si="1"/>
        <v>-70.198903724263815</v>
      </c>
      <c r="J47" s="2">
        <f t="shared" si="1"/>
        <v>-88.551509591248418</v>
      </c>
      <c r="K47" s="2">
        <f t="shared" si="1"/>
        <v>-62.280011363265906</v>
      </c>
      <c r="L47" s="2">
        <f t="shared" si="1"/>
        <v>-62.481197054865</v>
      </c>
      <c r="M47" s="2">
        <f t="shared" si="1"/>
        <v>-15.252855951976221</v>
      </c>
      <c r="P47" s="5" t="s">
        <v>78</v>
      </c>
      <c r="Q47" s="2">
        <f t="shared" ref="Q47:AB53" si="2">100-B47</f>
        <v>-4.8899300041441052E-2</v>
      </c>
      <c r="R47" s="2">
        <f t="shared" si="2"/>
        <v>1.816259715825197E-2</v>
      </c>
      <c r="S47" s="2">
        <f t="shared" si="2"/>
        <v>1.0017370894205158</v>
      </c>
      <c r="T47" s="2">
        <f t="shared" si="2"/>
        <v>13.519957900031201</v>
      </c>
      <c r="U47" s="2">
        <f t="shared" si="2"/>
        <v>21.751805781294394</v>
      </c>
      <c r="V47" s="2">
        <f t="shared" si="2"/>
        <v>92.725646984310302</v>
      </c>
      <c r="W47" s="2">
        <f t="shared" si="2"/>
        <v>171.14894726792625</v>
      </c>
      <c r="X47" s="2">
        <f t="shared" si="2"/>
        <v>170.1989037242638</v>
      </c>
      <c r="Y47" s="2">
        <f t="shared" si="2"/>
        <v>188.55150959124842</v>
      </c>
      <c r="Z47" s="2">
        <f t="shared" si="2"/>
        <v>162.28001136326591</v>
      </c>
      <c r="AA47" s="2">
        <f t="shared" si="2"/>
        <v>162.48119705486499</v>
      </c>
      <c r="AB47" s="2">
        <f t="shared" si="2"/>
        <v>115.25285595197622</v>
      </c>
    </row>
    <row r="48" spans="1:28" x14ac:dyDescent="0.2">
      <c r="A48" s="5" t="s">
        <v>79</v>
      </c>
      <c r="B48" s="2">
        <f t="shared" si="1"/>
        <v>100.65245637483875</v>
      </c>
      <c r="C48" s="2">
        <f t="shared" si="1"/>
        <v>99.596231493943478</v>
      </c>
      <c r="D48" s="2">
        <f t="shared" si="1"/>
        <v>99.708001322609647</v>
      </c>
      <c r="E48" s="2">
        <f t="shared" si="1"/>
        <v>89.207225919423266</v>
      </c>
      <c r="F48" s="2">
        <f t="shared" si="1"/>
        <v>58.364341698994537</v>
      </c>
      <c r="G48" s="2">
        <f t="shared" si="1"/>
        <v>-38.713342989004637</v>
      </c>
      <c r="H48" s="2">
        <f t="shared" si="1"/>
        <v>-69.220917723434866</v>
      </c>
      <c r="I48" s="2">
        <f t="shared" si="1"/>
        <v>-86.198754697825592</v>
      </c>
      <c r="J48" s="2">
        <f t="shared" si="1"/>
        <v>-72.300176503187757</v>
      </c>
      <c r="K48" s="2">
        <f t="shared" si="1"/>
        <v>-76.424483180969318</v>
      </c>
      <c r="L48" s="2">
        <f t="shared" si="1"/>
        <v>-69.606523632333136</v>
      </c>
      <c r="M48" s="2">
        <f t="shared" si="1"/>
        <v>-24.099437890903324</v>
      </c>
      <c r="P48" s="5" t="s">
        <v>79</v>
      </c>
      <c r="Q48" s="2">
        <f t="shared" si="2"/>
        <v>-0.6524563748387493</v>
      </c>
      <c r="R48" s="2">
        <f t="shared" si="2"/>
        <v>0.40376850605652237</v>
      </c>
      <c r="S48" s="2">
        <f t="shared" si="2"/>
        <v>0.29199867739035312</v>
      </c>
      <c r="T48" s="2">
        <f t="shared" si="2"/>
        <v>10.792774080576734</v>
      </c>
      <c r="U48" s="2">
        <f t="shared" si="2"/>
        <v>41.635658301005463</v>
      </c>
      <c r="V48" s="2">
        <f t="shared" si="2"/>
        <v>138.71334298900464</v>
      </c>
      <c r="W48" s="2">
        <f t="shared" si="2"/>
        <v>169.22091772343487</v>
      </c>
      <c r="X48" s="2">
        <f t="shared" si="2"/>
        <v>186.19875469782559</v>
      </c>
      <c r="Y48" s="2">
        <f t="shared" si="2"/>
        <v>172.30017650318774</v>
      </c>
      <c r="Z48" s="2">
        <f t="shared" si="2"/>
        <v>176.42448318096933</v>
      </c>
      <c r="AA48" s="2">
        <f t="shared" si="2"/>
        <v>169.60652363233314</v>
      </c>
      <c r="AB48" s="2">
        <f t="shared" si="2"/>
        <v>124.09943789090332</v>
      </c>
    </row>
    <row r="49" spans="1:28" x14ac:dyDescent="0.2">
      <c r="A49" s="5" t="s">
        <v>80</v>
      </c>
      <c r="B49" s="2">
        <f t="shared" si="1"/>
        <v>100.16066912870762</v>
      </c>
      <c r="C49" s="2">
        <f t="shared" si="1"/>
        <v>100.25567348307385</v>
      </c>
      <c r="D49" s="2">
        <f t="shared" si="1"/>
        <v>99.177094636445347</v>
      </c>
      <c r="E49" s="2">
        <f t="shared" si="1"/>
        <v>92.029414093243972</v>
      </c>
      <c r="F49" s="2">
        <f t="shared" si="1"/>
        <v>81.685116450190236</v>
      </c>
      <c r="G49" s="2">
        <f t="shared" si="1"/>
        <v>-17.991216754297309</v>
      </c>
      <c r="H49" s="2">
        <f t="shared" si="1"/>
        <v>-79.425503080655886</v>
      </c>
      <c r="I49" s="2">
        <f t="shared" si="1"/>
        <v>-79.280202303389871</v>
      </c>
      <c r="J49" s="2">
        <f t="shared" si="1"/>
        <v>-83.074787986606239</v>
      </c>
      <c r="K49" s="2">
        <f t="shared" si="1"/>
        <v>-126.11176051451376</v>
      </c>
      <c r="L49" s="2">
        <f t="shared" si="1"/>
        <v>-13.07334429298597</v>
      </c>
      <c r="M49" s="2">
        <f t="shared" si="1"/>
        <v>39.352293842879568</v>
      </c>
      <c r="P49" s="5" t="s">
        <v>80</v>
      </c>
      <c r="Q49" s="2">
        <f t="shared" si="2"/>
        <v>-0.16066912870762451</v>
      </c>
      <c r="R49" s="2">
        <f t="shared" si="2"/>
        <v>-0.25567348307384918</v>
      </c>
      <c r="S49" s="2">
        <f t="shared" si="2"/>
        <v>0.82290536355465349</v>
      </c>
      <c r="T49" s="2">
        <f t="shared" si="2"/>
        <v>7.9705859067560283</v>
      </c>
      <c r="U49" s="2">
        <f t="shared" si="2"/>
        <v>18.314883549809764</v>
      </c>
      <c r="V49" s="2">
        <f t="shared" si="2"/>
        <v>117.99121675429731</v>
      </c>
      <c r="W49" s="2">
        <f t="shared" si="2"/>
        <v>179.42550308065589</v>
      </c>
      <c r="X49" s="2">
        <f t="shared" si="2"/>
        <v>179.28020230338987</v>
      </c>
      <c r="Y49" s="2">
        <f t="shared" si="2"/>
        <v>183.07478798660622</v>
      </c>
      <c r="Z49" s="2">
        <f t="shared" si="2"/>
        <v>226.11176051451378</v>
      </c>
      <c r="AA49" s="2">
        <f t="shared" si="2"/>
        <v>113.07334429298596</v>
      </c>
      <c r="AB49" s="2">
        <f t="shared" si="2"/>
        <v>60.647706157120432</v>
      </c>
    </row>
    <row r="50" spans="1:28" x14ac:dyDescent="0.2">
      <c r="A50" s="5" t="s">
        <v>81</v>
      </c>
      <c r="B50" s="2">
        <f t="shared" si="1"/>
        <v>100.4848016318395</v>
      </c>
      <c r="C50" s="2">
        <f t="shared" si="1"/>
        <v>99.255333516511669</v>
      </c>
      <c r="D50" s="2">
        <f t="shared" si="1"/>
        <v>99.177094636445347</v>
      </c>
      <c r="E50" s="2">
        <f t="shared" si="1"/>
        <v>84.473773675411095</v>
      </c>
      <c r="F50" s="2">
        <f t="shared" si="1"/>
        <v>-10.68146995953</v>
      </c>
      <c r="G50" s="2">
        <f t="shared" si="1"/>
        <v>-71.819566239923233</v>
      </c>
      <c r="H50" s="2">
        <f t="shared" si="1"/>
        <v>-62.112356620266652</v>
      </c>
      <c r="I50" s="2">
        <f t="shared" si="1"/>
        <v>-83.639225621370386</v>
      </c>
      <c r="J50" s="2">
        <f t="shared" si="1"/>
        <v>-71.987220982922494</v>
      </c>
      <c r="K50" s="2">
        <f t="shared" si="1"/>
        <v>-56.004135483660633</v>
      </c>
      <c r="L50" s="2">
        <f t="shared" si="1"/>
        <v>24.704857796178409</v>
      </c>
      <c r="M50" s="2">
        <f t="shared" si="1"/>
        <v>99.959483437108503</v>
      </c>
      <c r="P50" s="5" t="s">
        <v>81</v>
      </c>
      <c r="Q50" s="2">
        <f t="shared" si="2"/>
        <v>-0.48480163183950253</v>
      </c>
      <c r="R50" s="2">
        <f t="shared" si="2"/>
        <v>0.74466648348833075</v>
      </c>
      <c r="S50" s="2">
        <f t="shared" si="2"/>
        <v>0.82290536355465349</v>
      </c>
      <c r="T50" s="2">
        <f t="shared" si="2"/>
        <v>15.526226324588905</v>
      </c>
      <c r="U50" s="2">
        <f t="shared" si="2"/>
        <v>110.68146995953001</v>
      </c>
      <c r="V50" s="2">
        <f t="shared" si="2"/>
        <v>171.81956623992323</v>
      </c>
      <c r="W50" s="2">
        <f t="shared" si="2"/>
        <v>162.11235662026667</v>
      </c>
      <c r="X50" s="2">
        <f t="shared" si="2"/>
        <v>183.63922562137037</v>
      </c>
      <c r="Y50" s="2">
        <f t="shared" si="2"/>
        <v>171.98722098292251</v>
      </c>
      <c r="Z50" s="2">
        <f t="shared" si="2"/>
        <v>156.00413548366063</v>
      </c>
      <c r="AA50" s="2">
        <f t="shared" si="2"/>
        <v>75.295142203821598</v>
      </c>
      <c r="AB50" s="2">
        <f t="shared" si="2"/>
        <v>4.0516562891497188E-2</v>
      </c>
    </row>
    <row r="51" spans="1:28" x14ac:dyDescent="0.2">
      <c r="A51" s="5" t="s">
        <v>82</v>
      </c>
      <c r="B51" s="2">
        <f t="shared" si="1"/>
        <v>100.97658887797063</v>
      </c>
      <c r="C51" s="2">
        <f t="shared" si="1"/>
        <v>99.937129471375286</v>
      </c>
      <c r="D51" s="2">
        <f t="shared" si="1"/>
        <v>99.115621230678954</v>
      </c>
      <c r="E51" s="2">
        <f t="shared" si="1"/>
        <v>88.16776651282791</v>
      </c>
      <c r="F51" s="2">
        <f t="shared" si="1"/>
        <v>1.0599505418508219</v>
      </c>
      <c r="G51" s="2">
        <f t="shared" si="1"/>
        <v>-63.967735776125025</v>
      </c>
      <c r="H51" s="2">
        <f t="shared" si="1"/>
        <v>-73.730830310114698</v>
      </c>
      <c r="I51" s="2">
        <f t="shared" si="1"/>
        <v>-74.440568722144846</v>
      </c>
      <c r="J51" s="2">
        <f t="shared" si="1"/>
        <v>-66.191955366581752</v>
      </c>
      <c r="K51" s="2">
        <f t="shared" si="1"/>
        <v>-58.915739520414277</v>
      </c>
      <c r="L51" s="2">
        <f t="shared" si="1"/>
        <v>-5.2494562863542944</v>
      </c>
      <c r="M51" s="2">
        <f t="shared" si="1"/>
        <v>99.942717962808587</v>
      </c>
      <c r="P51" s="5" t="s">
        <v>82</v>
      </c>
      <c r="Q51" s="2">
        <f t="shared" si="2"/>
        <v>-0.97658887797062732</v>
      </c>
      <c r="R51" s="2">
        <f t="shared" si="2"/>
        <v>6.2870528624713984E-2</v>
      </c>
      <c r="S51" s="2">
        <f t="shared" si="2"/>
        <v>0.88437876932104587</v>
      </c>
      <c r="T51" s="2">
        <f t="shared" si="2"/>
        <v>11.83223348717209</v>
      </c>
      <c r="U51" s="2">
        <f t="shared" si="2"/>
        <v>98.940049458149176</v>
      </c>
      <c r="V51" s="2">
        <f t="shared" si="2"/>
        <v>163.96773577612504</v>
      </c>
      <c r="W51" s="2">
        <f t="shared" si="2"/>
        <v>173.7308303101147</v>
      </c>
      <c r="X51" s="2">
        <f t="shared" si="2"/>
        <v>174.44056872214486</v>
      </c>
      <c r="Y51" s="2">
        <f t="shared" si="2"/>
        <v>166.19195536658174</v>
      </c>
      <c r="Z51" s="2">
        <f t="shared" si="2"/>
        <v>158.91573952041426</v>
      </c>
      <c r="AA51" s="2">
        <f t="shared" si="2"/>
        <v>105.24945628635429</v>
      </c>
      <c r="AB51" s="2">
        <f t="shared" si="2"/>
        <v>5.7282037191413337E-2</v>
      </c>
    </row>
    <row r="52" spans="1:28" x14ac:dyDescent="0.2">
      <c r="A52" s="5" t="s">
        <v>83</v>
      </c>
      <c r="B52" s="2">
        <f t="shared" si="1"/>
        <v>100.17743460300754</v>
      </c>
      <c r="C52" s="2">
        <f t="shared" si="1"/>
        <v>99.255333516511669</v>
      </c>
      <c r="D52" s="2">
        <f t="shared" si="1"/>
        <v>98.925612521946476</v>
      </c>
      <c r="E52" s="2">
        <f t="shared" si="1"/>
        <v>88.436014101626711</v>
      </c>
      <c r="F52" s="2">
        <f t="shared" si="1"/>
        <v>8.9173694970823476</v>
      </c>
      <c r="G52" s="2">
        <f t="shared" si="1"/>
        <v>-77.340995776031889</v>
      </c>
      <c r="H52" s="2">
        <f t="shared" si="1"/>
        <v>-76.642434346868342</v>
      </c>
      <c r="I52" s="2">
        <f t="shared" si="1"/>
        <v>-70.08713389559766</v>
      </c>
      <c r="J52" s="2">
        <f t="shared" si="1"/>
        <v>-74.250560013412368</v>
      </c>
      <c r="K52" s="2">
        <f t="shared" si="1"/>
        <v>-76.066819729237579</v>
      </c>
      <c r="L52" s="2">
        <f t="shared" si="1"/>
        <v>-32.415113143666133</v>
      </c>
      <c r="M52" s="2">
        <f t="shared" si="1"/>
        <v>99.886833048475509</v>
      </c>
      <c r="P52" s="5" t="s">
        <v>83</v>
      </c>
      <c r="Q52" s="2">
        <f t="shared" si="2"/>
        <v>-0.17743460300754066</v>
      </c>
      <c r="R52" s="2">
        <f t="shared" si="2"/>
        <v>0.74466648348833075</v>
      </c>
      <c r="S52" s="2">
        <f t="shared" si="2"/>
        <v>1.0743874780535236</v>
      </c>
      <c r="T52" s="2">
        <f t="shared" si="2"/>
        <v>11.563985898373289</v>
      </c>
      <c r="U52" s="2">
        <f t="shared" si="2"/>
        <v>91.082630502917652</v>
      </c>
      <c r="V52" s="2">
        <f t="shared" si="2"/>
        <v>177.34099577603189</v>
      </c>
      <c r="W52" s="2">
        <f t="shared" si="2"/>
        <v>176.64243434686836</v>
      </c>
      <c r="X52" s="2">
        <f t="shared" si="2"/>
        <v>170.08713389559767</v>
      </c>
      <c r="Y52" s="2">
        <f t="shared" si="2"/>
        <v>174.25056001341238</v>
      </c>
      <c r="Z52" s="2">
        <f t="shared" si="2"/>
        <v>176.06681972923758</v>
      </c>
      <c r="AA52" s="2">
        <f t="shared" si="2"/>
        <v>132.41511314366613</v>
      </c>
      <c r="AB52" s="2">
        <f t="shared" si="2"/>
        <v>0.11316695152449086</v>
      </c>
    </row>
    <row r="53" spans="1:28" x14ac:dyDescent="0.2">
      <c r="A53" s="5" t="s">
        <v>84</v>
      </c>
      <c r="B53" s="2">
        <f t="shared" si="1"/>
        <v>100.61333693480559</v>
      </c>
      <c r="C53" s="2">
        <f t="shared" si="1"/>
        <v>99.249745025078354</v>
      </c>
      <c r="D53" s="2">
        <f t="shared" si="1"/>
        <v>99.311218430844747</v>
      </c>
      <c r="E53" s="2">
        <f t="shared" si="1"/>
        <v>86.653285334401346</v>
      </c>
      <c r="F53" s="2">
        <f t="shared" si="1"/>
        <v>44.091334578325039</v>
      </c>
      <c r="G53" s="2">
        <f t="shared" si="1"/>
        <v>-47.470509064998801</v>
      </c>
      <c r="H53" s="2">
        <f t="shared" si="1"/>
        <v>-70.053602946997813</v>
      </c>
      <c r="I53" s="2">
        <f t="shared" si="1"/>
        <v>-65.510159411718121</v>
      </c>
      <c r="J53" s="2">
        <f t="shared" si="1"/>
        <v>-45.805138617872913</v>
      </c>
      <c r="K53" s="2">
        <f t="shared" si="1"/>
        <v>-9.3737629641358478</v>
      </c>
      <c r="L53" s="2">
        <f t="shared" si="1"/>
        <v>3.2841701323075414</v>
      </c>
      <c r="M53" s="2">
        <f t="shared" si="1"/>
        <v>100.2109655516074</v>
      </c>
      <c r="P53" s="5" t="s">
        <v>84</v>
      </c>
      <c r="Q53" s="2">
        <f t="shared" si="2"/>
        <v>-0.61333693480558793</v>
      </c>
      <c r="R53" s="2">
        <f t="shared" si="2"/>
        <v>0.75025497492164561</v>
      </c>
      <c r="S53" s="2">
        <f t="shared" si="2"/>
        <v>0.68878156915525324</v>
      </c>
      <c r="T53" s="2">
        <f t="shared" si="2"/>
        <v>13.346714665598654</v>
      </c>
      <c r="U53" s="2">
        <f t="shared" si="2"/>
        <v>55.908665421674961</v>
      </c>
      <c r="V53" s="2">
        <f t="shared" si="2"/>
        <v>147.47050906499879</v>
      </c>
      <c r="W53" s="2">
        <f t="shared" si="2"/>
        <v>170.05360294699781</v>
      </c>
      <c r="X53" s="2">
        <f t="shared" si="2"/>
        <v>165.51015941171812</v>
      </c>
      <c r="Y53" s="2">
        <f t="shared" si="2"/>
        <v>145.8051386178729</v>
      </c>
      <c r="Z53" s="2">
        <f t="shared" si="2"/>
        <v>109.37376296413585</v>
      </c>
      <c r="AA53" s="2">
        <f t="shared" si="2"/>
        <v>96.715829867692463</v>
      </c>
      <c r="AB53" s="2">
        <f t="shared" si="2"/>
        <v>-0.21096555160740138</v>
      </c>
    </row>
  </sheetData>
  <pageMargins left="0.7" right="0.7" top="0.75" bottom="0.75" header="0.3" footer="0.3"/>
  <legacy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CCFDC-324E-EB4A-9387-0EB45B7DB9A8}">
  <sheetPr>
    <tabColor theme="9"/>
  </sheetPr>
  <dimension ref="A1:AB53"/>
  <sheetViews>
    <sheetView topLeftCell="A22" workbookViewId="0">
      <selection activeCell="Q10" sqref="Q10"/>
    </sheetView>
  </sheetViews>
  <sheetFormatPr baseColWidth="10" defaultColWidth="8.83203125" defaultRowHeight="15" x14ac:dyDescent="0.2"/>
  <cols>
    <col min="1" max="9" width="8.83203125" style="2"/>
    <col min="10" max="10" width="9.33203125" style="2" customWidth="1"/>
    <col min="11" max="16384" width="8.83203125" style="2"/>
  </cols>
  <sheetData>
    <row r="1" spans="1:12" ht="29" x14ac:dyDescent="0.35">
      <c r="J1" s="13" t="s">
        <v>117</v>
      </c>
      <c r="L1" s="6" t="s">
        <v>219</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45407</v>
      </c>
    </row>
    <row r="7" spans="1:12" x14ac:dyDescent="0.2">
      <c r="A7" s="2" t="s">
        <v>48</v>
      </c>
      <c r="B7" s="4" t="s">
        <v>213</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47</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214</v>
      </c>
    </row>
    <row r="29" spans="1:13" x14ac:dyDescent="0.2">
      <c r="B29" s="2" t="s">
        <v>161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27729</v>
      </c>
      <c r="C31" s="2">
        <v>33403</v>
      </c>
      <c r="D31" s="2">
        <v>19336</v>
      </c>
      <c r="E31" s="2">
        <v>12947</v>
      </c>
      <c r="F31" s="2">
        <v>23040</v>
      </c>
      <c r="G31" s="2">
        <v>35049</v>
      </c>
      <c r="H31" s="2">
        <v>33386</v>
      </c>
      <c r="I31" s="2">
        <v>37022</v>
      </c>
      <c r="J31" s="2">
        <v>37648</v>
      </c>
      <c r="K31" s="2">
        <v>35617</v>
      </c>
      <c r="L31" s="2">
        <v>32944</v>
      </c>
      <c r="M31" s="2">
        <v>33179</v>
      </c>
    </row>
    <row r="32" spans="1:13" x14ac:dyDescent="0.2">
      <c r="A32" s="5" t="s">
        <v>78</v>
      </c>
      <c r="B32" s="2">
        <v>14708</v>
      </c>
      <c r="C32" s="2">
        <v>30656</v>
      </c>
      <c r="D32" s="2">
        <v>26670</v>
      </c>
      <c r="E32" s="2">
        <v>23994</v>
      </c>
      <c r="F32" s="2">
        <v>35828</v>
      </c>
      <c r="G32" s="2">
        <v>39202</v>
      </c>
      <c r="H32" s="2">
        <v>38794</v>
      </c>
      <c r="I32" s="2">
        <v>37357</v>
      </c>
      <c r="J32" s="2">
        <v>39624</v>
      </c>
      <c r="K32" s="2">
        <v>40987</v>
      </c>
      <c r="L32" s="2">
        <v>37528</v>
      </c>
      <c r="M32" s="2">
        <v>33303</v>
      </c>
    </row>
    <row r="33" spans="1:28" x14ac:dyDescent="0.2">
      <c r="A33" s="5" t="s">
        <v>79</v>
      </c>
      <c r="B33" s="2">
        <v>20680</v>
      </c>
      <c r="C33" s="2">
        <v>34460</v>
      </c>
      <c r="D33" s="2">
        <v>28986</v>
      </c>
      <c r="E33" s="2">
        <v>22722</v>
      </c>
      <c r="F33" s="2">
        <v>37047</v>
      </c>
      <c r="G33" s="2">
        <v>38117</v>
      </c>
      <c r="H33" s="2">
        <v>37726</v>
      </c>
      <c r="I33" s="2">
        <v>37211</v>
      </c>
      <c r="J33" s="2">
        <v>39159</v>
      </c>
      <c r="K33" s="2">
        <v>36343</v>
      </c>
      <c r="L33" s="2">
        <v>37872</v>
      </c>
      <c r="M33" s="2">
        <v>34132</v>
      </c>
    </row>
    <row r="34" spans="1:28" x14ac:dyDescent="0.2">
      <c r="A34" s="5" t="s">
        <v>80</v>
      </c>
      <c r="B34" s="2">
        <v>9855</v>
      </c>
      <c r="C34" s="2">
        <v>32783</v>
      </c>
      <c r="D34" s="2">
        <v>19788</v>
      </c>
      <c r="E34" s="2">
        <v>21419</v>
      </c>
      <c r="F34" s="2">
        <v>32108</v>
      </c>
      <c r="G34" s="2">
        <v>40012</v>
      </c>
      <c r="H34" s="2">
        <v>37415</v>
      </c>
      <c r="I34" s="2">
        <v>38887</v>
      </c>
      <c r="J34" s="2">
        <v>37810</v>
      </c>
      <c r="K34" s="2">
        <v>35741</v>
      </c>
      <c r="L34" s="2">
        <v>30980</v>
      </c>
      <c r="M34" s="2">
        <v>21873</v>
      </c>
    </row>
    <row r="35" spans="1:28" x14ac:dyDescent="0.2">
      <c r="A35" s="5" t="s">
        <v>81</v>
      </c>
      <c r="B35" s="2">
        <v>2664</v>
      </c>
      <c r="C35" s="2">
        <v>2687</v>
      </c>
      <c r="D35" s="2">
        <v>3048</v>
      </c>
      <c r="E35" s="2">
        <v>7999</v>
      </c>
      <c r="F35" s="2">
        <v>24701</v>
      </c>
      <c r="G35" s="2">
        <v>32666</v>
      </c>
      <c r="H35" s="2">
        <v>34748</v>
      </c>
      <c r="I35" s="2">
        <v>33282</v>
      </c>
      <c r="J35" s="2">
        <v>31933</v>
      </c>
      <c r="K35" s="2">
        <v>33659</v>
      </c>
      <c r="L35" s="2">
        <v>16921</v>
      </c>
      <c r="M35" s="2">
        <v>2691</v>
      </c>
    </row>
    <row r="36" spans="1:28" x14ac:dyDescent="0.2">
      <c r="A36" s="5" t="s">
        <v>82</v>
      </c>
      <c r="B36" s="2">
        <v>2700</v>
      </c>
      <c r="C36" s="2">
        <v>2759</v>
      </c>
      <c r="D36" s="2">
        <v>2858</v>
      </c>
      <c r="E36" s="2">
        <v>9309</v>
      </c>
      <c r="F36" s="2">
        <v>27359</v>
      </c>
      <c r="G36" s="2">
        <v>32436</v>
      </c>
      <c r="H36" s="2">
        <v>34385</v>
      </c>
      <c r="I36" s="2">
        <v>36454</v>
      </c>
      <c r="J36" s="2">
        <v>34707</v>
      </c>
      <c r="K36" s="2">
        <v>34937</v>
      </c>
      <c r="L36" s="2">
        <v>16990</v>
      </c>
      <c r="M36" s="2">
        <v>2685</v>
      </c>
    </row>
    <row r="37" spans="1:28" x14ac:dyDescent="0.2">
      <c r="A37" s="5" t="s">
        <v>83</v>
      </c>
      <c r="B37" s="2">
        <v>2740</v>
      </c>
      <c r="C37" s="2">
        <v>2815</v>
      </c>
      <c r="D37" s="2">
        <v>2794</v>
      </c>
      <c r="E37" s="2">
        <v>7054</v>
      </c>
      <c r="F37" s="2">
        <v>23676</v>
      </c>
      <c r="G37" s="2">
        <v>31030</v>
      </c>
      <c r="H37" s="2">
        <v>35255</v>
      </c>
      <c r="I37" s="2">
        <v>32823</v>
      </c>
      <c r="J37" s="2">
        <v>32585</v>
      </c>
      <c r="K37" s="2">
        <v>34639</v>
      </c>
      <c r="L37" s="2">
        <v>18645</v>
      </c>
      <c r="M37" s="2">
        <v>2660</v>
      </c>
    </row>
    <row r="38" spans="1:28" x14ac:dyDescent="0.2">
      <c r="A38" s="5" t="s">
        <v>84</v>
      </c>
      <c r="B38" s="2">
        <v>-24</v>
      </c>
      <c r="C38" s="2">
        <v>-23</v>
      </c>
      <c r="D38" s="2">
        <v>-23</v>
      </c>
      <c r="E38" s="2">
        <v>-23</v>
      </c>
      <c r="F38" s="2">
        <v>-21</v>
      </c>
      <c r="G38" s="2">
        <v>-23</v>
      </c>
      <c r="H38" s="2">
        <v>-20</v>
      </c>
      <c r="I38" s="2">
        <v>-24</v>
      </c>
      <c r="J38" s="2">
        <v>-23</v>
      </c>
      <c r="K38" s="2">
        <v>-23</v>
      </c>
      <c r="L38" s="2">
        <v>-24</v>
      </c>
      <c r="M38" s="2">
        <v>-20</v>
      </c>
    </row>
    <row r="40" spans="1:28" x14ac:dyDescent="0.2">
      <c r="G40" s="2" t="s">
        <v>85</v>
      </c>
      <c r="H40" s="2">
        <f>AVERAGE(M31:M34)</f>
        <v>30621.75</v>
      </c>
    </row>
    <row r="41" spans="1:28" x14ac:dyDescent="0.2">
      <c r="G41" s="2" t="s">
        <v>86</v>
      </c>
      <c r="H41" s="2">
        <f>AVERAGE(M35:M37)</f>
        <v>2678.6666666666665</v>
      </c>
    </row>
    <row r="43" spans="1:28" x14ac:dyDescent="0.2">
      <c r="A43" s="2" t="s">
        <v>87</v>
      </c>
      <c r="B43" s="4" t="s">
        <v>215</v>
      </c>
    </row>
    <row r="45" spans="1:28" x14ac:dyDescent="0.2">
      <c r="A45" s="5" t="s">
        <v>76</v>
      </c>
      <c r="B45" s="5">
        <v>1</v>
      </c>
      <c r="C45" s="5">
        <v>2</v>
      </c>
      <c r="D45" s="5">
        <v>3</v>
      </c>
      <c r="E45" s="5">
        <v>4</v>
      </c>
      <c r="F45" s="5">
        <v>5</v>
      </c>
      <c r="G45" s="5">
        <v>6</v>
      </c>
      <c r="H45" s="5">
        <v>7</v>
      </c>
      <c r="I45" s="5">
        <v>8</v>
      </c>
      <c r="J45" s="5">
        <v>9</v>
      </c>
      <c r="K45" s="5">
        <v>10</v>
      </c>
      <c r="L45" s="5">
        <v>11</v>
      </c>
      <c r="M45" s="5">
        <v>12</v>
      </c>
      <c r="P45" s="5" t="s">
        <v>76</v>
      </c>
      <c r="Q45" s="5">
        <v>1</v>
      </c>
      <c r="R45" s="5">
        <v>2</v>
      </c>
      <c r="S45" s="5">
        <v>3</v>
      </c>
      <c r="T45" s="5">
        <v>4</v>
      </c>
      <c r="U45" s="5">
        <v>5</v>
      </c>
      <c r="V45" s="5">
        <v>6</v>
      </c>
      <c r="W45" s="5">
        <v>7</v>
      </c>
      <c r="X45" s="5">
        <v>8</v>
      </c>
      <c r="Y45" s="5">
        <v>9</v>
      </c>
      <c r="Z45" s="5">
        <v>10</v>
      </c>
      <c r="AA45" s="5">
        <v>11</v>
      </c>
      <c r="AB45" s="5">
        <v>12</v>
      </c>
    </row>
    <row r="46" spans="1:28" x14ac:dyDescent="0.2">
      <c r="A46" s="5" t="s">
        <v>77</v>
      </c>
      <c r="B46" s="2">
        <f>((B31-$H$40)/($H$41-$H$40))*100</f>
        <v>10.352293501373328</v>
      </c>
      <c r="C46" s="2">
        <f t="shared" ref="C46:M46" si="0">((C31-$H$40)/($H$41-$H$40))*100</f>
        <v>-9.9532681015278079</v>
      </c>
      <c r="D46" s="2">
        <f t="shared" si="0"/>
        <v>40.388348935484927</v>
      </c>
      <c r="E46" s="2">
        <f t="shared" si="0"/>
        <v>63.25268328179007</v>
      </c>
      <c r="F46" s="2">
        <f t="shared" si="0"/>
        <v>27.132832513710909</v>
      </c>
      <c r="G46" s="2">
        <f t="shared" si="0"/>
        <v>-15.843813466063459</v>
      </c>
      <c r="H46" s="2">
        <f t="shared" si="0"/>
        <v>-9.8924301481881329</v>
      </c>
      <c r="I46" s="2">
        <f t="shared" si="0"/>
        <v>-22.904594756603455</v>
      </c>
      <c r="J46" s="2">
        <f t="shared" si="0"/>
        <v>-25.144862920758566</v>
      </c>
      <c r="K46" s="2">
        <f t="shared" si="0"/>
        <v>-17.87651684823615</v>
      </c>
      <c r="L46" s="2">
        <f t="shared" si="0"/>
        <v>-8.3106433613565684</v>
      </c>
      <c r="M46" s="2">
        <f t="shared" si="0"/>
        <v>-9.151638598699142</v>
      </c>
      <c r="P46" s="5" t="s">
        <v>77</v>
      </c>
      <c r="Q46" s="2">
        <f>100-B46</f>
        <v>89.647706498626675</v>
      </c>
      <c r="R46" s="2">
        <f t="shared" ref="R46:AB52" si="1">100-C46</f>
        <v>109.95326810152781</v>
      </c>
      <c r="S46" s="2">
        <f t="shared" si="1"/>
        <v>59.611651064515073</v>
      </c>
      <c r="T46" s="2">
        <f t="shared" si="1"/>
        <v>36.74731671820993</v>
      </c>
      <c r="U46" s="2">
        <f t="shared" si="1"/>
        <v>72.867167486289091</v>
      </c>
      <c r="V46" s="2">
        <f t="shared" si="1"/>
        <v>115.84381346606347</v>
      </c>
      <c r="W46" s="2">
        <f t="shared" si="1"/>
        <v>109.89243014818814</v>
      </c>
      <c r="X46" s="2">
        <f t="shared" si="1"/>
        <v>122.90459475660346</v>
      </c>
      <c r="Y46" s="2">
        <f t="shared" si="1"/>
        <v>125.14486292075857</v>
      </c>
      <c r="Z46" s="2">
        <f t="shared" si="1"/>
        <v>117.87651684823615</v>
      </c>
      <c r="AA46" s="2">
        <f t="shared" si="1"/>
        <v>108.31064336135657</v>
      </c>
      <c r="AB46" s="2">
        <f t="shared" si="1"/>
        <v>109.15163859869914</v>
      </c>
    </row>
    <row r="47" spans="1:28" x14ac:dyDescent="0.2">
      <c r="A47" s="5" t="s">
        <v>78</v>
      </c>
      <c r="B47" s="2">
        <f t="shared" ref="B47:M53" si="2">((B32-$H$40)/($H$41-$H$40))*100</f>
        <v>56.950587056427203</v>
      </c>
      <c r="C47" s="2">
        <f t="shared" si="2"/>
        <v>-0.12257058246375818</v>
      </c>
      <c r="D47" s="2">
        <f t="shared" si="2"/>
        <v>14.142140124121354</v>
      </c>
      <c r="E47" s="2">
        <f t="shared" si="2"/>
        <v>23.718749720413818</v>
      </c>
      <c r="F47" s="2">
        <f t="shared" si="2"/>
        <v>-18.631623210275649</v>
      </c>
      <c r="G47" s="2">
        <f t="shared" si="2"/>
        <v>-30.706167596632444</v>
      </c>
      <c r="H47" s="2">
        <f t="shared" si="2"/>
        <v>-29.246056716480229</v>
      </c>
      <c r="I47" s="2">
        <f t="shared" si="2"/>
        <v>-24.103460307708826</v>
      </c>
      <c r="J47" s="2">
        <f t="shared" si="2"/>
        <v>-32.216380320711444</v>
      </c>
      <c r="K47" s="2">
        <f t="shared" si="2"/>
        <v>-37.094152697298377</v>
      </c>
      <c r="L47" s="2">
        <f t="shared" si="2"/>
        <v>-24.71541854424321</v>
      </c>
      <c r="M47" s="2">
        <f t="shared" si="2"/>
        <v>-9.5953977877650107</v>
      </c>
      <c r="P47" s="5" t="s">
        <v>78</v>
      </c>
      <c r="Q47" s="2">
        <f t="shared" ref="Q47:Q52" si="3">100-B47</f>
        <v>43.049412943572797</v>
      </c>
      <c r="R47" s="2">
        <f t="shared" si="1"/>
        <v>100.12257058246375</v>
      </c>
      <c r="S47" s="2">
        <f t="shared" si="1"/>
        <v>85.857859875878646</v>
      </c>
      <c r="T47" s="2">
        <f t="shared" si="1"/>
        <v>76.281250279586175</v>
      </c>
      <c r="U47" s="2">
        <f t="shared" si="1"/>
        <v>118.63162321027565</v>
      </c>
      <c r="V47" s="2">
        <f t="shared" si="1"/>
        <v>130.70616759663244</v>
      </c>
      <c r="W47" s="2">
        <f t="shared" si="1"/>
        <v>129.24605671648024</v>
      </c>
      <c r="X47" s="2">
        <f t="shared" si="1"/>
        <v>124.10346030770883</v>
      </c>
      <c r="Y47" s="2">
        <f t="shared" si="1"/>
        <v>132.21638032071144</v>
      </c>
      <c r="Z47" s="2">
        <f t="shared" si="1"/>
        <v>137.09415269729837</v>
      </c>
      <c r="AA47" s="2">
        <f t="shared" si="1"/>
        <v>124.71541854424321</v>
      </c>
      <c r="AB47" s="2">
        <f t="shared" si="1"/>
        <v>109.59539778776501</v>
      </c>
    </row>
    <row r="48" spans="1:28" x14ac:dyDescent="0.2">
      <c r="A48" s="5" t="s">
        <v>79</v>
      </c>
      <c r="B48" s="2">
        <f t="shared" si="2"/>
        <v>35.578571918512928</v>
      </c>
      <c r="C48" s="2">
        <f t="shared" si="2"/>
        <v>-13.73595731800058</v>
      </c>
      <c r="D48" s="2">
        <f t="shared" si="2"/>
        <v>5.8538636573749612</v>
      </c>
      <c r="E48" s="2">
        <f t="shared" si="2"/>
        <v>28.270860111476605</v>
      </c>
      <c r="F48" s="2">
        <f t="shared" si="2"/>
        <v>-22.994062335044152</v>
      </c>
      <c r="G48" s="2">
        <f t="shared" si="2"/>
        <v>-26.823274692306086</v>
      </c>
      <c r="H48" s="2">
        <f t="shared" si="2"/>
        <v>-25.424001765493546</v>
      </c>
      <c r="I48" s="2">
        <f t="shared" si="2"/>
        <v>-23.580969649615142</v>
      </c>
      <c r="J48" s="2">
        <f t="shared" si="2"/>
        <v>-30.552283361714437</v>
      </c>
      <c r="K48" s="2">
        <f t="shared" si="2"/>
        <v>-20.47465532615406</v>
      </c>
      <c r="L48" s="2">
        <f t="shared" si="2"/>
        <v>-25.94649242358723</v>
      </c>
      <c r="M48" s="2">
        <f t="shared" si="2"/>
        <v>-12.562142688858602</v>
      </c>
      <c r="P48" s="5" t="s">
        <v>79</v>
      </c>
      <c r="Q48" s="2">
        <f t="shared" si="3"/>
        <v>64.421428081487079</v>
      </c>
      <c r="R48" s="2">
        <f t="shared" si="1"/>
        <v>113.73595731800057</v>
      </c>
      <c r="S48" s="2">
        <f t="shared" si="1"/>
        <v>94.146136342625041</v>
      </c>
      <c r="T48" s="2">
        <f t="shared" si="1"/>
        <v>71.729139888523392</v>
      </c>
      <c r="U48" s="2">
        <f t="shared" si="1"/>
        <v>122.99406233504415</v>
      </c>
      <c r="V48" s="2">
        <f t="shared" si="1"/>
        <v>126.82327469230609</v>
      </c>
      <c r="W48" s="2">
        <f t="shared" si="1"/>
        <v>125.42400176549354</v>
      </c>
      <c r="X48" s="2">
        <f t="shared" si="1"/>
        <v>123.58096964961514</v>
      </c>
      <c r="Y48" s="2">
        <f t="shared" si="1"/>
        <v>130.55228336171444</v>
      </c>
      <c r="Z48" s="2">
        <f t="shared" si="1"/>
        <v>120.47465532615406</v>
      </c>
      <c r="AA48" s="2">
        <f t="shared" si="1"/>
        <v>125.94649242358723</v>
      </c>
      <c r="AB48" s="2">
        <f t="shared" si="1"/>
        <v>112.5621426888586</v>
      </c>
    </row>
    <row r="49" spans="1:28" x14ac:dyDescent="0.2">
      <c r="A49" s="5" t="s">
        <v>80</v>
      </c>
      <c r="B49" s="2">
        <f t="shared" si="2"/>
        <v>74.318033383335774</v>
      </c>
      <c r="C49" s="2">
        <f t="shared" si="2"/>
        <v>-7.7344721561984633</v>
      </c>
      <c r="D49" s="2">
        <f t="shared" si="2"/>
        <v>38.770775117277083</v>
      </c>
      <c r="E49" s="2">
        <f t="shared" si="2"/>
        <v>32.933910299805859</v>
      </c>
      <c r="F49" s="2">
        <f t="shared" si="2"/>
        <v>-5.318847538299579</v>
      </c>
      <c r="G49" s="2">
        <f t="shared" si="2"/>
        <v>-33.604917138111098</v>
      </c>
      <c r="H49" s="2">
        <f t="shared" si="2"/>
        <v>-24.311025089691249</v>
      </c>
      <c r="I49" s="2">
        <f t="shared" si="2"/>
        <v>-29.57887610827963</v>
      </c>
      <c r="J49" s="2">
        <f t="shared" si="2"/>
        <v>-25.724612829054301</v>
      </c>
      <c r="K49" s="2">
        <f t="shared" si="2"/>
        <v>-18.320276037302015</v>
      </c>
      <c r="L49" s="2">
        <f t="shared" si="2"/>
        <v>-1.2820703990552225</v>
      </c>
      <c r="M49" s="2">
        <f t="shared" si="2"/>
        <v>31.309179075322756</v>
      </c>
      <c r="P49" s="5" t="s">
        <v>80</v>
      </c>
      <c r="Q49" s="2">
        <f t="shared" si="3"/>
        <v>25.681966616664226</v>
      </c>
      <c r="R49" s="2">
        <f t="shared" si="1"/>
        <v>107.73447215619846</v>
      </c>
      <c r="S49" s="2">
        <f t="shared" si="1"/>
        <v>61.229224882722917</v>
      </c>
      <c r="T49" s="2">
        <f t="shared" si="1"/>
        <v>67.066089700194141</v>
      </c>
      <c r="U49" s="2">
        <f t="shared" si="1"/>
        <v>105.31884753829958</v>
      </c>
      <c r="V49" s="2">
        <f t="shared" si="1"/>
        <v>133.60491713811109</v>
      </c>
      <c r="W49" s="2">
        <f t="shared" si="1"/>
        <v>124.31102508969124</v>
      </c>
      <c r="X49" s="2">
        <f t="shared" si="1"/>
        <v>129.57887610827964</v>
      </c>
      <c r="Y49" s="2">
        <f t="shared" si="1"/>
        <v>125.72461282905431</v>
      </c>
      <c r="Z49" s="2">
        <f t="shared" si="1"/>
        <v>118.32027603730202</v>
      </c>
      <c r="AA49" s="2">
        <f t="shared" si="1"/>
        <v>101.28207039905523</v>
      </c>
      <c r="AB49" s="2">
        <f t="shared" si="1"/>
        <v>68.69082092467724</v>
      </c>
    </row>
    <row r="50" spans="1:28" x14ac:dyDescent="0.2">
      <c r="A50" s="5" t="s">
        <v>81</v>
      </c>
      <c r="B50" s="2">
        <f t="shared" si="2"/>
        <v>100.05248764601855</v>
      </c>
      <c r="C50" s="2">
        <f t="shared" si="2"/>
        <v>99.970177473853113</v>
      </c>
      <c r="D50" s="2">
        <f t="shared" si="2"/>
        <v>98.678265641169403</v>
      </c>
      <c r="E50" s="2">
        <f t="shared" si="2"/>
        <v>80.960106406773292</v>
      </c>
      <c r="F50" s="2">
        <f t="shared" si="2"/>
        <v>21.188606602110841</v>
      </c>
      <c r="G50" s="2">
        <f t="shared" si="2"/>
        <v>-7.3157638890959902</v>
      </c>
      <c r="H50" s="2">
        <f t="shared" si="2"/>
        <v>-14.766623821637436</v>
      </c>
      <c r="I50" s="2">
        <f t="shared" si="2"/>
        <v>-9.5202450218748229</v>
      </c>
      <c r="J50" s="2">
        <f t="shared" si="2"/>
        <v>-4.6925744892146835</v>
      </c>
      <c r="K50" s="2">
        <f t="shared" si="2"/>
        <v>-10.869416104760571</v>
      </c>
      <c r="L50" s="2">
        <f t="shared" si="2"/>
        <v>49.030917012856499</v>
      </c>
      <c r="M50" s="2">
        <f t="shared" si="2"/>
        <v>99.955862661302604</v>
      </c>
      <c r="P50" s="5" t="s">
        <v>81</v>
      </c>
      <c r="Q50" s="2">
        <f t="shared" si="3"/>
        <v>-5.2487646018548162E-2</v>
      </c>
      <c r="R50" s="2">
        <f t="shared" si="1"/>
        <v>2.9822526146887185E-2</v>
      </c>
      <c r="S50" s="2">
        <f t="shared" si="1"/>
        <v>1.3217343588305965</v>
      </c>
      <c r="T50" s="2">
        <f t="shared" si="1"/>
        <v>19.039893593226708</v>
      </c>
      <c r="U50" s="2">
        <f t="shared" si="1"/>
        <v>78.811393397889162</v>
      </c>
      <c r="V50" s="2">
        <f t="shared" si="1"/>
        <v>107.31576388909599</v>
      </c>
      <c r="W50" s="2">
        <f t="shared" si="1"/>
        <v>114.76662382163744</v>
      </c>
      <c r="X50" s="2">
        <f t="shared" si="1"/>
        <v>109.52024502187483</v>
      </c>
      <c r="Y50" s="2">
        <f t="shared" si="1"/>
        <v>104.69257448921468</v>
      </c>
      <c r="Z50" s="2">
        <f t="shared" si="1"/>
        <v>110.86941610476057</v>
      </c>
      <c r="AA50" s="2">
        <f t="shared" si="1"/>
        <v>50.969082987143501</v>
      </c>
      <c r="AB50" s="2">
        <f t="shared" si="1"/>
        <v>4.4137338697396444E-2</v>
      </c>
    </row>
    <row r="51" spans="1:28" x14ac:dyDescent="0.2">
      <c r="A51" s="5" t="s">
        <v>82</v>
      </c>
      <c r="B51" s="2">
        <f t="shared" si="2"/>
        <v>99.923654333063936</v>
      </c>
      <c r="C51" s="2">
        <f t="shared" si="2"/>
        <v>99.712510847943889</v>
      </c>
      <c r="D51" s="2">
        <f t="shared" si="2"/>
        <v>99.358219237318721</v>
      </c>
      <c r="E51" s="2">
        <f t="shared" si="2"/>
        <v>76.272005296480643</v>
      </c>
      <c r="F51" s="2">
        <f t="shared" si="2"/>
        <v>11.676413662295678</v>
      </c>
      <c r="G51" s="2">
        <f t="shared" si="2"/>
        <v>-6.4926621674415559</v>
      </c>
      <c r="H51" s="2">
        <f t="shared" si="2"/>
        <v>-13.467554582678481</v>
      </c>
      <c r="I51" s="2">
        <f t="shared" si="2"/>
        <v>-20.871891374430763</v>
      </c>
      <c r="J51" s="2">
        <f t="shared" si="2"/>
        <v>-14.619896992994688</v>
      </c>
      <c r="K51" s="2">
        <f t="shared" si="2"/>
        <v>-15.442998714649123</v>
      </c>
      <c r="L51" s="2">
        <f t="shared" si="2"/>
        <v>48.783986496360164</v>
      </c>
      <c r="M51" s="2">
        <f t="shared" si="2"/>
        <v>99.977334880128367</v>
      </c>
      <c r="P51" s="5" t="s">
        <v>82</v>
      </c>
      <c r="Q51" s="2">
        <f t="shared" si="3"/>
        <v>7.6345666936063594E-2</v>
      </c>
      <c r="R51" s="2">
        <f t="shared" si="1"/>
        <v>0.2874891520561107</v>
      </c>
      <c r="S51" s="2">
        <f t="shared" si="1"/>
        <v>0.64178076268127882</v>
      </c>
      <c r="T51" s="2">
        <f t="shared" si="1"/>
        <v>23.727994703519357</v>
      </c>
      <c r="U51" s="2">
        <f t="shared" si="1"/>
        <v>88.323586337704327</v>
      </c>
      <c r="V51" s="2">
        <f t="shared" si="1"/>
        <v>106.49266216744155</v>
      </c>
      <c r="W51" s="2">
        <f t="shared" si="1"/>
        <v>113.46755458267847</v>
      </c>
      <c r="X51" s="2">
        <f t="shared" si="1"/>
        <v>120.87189137443076</v>
      </c>
      <c r="Y51" s="2">
        <f t="shared" si="1"/>
        <v>114.61989699299468</v>
      </c>
      <c r="Z51" s="2">
        <f t="shared" si="1"/>
        <v>115.44299871464912</v>
      </c>
      <c r="AA51" s="2">
        <f t="shared" si="1"/>
        <v>51.216013503639836</v>
      </c>
      <c r="AB51" s="2">
        <f t="shared" si="1"/>
        <v>2.2665119871632555E-2</v>
      </c>
    </row>
    <row r="52" spans="1:28" x14ac:dyDescent="0.2">
      <c r="A52" s="5" t="s">
        <v>83</v>
      </c>
      <c r="B52" s="2">
        <f t="shared" si="2"/>
        <v>99.780506207558815</v>
      </c>
      <c r="C52" s="2">
        <f t="shared" si="2"/>
        <v>99.512103472236717</v>
      </c>
      <c r="D52" s="2">
        <f t="shared" si="2"/>
        <v>99.587256238126912</v>
      </c>
      <c r="E52" s="2">
        <f t="shared" si="2"/>
        <v>84.341980871831737</v>
      </c>
      <c r="F52" s="2">
        <f t="shared" si="2"/>
        <v>24.856777318179514</v>
      </c>
      <c r="G52" s="2">
        <f t="shared" si="2"/>
        <v>-1.4610055559366211</v>
      </c>
      <c r="H52" s="2">
        <f t="shared" si="2"/>
        <v>-16.581026312414821</v>
      </c>
      <c r="I52" s="2">
        <f t="shared" si="2"/>
        <v>-7.8776202817035816</v>
      </c>
      <c r="J52" s="2">
        <f t="shared" si="2"/>
        <v>-7.0258889349481244</v>
      </c>
      <c r="K52" s="2">
        <f t="shared" si="2"/>
        <v>-14.376545179635986</v>
      </c>
      <c r="L52" s="2">
        <f t="shared" si="2"/>
        <v>42.861232803585864</v>
      </c>
      <c r="M52" s="2">
        <f t="shared" si="2"/>
        <v>100.06680245856907</v>
      </c>
      <c r="P52" s="5" t="s">
        <v>83</v>
      </c>
      <c r="Q52" s="2">
        <f t="shared" si="3"/>
        <v>0.21949379244118461</v>
      </c>
      <c r="R52" s="2">
        <f t="shared" si="1"/>
        <v>0.48789652776328296</v>
      </c>
      <c r="S52" s="2">
        <f t="shared" si="1"/>
        <v>0.41274376187308803</v>
      </c>
      <c r="T52" s="2">
        <f t="shared" si="1"/>
        <v>15.658019128168263</v>
      </c>
      <c r="U52" s="2">
        <f t="shared" si="1"/>
        <v>75.14322268182049</v>
      </c>
      <c r="V52" s="2">
        <f t="shared" si="1"/>
        <v>101.46100555593662</v>
      </c>
      <c r="W52" s="2">
        <f t="shared" si="1"/>
        <v>116.58102631241482</v>
      </c>
      <c r="X52" s="2">
        <f t="shared" si="1"/>
        <v>107.87762028170359</v>
      </c>
      <c r="Y52" s="2">
        <f t="shared" si="1"/>
        <v>107.02588893494813</v>
      </c>
      <c r="Z52" s="2">
        <f t="shared" si="1"/>
        <v>114.37654517963598</v>
      </c>
      <c r="AA52" s="2">
        <f t="shared" si="1"/>
        <v>57.138767196414136</v>
      </c>
      <c r="AB52" s="2">
        <f t="shared" si="1"/>
        <v>-6.6802458569071632E-2</v>
      </c>
    </row>
    <row r="53" spans="1:28" x14ac:dyDescent="0.2">
      <c r="A53" s="5" t="s">
        <v>84</v>
      </c>
      <c r="B53" s="2">
        <f t="shared" si="2"/>
        <v>109.67204167996255</v>
      </c>
      <c r="C53" s="2">
        <f t="shared" si="2"/>
        <v>109.66846297682491</v>
      </c>
      <c r="D53" s="2">
        <f t="shared" si="2"/>
        <v>109.66846297682491</v>
      </c>
      <c r="E53" s="2">
        <f t="shared" si="2"/>
        <v>109.66846297682491</v>
      </c>
      <c r="F53" s="2">
        <f t="shared" si="2"/>
        <v>109.66130557054967</v>
      </c>
      <c r="G53" s="2">
        <f t="shared" si="2"/>
        <v>109.66846297682491</v>
      </c>
      <c r="H53" s="2">
        <f t="shared" si="2"/>
        <v>109.65772686741204</v>
      </c>
      <c r="I53" s="2">
        <f t="shared" si="2"/>
        <v>109.67204167996255</v>
      </c>
      <c r="J53" s="2">
        <f t="shared" si="2"/>
        <v>109.66846297682491</v>
      </c>
      <c r="K53" s="2">
        <f t="shared" si="2"/>
        <v>109.66846297682491</v>
      </c>
      <c r="L53" s="2">
        <f t="shared" si="2"/>
        <v>109.67204167996255</v>
      </c>
      <c r="M53" s="2">
        <f t="shared" si="2"/>
        <v>109.65772686741204</v>
      </c>
      <c r="P53" s="5" t="s">
        <v>84</v>
      </c>
    </row>
  </sheetData>
  <pageMargins left="0.7" right="0.7" top="0.75" bottom="0.75" header="0.3" footer="0.3"/>
  <legacy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24F45-D839-674B-9DA3-20BD53943465}">
  <sheetPr>
    <tabColor theme="9"/>
  </sheetPr>
  <dimension ref="A1:AB53"/>
  <sheetViews>
    <sheetView topLeftCell="A16" workbookViewId="0">
      <selection activeCell="Q10" sqref="Q10"/>
    </sheetView>
  </sheetViews>
  <sheetFormatPr baseColWidth="10" defaultColWidth="8.83203125" defaultRowHeight="15" x14ac:dyDescent="0.2"/>
  <cols>
    <col min="1" max="9" width="8.83203125" style="2"/>
    <col min="10" max="10" width="9.33203125" style="2" customWidth="1"/>
    <col min="11" max="16384" width="8.83203125" style="2"/>
  </cols>
  <sheetData>
    <row r="1" spans="1:12" ht="29" x14ac:dyDescent="0.35">
      <c r="J1" s="13" t="s">
        <v>117</v>
      </c>
      <c r="L1" s="6" t="s">
        <v>219</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45407</v>
      </c>
    </row>
    <row r="7" spans="1:12" x14ac:dyDescent="0.2">
      <c r="A7" s="2" t="s">
        <v>48</v>
      </c>
      <c r="B7" s="4" t="s">
        <v>203</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59</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204</v>
      </c>
    </row>
    <row r="29" spans="1:13" x14ac:dyDescent="0.2">
      <c r="B29" s="2" t="s">
        <v>191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42</v>
      </c>
      <c r="C31" s="2">
        <v>46</v>
      </c>
      <c r="D31" s="2">
        <v>45</v>
      </c>
      <c r="E31" s="2">
        <v>42</v>
      </c>
      <c r="F31" s="2">
        <v>46</v>
      </c>
      <c r="G31" s="2">
        <v>44</v>
      </c>
      <c r="H31" s="2">
        <v>47</v>
      </c>
      <c r="I31" s="2">
        <v>45</v>
      </c>
      <c r="J31" s="2">
        <v>45</v>
      </c>
      <c r="K31" s="2">
        <v>45</v>
      </c>
      <c r="L31" s="2">
        <v>46</v>
      </c>
      <c r="M31" s="2">
        <v>45</v>
      </c>
    </row>
    <row r="32" spans="1:13" x14ac:dyDescent="0.2">
      <c r="A32" s="5" t="s">
        <v>78</v>
      </c>
      <c r="B32" s="2">
        <v>13280</v>
      </c>
      <c r="C32" s="2">
        <v>13763</v>
      </c>
      <c r="D32" s="2">
        <v>13751</v>
      </c>
      <c r="E32" s="2">
        <v>14399</v>
      </c>
      <c r="F32" s="2">
        <v>27609</v>
      </c>
      <c r="G32" s="2">
        <v>41331</v>
      </c>
      <c r="H32" s="2">
        <v>39622</v>
      </c>
      <c r="I32" s="2">
        <v>40395</v>
      </c>
      <c r="J32" s="2">
        <v>40529</v>
      </c>
      <c r="K32" s="2">
        <v>38791</v>
      </c>
      <c r="L32" s="2">
        <v>38672</v>
      </c>
      <c r="M32" s="2">
        <v>35477</v>
      </c>
    </row>
    <row r="33" spans="1:28" x14ac:dyDescent="0.2">
      <c r="A33" s="5" t="s">
        <v>79</v>
      </c>
      <c r="B33" s="2">
        <v>13179</v>
      </c>
      <c r="C33" s="2">
        <v>13863</v>
      </c>
      <c r="D33" s="2">
        <v>13747</v>
      </c>
      <c r="E33" s="2">
        <v>13626</v>
      </c>
      <c r="F33" s="2">
        <v>24417</v>
      </c>
      <c r="G33" s="2">
        <v>39695</v>
      </c>
      <c r="H33" s="2">
        <v>36821</v>
      </c>
      <c r="I33" s="2">
        <v>39342</v>
      </c>
      <c r="J33" s="2">
        <v>38690</v>
      </c>
      <c r="K33" s="2">
        <v>38683</v>
      </c>
      <c r="L33" s="2">
        <v>38889</v>
      </c>
      <c r="M33" s="2">
        <v>38118</v>
      </c>
    </row>
    <row r="34" spans="1:28" x14ac:dyDescent="0.2">
      <c r="A34" s="5" t="s">
        <v>80</v>
      </c>
      <c r="B34" s="2">
        <v>13095</v>
      </c>
      <c r="C34" s="2">
        <v>13695</v>
      </c>
      <c r="D34" s="2">
        <v>13462</v>
      </c>
      <c r="E34" s="2">
        <v>16106</v>
      </c>
      <c r="F34" s="2">
        <v>17191</v>
      </c>
      <c r="G34" s="2">
        <v>36688</v>
      </c>
      <c r="H34" s="2">
        <v>38975</v>
      </c>
      <c r="I34" s="2">
        <v>38353</v>
      </c>
      <c r="J34" s="2">
        <v>38072</v>
      </c>
      <c r="K34" s="2">
        <v>37878</v>
      </c>
      <c r="L34" s="2">
        <v>36569</v>
      </c>
      <c r="M34" s="2">
        <v>33153</v>
      </c>
    </row>
    <row r="35" spans="1:28" x14ac:dyDescent="0.2">
      <c r="A35" s="5" t="s">
        <v>81</v>
      </c>
      <c r="B35" s="2">
        <v>13590</v>
      </c>
      <c r="C35" s="2">
        <v>14129</v>
      </c>
      <c r="D35" s="2">
        <v>13694</v>
      </c>
      <c r="E35" s="2">
        <v>13578</v>
      </c>
      <c r="F35" s="2">
        <v>15959</v>
      </c>
      <c r="G35" s="2">
        <v>38655</v>
      </c>
      <c r="H35" s="2">
        <v>37415</v>
      </c>
      <c r="I35" s="2">
        <v>39044</v>
      </c>
      <c r="J35" s="2">
        <v>37660</v>
      </c>
      <c r="K35" s="2">
        <v>38546</v>
      </c>
      <c r="L35" s="2">
        <v>35848</v>
      </c>
      <c r="M35" s="2">
        <v>13832</v>
      </c>
    </row>
    <row r="36" spans="1:28" x14ac:dyDescent="0.2">
      <c r="A36" s="5" t="s">
        <v>82</v>
      </c>
      <c r="B36" s="2">
        <v>13552</v>
      </c>
      <c r="C36" s="2">
        <v>14167</v>
      </c>
      <c r="D36" s="2">
        <v>13758</v>
      </c>
      <c r="E36" s="2">
        <v>13675</v>
      </c>
      <c r="F36" s="2">
        <v>16005</v>
      </c>
      <c r="G36" s="2">
        <v>36102</v>
      </c>
      <c r="H36" s="2">
        <v>35701</v>
      </c>
      <c r="I36" s="2">
        <v>37023</v>
      </c>
      <c r="J36" s="2">
        <v>37172</v>
      </c>
      <c r="K36" s="2">
        <v>36371</v>
      </c>
      <c r="L36" s="2">
        <v>30463</v>
      </c>
      <c r="M36" s="2">
        <v>13870</v>
      </c>
    </row>
    <row r="37" spans="1:28" x14ac:dyDescent="0.2">
      <c r="A37" s="5" t="s">
        <v>83</v>
      </c>
      <c r="B37" s="2">
        <v>13785</v>
      </c>
      <c r="C37" s="2">
        <v>14243</v>
      </c>
      <c r="D37" s="2">
        <v>14165</v>
      </c>
      <c r="E37" s="2">
        <v>13793</v>
      </c>
      <c r="F37" s="2">
        <v>16375</v>
      </c>
      <c r="G37" s="2">
        <v>37380</v>
      </c>
      <c r="H37" s="2">
        <v>38826</v>
      </c>
      <c r="I37" s="2">
        <v>38531</v>
      </c>
      <c r="J37" s="2">
        <v>36543</v>
      </c>
      <c r="K37" s="2">
        <v>37803</v>
      </c>
      <c r="L37" s="2">
        <v>34310</v>
      </c>
      <c r="M37" s="2">
        <v>13679</v>
      </c>
    </row>
    <row r="38" spans="1:28" x14ac:dyDescent="0.2">
      <c r="A38" s="5" t="s">
        <v>84</v>
      </c>
      <c r="B38" s="2">
        <v>13427</v>
      </c>
      <c r="C38" s="2">
        <v>13920</v>
      </c>
      <c r="D38" s="2">
        <v>13799</v>
      </c>
      <c r="E38" s="2">
        <v>13782</v>
      </c>
      <c r="F38" s="2">
        <v>15701</v>
      </c>
      <c r="G38" s="2">
        <v>32531</v>
      </c>
      <c r="H38" s="2">
        <v>36559</v>
      </c>
      <c r="I38" s="2">
        <v>36997</v>
      </c>
      <c r="J38" s="2">
        <v>36702</v>
      </c>
      <c r="K38" s="2">
        <v>35439</v>
      </c>
      <c r="L38" s="2">
        <v>27509</v>
      </c>
      <c r="M38" s="2">
        <v>13651</v>
      </c>
    </row>
    <row r="40" spans="1:28" x14ac:dyDescent="0.2">
      <c r="G40" s="2" t="s">
        <v>85</v>
      </c>
      <c r="H40" s="2">
        <f>AVERAGE(M32:M34)</f>
        <v>35582.666666666664</v>
      </c>
    </row>
    <row r="41" spans="1:28" x14ac:dyDescent="0.2">
      <c r="G41" s="2" t="s">
        <v>86</v>
      </c>
      <c r="H41" s="2">
        <f>AVERAGE(M35:M38)</f>
        <v>13758</v>
      </c>
    </row>
    <row r="43" spans="1:28" x14ac:dyDescent="0.2">
      <c r="A43" s="2" t="s">
        <v>87</v>
      </c>
      <c r="B43" s="4" t="s">
        <v>205</v>
      </c>
    </row>
    <row r="45" spans="1:28" x14ac:dyDescent="0.2">
      <c r="A45" s="5" t="s">
        <v>76</v>
      </c>
      <c r="B45" s="5">
        <v>1</v>
      </c>
      <c r="C45" s="5">
        <v>2</v>
      </c>
      <c r="D45" s="5">
        <v>3</v>
      </c>
      <c r="E45" s="5">
        <v>4</v>
      </c>
      <c r="F45" s="5">
        <v>5</v>
      </c>
      <c r="G45" s="5">
        <v>6</v>
      </c>
      <c r="H45" s="5">
        <v>7</v>
      </c>
      <c r="I45" s="5">
        <v>8</v>
      </c>
      <c r="J45" s="5">
        <v>9</v>
      </c>
      <c r="K45" s="5">
        <v>10</v>
      </c>
      <c r="L45" s="5">
        <v>11</v>
      </c>
      <c r="M45" s="5">
        <v>12</v>
      </c>
      <c r="P45" s="5" t="s">
        <v>76</v>
      </c>
      <c r="Q45" s="5">
        <v>1</v>
      </c>
      <c r="R45" s="5">
        <v>2</v>
      </c>
      <c r="S45" s="5">
        <v>3</v>
      </c>
      <c r="T45" s="5">
        <v>4</v>
      </c>
      <c r="U45" s="5">
        <v>5</v>
      </c>
      <c r="V45" s="5">
        <v>6</v>
      </c>
      <c r="W45" s="5">
        <v>7</v>
      </c>
      <c r="X45" s="5">
        <v>8</v>
      </c>
      <c r="Y45" s="5">
        <v>9</v>
      </c>
      <c r="Z45" s="5">
        <v>10</v>
      </c>
      <c r="AA45" s="5">
        <v>11</v>
      </c>
      <c r="AB45" s="5">
        <v>12</v>
      </c>
    </row>
    <row r="46" spans="1:28" x14ac:dyDescent="0.2">
      <c r="A46" s="5" t="s">
        <v>77</v>
      </c>
      <c r="B46" s="2">
        <f>((B31-$H$40)/($H$41-$H$40))*100</f>
        <v>162.84632067690993</v>
      </c>
      <c r="C46" s="2">
        <f t="shared" ref="C46:M46" si="0">((C31-$H$40)/($H$41-$H$40))*100</f>
        <v>162.82799279103156</v>
      </c>
      <c r="D46" s="2">
        <f t="shared" si="0"/>
        <v>162.83257476250114</v>
      </c>
      <c r="E46" s="2">
        <f t="shared" si="0"/>
        <v>162.84632067690993</v>
      </c>
      <c r="F46" s="2">
        <f t="shared" si="0"/>
        <v>162.82799279103156</v>
      </c>
      <c r="G46" s="2">
        <f t="shared" si="0"/>
        <v>162.83715673397074</v>
      </c>
      <c r="H46" s="2">
        <f t="shared" si="0"/>
        <v>162.82341081956199</v>
      </c>
      <c r="I46" s="2">
        <f t="shared" si="0"/>
        <v>162.83257476250114</v>
      </c>
      <c r="J46" s="2">
        <f t="shared" si="0"/>
        <v>162.83257476250114</v>
      </c>
      <c r="K46" s="2">
        <f t="shared" si="0"/>
        <v>162.83257476250114</v>
      </c>
      <c r="L46" s="2">
        <f t="shared" si="0"/>
        <v>162.82799279103156</v>
      </c>
      <c r="M46" s="2">
        <f t="shared" si="0"/>
        <v>162.83257476250114</v>
      </c>
      <c r="P46" s="5" t="s">
        <v>77</v>
      </c>
    </row>
    <row r="47" spans="1:28" x14ac:dyDescent="0.2">
      <c r="A47" s="5" t="s">
        <v>78</v>
      </c>
      <c r="B47" s="2">
        <f t="shared" ref="B47:M53" si="1">((B32-$H$40)/($H$41-$H$40))*100</f>
        <v>102.19018236246448</v>
      </c>
      <c r="C47" s="2">
        <f t="shared" si="1"/>
        <v>99.977090142652045</v>
      </c>
      <c r="D47" s="2">
        <f t="shared" si="1"/>
        <v>100.03207380028714</v>
      </c>
      <c r="E47" s="2">
        <f t="shared" si="1"/>
        <v>97.062956287992179</v>
      </c>
      <c r="F47" s="2">
        <f t="shared" si="1"/>
        <v>36.535113174695297</v>
      </c>
      <c r="G47" s="2">
        <f t="shared" si="1"/>
        <v>-26.338699331032178</v>
      </c>
      <c r="H47" s="2">
        <f t="shared" si="1"/>
        <v>-18.508110089501191</v>
      </c>
      <c r="I47" s="2">
        <f t="shared" si="1"/>
        <v>-22.049974035495019</v>
      </c>
      <c r="J47" s="2">
        <f t="shared" si="1"/>
        <v>-22.663958212420209</v>
      </c>
      <c r="K47" s="2">
        <f t="shared" si="1"/>
        <v>-14.700491798271081</v>
      </c>
      <c r="L47" s="2">
        <f t="shared" si="1"/>
        <v>-14.155237193389755</v>
      </c>
      <c r="M47" s="2">
        <f t="shared" si="1"/>
        <v>0.48416165195343608</v>
      </c>
      <c r="P47" s="5" t="s">
        <v>78</v>
      </c>
      <c r="Q47" s="2">
        <f t="shared" ref="Q47:AB53" si="2">100-B47</f>
        <v>-2.1901823624644834</v>
      </c>
      <c r="R47" s="2">
        <f t="shared" si="2"/>
        <v>2.2909857347954699E-2</v>
      </c>
      <c r="S47" s="2">
        <f t="shared" si="2"/>
        <v>-3.2073800287136578E-2</v>
      </c>
      <c r="T47" s="2">
        <f t="shared" si="2"/>
        <v>2.9370437120078208</v>
      </c>
      <c r="U47" s="2">
        <f t="shared" si="2"/>
        <v>63.464886825304703</v>
      </c>
      <c r="V47" s="2">
        <f t="shared" si="2"/>
        <v>126.33869933103217</v>
      </c>
      <c r="W47" s="2">
        <f t="shared" si="2"/>
        <v>118.50811008950119</v>
      </c>
      <c r="X47" s="2">
        <f t="shared" si="2"/>
        <v>122.04997403549501</v>
      </c>
      <c r="Y47" s="2">
        <f t="shared" si="2"/>
        <v>122.66395821242021</v>
      </c>
      <c r="Z47" s="2">
        <f t="shared" si="2"/>
        <v>114.70049179827109</v>
      </c>
      <c r="AA47" s="2">
        <f t="shared" si="2"/>
        <v>114.15523719338975</v>
      </c>
      <c r="AB47" s="2">
        <f t="shared" si="2"/>
        <v>99.515838348046557</v>
      </c>
    </row>
    <row r="48" spans="1:28" x14ac:dyDescent="0.2">
      <c r="A48" s="5" t="s">
        <v>79</v>
      </c>
      <c r="B48" s="2">
        <f t="shared" si="1"/>
        <v>102.65296148089318</v>
      </c>
      <c r="C48" s="2">
        <f t="shared" si="1"/>
        <v>99.518892995692937</v>
      </c>
      <c r="D48" s="2">
        <f t="shared" si="1"/>
        <v>100.0504016861655</v>
      </c>
      <c r="E48" s="2">
        <f t="shared" si="1"/>
        <v>100.604820233986</v>
      </c>
      <c r="F48" s="2">
        <f t="shared" si="1"/>
        <v>51.160766105629705</v>
      </c>
      <c r="G48" s="2">
        <f t="shared" si="1"/>
        <v>-18.842594006781329</v>
      </c>
      <c r="H48" s="2">
        <f t="shared" si="1"/>
        <v>-5.6740080031768452</v>
      </c>
      <c r="I48" s="2">
        <f t="shared" si="1"/>
        <v>-17.225158078015713</v>
      </c>
      <c r="J48" s="2">
        <f t="shared" si="1"/>
        <v>-14.237712679842392</v>
      </c>
      <c r="K48" s="2">
        <f t="shared" si="1"/>
        <v>-14.205638879555254</v>
      </c>
      <c r="L48" s="2">
        <f t="shared" si="1"/>
        <v>-15.149525002290998</v>
      </c>
      <c r="M48" s="2">
        <f t="shared" si="1"/>
        <v>-11.61682499923635</v>
      </c>
      <c r="P48" s="5" t="s">
        <v>79</v>
      </c>
      <c r="Q48" s="2">
        <f t="shared" si="2"/>
        <v>-2.6529614808931825</v>
      </c>
      <c r="R48" s="2">
        <f t="shared" si="2"/>
        <v>0.48110700430706288</v>
      </c>
      <c r="S48" s="2">
        <f t="shared" si="2"/>
        <v>-5.0401686165500337E-2</v>
      </c>
      <c r="T48" s="2">
        <f t="shared" si="2"/>
        <v>-0.60482023398600404</v>
      </c>
      <c r="U48" s="2">
        <f t="shared" si="2"/>
        <v>48.839233894370295</v>
      </c>
      <c r="V48" s="2">
        <f t="shared" si="2"/>
        <v>118.84259400678133</v>
      </c>
      <c r="W48" s="2">
        <f t="shared" si="2"/>
        <v>105.67400800317685</v>
      </c>
      <c r="X48" s="2">
        <f t="shared" si="2"/>
        <v>117.22515807801571</v>
      </c>
      <c r="Y48" s="2">
        <f t="shared" si="2"/>
        <v>114.23771267984239</v>
      </c>
      <c r="Z48" s="2">
        <f t="shared" si="2"/>
        <v>114.20563887955525</v>
      </c>
      <c r="AA48" s="2">
        <f t="shared" si="2"/>
        <v>115.149525002291</v>
      </c>
      <c r="AB48" s="2">
        <f t="shared" si="2"/>
        <v>111.61682499923634</v>
      </c>
    </row>
    <row r="49" spans="1:28" x14ac:dyDescent="0.2">
      <c r="A49" s="5" t="s">
        <v>80</v>
      </c>
      <c r="B49" s="2">
        <f t="shared" si="1"/>
        <v>103.03784708433884</v>
      </c>
      <c r="C49" s="2">
        <f t="shared" si="1"/>
        <v>100.28866420258421</v>
      </c>
      <c r="D49" s="2">
        <f t="shared" si="1"/>
        <v>101.35626355499893</v>
      </c>
      <c r="E49" s="2">
        <f t="shared" si="1"/>
        <v>89.241530989400374</v>
      </c>
      <c r="F49" s="2">
        <f t="shared" si="1"/>
        <v>84.270091944894148</v>
      </c>
      <c r="G49" s="2">
        <f t="shared" si="1"/>
        <v>-5.064605797721244</v>
      </c>
      <c r="H49" s="2">
        <f t="shared" si="1"/>
        <v>-15.543574548675823</v>
      </c>
      <c r="I49" s="2">
        <f t="shared" si="1"/>
        <v>-12.693588294590233</v>
      </c>
      <c r="J49" s="2">
        <f t="shared" si="1"/>
        <v>-11.406054311635165</v>
      </c>
      <c r="K49" s="2">
        <f t="shared" si="1"/>
        <v>-10.517151846534514</v>
      </c>
      <c r="L49" s="2">
        <f t="shared" si="1"/>
        <v>-4.5193511928399177</v>
      </c>
      <c r="M49" s="2">
        <f t="shared" si="1"/>
        <v>11.132663347282881</v>
      </c>
      <c r="P49" s="5" t="s">
        <v>80</v>
      </c>
      <c r="Q49" s="2">
        <f t="shared" si="2"/>
        <v>-3.0378470843388357</v>
      </c>
      <c r="R49" s="2">
        <f t="shared" si="2"/>
        <v>-0.28866420258421499</v>
      </c>
      <c r="S49" s="2">
        <f t="shared" si="2"/>
        <v>-1.3562635549989324</v>
      </c>
      <c r="T49" s="2">
        <f t="shared" si="2"/>
        <v>10.758469010599626</v>
      </c>
      <c r="U49" s="2">
        <f t="shared" si="2"/>
        <v>15.729908055105852</v>
      </c>
      <c r="V49" s="2">
        <f t="shared" si="2"/>
        <v>105.06460579772124</v>
      </c>
      <c r="W49" s="2">
        <f t="shared" si="2"/>
        <v>115.54357454867582</v>
      </c>
      <c r="X49" s="2">
        <f t="shared" si="2"/>
        <v>112.69358829459023</v>
      </c>
      <c r="Y49" s="2">
        <f t="shared" si="2"/>
        <v>111.40605431163516</v>
      </c>
      <c r="Z49" s="2">
        <f t="shared" si="2"/>
        <v>110.51715184653452</v>
      </c>
      <c r="AA49" s="2">
        <f t="shared" si="2"/>
        <v>104.51935119283992</v>
      </c>
      <c r="AB49" s="2">
        <f t="shared" si="2"/>
        <v>88.867336652717114</v>
      </c>
    </row>
    <row r="50" spans="1:28" x14ac:dyDescent="0.2">
      <c r="A50" s="5" t="s">
        <v>81</v>
      </c>
      <c r="B50" s="2">
        <f t="shared" si="1"/>
        <v>100.76977120689128</v>
      </c>
      <c r="C50" s="2">
        <f t="shared" si="1"/>
        <v>98.300088584781747</v>
      </c>
      <c r="D50" s="2">
        <f t="shared" si="1"/>
        <v>100.29324617405382</v>
      </c>
      <c r="E50" s="2">
        <f t="shared" si="1"/>
        <v>100.82475486452638</v>
      </c>
      <c r="F50" s="2">
        <f t="shared" si="1"/>
        <v>89.915080795430242</v>
      </c>
      <c r="G50" s="2">
        <f t="shared" si="1"/>
        <v>-14.077343678406709</v>
      </c>
      <c r="H50" s="2">
        <f t="shared" si="1"/>
        <v>-8.3956990561138891</v>
      </c>
      <c r="I50" s="2">
        <f t="shared" si="1"/>
        <v>-15.859730580077603</v>
      </c>
      <c r="J50" s="2">
        <f t="shared" si="1"/>
        <v>-9.51828206616368</v>
      </c>
      <c r="K50" s="2">
        <f t="shared" si="1"/>
        <v>-13.57790878822129</v>
      </c>
      <c r="L50" s="2">
        <f t="shared" si="1"/>
        <v>-1.2157497632648187</v>
      </c>
      <c r="M50" s="2">
        <f t="shared" si="1"/>
        <v>99.66093411125027</v>
      </c>
      <c r="P50" s="5" t="s">
        <v>81</v>
      </c>
      <c r="Q50" s="2">
        <f t="shared" si="2"/>
        <v>-0.76977120689127787</v>
      </c>
      <c r="R50" s="2">
        <f t="shared" si="2"/>
        <v>1.6999114152182528</v>
      </c>
      <c r="S50" s="2">
        <f t="shared" si="2"/>
        <v>-0.29324617405382014</v>
      </c>
      <c r="T50" s="2">
        <f t="shared" si="2"/>
        <v>-0.82475486452638336</v>
      </c>
      <c r="U50" s="2">
        <f t="shared" si="2"/>
        <v>10.084919204569758</v>
      </c>
      <c r="V50" s="2">
        <f t="shared" si="2"/>
        <v>114.07734367840671</v>
      </c>
      <c r="W50" s="2">
        <f t="shared" si="2"/>
        <v>108.39569905611388</v>
      </c>
      <c r="X50" s="2">
        <f t="shared" si="2"/>
        <v>115.85973058007761</v>
      </c>
      <c r="Y50" s="2">
        <f t="shared" si="2"/>
        <v>109.51828206616368</v>
      </c>
      <c r="Z50" s="2">
        <f t="shared" si="2"/>
        <v>113.57790878822129</v>
      </c>
      <c r="AA50" s="2">
        <f t="shared" si="2"/>
        <v>101.21574976326482</v>
      </c>
      <c r="AB50" s="2">
        <f t="shared" si="2"/>
        <v>0.33906588874972954</v>
      </c>
    </row>
    <row r="51" spans="1:28" x14ac:dyDescent="0.2">
      <c r="A51" s="5" t="s">
        <v>82</v>
      </c>
      <c r="B51" s="2">
        <f t="shared" si="1"/>
        <v>100.94388612273575</v>
      </c>
      <c r="C51" s="2">
        <f t="shared" si="1"/>
        <v>98.125973668937277</v>
      </c>
      <c r="D51" s="2">
        <f t="shared" si="1"/>
        <v>100</v>
      </c>
      <c r="E51" s="2">
        <f t="shared" si="1"/>
        <v>100.38030363197605</v>
      </c>
      <c r="F51" s="2">
        <f t="shared" si="1"/>
        <v>89.704310107829059</v>
      </c>
      <c r="G51" s="2">
        <f t="shared" si="1"/>
        <v>-2.3795705165409284</v>
      </c>
      <c r="H51" s="2">
        <f t="shared" si="1"/>
        <v>-0.54219995723494419</v>
      </c>
      <c r="I51" s="2">
        <f t="shared" si="1"/>
        <v>-6.5995662400342239</v>
      </c>
      <c r="J51" s="2">
        <f t="shared" si="1"/>
        <v>-7.2822799890032801</v>
      </c>
      <c r="K51" s="2">
        <f t="shared" si="1"/>
        <v>-3.6121208418609032</v>
      </c>
      <c r="L51" s="2">
        <f t="shared" si="1"/>
        <v>23.458166600482624</v>
      </c>
      <c r="M51" s="2">
        <f t="shared" si="1"/>
        <v>99.486819195405801</v>
      </c>
      <c r="P51" s="5" t="s">
        <v>82</v>
      </c>
      <c r="Q51" s="2">
        <f t="shared" si="2"/>
        <v>-0.94388612273574779</v>
      </c>
      <c r="R51" s="2">
        <f t="shared" si="2"/>
        <v>1.8740263310627228</v>
      </c>
      <c r="S51" s="2">
        <f t="shared" si="2"/>
        <v>0</v>
      </c>
      <c r="T51" s="2">
        <f t="shared" si="2"/>
        <v>-0.380303631976048</v>
      </c>
      <c r="U51" s="2">
        <f t="shared" si="2"/>
        <v>10.295689892170941</v>
      </c>
      <c r="V51" s="2">
        <f t="shared" si="2"/>
        <v>102.37957051654092</v>
      </c>
      <c r="W51" s="2">
        <f t="shared" si="2"/>
        <v>100.54219995723494</v>
      </c>
      <c r="X51" s="2">
        <f t="shared" si="2"/>
        <v>106.59956624003422</v>
      </c>
      <c r="Y51" s="2">
        <f t="shared" si="2"/>
        <v>107.28227998900329</v>
      </c>
      <c r="Z51" s="2">
        <f t="shared" si="2"/>
        <v>103.6121208418609</v>
      </c>
      <c r="AA51" s="2">
        <f t="shared" si="2"/>
        <v>76.541833399517373</v>
      </c>
      <c r="AB51" s="2">
        <f t="shared" si="2"/>
        <v>0.51318080459419946</v>
      </c>
    </row>
    <row r="52" spans="1:28" x14ac:dyDescent="0.2">
      <c r="A52" s="5" t="s">
        <v>83</v>
      </c>
      <c r="B52" s="2">
        <f t="shared" si="1"/>
        <v>99.876286770321045</v>
      </c>
      <c r="C52" s="2">
        <f t="shared" si="1"/>
        <v>97.77774383724838</v>
      </c>
      <c r="D52" s="2">
        <f t="shared" si="1"/>
        <v>98.135137611876473</v>
      </c>
      <c r="E52" s="2">
        <f t="shared" si="1"/>
        <v>99.839630998564317</v>
      </c>
      <c r="F52" s="2">
        <f t="shared" si="1"/>
        <v>88.008980664080397</v>
      </c>
      <c r="G52" s="2">
        <f t="shared" si="1"/>
        <v>-8.2353300546782062</v>
      </c>
      <c r="H52" s="2">
        <f t="shared" si="1"/>
        <v>-14.860860799706765</v>
      </c>
      <c r="I52" s="2">
        <f t="shared" si="1"/>
        <v>-13.509179216177428</v>
      </c>
      <c r="J52" s="2">
        <f t="shared" si="1"/>
        <v>-4.4002199346305515</v>
      </c>
      <c r="K52" s="2">
        <f t="shared" si="1"/>
        <v>-10.173503986315191</v>
      </c>
      <c r="L52" s="2">
        <f t="shared" si="1"/>
        <v>5.8313223569661137</v>
      </c>
      <c r="M52" s="2">
        <f t="shared" si="1"/>
        <v>100.36197574609768</v>
      </c>
      <c r="P52" s="5" t="s">
        <v>83</v>
      </c>
      <c r="Q52" s="2">
        <f t="shared" si="2"/>
        <v>0.12371322967895537</v>
      </c>
      <c r="R52" s="2">
        <f t="shared" si="2"/>
        <v>2.22225616275162</v>
      </c>
      <c r="S52" s="2">
        <f t="shared" si="2"/>
        <v>1.8648623881235267</v>
      </c>
      <c r="T52" s="2">
        <f t="shared" si="2"/>
        <v>0.16036900143568289</v>
      </c>
      <c r="U52" s="2">
        <f t="shared" si="2"/>
        <v>11.991019335919603</v>
      </c>
      <c r="V52" s="2">
        <f t="shared" si="2"/>
        <v>108.2353300546782</v>
      </c>
      <c r="W52" s="2">
        <f t="shared" si="2"/>
        <v>114.86086079970677</v>
      </c>
      <c r="X52" s="2">
        <f t="shared" si="2"/>
        <v>113.50917921617743</v>
      </c>
      <c r="Y52" s="2">
        <f t="shared" si="2"/>
        <v>104.40021993463056</v>
      </c>
      <c r="Z52" s="2">
        <f t="shared" si="2"/>
        <v>110.1735039863152</v>
      </c>
      <c r="AA52" s="2">
        <f t="shared" si="2"/>
        <v>94.168677643033888</v>
      </c>
      <c r="AB52" s="2">
        <f t="shared" si="2"/>
        <v>-0.36197574609768424</v>
      </c>
    </row>
    <row r="53" spans="1:28" x14ac:dyDescent="0.2">
      <c r="A53" s="5" t="s">
        <v>84</v>
      </c>
      <c r="B53" s="2">
        <f t="shared" si="1"/>
        <v>101.51663255643462</v>
      </c>
      <c r="C53" s="2">
        <f t="shared" si="1"/>
        <v>99.257720621926254</v>
      </c>
      <c r="D53" s="2">
        <f t="shared" si="1"/>
        <v>99.812139169746771</v>
      </c>
      <c r="E53" s="2">
        <f t="shared" si="1"/>
        <v>99.890032684729817</v>
      </c>
      <c r="F53" s="2">
        <f t="shared" si="1"/>
        <v>91.097229434584719</v>
      </c>
      <c r="G53" s="2">
        <f t="shared" si="1"/>
        <v>13.982649601368472</v>
      </c>
      <c r="H53" s="2">
        <f t="shared" si="1"/>
        <v>-4.4735314781440074</v>
      </c>
      <c r="I53" s="2">
        <f t="shared" si="1"/>
        <v>-6.4804349818248577</v>
      </c>
      <c r="J53" s="2">
        <f t="shared" si="1"/>
        <v>-5.1287533982955189</v>
      </c>
      <c r="K53" s="2">
        <f t="shared" si="1"/>
        <v>0.65827656779789356</v>
      </c>
      <c r="L53" s="2">
        <f t="shared" si="1"/>
        <v>36.993310321654391</v>
      </c>
      <c r="M53" s="2">
        <f t="shared" si="1"/>
        <v>100.49027094724623</v>
      </c>
      <c r="P53" s="5" t="s">
        <v>84</v>
      </c>
      <c r="Q53" s="2">
        <f t="shared" si="2"/>
        <v>-1.5166325564346153</v>
      </c>
      <c r="R53" s="2">
        <f t="shared" si="2"/>
        <v>0.74227937807374644</v>
      </c>
      <c r="S53" s="2">
        <f t="shared" si="2"/>
        <v>0.18786083025322853</v>
      </c>
      <c r="T53" s="2">
        <f t="shared" si="2"/>
        <v>0.10996731527018255</v>
      </c>
      <c r="U53" s="2">
        <f t="shared" si="2"/>
        <v>8.9027705654152811</v>
      </c>
      <c r="V53" s="2">
        <f t="shared" si="2"/>
        <v>86.017350398631521</v>
      </c>
      <c r="W53" s="2">
        <f t="shared" si="2"/>
        <v>104.47353147814401</v>
      </c>
      <c r="X53" s="2">
        <f t="shared" si="2"/>
        <v>106.48043498182486</v>
      </c>
      <c r="Y53" s="2">
        <f t="shared" si="2"/>
        <v>105.12875339829552</v>
      </c>
      <c r="Z53" s="2">
        <f t="shared" si="2"/>
        <v>99.341723432202102</v>
      </c>
      <c r="AA53" s="2">
        <f t="shared" si="2"/>
        <v>63.006689678345609</v>
      </c>
      <c r="AB53" s="2">
        <f t="shared" si="2"/>
        <v>-0.49027094724623055</v>
      </c>
    </row>
  </sheetData>
  <pageMargins left="0.7" right="0.7" top="0.75" bottom="0.75" header="0.3" footer="0.3"/>
  <legacy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B0678-668A-BC45-AD71-0794A461473B}">
  <sheetPr>
    <tabColor theme="9"/>
  </sheetPr>
  <dimension ref="A1:AB53"/>
  <sheetViews>
    <sheetView workbookViewId="0">
      <selection activeCell="Q10" sqref="Q10"/>
    </sheetView>
  </sheetViews>
  <sheetFormatPr baseColWidth="10" defaultColWidth="8.83203125" defaultRowHeight="15" x14ac:dyDescent="0.2"/>
  <cols>
    <col min="1" max="9" width="8.83203125" style="2"/>
    <col min="10" max="10" width="9.33203125" style="2" customWidth="1"/>
    <col min="11" max="16384" width="8.83203125" style="2"/>
  </cols>
  <sheetData>
    <row r="1" spans="1:12" ht="29" x14ac:dyDescent="0.35">
      <c r="J1" s="13" t="s">
        <v>117</v>
      </c>
      <c r="L1" s="6" t="s">
        <v>219</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45407</v>
      </c>
    </row>
    <row r="7" spans="1:12" x14ac:dyDescent="0.2">
      <c r="A7" s="2" t="s">
        <v>48</v>
      </c>
      <c r="B7" s="4" t="s">
        <v>216</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59</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217</v>
      </c>
    </row>
    <row r="29" spans="1:13" x14ac:dyDescent="0.2">
      <c r="B29" s="2" t="s">
        <v>191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24860</v>
      </c>
      <c r="C31" s="2">
        <v>37194</v>
      </c>
      <c r="D31" s="2">
        <v>14421</v>
      </c>
      <c r="E31" s="2">
        <v>15268</v>
      </c>
      <c r="F31" s="2">
        <v>23704</v>
      </c>
      <c r="G31" s="2">
        <v>40798</v>
      </c>
      <c r="H31" s="2">
        <v>45600</v>
      </c>
      <c r="I31" s="2">
        <v>44097</v>
      </c>
      <c r="J31" s="2">
        <v>43545</v>
      </c>
      <c r="K31" s="2">
        <v>40197</v>
      </c>
      <c r="L31" s="2">
        <v>40422</v>
      </c>
      <c r="M31" s="2">
        <v>34974</v>
      </c>
    </row>
    <row r="32" spans="1:13" x14ac:dyDescent="0.2">
      <c r="A32" s="5" t="s">
        <v>78</v>
      </c>
      <c r="B32" s="2">
        <v>39106</v>
      </c>
      <c r="C32" s="2">
        <v>34553</v>
      </c>
      <c r="D32" s="2">
        <v>15700</v>
      </c>
      <c r="E32" s="2">
        <v>17466</v>
      </c>
      <c r="F32" s="2">
        <v>25585</v>
      </c>
      <c r="G32" s="2">
        <v>41764</v>
      </c>
      <c r="H32" s="2">
        <v>43037</v>
      </c>
      <c r="I32" s="2">
        <v>44639</v>
      </c>
      <c r="J32" s="2">
        <v>46660</v>
      </c>
      <c r="K32" s="2">
        <v>39587</v>
      </c>
      <c r="L32" s="2">
        <v>36130</v>
      </c>
      <c r="M32" s="2">
        <v>38132</v>
      </c>
    </row>
    <row r="33" spans="1:28" x14ac:dyDescent="0.2">
      <c r="A33" s="5" t="s">
        <v>79</v>
      </c>
      <c r="B33" s="2">
        <v>21071</v>
      </c>
      <c r="C33" s="2">
        <v>28624</v>
      </c>
      <c r="D33" s="2">
        <v>16268</v>
      </c>
      <c r="E33" s="2">
        <v>20262</v>
      </c>
      <c r="F33" s="2">
        <v>29919</v>
      </c>
      <c r="G33" s="2">
        <v>44194</v>
      </c>
      <c r="H33" s="2">
        <v>43203</v>
      </c>
      <c r="I33" s="2">
        <v>46000</v>
      </c>
      <c r="J33" s="2">
        <v>42508</v>
      </c>
      <c r="K33" s="2">
        <v>41842</v>
      </c>
      <c r="L33" s="2">
        <v>42070</v>
      </c>
      <c r="M33" s="2">
        <v>36546</v>
      </c>
    </row>
    <row r="34" spans="1:28" x14ac:dyDescent="0.2">
      <c r="A34" s="5" t="s">
        <v>80</v>
      </c>
      <c r="B34" s="2">
        <v>17937</v>
      </c>
      <c r="C34" s="2">
        <v>34511</v>
      </c>
      <c r="D34" s="2">
        <v>17122</v>
      </c>
      <c r="E34" s="2">
        <v>19314</v>
      </c>
      <c r="F34" s="2">
        <v>26962</v>
      </c>
      <c r="G34" s="2">
        <v>45900</v>
      </c>
      <c r="H34" s="2">
        <v>44677</v>
      </c>
      <c r="I34" s="2">
        <v>44214</v>
      </c>
      <c r="J34" s="2">
        <v>43266</v>
      </c>
      <c r="K34" s="2">
        <v>41974</v>
      </c>
      <c r="L34" s="2">
        <v>40362</v>
      </c>
      <c r="M34" s="2">
        <v>36638</v>
      </c>
    </row>
    <row r="35" spans="1:28" x14ac:dyDescent="0.2">
      <c r="A35" s="5" t="s">
        <v>81</v>
      </c>
      <c r="B35" s="2">
        <v>13693</v>
      </c>
      <c r="C35" s="2">
        <v>13478</v>
      </c>
      <c r="D35" s="2">
        <v>14181</v>
      </c>
      <c r="E35" s="2">
        <v>14355</v>
      </c>
      <c r="F35" s="2">
        <v>26974</v>
      </c>
      <c r="G35" s="2">
        <v>42048</v>
      </c>
      <c r="H35" s="2">
        <v>41561</v>
      </c>
      <c r="I35" s="2">
        <v>40103</v>
      </c>
      <c r="J35" s="2">
        <v>39484</v>
      </c>
      <c r="K35" s="2">
        <v>40979</v>
      </c>
      <c r="L35" s="2">
        <v>35202</v>
      </c>
      <c r="M35" s="2">
        <v>14438</v>
      </c>
    </row>
    <row r="36" spans="1:28" x14ac:dyDescent="0.2">
      <c r="A36" s="5" t="s">
        <v>82</v>
      </c>
      <c r="B36" s="2">
        <v>13416</v>
      </c>
      <c r="C36" s="2">
        <v>13631</v>
      </c>
      <c r="D36" s="2">
        <v>13908</v>
      </c>
      <c r="E36" s="2">
        <v>14161</v>
      </c>
      <c r="F36" s="2">
        <v>28029</v>
      </c>
      <c r="G36" s="2">
        <v>41158</v>
      </c>
      <c r="H36" s="2">
        <v>42359</v>
      </c>
      <c r="I36" s="2">
        <v>41281</v>
      </c>
      <c r="J36" s="2">
        <v>41115</v>
      </c>
      <c r="K36" s="2">
        <v>39610</v>
      </c>
      <c r="L36" s="2">
        <v>34415</v>
      </c>
      <c r="M36" s="2">
        <v>14244</v>
      </c>
    </row>
    <row r="37" spans="1:28" x14ac:dyDescent="0.2">
      <c r="A37" s="5" t="s">
        <v>83</v>
      </c>
      <c r="B37" s="2">
        <v>13647</v>
      </c>
      <c r="C37" s="2">
        <v>14211</v>
      </c>
      <c r="D37" s="2">
        <v>14471</v>
      </c>
      <c r="E37" s="2">
        <v>14664</v>
      </c>
      <c r="F37" s="2">
        <v>25013</v>
      </c>
      <c r="G37" s="2">
        <v>38855</v>
      </c>
      <c r="H37" s="2">
        <v>37533</v>
      </c>
      <c r="I37" s="2">
        <v>39486</v>
      </c>
      <c r="J37" s="2">
        <v>38346</v>
      </c>
      <c r="K37" s="2">
        <v>39342</v>
      </c>
      <c r="L37" s="2">
        <v>37549</v>
      </c>
      <c r="M37" s="2">
        <v>14244</v>
      </c>
    </row>
    <row r="38" spans="1:28" x14ac:dyDescent="0.2">
      <c r="A38" s="5" t="s">
        <v>84</v>
      </c>
      <c r="B38" s="2">
        <v>52</v>
      </c>
      <c r="C38" s="2">
        <v>54</v>
      </c>
      <c r="D38" s="2">
        <v>56</v>
      </c>
      <c r="E38" s="2">
        <v>53</v>
      </c>
      <c r="F38" s="2">
        <v>57</v>
      </c>
      <c r="G38" s="2">
        <v>55</v>
      </c>
      <c r="H38" s="2">
        <v>56</v>
      </c>
      <c r="I38" s="2">
        <v>60</v>
      </c>
      <c r="J38" s="2">
        <v>57</v>
      </c>
      <c r="K38" s="2">
        <v>57</v>
      </c>
      <c r="L38" s="2">
        <v>54</v>
      </c>
      <c r="M38" s="2">
        <v>63</v>
      </c>
    </row>
    <row r="40" spans="1:28" x14ac:dyDescent="0.2">
      <c r="G40" s="2" t="s">
        <v>85</v>
      </c>
      <c r="H40" s="2">
        <f>AVERAGE(M31:M34)</f>
        <v>36572.5</v>
      </c>
    </row>
    <row r="41" spans="1:28" x14ac:dyDescent="0.2">
      <c r="G41" s="2" t="s">
        <v>86</v>
      </c>
      <c r="H41" s="2">
        <f>AVERAGE(M35:M37)</f>
        <v>14308.666666666666</v>
      </c>
    </row>
    <row r="43" spans="1:28" x14ac:dyDescent="0.2">
      <c r="A43" s="2" t="s">
        <v>87</v>
      </c>
      <c r="B43" s="4" t="s">
        <v>218</v>
      </c>
    </row>
    <row r="45" spans="1:28" x14ac:dyDescent="0.2">
      <c r="A45" s="5" t="s">
        <v>76</v>
      </c>
      <c r="B45" s="5">
        <v>1</v>
      </c>
      <c r="C45" s="5">
        <v>2</v>
      </c>
      <c r="D45" s="5">
        <v>3</v>
      </c>
      <c r="E45" s="5">
        <v>4</v>
      </c>
      <c r="F45" s="5">
        <v>5</v>
      </c>
      <c r="G45" s="5">
        <v>6</v>
      </c>
      <c r="H45" s="5">
        <v>7</v>
      </c>
      <c r="I45" s="5">
        <v>8</v>
      </c>
      <c r="J45" s="5">
        <v>9</v>
      </c>
      <c r="K45" s="5">
        <v>10</v>
      </c>
      <c r="L45" s="5">
        <v>11</v>
      </c>
      <c r="M45" s="5">
        <v>12</v>
      </c>
      <c r="P45" s="5" t="s">
        <v>76</v>
      </c>
      <c r="Q45" s="5">
        <v>1</v>
      </c>
      <c r="R45" s="5">
        <v>2</v>
      </c>
      <c r="S45" s="5">
        <v>3</v>
      </c>
      <c r="T45" s="5">
        <v>4</v>
      </c>
      <c r="U45" s="5">
        <v>5</v>
      </c>
      <c r="V45" s="5">
        <v>6</v>
      </c>
      <c r="W45" s="5">
        <v>7</v>
      </c>
      <c r="X45" s="5">
        <v>8</v>
      </c>
      <c r="Y45" s="5">
        <v>9</v>
      </c>
      <c r="Z45" s="5">
        <v>10</v>
      </c>
      <c r="AA45" s="5">
        <v>11</v>
      </c>
      <c r="AB45" s="5">
        <v>12</v>
      </c>
    </row>
    <row r="46" spans="1:28" x14ac:dyDescent="0.2">
      <c r="A46" s="5" t="s">
        <v>77</v>
      </c>
      <c r="B46" s="2">
        <f>((B31-$H$40)/($H$41-$H$40))*100</f>
        <v>52.60774200309919</v>
      </c>
      <c r="C46" s="2">
        <f t="shared" ref="C46:M46" si="0">((C31-$H$40)/($H$41-$H$40))*100</f>
        <v>-2.7915228734195217</v>
      </c>
      <c r="D46" s="2">
        <f t="shared" si="0"/>
        <v>99.4954447796501</v>
      </c>
      <c r="E46" s="2">
        <f t="shared" si="0"/>
        <v>95.691068474281892</v>
      </c>
      <c r="F46" s="2">
        <f t="shared" si="0"/>
        <v>57.800019463554484</v>
      </c>
      <c r="G46" s="2">
        <f t="shared" si="0"/>
        <v>-18.979211426603683</v>
      </c>
      <c r="H46" s="2">
        <f t="shared" si="0"/>
        <v>-40.547824199187019</v>
      </c>
      <c r="I46" s="2">
        <f t="shared" si="0"/>
        <v>-33.796965182695402</v>
      </c>
      <c r="J46" s="2">
        <f t="shared" si="0"/>
        <v>-31.317607779433011</v>
      </c>
      <c r="K46" s="2">
        <f t="shared" si="0"/>
        <v>-16.279766137906769</v>
      </c>
      <c r="L46" s="2">
        <f t="shared" si="0"/>
        <v>-17.290373775106112</v>
      </c>
      <c r="M46" s="2">
        <f t="shared" si="0"/>
        <v>7.1798058136140073</v>
      </c>
      <c r="P46" s="5" t="s">
        <v>77</v>
      </c>
      <c r="Q46" s="2">
        <f>100-B46</f>
        <v>47.39225799690081</v>
      </c>
      <c r="R46" s="2">
        <f t="shared" ref="R46:AB52" si="1">100-C46</f>
        <v>102.79152287341952</v>
      </c>
      <c r="S46" s="2">
        <f t="shared" si="1"/>
        <v>0.50455522034989997</v>
      </c>
      <c r="T46" s="2">
        <f t="shared" si="1"/>
        <v>4.3089315257181084</v>
      </c>
      <c r="U46" s="2">
        <f t="shared" si="1"/>
        <v>42.199980536445516</v>
      </c>
      <c r="V46" s="2">
        <f t="shared" si="1"/>
        <v>118.97921142660368</v>
      </c>
      <c r="W46" s="2">
        <f t="shared" si="1"/>
        <v>140.547824199187</v>
      </c>
      <c r="X46" s="2">
        <f t="shared" si="1"/>
        <v>133.7969651826954</v>
      </c>
      <c r="Y46" s="2">
        <f t="shared" si="1"/>
        <v>131.31760777943302</v>
      </c>
      <c r="Z46" s="2">
        <f t="shared" si="1"/>
        <v>116.27976613790676</v>
      </c>
      <c r="AA46" s="2">
        <f t="shared" si="1"/>
        <v>117.2903737751061</v>
      </c>
      <c r="AB46" s="2">
        <f t="shared" si="1"/>
        <v>92.82019418638599</v>
      </c>
    </row>
    <row r="47" spans="1:28" x14ac:dyDescent="0.2">
      <c r="A47" s="5" t="s">
        <v>78</v>
      </c>
      <c r="B47" s="2">
        <f t="shared" ref="B47:M53" si="2">((B32-$H$40)/($H$41-$H$40))*100</f>
        <v>-11.379441994864614</v>
      </c>
      <c r="C47" s="2">
        <f t="shared" si="2"/>
        <v>9.070764992551446</v>
      </c>
      <c r="D47" s="2">
        <f t="shared" si="2"/>
        <v>93.750701810859155</v>
      </c>
      <c r="E47" s="2">
        <f t="shared" si="2"/>
        <v>85.818554756218973</v>
      </c>
      <c r="F47" s="2">
        <f t="shared" si="2"/>
        <v>49.351339616567969</v>
      </c>
      <c r="G47" s="2">
        <f t="shared" si="2"/>
        <v>-23.318086882312866</v>
      </c>
      <c r="H47" s="2">
        <f t="shared" si="2"/>
        <v>-29.035880314111822</v>
      </c>
      <c r="I47" s="2">
        <f t="shared" si="2"/>
        <v>-36.231406690971149</v>
      </c>
      <c r="J47" s="2">
        <f t="shared" si="2"/>
        <v>-45.308909067770593</v>
      </c>
      <c r="K47" s="2">
        <f t="shared" si="2"/>
        <v>-13.539896543721881</v>
      </c>
      <c r="L47" s="2">
        <f t="shared" si="2"/>
        <v>1.98752835315871</v>
      </c>
      <c r="M47" s="2">
        <f t="shared" si="2"/>
        <v>-7.0046338231661203</v>
      </c>
      <c r="P47" s="5" t="s">
        <v>78</v>
      </c>
      <c r="Q47" s="2">
        <f t="shared" ref="Q47:Q52" si="3">100-B47</f>
        <v>111.37944199486461</v>
      </c>
      <c r="R47" s="2">
        <f t="shared" si="1"/>
        <v>90.929235007448554</v>
      </c>
      <c r="S47" s="2">
        <f t="shared" si="1"/>
        <v>6.2492981891408448</v>
      </c>
      <c r="T47" s="2">
        <f t="shared" si="1"/>
        <v>14.181445243781027</v>
      </c>
      <c r="U47" s="2">
        <f t="shared" si="1"/>
        <v>50.648660383432031</v>
      </c>
      <c r="V47" s="2">
        <f t="shared" si="1"/>
        <v>123.31808688231287</v>
      </c>
      <c r="W47" s="2">
        <f t="shared" si="1"/>
        <v>129.03588031411181</v>
      </c>
      <c r="X47" s="2">
        <f t="shared" si="1"/>
        <v>136.23140669097114</v>
      </c>
      <c r="Y47" s="2">
        <f t="shared" si="1"/>
        <v>145.3089090677706</v>
      </c>
      <c r="Z47" s="2">
        <f t="shared" si="1"/>
        <v>113.53989654372188</v>
      </c>
      <c r="AA47" s="2">
        <f t="shared" si="1"/>
        <v>98.012471646841291</v>
      </c>
      <c r="AB47" s="2">
        <f t="shared" si="1"/>
        <v>107.00463382316612</v>
      </c>
    </row>
    <row r="48" spans="1:28" x14ac:dyDescent="0.2">
      <c r="A48" s="5" t="s">
        <v>79</v>
      </c>
      <c r="B48" s="2">
        <f t="shared" si="2"/>
        <v>69.626374613536143</v>
      </c>
      <c r="C48" s="2">
        <f t="shared" si="2"/>
        <v>35.701399130128827</v>
      </c>
      <c r="D48" s="2">
        <f t="shared" si="2"/>
        <v>91.199478975618149</v>
      </c>
      <c r="E48" s="2">
        <f t="shared" si="2"/>
        <v>73.260070517955128</v>
      </c>
      <c r="F48" s="2">
        <f t="shared" si="2"/>
        <v>29.884790729359274</v>
      </c>
      <c r="G48" s="2">
        <f t="shared" si="2"/>
        <v>-34.232649364065779</v>
      </c>
      <c r="H48" s="2">
        <f t="shared" si="2"/>
        <v>-29.781484170890003</v>
      </c>
      <c r="I48" s="2">
        <f t="shared" si="2"/>
        <v>-42.344459998652518</v>
      </c>
      <c r="J48" s="2">
        <f t="shared" si="2"/>
        <v>-26.659829469318698</v>
      </c>
      <c r="K48" s="2">
        <f t="shared" si="2"/>
        <v>-23.668430863208638</v>
      </c>
      <c r="L48" s="2">
        <f t="shared" si="2"/>
        <v>-24.692513268903973</v>
      </c>
      <c r="M48" s="2">
        <f t="shared" si="2"/>
        <v>0.11902712171458943</v>
      </c>
      <c r="P48" s="5" t="s">
        <v>79</v>
      </c>
      <c r="Q48" s="2">
        <f t="shared" si="3"/>
        <v>30.373625386463857</v>
      </c>
      <c r="R48" s="2">
        <f t="shared" si="1"/>
        <v>64.298600869871166</v>
      </c>
      <c r="S48" s="2">
        <f t="shared" si="1"/>
        <v>8.800521024381851</v>
      </c>
      <c r="T48" s="2">
        <f t="shared" si="1"/>
        <v>26.739929482044872</v>
      </c>
      <c r="U48" s="2">
        <f t="shared" si="1"/>
        <v>70.115209270640719</v>
      </c>
      <c r="V48" s="2">
        <f t="shared" si="1"/>
        <v>134.23264936406576</v>
      </c>
      <c r="W48" s="2">
        <f t="shared" si="1"/>
        <v>129.78148417089</v>
      </c>
      <c r="X48" s="2">
        <f t="shared" si="1"/>
        <v>142.34445999865252</v>
      </c>
      <c r="Y48" s="2">
        <f t="shared" si="1"/>
        <v>126.65982946931869</v>
      </c>
      <c r="Z48" s="2">
        <f t="shared" si="1"/>
        <v>123.66843086320864</v>
      </c>
      <c r="AA48" s="2">
        <f t="shared" si="1"/>
        <v>124.69251326890398</v>
      </c>
      <c r="AB48" s="2">
        <f t="shared" si="1"/>
        <v>99.880972878285405</v>
      </c>
    </row>
    <row r="49" spans="1:28" x14ac:dyDescent="0.2">
      <c r="A49" s="5" t="s">
        <v>80</v>
      </c>
      <c r="B49" s="2">
        <f t="shared" si="2"/>
        <v>83.703016102348343</v>
      </c>
      <c r="C49" s="2">
        <f t="shared" si="2"/>
        <v>9.2594117514953229</v>
      </c>
      <c r="D49" s="2">
        <f t="shared" si="2"/>
        <v>87.363661543759292</v>
      </c>
      <c r="E49" s="2">
        <f t="shared" si="2"/>
        <v>77.518097362688351</v>
      </c>
      <c r="F49" s="2">
        <f t="shared" si="2"/>
        <v>43.166420876907985</v>
      </c>
      <c r="G49" s="2">
        <f t="shared" si="2"/>
        <v>-41.895301048786145</v>
      </c>
      <c r="H49" s="2">
        <f t="shared" si="2"/>
        <v>-36.402087091920379</v>
      </c>
      <c r="I49" s="2">
        <f t="shared" si="2"/>
        <v>-34.32248115403906</v>
      </c>
      <c r="J49" s="2">
        <f t="shared" si="2"/>
        <v>-30.064454309305823</v>
      </c>
      <c r="K49" s="2">
        <f t="shared" si="2"/>
        <v>-24.261320677032256</v>
      </c>
      <c r="L49" s="2">
        <f t="shared" si="2"/>
        <v>-17.020878405186288</v>
      </c>
      <c r="M49" s="2">
        <f t="shared" si="2"/>
        <v>-0.29419911216247574</v>
      </c>
      <c r="P49" s="5" t="s">
        <v>80</v>
      </c>
      <c r="Q49" s="2">
        <f t="shared" si="3"/>
        <v>16.296983897651657</v>
      </c>
      <c r="R49" s="2">
        <f t="shared" si="1"/>
        <v>90.740588248504679</v>
      </c>
      <c r="S49" s="2">
        <f t="shared" si="1"/>
        <v>12.636338456240708</v>
      </c>
      <c r="T49" s="2">
        <f t="shared" si="1"/>
        <v>22.481902637311649</v>
      </c>
      <c r="U49" s="2">
        <f t="shared" si="1"/>
        <v>56.833579123092015</v>
      </c>
      <c r="V49" s="2">
        <f t="shared" si="1"/>
        <v>141.89530104878614</v>
      </c>
      <c r="W49" s="2">
        <f t="shared" si="1"/>
        <v>136.40208709192038</v>
      </c>
      <c r="X49" s="2">
        <f t="shared" si="1"/>
        <v>134.32248115403905</v>
      </c>
      <c r="Y49" s="2">
        <f t="shared" si="1"/>
        <v>130.06445430930583</v>
      </c>
      <c r="Z49" s="2">
        <f t="shared" si="1"/>
        <v>124.26132067703226</v>
      </c>
      <c r="AA49" s="2">
        <f t="shared" si="1"/>
        <v>117.02087840518629</v>
      </c>
      <c r="AB49" s="2">
        <f t="shared" si="1"/>
        <v>100.29419911216247</v>
      </c>
    </row>
    <row r="50" spans="1:28" x14ac:dyDescent="0.2">
      <c r="A50" s="5" t="s">
        <v>81</v>
      </c>
      <c r="B50" s="2">
        <f t="shared" si="2"/>
        <v>102.76532193467732</v>
      </c>
      <c r="C50" s="2">
        <f t="shared" si="2"/>
        <v>103.73101367689002</v>
      </c>
      <c r="D50" s="2">
        <f t="shared" si="2"/>
        <v>100.57342625932939</v>
      </c>
      <c r="E50" s="2">
        <f t="shared" si="2"/>
        <v>99.791889686561902</v>
      </c>
      <c r="F50" s="2">
        <f t="shared" si="2"/>
        <v>43.112521802924022</v>
      </c>
      <c r="G50" s="2">
        <f t="shared" si="2"/>
        <v>-24.593698299933372</v>
      </c>
      <c r="H50" s="2">
        <f t="shared" si="2"/>
        <v>-22.406294214084124</v>
      </c>
      <c r="I50" s="2">
        <f t="shared" si="2"/>
        <v>-15.857556725032376</v>
      </c>
      <c r="J50" s="2">
        <f t="shared" si="2"/>
        <v>-13.077262825359512</v>
      </c>
      <c r="K50" s="2">
        <f t="shared" si="2"/>
        <v>-19.792189125861821</v>
      </c>
      <c r="L50" s="2">
        <f t="shared" si="2"/>
        <v>6.1557234079186713</v>
      </c>
      <c r="M50" s="2">
        <f t="shared" si="2"/>
        <v>99.419087758172807</v>
      </c>
      <c r="P50" s="5" t="s">
        <v>81</v>
      </c>
      <c r="Q50" s="2">
        <f t="shared" si="3"/>
        <v>-2.765321934677317</v>
      </c>
      <c r="R50" s="2">
        <f t="shared" si="1"/>
        <v>-3.7310136768900151</v>
      </c>
      <c r="S50" s="2">
        <f t="shared" si="1"/>
        <v>-0.57342625932939484</v>
      </c>
      <c r="T50" s="2">
        <f t="shared" si="1"/>
        <v>0.20811031343809816</v>
      </c>
      <c r="U50" s="2">
        <f t="shared" si="1"/>
        <v>56.887478197075978</v>
      </c>
      <c r="V50" s="2">
        <f t="shared" si="1"/>
        <v>124.59369829993338</v>
      </c>
      <c r="W50" s="2">
        <f t="shared" si="1"/>
        <v>122.40629421408413</v>
      </c>
      <c r="X50" s="2">
        <f t="shared" si="1"/>
        <v>115.85755672503238</v>
      </c>
      <c r="Y50" s="2">
        <f t="shared" si="1"/>
        <v>113.07726282535951</v>
      </c>
      <c r="Z50" s="2">
        <f t="shared" si="1"/>
        <v>119.79218912586182</v>
      </c>
      <c r="AA50" s="2">
        <f t="shared" si="1"/>
        <v>93.844276592081329</v>
      </c>
      <c r="AB50" s="2">
        <f t="shared" si="1"/>
        <v>0.58091224182719259</v>
      </c>
    </row>
    <row r="51" spans="1:28" x14ac:dyDescent="0.2">
      <c r="A51" s="5" t="s">
        <v>82</v>
      </c>
      <c r="B51" s="2">
        <f t="shared" si="2"/>
        <v>104.00949222580715</v>
      </c>
      <c r="C51" s="2">
        <f t="shared" si="2"/>
        <v>103.04380048359445</v>
      </c>
      <c r="D51" s="2">
        <f t="shared" si="2"/>
        <v>101.7996301924646</v>
      </c>
      <c r="E51" s="2">
        <f t="shared" si="2"/>
        <v>100.66325804930267</v>
      </c>
      <c r="F51" s="2">
        <f t="shared" si="2"/>
        <v>38.373894881833763</v>
      </c>
      <c r="G51" s="2">
        <f t="shared" si="2"/>
        <v>-20.596183646122633</v>
      </c>
      <c r="H51" s="2">
        <f t="shared" si="2"/>
        <v>-25.990582634017802</v>
      </c>
      <c r="I51" s="2">
        <f t="shared" si="2"/>
        <v>-21.148649154458273</v>
      </c>
      <c r="J51" s="2">
        <f t="shared" si="2"/>
        <v>-20.403045297680091</v>
      </c>
      <c r="K51" s="2">
        <f t="shared" si="2"/>
        <v>-13.643203102191146</v>
      </c>
      <c r="L51" s="2">
        <f t="shared" si="2"/>
        <v>9.6906043433670437</v>
      </c>
      <c r="M51" s="2">
        <f t="shared" si="2"/>
        <v>100.29045612091359</v>
      </c>
      <c r="P51" s="5" t="s">
        <v>82</v>
      </c>
      <c r="Q51" s="2">
        <f t="shared" si="3"/>
        <v>-4.0094922258071506</v>
      </c>
      <c r="R51" s="2">
        <f t="shared" si="1"/>
        <v>-3.0438004835944525</v>
      </c>
      <c r="S51" s="2">
        <f t="shared" si="1"/>
        <v>-1.7996301924646048</v>
      </c>
      <c r="T51" s="2">
        <f t="shared" si="1"/>
        <v>-0.66325804930266941</v>
      </c>
      <c r="U51" s="2">
        <f t="shared" si="1"/>
        <v>61.626105118166237</v>
      </c>
      <c r="V51" s="2">
        <f t="shared" si="1"/>
        <v>120.59618364612263</v>
      </c>
      <c r="W51" s="2">
        <f t="shared" si="1"/>
        <v>125.9905826340178</v>
      </c>
      <c r="X51" s="2">
        <f t="shared" si="1"/>
        <v>121.14864915445827</v>
      </c>
      <c r="Y51" s="2">
        <f t="shared" si="1"/>
        <v>120.40304529768009</v>
      </c>
      <c r="Z51" s="2">
        <f t="shared" si="1"/>
        <v>113.64320310219115</v>
      </c>
      <c r="AA51" s="2">
        <f t="shared" si="1"/>
        <v>90.309395656632958</v>
      </c>
      <c r="AB51" s="2">
        <f t="shared" si="1"/>
        <v>-0.29045612091358919</v>
      </c>
    </row>
    <row r="52" spans="1:28" x14ac:dyDescent="0.2">
      <c r="A52" s="5" t="s">
        <v>83</v>
      </c>
      <c r="B52" s="2">
        <f t="shared" si="2"/>
        <v>102.97193505161584</v>
      </c>
      <c r="C52" s="2">
        <f t="shared" si="2"/>
        <v>100.43867857436948</v>
      </c>
      <c r="D52" s="2">
        <f t="shared" si="2"/>
        <v>99.270865304716907</v>
      </c>
      <c r="E52" s="2">
        <f t="shared" si="2"/>
        <v>98.403988531474809</v>
      </c>
      <c r="F52" s="2">
        <f t="shared" si="2"/>
        <v>51.920528809803635</v>
      </c>
      <c r="G52" s="2">
        <f t="shared" si="2"/>
        <v>-10.252053030700013</v>
      </c>
      <c r="H52" s="2">
        <f t="shared" si="2"/>
        <v>-4.3141717134665338</v>
      </c>
      <c r="I52" s="2">
        <f t="shared" si="2"/>
        <v>-13.086246004356841</v>
      </c>
      <c r="J52" s="2">
        <f t="shared" si="2"/>
        <v>-7.9658339758801642</v>
      </c>
      <c r="K52" s="2">
        <f t="shared" si="2"/>
        <v>-12.43945711654926</v>
      </c>
      <c r="L52" s="2">
        <f t="shared" si="2"/>
        <v>-4.3860371454451537</v>
      </c>
      <c r="M52" s="2">
        <f t="shared" si="2"/>
        <v>100.29045612091359</v>
      </c>
      <c r="P52" s="5" t="s">
        <v>83</v>
      </c>
      <c r="Q52" s="2">
        <f t="shared" si="3"/>
        <v>-2.9719350516158443</v>
      </c>
      <c r="R52" s="2">
        <f t="shared" si="1"/>
        <v>-0.43867857436947588</v>
      </c>
      <c r="S52" s="2">
        <f t="shared" si="1"/>
        <v>0.72913469528309349</v>
      </c>
      <c r="T52" s="2">
        <f t="shared" si="1"/>
        <v>1.5960114685251909</v>
      </c>
      <c r="U52" s="2">
        <f t="shared" si="1"/>
        <v>48.079471190196365</v>
      </c>
      <c r="V52" s="2">
        <f t="shared" si="1"/>
        <v>110.25205303070001</v>
      </c>
      <c r="W52" s="2">
        <f t="shared" si="1"/>
        <v>104.31417171346654</v>
      </c>
      <c r="X52" s="2">
        <f t="shared" si="1"/>
        <v>113.08624600435684</v>
      </c>
      <c r="Y52" s="2">
        <f t="shared" si="1"/>
        <v>107.96583397588016</v>
      </c>
      <c r="Z52" s="2">
        <f t="shared" si="1"/>
        <v>112.43945711654926</v>
      </c>
      <c r="AA52" s="2">
        <f t="shared" si="1"/>
        <v>104.38603714544516</v>
      </c>
      <c r="AB52" s="2">
        <f t="shared" si="1"/>
        <v>-0.29045612091358919</v>
      </c>
    </row>
    <row r="53" spans="1:28" x14ac:dyDescent="0.2">
      <c r="A53" s="5" t="s">
        <v>84</v>
      </c>
      <c r="B53" s="2">
        <f t="shared" si="2"/>
        <v>164.03509428594953</v>
      </c>
      <c r="C53" s="2">
        <f t="shared" si="2"/>
        <v>164.02611110695221</v>
      </c>
      <c r="D53" s="2">
        <f t="shared" si="2"/>
        <v>164.01712792795487</v>
      </c>
      <c r="E53" s="2">
        <f t="shared" si="2"/>
        <v>164.03060269645087</v>
      </c>
      <c r="F53" s="2">
        <f t="shared" si="2"/>
        <v>164.01263633845622</v>
      </c>
      <c r="G53" s="2">
        <f t="shared" si="2"/>
        <v>164.02161951745356</v>
      </c>
      <c r="H53" s="2">
        <f t="shared" si="2"/>
        <v>164.01712792795487</v>
      </c>
      <c r="I53" s="2">
        <f t="shared" si="2"/>
        <v>163.99916156996025</v>
      </c>
      <c r="J53" s="2">
        <f t="shared" si="2"/>
        <v>164.01263633845622</v>
      </c>
      <c r="K53" s="2">
        <f t="shared" si="2"/>
        <v>164.01263633845622</v>
      </c>
      <c r="L53" s="2">
        <f t="shared" si="2"/>
        <v>164.02611110695221</v>
      </c>
      <c r="M53" s="2">
        <f t="shared" si="2"/>
        <v>163.98568680146423</v>
      </c>
      <c r="P53" s="5" t="s">
        <v>84</v>
      </c>
    </row>
  </sheetData>
  <pageMargins left="0.7" right="0.7" top="0.75" bottom="0.75" header="0.3" footer="0.3"/>
  <legacy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79924-6A62-5447-914F-7BB3D2D19DA7}">
  <sheetPr>
    <tabColor theme="1"/>
  </sheetPr>
  <dimension ref="A1:AA53"/>
  <sheetViews>
    <sheetView topLeftCell="A21" workbookViewId="0">
      <selection activeCell="N7" sqref="N7"/>
    </sheetView>
  </sheetViews>
  <sheetFormatPr baseColWidth="10" defaultColWidth="8.83203125" defaultRowHeight="15" x14ac:dyDescent="0.2"/>
  <cols>
    <col min="1" max="9" width="8.83203125" style="2"/>
    <col min="10" max="10" width="10" style="2" customWidth="1"/>
    <col min="11" max="16384" width="8.83203125" style="2"/>
  </cols>
  <sheetData>
    <row r="1" spans="1:12" ht="29" x14ac:dyDescent="0.35">
      <c r="J1" s="14" t="s">
        <v>141</v>
      </c>
      <c r="L1" s="6" t="s">
        <v>248</v>
      </c>
    </row>
    <row r="2" spans="1:12" x14ac:dyDescent="0.2">
      <c r="A2" s="2" t="s">
        <v>40</v>
      </c>
      <c r="E2" s="2" t="s">
        <v>41</v>
      </c>
    </row>
    <row r="3" spans="1:12" x14ac:dyDescent="0.2">
      <c r="A3" s="2" t="s">
        <v>42</v>
      </c>
      <c r="E3" s="2" t="s">
        <v>43</v>
      </c>
      <c r="I3" s="2" t="s">
        <v>44</v>
      </c>
    </row>
    <row r="4" spans="1:12" x14ac:dyDescent="0.2">
      <c r="A4" s="2" t="s">
        <v>45</v>
      </c>
      <c r="E4" s="2" t="s">
        <v>46</v>
      </c>
    </row>
    <row r="6" spans="1:12" x14ac:dyDescent="0.2">
      <c r="A6" s="2" t="s">
        <v>47</v>
      </c>
      <c r="B6" s="3">
        <v>45420</v>
      </c>
    </row>
    <row r="7" spans="1:12" x14ac:dyDescent="0.2">
      <c r="A7" s="2" t="s">
        <v>48</v>
      </c>
      <c r="B7" s="4" t="s">
        <v>220</v>
      </c>
    </row>
    <row r="10" spans="1:12" x14ac:dyDescent="0.2">
      <c r="A10" s="2" t="s">
        <v>50</v>
      </c>
      <c r="E10" s="2" t="s">
        <v>51</v>
      </c>
    </row>
    <row r="11" spans="1:12" x14ac:dyDescent="0.2">
      <c r="A11" s="2" t="s">
        <v>52</v>
      </c>
      <c r="E11" s="2" t="s">
        <v>53</v>
      </c>
    </row>
    <row r="12" spans="1:12" x14ac:dyDescent="0.2">
      <c r="A12" s="2" t="s">
        <v>54</v>
      </c>
      <c r="E12" s="2" t="s">
        <v>55</v>
      </c>
    </row>
    <row r="13" spans="1:12" x14ac:dyDescent="0.2">
      <c r="A13" s="2" t="s">
        <v>56</v>
      </c>
    </row>
    <row r="16" spans="1:12" x14ac:dyDescent="0.2">
      <c r="A16" s="2" t="s">
        <v>57</v>
      </c>
    </row>
    <row r="17" spans="1:13" x14ac:dyDescent="0.2">
      <c r="A17" s="2" t="s">
        <v>58</v>
      </c>
      <c r="E17" s="2" t="s">
        <v>59</v>
      </c>
    </row>
    <row r="18" spans="1:13" x14ac:dyDescent="0.2">
      <c r="A18" s="2" t="s">
        <v>60</v>
      </c>
      <c r="E18" s="2">
        <v>535</v>
      </c>
      <c r="F18" s="2" t="s">
        <v>61</v>
      </c>
    </row>
    <row r="19" spans="1:13" x14ac:dyDescent="0.2">
      <c r="A19" s="2" t="s">
        <v>62</v>
      </c>
      <c r="E19" s="2">
        <v>612</v>
      </c>
      <c r="F19" s="2" t="s">
        <v>61</v>
      </c>
    </row>
    <row r="20" spans="1:13" x14ac:dyDescent="0.2">
      <c r="A20" s="2" t="s">
        <v>63</v>
      </c>
      <c r="E20" s="2">
        <v>25</v>
      </c>
      <c r="F20" s="2" t="s">
        <v>61</v>
      </c>
    </row>
    <row r="21" spans="1:13" x14ac:dyDescent="0.2">
      <c r="A21" s="2" t="s">
        <v>64</v>
      </c>
      <c r="E21" s="2">
        <v>10</v>
      </c>
      <c r="F21" s="2" t="s">
        <v>61</v>
      </c>
    </row>
    <row r="22" spans="1:13" x14ac:dyDescent="0.2">
      <c r="A22" s="2" t="s">
        <v>65</v>
      </c>
      <c r="E22" s="2">
        <v>65</v>
      </c>
      <c r="F22" s="2" t="s">
        <v>66</v>
      </c>
    </row>
    <row r="23" spans="1:13" x14ac:dyDescent="0.2">
      <c r="A23" s="2" t="s">
        <v>67</v>
      </c>
      <c r="E23" s="2">
        <v>20</v>
      </c>
    </row>
    <row r="24" spans="1:13" x14ac:dyDescent="0.2">
      <c r="A24" s="2" t="s">
        <v>68</v>
      </c>
      <c r="E24" s="2">
        <v>20</v>
      </c>
      <c r="F24" s="2" t="s">
        <v>69</v>
      </c>
    </row>
    <row r="25" spans="1:13" x14ac:dyDescent="0.2">
      <c r="A25" s="2" t="s">
        <v>70</v>
      </c>
      <c r="E25" s="2">
        <v>0</v>
      </c>
      <c r="F25" s="2" t="s">
        <v>69</v>
      </c>
    </row>
    <row r="26" spans="1:13" x14ac:dyDescent="0.2">
      <c r="A26" s="2" t="s">
        <v>71</v>
      </c>
      <c r="E26" s="2">
        <v>0</v>
      </c>
      <c r="F26" s="2" t="s">
        <v>72</v>
      </c>
    </row>
    <row r="27" spans="1:13" x14ac:dyDescent="0.2">
      <c r="A27" s="2" t="s">
        <v>73</v>
      </c>
      <c r="B27" s="4" t="s">
        <v>221</v>
      </c>
    </row>
    <row r="29" spans="1:13" x14ac:dyDescent="0.2">
      <c r="B29" s="2" t="s">
        <v>222</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B31" s="2">
        <v>26140</v>
      </c>
      <c r="C31" s="2">
        <v>26350</v>
      </c>
      <c r="D31" s="2">
        <v>25580</v>
      </c>
      <c r="E31" s="2">
        <v>25617</v>
      </c>
      <c r="F31" s="2">
        <v>25720</v>
      </c>
      <c r="G31" s="2">
        <v>37448</v>
      </c>
      <c r="H31" s="2">
        <v>37490</v>
      </c>
      <c r="I31" s="2">
        <v>39123</v>
      </c>
      <c r="J31" s="2">
        <v>37338</v>
      </c>
      <c r="K31" s="2">
        <v>39579</v>
      </c>
      <c r="L31" s="2">
        <v>35524</v>
      </c>
      <c r="M31" s="2">
        <v>34533</v>
      </c>
    </row>
    <row r="32" spans="1:13" x14ac:dyDescent="0.2">
      <c r="A32" s="5" t="s">
        <v>78</v>
      </c>
      <c r="B32" s="2">
        <v>26248</v>
      </c>
      <c r="C32" s="2">
        <v>26741</v>
      </c>
      <c r="D32" s="2">
        <v>26588</v>
      </c>
      <c r="E32" s="2">
        <v>26157</v>
      </c>
      <c r="F32" s="2">
        <v>28096</v>
      </c>
      <c r="G32" s="2">
        <v>39468</v>
      </c>
      <c r="H32" s="2">
        <v>37603</v>
      </c>
      <c r="I32" s="2">
        <v>35328</v>
      </c>
      <c r="J32" s="2">
        <v>36622</v>
      </c>
      <c r="K32" s="2">
        <v>36161</v>
      </c>
      <c r="L32" s="2">
        <v>32936</v>
      </c>
      <c r="M32" s="2">
        <v>32399</v>
      </c>
    </row>
    <row r="33" spans="1:27" x14ac:dyDescent="0.2">
      <c r="A33" s="5" t="s">
        <v>79</v>
      </c>
      <c r="B33" s="2">
        <v>25816</v>
      </c>
      <c r="C33" s="2">
        <v>26397</v>
      </c>
      <c r="D33" s="2">
        <v>26038</v>
      </c>
      <c r="E33" s="2">
        <v>25659</v>
      </c>
      <c r="F33" s="2">
        <v>27189</v>
      </c>
      <c r="G33" s="2">
        <v>38991</v>
      </c>
      <c r="H33" s="2">
        <v>39774</v>
      </c>
      <c r="I33" s="2">
        <v>38225</v>
      </c>
      <c r="J33" s="2">
        <v>39010</v>
      </c>
      <c r="K33" s="2">
        <v>38304</v>
      </c>
      <c r="L33" s="2">
        <v>37685</v>
      </c>
      <c r="M33" s="2">
        <v>37175</v>
      </c>
    </row>
    <row r="34" spans="1:27" x14ac:dyDescent="0.2">
      <c r="A34" s="5" t="s">
        <v>80</v>
      </c>
      <c r="B34" s="2">
        <v>25994</v>
      </c>
      <c r="C34" s="2">
        <v>26547</v>
      </c>
      <c r="D34" s="2">
        <v>25906</v>
      </c>
      <c r="E34" s="2">
        <v>26094</v>
      </c>
      <c r="F34" s="2">
        <v>28212</v>
      </c>
      <c r="G34" s="2">
        <v>39272</v>
      </c>
      <c r="H34" s="2">
        <v>39463</v>
      </c>
      <c r="I34" s="2">
        <v>36823</v>
      </c>
      <c r="J34" s="2">
        <v>36911</v>
      </c>
      <c r="K34" s="2">
        <v>36740</v>
      </c>
      <c r="L34" s="2">
        <v>35734</v>
      </c>
      <c r="M34" s="2">
        <v>29235</v>
      </c>
    </row>
    <row r="35" spans="1:27" x14ac:dyDescent="0.2">
      <c r="A35" s="5" t="s">
        <v>81</v>
      </c>
      <c r="B35" s="2">
        <v>29548</v>
      </c>
      <c r="C35" s="2">
        <v>27378</v>
      </c>
      <c r="D35" s="2">
        <v>24862</v>
      </c>
      <c r="E35" s="2">
        <v>25296</v>
      </c>
      <c r="F35" s="2">
        <v>29441</v>
      </c>
      <c r="G35" s="2">
        <v>41222</v>
      </c>
      <c r="H35" s="2">
        <v>39300</v>
      </c>
      <c r="I35" s="2">
        <v>38911</v>
      </c>
      <c r="J35" s="2">
        <v>36832</v>
      </c>
      <c r="K35" s="2">
        <v>38986</v>
      </c>
      <c r="L35" s="2">
        <v>35918</v>
      </c>
      <c r="M35" s="2">
        <v>25581</v>
      </c>
    </row>
    <row r="36" spans="1:27" x14ac:dyDescent="0.2">
      <c r="A36" s="5" t="s">
        <v>82</v>
      </c>
      <c r="B36" s="2">
        <v>24415</v>
      </c>
      <c r="C36" s="2">
        <v>41868</v>
      </c>
      <c r="D36" s="2">
        <v>26379</v>
      </c>
      <c r="E36" s="2">
        <v>25476</v>
      </c>
      <c r="F36" s="2">
        <v>27065</v>
      </c>
      <c r="G36" s="2">
        <v>41092</v>
      </c>
      <c r="H36" s="2">
        <v>42640</v>
      </c>
      <c r="I36" s="2">
        <v>37747</v>
      </c>
      <c r="J36" s="2">
        <v>38350</v>
      </c>
      <c r="K36" s="2">
        <v>37797</v>
      </c>
      <c r="L36" s="2">
        <v>35154</v>
      </c>
      <c r="M36" s="2">
        <v>25639</v>
      </c>
    </row>
    <row r="37" spans="1:27" x14ac:dyDescent="0.2">
      <c r="A37" s="5" t="s">
        <v>83</v>
      </c>
      <c r="B37" s="2">
        <v>24764</v>
      </c>
      <c r="C37" s="2">
        <v>39336</v>
      </c>
      <c r="D37" s="2">
        <v>26747</v>
      </c>
      <c r="E37" s="2">
        <v>25707</v>
      </c>
      <c r="F37" s="2">
        <v>25812</v>
      </c>
      <c r="G37" s="2">
        <v>38691</v>
      </c>
      <c r="H37" s="2">
        <v>38742</v>
      </c>
      <c r="I37" s="2">
        <v>40838</v>
      </c>
      <c r="J37" s="2">
        <v>34815</v>
      </c>
      <c r="K37" s="2">
        <v>36939</v>
      </c>
      <c r="L37" s="2">
        <v>34090</v>
      </c>
      <c r="M37" s="2">
        <v>25672</v>
      </c>
    </row>
    <row r="38" spans="1:27" x14ac:dyDescent="0.2">
      <c r="A38" s="5" t="s">
        <v>84</v>
      </c>
      <c r="B38" s="2">
        <v>26495</v>
      </c>
      <c r="C38" s="2">
        <v>26292</v>
      </c>
      <c r="D38" s="2">
        <v>25735</v>
      </c>
      <c r="E38" s="2">
        <v>25008</v>
      </c>
      <c r="F38" s="2">
        <v>25702</v>
      </c>
      <c r="G38" s="2">
        <v>41023</v>
      </c>
      <c r="H38" s="2">
        <v>40144</v>
      </c>
      <c r="I38" s="2">
        <v>43766</v>
      </c>
      <c r="J38" s="2">
        <v>40925</v>
      </c>
      <c r="K38" s="2">
        <v>37209</v>
      </c>
      <c r="L38" s="2">
        <v>37235</v>
      </c>
      <c r="M38" s="2">
        <v>25120</v>
      </c>
    </row>
    <row r="41" spans="1:27" x14ac:dyDescent="0.2">
      <c r="G41" s="2" t="s">
        <v>85</v>
      </c>
      <c r="H41" s="2">
        <f>AVERAGE(M31:M33)</f>
        <v>34702.333333333336</v>
      </c>
    </row>
    <row r="42" spans="1:27" x14ac:dyDescent="0.2">
      <c r="G42" s="2" t="s">
        <v>86</v>
      </c>
      <c r="H42" s="2">
        <f>AVERAGE(M35:M38)</f>
        <v>25503</v>
      </c>
    </row>
    <row r="43" spans="1:27" x14ac:dyDescent="0.2">
      <c r="A43" s="2" t="s">
        <v>87</v>
      </c>
      <c r="B43" s="4" t="s">
        <v>223</v>
      </c>
    </row>
    <row r="45" spans="1:27" x14ac:dyDescent="0.2">
      <c r="A45" s="5" t="s">
        <v>76</v>
      </c>
      <c r="B45" s="5">
        <v>1</v>
      </c>
      <c r="C45" s="5">
        <v>2</v>
      </c>
      <c r="D45" s="5">
        <v>3</v>
      </c>
      <c r="E45" s="5">
        <v>4</v>
      </c>
      <c r="F45" s="5">
        <v>5</v>
      </c>
      <c r="G45" s="5">
        <v>6</v>
      </c>
      <c r="H45" s="5">
        <v>7</v>
      </c>
      <c r="I45" s="5">
        <v>8</v>
      </c>
      <c r="J45" s="5">
        <v>9</v>
      </c>
      <c r="K45" s="5">
        <v>10</v>
      </c>
      <c r="L45" s="5">
        <v>11</v>
      </c>
      <c r="M45" s="5">
        <v>12</v>
      </c>
      <c r="O45" s="5" t="s">
        <v>76</v>
      </c>
      <c r="P45" s="5">
        <v>1</v>
      </c>
      <c r="Q45" s="5">
        <v>2</v>
      </c>
      <c r="R45" s="5">
        <v>3</v>
      </c>
      <c r="S45" s="5">
        <v>4</v>
      </c>
      <c r="T45" s="5">
        <v>5</v>
      </c>
      <c r="U45" s="5">
        <v>6</v>
      </c>
      <c r="V45" s="5">
        <v>7</v>
      </c>
      <c r="W45" s="5">
        <v>8</v>
      </c>
      <c r="X45" s="5">
        <v>9</v>
      </c>
      <c r="Y45" s="5">
        <v>10</v>
      </c>
      <c r="Z45" s="5">
        <v>11</v>
      </c>
      <c r="AA45" s="5">
        <v>12</v>
      </c>
    </row>
    <row r="46" spans="1:27" x14ac:dyDescent="0.2">
      <c r="A46" s="5" t="s">
        <v>77</v>
      </c>
      <c r="B46" s="2">
        <f>((B31-$H$41)/($H$42-$H$41))*100</f>
        <v>93.075585187332422</v>
      </c>
      <c r="C46" s="2">
        <f t="shared" ref="C46:M46" si="0">((C31-$H$41)/($H$42-$H$41))*100</f>
        <v>90.792811073266179</v>
      </c>
      <c r="D46" s="2">
        <f t="shared" si="0"/>
        <v>99.162982824842388</v>
      </c>
      <c r="E46" s="2">
        <f t="shared" si="0"/>
        <v>98.760779766649748</v>
      </c>
      <c r="F46" s="2">
        <f t="shared" si="0"/>
        <v>97.641133415464893</v>
      </c>
      <c r="G46" s="2">
        <f t="shared" si="0"/>
        <v>-29.846365678672331</v>
      </c>
      <c r="H46" s="2">
        <f t="shared" si="0"/>
        <v>-30.30292050148558</v>
      </c>
      <c r="I46" s="2">
        <f t="shared" si="0"/>
        <v>-48.054206826581598</v>
      </c>
      <c r="J46" s="2">
        <f t="shared" si="0"/>
        <v>-28.65062685701859</v>
      </c>
      <c r="K46" s="2">
        <f t="shared" si="0"/>
        <v>-53.011087759982566</v>
      </c>
      <c r="L46" s="2">
        <f t="shared" si="0"/>
        <v>-8.9318066526559612</v>
      </c>
      <c r="M46" s="2">
        <f t="shared" si="0"/>
        <v>1.8407130951518487</v>
      </c>
      <c r="O46" s="5" t="s">
        <v>77</v>
      </c>
      <c r="P46" s="2">
        <f>100-B46</f>
        <v>6.9244148126675782</v>
      </c>
      <c r="Q46" s="2">
        <f t="shared" ref="Q46:AA53" si="1">100-C46</f>
        <v>9.2071889267338207</v>
      </c>
      <c r="R46" s="2">
        <f t="shared" si="1"/>
        <v>0.83701717515761231</v>
      </c>
      <c r="S46" s="2">
        <f t="shared" si="1"/>
        <v>1.2392202333502524</v>
      </c>
      <c r="T46" s="2">
        <f t="shared" si="1"/>
        <v>2.3588665845351073</v>
      </c>
      <c r="U46" s="2">
        <f t="shared" si="1"/>
        <v>129.84636567867233</v>
      </c>
      <c r="V46" s="2">
        <f t="shared" si="1"/>
        <v>130.30292050148557</v>
      </c>
      <c r="W46" s="2">
        <f t="shared" si="1"/>
        <v>148.05420682658161</v>
      </c>
      <c r="X46" s="2">
        <f t="shared" si="1"/>
        <v>128.65062685701858</v>
      </c>
      <c r="Y46" s="2">
        <f t="shared" si="1"/>
        <v>153.01108775998256</v>
      </c>
      <c r="Z46" s="2">
        <f t="shared" si="1"/>
        <v>108.93180665265596</v>
      </c>
      <c r="AA46" s="2">
        <f t="shared" si="1"/>
        <v>98.159286904848145</v>
      </c>
    </row>
    <row r="47" spans="1:27" x14ac:dyDescent="0.2">
      <c r="A47" s="5" t="s">
        <v>78</v>
      </c>
      <c r="B47" s="2">
        <f t="shared" ref="B47:M53" si="2">((B32-$H$41)/($H$42-$H$41))*100</f>
        <v>91.901587071526919</v>
      </c>
      <c r="C47" s="2">
        <f t="shared" si="2"/>
        <v>86.542503079933326</v>
      </c>
      <c r="D47" s="2">
        <f t="shared" si="2"/>
        <v>88.205667077324449</v>
      </c>
      <c r="E47" s="2">
        <f t="shared" si="2"/>
        <v>92.890789187622289</v>
      </c>
      <c r="F47" s="2">
        <f t="shared" si="2"/>
        <v>71.813174867744038</v>
      </c>
      <c r="G47" s="2">
        <f t="shared" si="2"/>
        <v>-51.804478585404702</v>
      </c>
      <c r="H47" s="2">
        <f t="shared" si="2"/>
        <v>-31.531270381911696</v>
      </c>
      <c r="I47" s="2">
        <f t="shared" si="2"/>
        <v>-6.801217479527474</v>
      </c>
      <c r="J47" s="2">
        <f t="shared" si="2"/>
        <v>-20.86745416334514</v>
      </c>
      <c r="K47" s="2">
        <f t="shared" si="2"/>
        <v>-15.856221465323545</v>
      </c>
      <c r="L47" s="2">
        <f t="shared" si="2"/>
        <v>19.200666714979366</v>
      </c>
      <c r="M47" s="2">
        <f t="shared" si="2"/>
        <v>25.038046235234457</v>
      </c>
      <c r="O47" s="5" t="s">
        <v>78</v>
      </c>
      <c r="P47" s="2">
        <f t="shared" ref="P47:P53" si="3">100-B47</f>
        <v>8.0984129284730813</v>
      </c>
      <c r="Q47" s="2">
        <f t="shared" si="1"/>
        <v>13.457496920066674</v>
      </c>
      <c r="R47" s="2">
        <f t="shared" si="1"/>
        <v>11.794332922675551</v>
      </c>
      <c r="S47" s="2">
        <f t="shared" si="1"/>
        <v>7.1092108123777109</v>
      </c>
      <c r="T47" s="2">
        <f t="shared" si="1"/>
        <v>28.186825132255962</v>
      </c>
      <c r="U47" s="2">
        <f t="shared" si="1"/>
        <v>151.80447858540469</v>
      </c>
      <c r="V47" s="2">
        <f t="shared" si="1"/>
        <v>131.5312703819117</v>
      </c>
      <c r="W47" s="2">
        <f t="shared" si="1"/>
        <v>106.80121747952748</v>
      </c>
      <c r="X47" s="2">
        <f t="shared" si="1"/>
        <v>120.86745416334514</v>
      </c>
      <c r="Y47" s="2">
        <f t="shared" si="1"/>
        <v>115.85622146532354</v>
      </c>
      <c r="Z47" s="2">
        <f t="shared" si="1"/>
        <v>80.799333285020637</v>
      </c>
      <c r="AA47" s="2">
        <f t="shared" si="1"/>
        <v>74.961953764765539</v>
      </c>
    </row>
    <row r="48" spans="1:27" x14ac:dyDescent="0.2">
      <c r="A48" s="5" t="s">
        <v>79</v>
      </c>
      <c r="B48" s="2">
        <f t="shared" si="2"/>
        <v>96.597579534748903</v>
      </c>
      <c r="C48" s="2">
        <f t="shared" si="2"/>
        <v>90.281904485832314</v>
      </c>
      <c r="D48" s="2">
        <f t="shared" si="2"/>
        <v>94.184361185593161</v>
      </c>
      <c r="E48" s="2">
        <f t="shared" si="2"/>
        <v>98.304224943836516</v>
      </c>
      <c r="F48" s="2">
        <f t="shared" si="2"/>
        <v>81.672584969925367</v>
      </c>
      <c r="G48" s="2">
        <f t="shared" si="2"/>
        <v>-46.619320240597105</v>
      </c>
      <c r="H48" s="2">
        <f t="shared" si="2"/>
        <v>-55.130806580186928</v>
      </c>
      <c r="I48" s="2">
        <f t="shared" si="2"/>
        <v>-38.292629900717408</v>
      </c>
      <c r="J48" s="2">
        <f t="shared" si="2"/>
        <v>-46.825856946155483</v>
      </c>
      <c r="K48" s="2">
        <f t="shared" si="2"/>
        <v>-39.15138778172328</v>
      </c>
      <c r="L48" s="2">
        <f t="shared" si="2"/>
        <v>-32.422639321689942</v>
      </c>
      <c r="M48" s="2">
        <f t="shared" si="2"/>
        <v>-26.878759330386227</v>
      </c>
      <c r="O48" s="5" t="s">
        <v>79</v>
      </c>
      <c r="P48" s="2">
        <f t="shared" si="3"/>
        <v>3.4024204652510974</v>
      </c>
      <c r="Q48" s="2">
        <f t="shared" si="1"/>
        <v>9.7180955141676861</v>
      </c>
      <c r="R48" s="2">
        <f t="shared" si="1"/>
        <v>5.8156388144068387</v>
      </c>
      <c r="S48" s="2">
        <f t="shared" si="1"/>
        <v>1.6957750561634839</v>
      </c>
      <c r="T48" s="2">
        <f t="shared" si="1"/>
        <v>18.327415030074633</v>
      </c>
      <c r="U48" s="2">
        <f t="shared" si="1"/>
        <v>146.61932024059712</v>
      </c>
      <c r="V48" s="2">
        <f t="shared" si="1"/>
        <v>155.13080658018691</v>
      </c>
      <c r="W48" s="2">
        <f t="shared" si="1"/>
        <v>138.2926299007174</v>
      </c>
      <c r="X48" s="2">
        <f t="shared" si="1"/>
        <v>146.82585694615548</v>
      </c>
      <c r="Y48" s="2">
        <f t="shared" si="1"/>
        <v>139.15138778172329</v>
      </c>
      <c r="Z48" s="2">
        <f t="shared" si="1"/>
        <v>132.42263932168993</v>
      </c>
      <c r="AA48" s="2">
        <f t="shared" si="1"/>
        <v>126.87875933038623</v>
      </c>
    </row>
    <row r="49" spans="1:27" x14ac:dyDescent="0.2">
      <c r="A49" s="5" t="s">
        <v>80</v>
      </c>
      <c r="B49" s="2">
        <f t="shared" si="2"/>
        <v>94.662656714254652</v>
      </c>
      <c r="C49" s="2">
        <f t="shared" si="2"/>
        <v>88.651351547213565</v>
      </c>
      <c r="D49" s="2">
        <f t="shared" si="2"/>
        <v>95.619247771577648</v>
      </c>
      <c r="E49" s="2">
        <f t="shared" si="2"/>
        <v>93.575621421842158</v>
      </c>
      <c r="F49" s="2">
        <f t="shared" si="2"/>
        <v>70.552213928545555</v>
      </c>
      <c r="G49" s="2">
        <f t="shared" si="2"/>
        <v>-49.67388941227621</v>
      </c>
      <c r="H49" s="2">
        <f t="shared" si="2"/>
        <v>-51.750126820784068</v>
      </c>
      <c r="I49" s="2">
        <f t="shared" si="2"/>
        <v>-23.052395101094252</v>
      </c>
      <c r="J49" s="2">
        <f t="shared" si="2"/>
        <v>-24.008986158417244</v>
      </c>
      <c r="K49" s="2">
        <f t="shared" si="2"/>
        <v>-22.150155808391879</v>
      </c>
      <c r="L49" s="2">
        <f t="shared" si="2"/>
        <v>-11.214580766722197</v>
      </c>
      <c r="M49" s="2">
        <f t="shared" si="2"/>
        <v>59.431842887165743</v>
      </c>
      <c r="O49" s="5" t="s">
        <v>80</v>
      </c>
      <c r="P49" s="2">
        <f t="shared" si="3"/>
        <v>5.337343285745348</v>
      </c>
      <c r="Q49" s="2">
        <f t="shared" si="1"/>
        <v>11.348648452786435</v>
      </c>
      <c r="R49" s="2">
        <f t="shared" si="1"/>
        <v>4.3807522284223523</v>
      </c>
      <c r="S49" s="2">
        <f t="shared" si="1"/>
        <v>6.4243785781578424</v>
      </c>
      <c r="T49" s="2">
        <f t="shared" si="1"/>
        <v>29.447786071454445</v>
      </c>
      <c r="U49" s="2">
        <f t="shared" si="1"/>
        <v>149.6738894122762</v>
      </c>
      <c r="V49" s="2">
        <f t="shared" si="1"/>
        <v>151.75012682078406</v>
      </c>
      <c r="W49" s="2">
        <f t="shared" si="1"/>
        <v>123.05239510109425</v>
      </c>
      <c r="X49" s="2">
        <f t="shared" si="1"/>
        <v>124.00898615841724</v>
      </c>
      <c r="Y49" s="2">
        <f t="shared" si="1"/>
        <v>122.15015580839187</v>
      </c>
      <c r="Z49" s="2">
        <f t="shared" si="1"/>
        <v>111.21458076672219</v>
      </c>
      <c r="AA49" s="2">
        <f t="shared" si="1"/>
        <v>40.568157112834257</v>
      </c>
    </row>
    <row r="50" spans="1:27" x14ac:dyDescent="0.2">
      <c r="A50" s="5" t="s">
        <v>81</v>
      </c>
      <c r="B50" s="2">
        <f t="shared" si="2"/>
        <v>56.029422421914646</v>
      </c>
      <c r="C50" s="2">
        <f t="shared" si="2"/>
        <v>79.618088267265748</v>
      </c>
      <c r="D50" s="2">
        <f t="shared" si="2"/>
        <v>106.9678962243641</v>
      </c>
      <c r="E50" s="2">
        <f t="shared" si="2"/>
        <v>102.25016305529387</v>
      </c>
      <c r="F50" s="2">
        <f t="shared" si="2"/>
        <v>57.192550184796012</v>
      </c>
      <c r="G50" s="2">
        <f t="shared" si="2"/>
        <v>-70.87107761431983</v>
      </c>
      <c r="H50" s="2">
        <f t="shared" si="2"/>
        <v>-49.978259294151712</v>
      </c>
      <c r="I50" s="2">
        <f t="shared" si="2"/>
        <v>-45.749692006667111</v>
      </c>
      <c r="J50" s="2">
        <f t="shared" si="2"/>
        <v>-23.150228277411376</v>
      </c>
      <c r="K50" s="2">
        <f t="shared" si="2"/>
        <v>-46.564968475976478</v>
      </c>
      <c r="L50" s="2">
        <f t="shared" si="2"/>
        <v>-13.214725704761184</v>
      </c>
      <c r="M50" s="2">
        <f t="shared" si="2"/>
        <v>99.152112471918258</v>
      </c>
      <c r="O50" s="5" t="s">
        <v>81</v>
      </c>
      <c r="P50" s="2">
        <f t="shared" si="3"/>
        <v>43.970577578085354</v>
      </c>
      <c r="Q50" s="2">
        <f t="shared" si="1"/>
        <v>20.381911732734252</v>
      </c>
      <c r="R50" s="2">
        <f t="shared" si="1"/>
        <v>-6.9678962243640967</v>
      </c>
      <c r="S50" s="2">
        <f t="shared" si="1"/>
        <v>-2.2501630552938678</v>
      </c>
      <c r="T50" s="2">
        <f t="shared" si="1"/>
        <v>42.807449815203988</v>
      </c>
      <c r="U50" s="2">
        <f t="shared" si="1"/>
        <v>170.87107761431983</v>
      </c>
      <c r="V50" s="2">
        <f t="shared" si="1"/>
        <v>149.97825929415171</v>
      </c>
      <c r="W50" s="2">
        <f t="shared" si="1"/>
        <v>145.74969200666712</v>
      </c>
      <c r="X50" s="2">
        <f t="shared" si="1"/>
        <v>123.15022827741137</v>
      </c>
      <c r="Y50" s="2">
        <f t="shared" si="1"/>
        <v>146.56496847597649</v>
      </c>
      <c r="Z50" s="2">
        <f t="shared" si="1"/>
        <v>113.21472570476118</v>
      </c>
      <c r="AA50" s="2">
        <f t="shared" si="1"/>
        <v>0.84788752808174195</v>
      </c>
    </row>
    <row r="51" spans="1:27" x14ac:dyDescent="0.2">
      <c r="A51" s="5" t="s">
        <v>82</v>
      </c>
      <c r="B51" s="2">
        <f t="shared" si="2"/>
        <v>111.82694398144793</v>
      </c>
      <c r="C51" s="2">
        <f t="shared" si="2"/>
        <v>-77.893325603304547</v>
      </c>
      <c r="D51" s="2">
        <f t="shared" si="2"/>
        <v>90.477570838466562</v>
      </c>
      <c r="E51" s="2">
        <f t="shared" si="2"/>
        <v>100.29349952895137</v>
      </c>
      <c r="F51" s="2">
        <f t="shared" si="2"/>
        <v>83.020508732516845</v>
      </c>
      <c r="G51" s="2">
        <f t="shared" si="2"/>
        <v>-69.457931734183589</v>
      </c>
      <c r="H51" s="2">
        <f t="shared" si="2"/>
        <v>-86.285238060728986</v>
      </c>
      <c r="I51" s="2">
        <f t="shared" si="2"/>
        <v>-33.096601202985688</v>
      </c>
      <c r="J51" s="2">
        <f t="shared" si="2"/>
        <v>-39.651424016233022</v>
      </c>
      <c r="K51" s="2">
        <f t="shared" si="2"/>
        <v>-33.640118849191936</v>
      </c>
      <c r="L51" s="2">
        <f t="shared" si="2"/>
        <v>-4.9097760707297358</v>
      </c>
      <c r="M51" s="2">
        <f t="shared" si="2"/>
        <v>98.521632002319009</v>
      </c>
      <c r="O51" s="5" t="s">
        <v>82</v>
      </c>
      <c r="P51" s="2">
        <f t="shared" si="3"/>
        <v>-11.826943981447926</v>
      </c>
      <c r="Q51" s="2">
        <f t="shared" si="1"/>
        <v>177.89332560330456</v>
      </c>
      <c r="R51" s="2">
        <f t="shared" si="1"/>
        <v>9.522429161533438</v>
      </c>
      <c r="S51" s="2">
        <f t="shared" si="1"/>
        <v>-0.29349952895137221</v>
      </c>
      <c r="T51" s="2">
        <f t="shared" si="1"/>
        <v>16.979491267483155</v>
      </c>
      <c r="U51" s="2">
        <f t="shared" si="1"/>
        <v>169.4579317341836</v>
      </c>
      <c r="V51" s="2">
        <f t="shared" si="1"/>
        <v>186.285238060729</v>
      </c>
      <c r="W51" s="2">
        <f t="shared" si="1"/>
        <v>133.09660120298568</v>
      </c>
      <c r="X51" s="2">
        <f t="shared" si="1"/>
        <v>139.65142401623302</v>
      </c>
      <c r="Y51" s="2">
        <f t="shared" si="1"/>
        <v>133.64011884919194</v>
      </c>
      <c r="Z51" s="2">
        <f t="shared" si="1"/>
        <v>104.90977607072973</v>
      </c>
      <c r="AA51" s="2">
        <f t="shared" si="1"/>
        <v>1.4783679976809907</v>
      </c>
    </row>
    <row r="52" spans="1:27" x14ac:dyDescent="0.2">
      <c r="A52" s="5" t="s">
        <v>83</v>
      </c>
      <c r="B52" s="2">
        <f t="shared" si="2"/>
        <v>108.03319081092833</v>
      </c>
      <c r="C52" s="2">
        <f t="shared" si="2"/>
        <v>-50.369591999420201</v>
      </c>
      <c r="D52" s="2">
        <f t="shared" si="2"/>
        <v>86.477280962388576</v>
      </c>
      <c r="E52" s="2">
        <f t="shared" si="2"/>
        <v>97.782448003478521</v>
      </c>
      <c r="F52" s="2">
        <f t="shared" si="2"/>
        <v>96.641060946445407</v>
      </c>
      <c r="G52" s="2">
        <f t="shared" si="2"/>
        <v>-43.358214363359629</v>
      </c>
      <c r="H52" s="2">
        <f t="shared" si="2"/>
        <v>-43.912602362489999</v>
      </c>
      <c r="I52" s="2">
        <f t="shared" si="2"/>
        <v>-66.696862091455856</v>
      </c>
      <c r="J52" s="2">
        <f t="shared" si="2"/>
        <v>-1.2247264294513829</v>
      </c>
      <c r="K52" s="2">
        <f t="shared" si="2"/>
        <v>-24.313356040292742</v>
      </c>
      <c r="L52" s="2">
        <f t="shared" si="2"/>
        <v>6.6562794405391941</v>
      </c>
      <c r="M52" s="2">
        <f t="shared" si="2"/>
        <v>98.162910355822888</v>
      </c>
      <c r="O52" s="5" t="s">
        <v>83</v>
      </c>
      <c r="P52" s="2">
        <f t="shared" si="3"/>
        <v>-8.0331908109283319</v>
      </c>
      <c r="Q52" s="2">
        <f t="shared" si="1"/>
        <v>150.36959199942021</v>
      </c>
      <c r="R52" s="2">
        <f t="shared" si="1"/>
        <v>13.522719037611424</v>
      </c>
      <c r="S52" s="2">
        <f t="shared" si="1"/>
        <v>2.2175519965214789</v>
      </c>
      <c r="T52" s="2">
        <f t="shared" si="1"/>
        <v>3.3589390535545931</v>
      </c>
      <c r="U52" s="2">
        <f t="shared" si="1"/>
        <v>143.35821436335962</v>
      </c>
      <c r="V52" s="2">
        <f t="shared" si="1"/>
        <v>143.91260236248999</v>
      </c>
      <c r="W52" s="2">
        <f t="shared" si="1"/>
        <v>166.69686209145584</v>
      </c>
      <c r="X52" s="2">
        <f t="shared" si="1"/>
        <v>101.22472642945138</v>
      </c>
      <c r="Y52" s="2">
        <f t="shared" si="1"/>
        <v>124.31335604029275</v>
      </c>
      <c r="Z52" s="2">
        <f t="shared" si="1"/>
        <v>93.343720559460806</v>
      </c>
      <c r="AA52" s="2">
        <f t="shared" si="1"/>
        <v>1.8370896441771123</v>
      </c>
    </row>
    <row r="53" spans="1:27" x14ac:dyDescent="0.2">
      <c r="A53" s="5" t="s">
        <v>84</v>
      </c>
      <c r="B53" s="2">
        <f t="shared" si="2"/>
        <v>89.216609899268065</v>
      </c>
      <c r="C53" s="2">
        <f t="shared" si="2"/>
        <v>91.423291542865428</v>
      </c>
      <c r="D53" s="2">
        <f t="shared" si="2"/>
        <v>97.478078121603019</v>
      </c>
      <c r="E53" s="2">
        <f t="shared" si="2"/>
        <v>105.38082469744184</v>
      </c>
      <c r="F53" s="2">
        <f t="shared" si="2"/>
        <v>97.836799768099141</v>
      </c>
      <c r="G53" s="2">
        <f t="shared" si="2"/>
        <v>-68.707877382418971</v>
      </c>
      <c r="H53" s="2">
        <f t="shared" si="2"/>
        <v>-59.152837162113158</v>
      </c>
      <c r="I53" s="2">
        <f t="shared" si="2"/>
        <v>-98.525255453293667</v>
      </c>
      <c r="J53" s="2">
        <f t="shared" si="2"/>
        <v>-67.642582795854736</v>
      </c>
      <c r="K53" s="2">
        <f t="shared" si="2"/>
        <v>-27.248351329806475</v>
      </c>
      <c r="L53" s="2">
        <f t="shared" si="2"/>
        <v>-27.530980505833725</v>
      </c>
      <c r="M53" s="2">
        <f t="shared" si="2"/>
        <v>104.16334516993986</v>
      </c>
      <c r="O53" s="5" t="s">
        <v>84</v>
      </c>
      <c r="P53" s="2">
        <f t="shared" si="3"/>
        <v>10.783390100731935</v>
      </c>
      <c r="Q53" s="2">
        <f t="shared" si="1"/>
        <v>8.576708457134572</v>
      </c>
      <c r="R53" s="2">
        <f t="shared" si="1"/>
        <v>2.5219218783969808</v>
      </c>
      <c r="S53" s="2">
        <f t="shared" si="1"/>
        <v>-5.3808246974418381</v>
      </c>
      <c r="T53" s="2">
        <f t="shared" si="1"/>
        <v>2.1632002319008592</v>
      </c>
      <c r="U53" s="2">
        <f t="shared" si="1"/>
        <v>168.70787738241899</v>
      </c>
      <c r="V53" s="2">
        <f t="shared" si="1"/>
        <v>159.15283716211314</v>
      </c>
      <c r="W53" s="2">
        <f t="shared" si="1"/>
        <v>198.52525545329365</v>
      </c>
      <c r="X53" s="2">
        <f t="shared" si="1"/>
        <v>167.64258279585474</v>
      </c>
      <c r="Y53" s="2">
        <f t="shared" si="1"/>
        <v>127.24835132980647</v>
      </c>
      <c r="Z53" s="2">
        <f t="shared" si="1"/>
        <v>127.53098050583372</v>
      </c>
      <c r="AA53" s="2">
        <f t="shared" si="1"/>
        <v>-4.1633451699398591</v>
      </c>
    </row>
  </sheetData>
  <pageMargins left="0.7" right="0.7" top="0.75" bottom="0.75" header="0.3" footer="0.3"/>
  <legacy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E7730-D769-AF4A-B148-598B7C1D2F0F}">
  <sheetPr>
    <tabColor theme="1"/>
  </sheetPr>
  <dimension ref="A1:AA53"/>
  <sheetViews>
    <sheetView topLeftCell="A23" workbookViewId="0">
      <selection activeCell="A59" sqref="A59"/>
    </sheetView>
  </sheetViews>
  <sheetFormatPr baseColWidth="10" defaultColWidth="8.83203125" defaultRowHeight="15" x14ac:dyDescent="0.2"/>
  <cols>
    <col min="1" max="16384" width="8.83203125" style="2"/>
  </cols>
  <sheetData>
    <row r="1" spans="1:9" x14ac:dyDescent="0.2">
      <c r="A1" s="2" t="s">
        <v>40</v>
      </c>
      <c r="E1" s="2" t="s">
        <v>41</v>
      </c>
    </row>
    <row r="2" spans="1:9" x14ac:dyDescent="0.2">
      <c r="A2" s="2" t="s">
        <v>42</v>
      </c>
      <c r="E2" s="2" t="s">
        <v>43</v>
      </c>
      <c r="I2" s="2" t="s">
        <v>44</v>
      </c>
    </row>
    <row r="3" spans="1:9" x14ac:dyDescent="0.2">
      <c r="A3" s="2" t="s">
        <v>45</v>
      </c>
      <c r="E3" s="2" t="s">
        <v>46</v>
      </c>
    </row>
    <row r="5" spans="1:9" x14ac:dyDescent="0.2">
      <c r="A5" s="2" t="s">
        <v>47</v>
      </c>
      <c r="B5" s="3">
        <v>45420</v>
      </c>
    </row>
    <row r="6" spans="1:9" x14ac:dyDescent="0.2">
      <c r="A6" s="2" t="s">
        <v>48</v>
      </c>
      <c r="B6" s="4" t="s">
        <v>234</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64</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235</v>
      </c>
      <c r="E26" s="2" t="s">
        <v>236</v>
      </c>
    </row>
    <row r="27" spans="1:13" x14ac:dyDescent="0.2">
      <c r="A27" s="2" t="s">
        <v>73</v>
      </c>
      <c r="B27" s="4" t="s">
        <v>237</v>
      </c>
    </row>
    <row r="29" spans="1:13" x14ac:dyDescent="0.2">
      <c r="B29" s="2" t="s">
        <v>167</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M31" s="2">
        <v>35994</v>
      </c>
    </row>
    <row r="32" spans="1:13" x14ac:dyDescent="0.2">
      <c r="A32" s="5" t="s">
        <v>78</v>
      </c>
      <c r="B32" s="2">
        <v>22176</v>
      </c>
      <c r="C32" s="2">
        <v>20275</v>
      </c>
      <c r="D32" s="2">
        <v>24431</v>
      </c>
      <c r="E32" s="2">
        <v>24340</v>
      </c>
      <c r="F32" s="2">
        <v>28026</v>
      </c>
      <c r="G32" s="2">
        <v>38122</v>
      </c>
      <c r="H32" s="2">
        <v>35928</v>
      </c>
      <c r="I32" s="2">
        <v>36644</v>
      </c>
      <c r="J32" s="2">
        <v>35606</v>
      </c>
      <c r="K32" s="2">
        <v>35483</v>
      </c>
      <c r="L32" s="2">
        <v>35740</v>
      </c>
      <c r="M32" s="2">
        <v>35054</v>
      </c>
    </row>
    <row r="33" spans="1:27" x14ac:dyDescent="0.2">
      <c r="A33" s="5" t="s">
        <v>79</v>
      </c>
      <c r="B33" s="2">
        <v>23426</v>
      </c>
      <c r="C33" s="2">
        <v>24498</v>
      </c>
      <c r="D33" s="2">
        <v>24274</v>
      </c>
      <c r="E33" s="2">
        <v>24193</v>
      </c>
      <c r="F33" s="2">
        <v>31178</v>
      </c>
      <c r="G33" s="2">
        <v>40277</v>
      </c>
      <c r="H33" s="2">
        <v>35828</v>
      </c>
      <c r="I33" s="2">
        <v>37655</v>
      </c>
      <c r="J33" s="2">
        <v>37728</v>
      </c>
      <c r="K33" s="2">
        <v>35764</v>
      </c>
      <c r="L33" s="2">
        <v>35737</v>
      </c>
      <c r="M33" s="2">
        <v>35433</v>
      </c>
    </row>
    <row r="34" spans="1:27" x14ac:dyDescent="0.2">
      <c r="A34" s="5" t="s">
        <v>80</v>
      </c>
      <c r="B34" s="2">
        <v>24162</v>
      </c>
      <c r="C34" s="2">
        <v>24400</v>
      </c>
      <c r="D34" s="2">
        <v>23983</v>
      </c>
      <c r="E34" s="2">
        <v>23760</v>
      </c>
      <c r="F34" s="2">
        <v>32591</v>
      </c>
      <c r="G34" s="2">
        <v>39124</v>
      </c>
      <c r="H34" s="2">
        <v>38456</v>
      </c>
      <c r="I34" s="2">
        <v>37976</v>
      </c>
      <c r="J34" s="2">
        <v>36578</v>
      </c>
      <c r="K34" s="2">
        <v>37641</v>
      </c>
      <c r="L34" s="2">
        <v>36441</v>
      </c>
      <c r="M34" s="2">
        <v>31270</v>
      </c>
    </row>
    <row r="35" spans="1:27" x14ac:dyDescent="0.2">
      <c r="A35" s="5" t="s">
        <v>81</v>
      </c>
      <c r="M35" s="2">
        <v>24147</v>
      </c>
    </row>
    <row r="36" spans="1:27" x14ac:dyDescent="0.2">
      <c r="A36" s="5" t="s">
        <v>82</v>
      </c>
      <c r="M36" s="2">
        <v>23489</v>
      </c>
    </row>
    <row r="37" spans="1:27" x14ac:dyDescent="0.2">
      <c r="A37" s="5" t="s">
        <v>83</v>
      </c>
      <c r="M37" s="2">
        <v>23105</v>
      </c>
    </row>
    <row r="38" spans="1:27" x14ac:dyDescent="0.2">
      <c r="A38" s="5" t="s">
        <v>84</v>
      </c>
      <c r="M38" s="2">
        <v>22801</v>
      </c>
    </row>
    <row r="40" spans="1:27" x14ac:dyDescent="0.2">
      <c r="F40" s="2" t="s">
        <v>85</v>
      </c>
      <c r="G40" s="2">
        <f>AVERAGE(M31:M34)</f>
        <v>34437.75</v>
      </c>
    </row>
    <row r="41" spans="1:27" x14ac:dyDescent="0.2">
      <c r="F41" s="2" t="s">
        <v>86</v>
      </c>
      <c r="G41" s="2">
        <f>AVERAGE(M35:M38)</f>
        <v>23385.5</v>
      </c>
    </row>
    <row r="43" spans="1:27" x14ac:dyDescent="0.2">
      <c r="A43" s="2" t="s">
        <v>87</v>
      </c>
      <c r="B43" s="4" t="s">
        <v>238</v>
      </c>
    </row>
    <row r="45" spans="1:27" x14ac:dyDescent="0.2">
      <c r="A45" s="5" t="s">
        <v>76</v>
      </c>
      <c r="B45" s="5">
        <v>1</v>
      </c>
      <c r="C45" s="5">
        <v>2</v>
      </c>
      <c r="D45" s="5">
        <v>3</v>
      </c>
      <c r="E45" s="5">
        <v>4</v>
      </c>
      <c r="F45" s="5">
        <v>5</v>
      </c>
      <c r="G45" s="5">
        <v>6</v>
      </c>
      <c r="H45" s="5">
        <v>7</v>
      </c>
      <c r="I45" s="5">
        <v>8</v>
      </c>
      <c r="J45" s="5">
        <v>9</v>
      </c>
      <c r="K45" s="5">
        <v>10</v>
      </c>
      <c r="L45" s="5">
        <v>11</v>
      </c>
      <c r="M45" s="5">
        <v>12</v>
      </c>
      <c r="O45" s="5" t="s">
        <v>76</v>
      </c>
      <c r="P45" s="5">
        <v>1</v>
      </c>
      <c r="Q45" s="5">
        <v>2</v>
      </c>
      <c r="R45" s="5">
        <v>3</v>
      </c>
      <c r="S45" s="5">
        <v>4</v>
      </c>
      <c r="T45" s="5">
        <v>5</v>
      </c>
      <c r="U45" s="5">
        <v>6</v>
      </c>
      <c r="V45" s="5">
        <v>7</v>
      </c>
      <c r="W45" s="5">
        <v>8</v>
      </c>
      <c r="X45" s="5">
        <v>9</v>
      </c>
      <c r="Y45" s="5">
        <v>10</v>
      </c>
      <c r="Z45" s="5">
        <v>11</v>
      </c>
      <c r="AA45" s="5">
        <v>12</v>
      </c>
    </row>
    <row r="46" spans="1:27" x14ac:dyDescent="0.2">
      <c r="A46" s="5" t="s">
        <v>77</v>
      </c>
      <c r="M46" s="2">
        <f t="shared" ref="M46" si="0">((M31-$G$40)/($G$41-$G$40))*100</f>
        <v>-14.080843267208035</v>
      </c>
      <c r="O46" s="5" t="s">
        <v>77</v>
      </c>
      <c r="AA46" s="2">
        <f>100-M46</f>
        <v>114.08084326720804</v>
      </c>
    </row>
    <row r="47" spans="1:27" x14ac:dyDescent="0.2">
      <c r="A47" s="5" t="s">
        <v>78</v>
      </c>
      <c r="B47" s="2">
        <f t="shared" ref="B47:M53" si="1">((B32-$G$40)/($G$41-$G$40))*100</f>
        <v>110.94347304847429</v>
      </c>
      <c r="C47" s="2">
        <f t="shared" si="1"/>
        <v>128.14359067158273</v>
      </c>
      <c r="D47" s="2">
        <f t="shared" si="1"/>
        <v>90.540387703861199</v>
      </c>
      <c r="E47" s="2">
        <f t="shared" si="1"/>
        <v>91.363749462779083</v>
      </c>
      <c r="F47" s="2">
        <f t="shared" si="1"/>
        <v>58.013074260897099</v>
      </c>
      <c r="G47" s="2">
        <f t="shared" si="1"/>
        <v>-33.334841321902779</v>
      </c>
      <c r="H47" s="2">
        <f t="shared" si="1"/>
        <v>-13.483679793707164</v>
      </c>
      <c r="I47" s="2">
        <f t="shared" si="1"/>
        <v>-19.961998688049945</v>
      </c>
      <c r="J47" s="2">
        <f t="shared" si="1"/>
        <v>-10.570245877536248</v>
      </c>
      <c r="K47" s="2">
        <f t="shared" si="1"/>
        <v>-9.4573503132846248</v>
      </c>
      <c r="L47" s="2">
        <f t="shared" si="1"/>
        <v>-11.782668687371348</v>
      </c>
      <c r="M47" s="2">
        <f t="shared" si="1"/>
        <v>-5.5757877355289649</v>
      </c>
      <c r="O47" s="5" t="s">
        <v>78</v>
      </c>
      <c r="P47" s="2">
        <f t="shared" ref="P47:AA53" si="2">100-B47</f>
        <v>-10.943473048474289</v>
      </c>
      <c r="Q47" s="2">
        <f t="shared" si="2"/>
        <v>-28.143590671582729</v>
      </c>
      <c r="R47" s="2">
        <f t="shared" si="2"/>
        <v>9.4596122961388005</v>
      </c>
      <c r="S47" s="2">
        <f t="shared" si="2"/>
        <v>8.6362505372209171</v>
      </c>
      <c r="T47" s="2">
        <f t="shared" si="2"/>
        <v>41.986925739102901</v>
      </c>
      <c r="U47" s="2">
        <f t="shared" si="2"/>
        <v>133.33484132190279</v>
      </c>
      <c r="V47" s="2">
        <f t="shared" si="2"/>
        <v>113.48367979370717</v>
      </c>
      <c r="W47" s="2">
        <f t="shared" si="2"/>
        <v>119.96199868804995</v>
      </c>
      <c r="X47" s="2">
        <f t="shared" si="2"/>
        <v>110.57024587753625</v>
      </c>
      <c r="Y47" s="2">
        <f t="shared" si="2"/>
        <v>109.45735031328462</v>
      </c>
      <c r="Z47" s="2">
        <f t="shared" si="2"/>
        <v>111.78266868737134</v>
      </c>
      <c r="AA47" s="2">
        <f t="shared" si="2"/>
        <v>105.57578773552896</v>
      </c>
    </row>
    <row r="48" spans="1:27" x14ac:dyDescent="0.2">
      <c r="A48" s="5" t="s">
        <v>79</v>
      </c>
      <c r="B48" s="2">
        <f t="shared" si="1"/>
        <v>99.633558777624458</v>
      </c>
      <c r="C48" s="2">
        <f t="shared" si="1"/>
        <v>89.934176298943655</v>
      </c>
      <c r="D48" s="2">
        <f t="shared" si="1"/>
        <v>91.960912936279954</v>
      </c>
      <c r="E48" s="2">
        <f t="shared" si="1"/>
        <v>92.693795381031009</v>
      </c>
      <c r="F48" s="2">
        <f t="shared" si="1"/>
        <v>29.493994435522179</v>
      </c>
      <c r="G48" s="2">
        <f t="shared" si="1"/>
        <v>-52.833133524847888</v>
      </c>
      <c r="H48" s="2">
        <f t="shared" si="1"/>
        <v>-12.578886652039179</v>
      </c>
      <c r="I48" s="2">
        <f t="shared" si="1"/>
        <v>-29.109457350313285</v>
      </c>
      <c r="J48" s="2">
        <f t="shared" si="1"/>
        <v>-29.769956343730914</v>
      </c>
      <c r="K48" s="2">
        <f t="shared" si="1"/>
        <v>-11.999819041371666</v>
      </c>
      <c r="L48" s="2">
        <f t="shared" si="1"/>
        <v>-11.755524893121311</v>
      </c>
      <c r="M48" s="2">
        <f t="shared" si="1"/>
        <v>-9.0049537424506312</v>
      </c>
      <c r="O48" s="5" t="s">
        <v>79</v>
      </c>
      <c r="P48" s="2">
        <f t="shared" si="2"/>
        <v>0.366441222375542</v>
      </c>
      <c r="Q48" s="2">
        <f t="shared" si="2"/>
        <v>10.065823701056345</v>
      </c>
      <c r="R48" s="2">
        <f t="shared" si="2"/>
        <v>8.0390870637200464</v>
      </c>
      <c r="S48" s="2">
        <f t="shared" si="2"/>
        <v>7.3062046189689909</v>
      </c>
      <c r="T48" s="2">
        <f t="shared" si="2"/>
        <v>70.506005564477817</v>
      </c>
      <c r="U48" s="2">
        <f t="shared" si="2"/>
        <v>152.83313352484788</v>
      </c>
      <c r="V48" s="2">
        <f t="shared" si="2"/>
        <v>112.57888665203917</v>
      </c>
      <c r="W48" s="2">
        <f t="shared" si="2"/>
        <v>129.10945735031328</v>
      </c>
      <c r="X48" s="2">
        <f t="shared" si="2"/>
        <v>129.76995634373091</v>
      </c>
      <c r="Y48" s="2">
        <f t="shared" si="2"/>
        <v>111.99981904137167</v>
      </c>
      <c r="Z48" s="2">
        <f t="shared" si="2"/>
        <v>111.7555248931213</v>
      </c>
      <c r="AA48" s="2">
        <f t="shared" si="2"/>
        <v>109.00495374245062</v>
      </c>
    </row>
    <row r="49" spans="1:27" x14ac:dyDescent="0.2">
      <c r="A49" s="5" t="s">
        <v>80</v>
      </c>
      <c r="B49" s="2">
        <f t="shared" si="1"/>
        <v>92.974281254948082</v>
      </c>
      <c r="C49" s="2">
        <f t="shared" si="1"/>
        <v>90.820873577778286</v>
      </c>
      <c r="D49" s="2">
        <f t="shared" si="1"/>
        <v>94.593860978533783</v>
      </c>
      <c r="E49" s="2">
        <f t="shared" si="1"/>
        <v>96.611549684453394</v>
      </c>
      <c r="F49" s="2">
        <f t="shared" si="1"/>
        <v>16.709267343753535</v>
      </c>
      <c r="G49" s="2">
        <f t="shared" si="1"/>
        <v>-42.400868601416001</v>
      </c>
      <c r="H49" s="2">
        <f t="shared" si="1"/>
        <v>-36.356850415073858</v>
      </c>
      <c r="I49" s="2">
        <f t="shared" si="1"/>
        <v>-32.01384333506752</v>
      </c>
      <c r="J49" s="2">
        <f t="shared" si="1"/>
        <v>-19.364835214549071</v>
      </c>
      <c r="K49" s="2">
        <f t="shared" si="1"/>
        <v>-28.982786310479767</v>
      </c>
      <c r="L49" s="2">
        <f t="shared" si="1"/>
        <v>-18.125268610463934</v>
      </c>
      <c r="M49" s="2">
        <f t="shared" si="1"/>
        <v>28.661584745187628</v>
      </c>
      <c r="O49" s="5" t="s">
        <v>80</v>
      </c>
      <c r="P49" s="2">
        <f t="shared" si="2"/>
        <v>7.0257187450519183</v>
      </c>
      <c r="Q49" s="2">
        <f t="shared" si="2"/>
        <v>9.1791264222217137</v>
      </c>
      <c r="R49" s="2">
        <f t="shared" si="2"/>
        <v>5.4061390214662168</v>
      </c>
      <c r="S49" s="2">
        <f t="shared" si="2"/>
        <v>3.3884503155466064</v>
      </c>
      <c r="T49" s="2">
        <f t="shared" si="2"/>
        <v>83.290732656246462</v>
      </c>
      <c r="U49" s="2">
        <f t="shared" si="2"/>
        <v>142.40086860141599</v>
      </c>
      <c r="V49" s="2">
        <f t="shared" si="2"/>
        <v>136.35685041507386</v>
      </c>
      <c r="W49" s="2">
        <f t="shared" si="2"/>
        <v>132.01384333506752</v>
      </c>
      <c r="X49" s="2">
        <f t="shared" si="2"/>
        <v>119.36483521454907</v>
      </c>
      <c r="Y49" s="2">
        <f t="shared" si="2"/>
        <v>128.98278631047975</v>
      </c>
      <c r="Z49" s="2">
        <f t="shared" si="2"/>
        <v>118.12526861046393</v>
      </c>
      <c r="AA49" s="2">
        <f t="shared" si="2"/>
        <v>71.338415254812375</v>
      </c>
    </row>
    <row r="50" spans="1:27" x14ac:dyDescent="0.2">
      <c r="A50" s="5" t="s">
        <v>81</v>
      </c>
      <c r="M50" s="2">
        <f t="shared" si="1"/>
        <v>93.110000226198281</v>
      </c>
      <c r="O50" s="5" t="s">
        <v>81</v>
      </c>
      <c r="AA50" s="2">
        <f t="shared" si="2"/>
        <v>6.8899997738017191</v>
      </c>
    </row>
    <row r="51" spans="1:27" x14ac:dyDescent="0.2">
      <c r="A51" s="5" t="s">
        <v>82</v>
      </c>
      <c r="M51" s="2">
        <f t="shared" si="1"/>
        <v>99.063539098373639</v>
      </c>
      <c r="O51" s="5" t="s">
        <v>82</v>
      </c>
      <c r="AA51" s="2">
        <f t="shared" si="2"/>
        <v>0.93646090162636142</v>
      </c>
    </row>
    <row r="52" spans="1:27" x14ac:dyDescent="0.2">
      <c r="A52" s="5" t="s">
        <v>83</v>
      </c>
      <c r="M52" s="2">
        <f t="shared" si="1"/>
        <v>102.5379447623787</v>
      </c>
      <c r="O52" s="5" t="s">
        <v>83</v>
      </c>
      <c r="AA52" s="2">
        <f t="shared" si="2"/>
        <v>-2.5379447623787001</v>
      </c>
    </row>
    <row r="53" spans="1:27" x14ac:dyDescent="0.2">
      <c r="A53" s="5" t="s">
        <v>84</v>
      </c>
      <c r="M53" s="2">
        <f t="shared" si="1"/>
        <v>105.28851591304938</v>
      </c>
      <c r="O53" s="5" t="s">
        <v>84</v>
      </c>
      <c r="AA53" s="2">
        <f t="shared" si="2"/>
        <v>-5.2885159130493804</v>
      </c>
    </row>
  </sheetData>
  <pageMargins left="0.7" right="0.7" top="0.75" bottom="0.75" header="0.3" footer="0.3"/>
  <legacy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3C4D0-401F-BA41-83AB-0FEF7543B70B}">
  <sheetPr>
    <tabColor theme="1"/>
  </sheetPr>
  <dimension ref="A1:AA53"/>
  <sheetViews>
    <sheetView topLeftCell="E28" workbookViewId="0">
      <selection activeCell="X59" sqref="X59"/>
    </sheetView>
  </sheetViews>
  <sheetFormatPr baseColWidth="10" defaultColWidth="8.83203125" defaultRowHeight="15" x14ac:dyDescent="0.2"/>
  <cols>
    <col min="1" max="16384" width="8.83203125" style="2"/>
  </cols>
  <sheetData>
    <row r="1" spans="1:9" x14ac:dyDescent="0.2">
      <c r="A1" s="2" t="s">
        <v>40</v>
      </c>
      <c r="E1" s="2" t="s">
        <v>41</v>
      </c>
    </row>
    <row r="2" spans="1:9" x14ac:dyDescent="0.2">
      <c r="A2" s="2" t="s">
        <v>42</v>
      </c>
      <c r="E2" s="2" t="s">
        <v>43</v>
      </c>
      <c r="I2" s="2" t="s">
        <v>44</v>
      </c>
    </row>
    <row r="3" spans="1:9" x14ac:dyDescent="0.2">
      <c r="A3" s="2" t="s">
        <v>45</v>
      </c>
      <c r="E3" s="2" t="s">
        <v>46</v>
      </c>
    </row>
    <row r="5" spans="1:9" x14ac:dyDescent="0.2">
      <c r="A5" s="2" t="s">
        <v>47</v>
      </c>
      <c r="B5" s="3">
        <v>45420</v>
      </c>
    </row>
    <row r="6" spans="1:9" x14ac:dyDescent="0.2">
      <c r="A6" s="2" t="s">
        <v>48</v>
      </c>
      <c r="B6" s="4" t="s">
        <v>224</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49</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73</v>
      </c>
      <c r="B26" s="4" t="s">
        <v>225</v>
      </c>
    </row>
    <row r="28" spans="1:13" x14ac:dyDescent="0.2">
      <c r="B28" s="2" t="s">
        <v>226</v>
      </c>
    </row>
    <row r="29" spans="1:13" x14ac:dyDescent="0.2">
      <c r="A29" s="5" t="s">
        <v>76</v>
      </c>
      <c r="B29" s="5">
        <v>1</v>
      </c>
      <c r="C29" s="5">
        <v>2</v>
      </c>
      <c r="D29" s="5">
        <v>3</v>
      </c>
      <c r="E29" s="5">
        <v>4</v>
      </c>
      <c r="F29" s="5">
        <v>5</v>
      </c>
      <c r="G29" s="5">
        <v>6</v>
      </c>
      <c r="H29" s="5">
        <v>7</v>
      </c>
      <c r="I29" s="5">
        <v>8</v>
      </c>
      <c r="J29" s="5">
        <v>9</v>
      </c>
      <c r="K29" s="5">
        <v>10</v>
      </c>
      <c r="L29" s="5">
        <v>11</v>
      </c>
      <c r="M29" s="5">
        <v>12</v>
      </c>
    </row>
    <row r="30" spans="1:13" x14ac:dyDescent="0.2">
      <c r="A30" s="5" t="s">
        <v>77</v>
      </c>
      <c r="B30" s="2">
        <v>3312</v>
      </c>
      <c r="C30" s="2">
        <v>3507</v>
      </c>
      <c r="D30" s="2">
        <v>3583</v>
      </c>
      <c r="E30" s="2">
        <v>9349</v>
      </c>
      <c r="F30" s="2">
        <v>20160</v>
      </c>
      <c r="G30" s="2">
        <v>29967</v>
      </c>
      <c r="H30" s="2">
        <v>33082</v>
      </c>
      <c r="I30" s="2">
        <v>33028</v>
      </c>
      <c r="J30" s="2">
        <v>32058</v>
      </c>
      <c r="K30" s="2">
        <v>33835</v>
      </c>
      <c r="L30" s="2">
        <v>21231</v>
      </c>
      <c r="M30" s="2">
        <v>26935</v>
      </c>
    </row>
    <row r="31" spans="1:13" x14ac:dyDescent="0.2">
      <c r="A31" s="5" t="s">
        <v>78</v>
      </c>
      <c r="B31" s="2">
        <v>3372</v>
      </c>
      <c r="C31" s="2">
        <v>3534</v>
      </c>
      <c r="D31" s="2">
        <v>3618</v>
      </c>
      <c r="E31" s="2">
        <v>8698</v>
      </c>
      <c r="F31" s="2">
        <v>26524</v>
      </c>
      <c r="G31" s="2">
        <v>36737</v>
      </c>
      <c r="H31" s="2">
        <v>38423</v>
      </c>
      <c r="I31" s="2">
        <v>36824</v>
      </c>
      <c r="J31" s="2">
        <v>36239</v>
      </c>
      <c r="K31" s="2">
        <v>35412</v>
      </c>
      <c r="L31" s="2">
        <v>30541</v>
      </c>
      <c r="M31" s="2">
        <v>27916</v>
      </c>
    </row>
    <row r="32" spans="1:13" x14ac:dyDescent="0.2">
      <c r="A32" s="5" t="s">
        <v>79</v>
      </c>
      <c r="B32" s="2">
        <v>3364</v>
      </c>
      <c r="C32" s="2">
        <v>3569</v>
      </c>
      <c r="D32" s="2">
        <v>3569</v>
      </c>
      <c r="E32" s="2">
        <v>11100</v>
      </c>
      <c r="F32" s="2">
        <v>31081</v>
      </c>
      <c r="G32" s="2">
        <v>36711</v>
      </c>
      <c r="H32" s="2">
        <v>38178</v>
      </c>
      <c r="I32" s="2">
        <v>38693</v>
      </c>
      <c r="J32" s="2">
        <v>38257</v>
      </c>
      <c r="K32" s="2">
        <v>36389</v>
      </c>
      <c r="L32" s="2">
        <v>29620</v>
      </c>
      <c r="M32" s="2">
        <v>23177</v>
      </c>
    </row>
    <row r="33" spans="1:27" x14ac:dyDescent="0.2">
      <c r="A33" s="5" t="s">
        <v>80</v>
      </c>
      <c r="B33" s="2">
        <v>3367</v>
      </c>
      <c r="C33" s="2">
        <v>3477</v>
      </c>
      <c r="D33" s="2">
        <v>3578</v>
      </c>
      <c r="E33" s="2">
        <v>5882</v>
      </c>
      <c r="F33" s="2">
        <v>27546</v>
      </c>
      <c r="G33" s="2">
        <v>34847</v>
      </c>
      <c r="H33" s="2">
        <v>36104</v>
      </c>
      <c r="I33" s="2">
        <v>35338</v>
      </c>
      <c r="J33" s="2">
        <v>36227</v>
      </c>
      <c r="K33" s="2">
        <v>37370</v>
      </c>
      <c r="L33" s="2">
        <v>32216</v>
      </c>
      <c r="M33" s="2">
        <v>26176</v>
      </c>
    </row>
    <row r="34" spans="1:27" x14ac:dyDescent="0.2">
      <c r="A34" s="5" t="s">
        <v>81</v>
      </c>
      <c r="B34" s="2">
        <v>25380</v>
      </c>
      <c r="C34" s="2">
        <v>22175</v>
      </c>
      <c r="D34" s="2">
        <v>19396</v>
      </c>
      <c r="E34" s="2">
        <v>26518</v>
      </c>
      <c r="F34" s="2">
        <v>5396</v>
      </c>
      <c r="G34" s="2">
        <v>42211</v>
      </c>
      <c r="H34" s="2">
        <v>39226</v>
      </c>
      <c r="I34" s="2">
        <v>38064</v>
      </c>
      <c r="J34" s="2">
        <v>39201</v>
      </c>
      <c r="K34" s="2">
        <v>36355</v>
      </c>
      <c r="L34" s="2">
        <v>25248</v>
      </c>
      <c r="M34" s="2">
        <v>3434</v>
      </c>
    </row>
    <row r="35" spans="1:27" x14ac:dyDescent="0.2">
      <c r="A35" s="5" t="s">
        <v>82</v>
      </c>
      <c r="B35" s="2">
        <v>36952</v>
      </c>
      <c r="C35" s="2">
        <v>16117</v>
      </c>
      <c r="D35" s="2">
        <v>23286</v>
      </c>
      <c r="E35" s="2">
        <v>30878</v>
      </c>
      <c r="F35" s="2">
        <v>37372</v>
      </c>
      <c r="G35" s="2">
        <v>42801</v>
      </c>
      <c r="H35" s="2">
        <v>40348</v>
      </c>
      <c r="I35" s="2">
        <v>39265</v>
      </c>
      <c r="J35" s="2">
        <v>37417</v>
      </c>
      <c r="K35" s="2">
        <v>35874</v>
      </c>
      <c r="L35" s="2">
        <v>24487</v>
      </c>
      <c r="M35" s="2">
        <v>3368</v>
      </c>
    </row>
    <row r="36" spans="1:27" x14ac:dyDescent="0.2">
      <c r="A36" s="5" t="s">
        <v>83</v>
      </c>
      <c r="B36" s="2">
        <v>33081</v>
      </c>
      <c r="C36" s="2">
        <v>18578</v>
      </c>
      <c r="D36" s="2">
        <v>14577</v>
      </c>
      <c r="E36" s="2">
        <v>27300</v>
      </c>
      <c r="F36" s="2">
        <v>42155</v>
      </c>
      <c r="G36" s="2">
        <v>44157</v>
      </c>
      <c r="H36" s="2">
        <v>42695</v>
      </c>
      <c r="I36" s="2">
        <v>38454</v>
      </c>
      <c r="J36" s="2">
        <v>34498</v>
      </c>
      <c r="K36" s="2">
        <v>38885</v>
      </c>
      <c r="L36" s="2">
        <v>26244</v>
      </c>
      <c r="M36" s="2">
        <v>3497</v>
      </c>
    </row>
    <row r="37" spans="1:27" x14ac:dyDescent="0.2">
      <c r="A37" s="5" t="s">
        <v>84</v>
      </c>
      <c r="B37" s="2">
        <v>32918</v>
      </c>
      <c r="C37" s="2">
        <v>28053</v>
      </c>
      <c r="D37" s="2">
        <v>18243</v>
      </c>
      <c r="E37" s="2">
        <v>21415</v>
      </c>
      <c r="F37" s="2">
        <v>31205</v>
      </c>
      <c r="G37" s="2">
        <v>37973</v>
      </c>
      <c r="H37" s="2">
        <v>35055</v>
      </c>
      <c r="I37" s="2">
        <v>33335</v>
      </c>
      <c r="J37" s="2">
        <v>31805</v>
      </c>
      <c r="K37" s="2">
        <v>30842</v>
      </c>
      <c r="L37" s="2">
        <v>23371</v>
      </c>
      <c r="M37" s="2">
        <v>3375</v>
      </c>
    </row>
    <row r="39" spans="1:27" x14ac:dyDescent="0.2">
      <c r="G39" s="2" t="s">
        <v>85</v>
      </c>
      <c r="H39" s="2">
        <f>AVERAGE(M30:M33)</f>
        <v>26051</v>
      </c>
    </row>
    <row r="40" spans="1:27" x14ac:dyDescent="0.2">
      <c r="G40" s="2" t="s">
        <v>86</v>
      </c>
      <c r="H40" s="2">
        <f>AVERAGE(M34:M37)</f>
        <v>3418.5</v>
      </c>
    </row>
    <row r="42" spans="1:27" x14ac:dyDescent="0.2">
      <c r="A42" s="2" t="s">
        <v>87</v>
      </c>
      <c r="B42" s="4" t="s">
        <v>227</v>
      </c>
    </row>
    <row r="45" spans="1:27" x14ac:dyDescent="0.2">
      <c r="A45" s="5" t="s">
        <v>76</v>
      </c>
      <c r="B45" s="5">
        <v>1</v>
      </c>
      <c r="C45" s="5">
        <v>2</v>
      </c>
      <c r="D45" s="5">
        <v>3</v>
      </c>
      <c r="E45" s="5">
        <v>4</v>
      </c>
      <c r="F45" s="5">
        <v>5</v>
      </c>
      <c r="G45" s="5">
        <v>6</v>
      </c>
      <c r="H45" s="5">
        <v>7</v>
      </c>
      <c r="I45" s="5">
        <v>8</v>
      </c>
      <c r="J45" s="5">
        <v>9</v>
      </c>
      <c r="K45" s="5">
        <v>10</v>
      </c>
      <c r="L45" s="5">
        <v>11</v>
      </c>
      <c r="M45" s="5">
        <v>12</v>
      </c>
      <c r="O45" s="5" t="s">
        <v>76</v>
      </c>
      <c r="P45" s="5">
        <v>1</v>
      </c>
      <c r="Q45" s="5">
        <v>2</v>
      </c>
      <c r="R45" s="5">
        <v>3</v>
      </c>
      <c r="S45" s="5">
        <v>4</v>
      </c>
      <c r="T45" s="5">
        <v>5</v>
      </c>
      <c r="U45" s="5">
        <v>6</v>
      </c>
      <c r="V45" s="5">
        <v>7</v>
      </c>
      <c r="W45" s="5">
        <v>8</v>
      </c>
      <c r="X45" s="5">
        <v>9</v>
      </c>
      <c r="Y45" s="5">
        <v>10</v>
      </c>
      <c r="Z45" s="5">
        <v>11</v>
      </c>
      <c r="AA45" s="5">
        <v>12</v>
      </c>
    </row>
    <row r="46" spans="1:27" x14ac:dyDescent="0.2">
      <c r="A46" s="5" t="s">
        <v>77</v>
      </c>
      <c r="B46" s="2">
        <f>((B30-$H$39)/($H$40-$H$39))*100</f>
        <v>100.47056224455982</v>
      </c>
      <c r="C46" s="2">
        <f t="shared" ref="C46:M46" si="0">((C30-$H$39)/($H$40-$H$39))*100</f>
        <v>99.608969402408036</v>
      </c>
      <c r="D46" s="2">
        <f t="shared" si="0"/>
        <v>99.273169115210422</v>
      </c>
      <c r="E46" s="2">
        <f t="shared" si="0"/>
        <v>73.796531536507231</v>
      </c>
      <c r="F46" s="2">
        <f t="shared" si="0"/>
        <v>26.028940682646635</v>
      </c>
      <c r="G46" s="2">
        <f t="shared" si="0"/>
        <v>-17.302551640340219</v>
      </c>
      <c r="H46" s="2">
        <f t="shared" si="0"/>
        <v>-31.065944990610848</v>
      </c>
      <c r="I46" s="2">
        <f t="shared" si="0"/>
        <v>-30.827350049707281</v>
      </c>
      <c r="J46" s="2">
        <f t="shared" si="0"/>
        <v>-26.541477963106153</v>
      </c>
      <c r="K46" s="2">
        <f t="shared" si="0"/>
        <v>-34.39301888876615</v>
      </c>
      <c r="L46" s="2">
        <f t="shared" si="0"/>
        <v>21.296807688059207</v>
      </c>
      <c r="M46" s="2">
        <f t="shared" si="0"/>
        <v>-3.9058875510880373</v>
      </c>
      <c r="O46" s="5" t="s">
        <v>77</v>
      </c>
      <c r="P46" s="2">
        <f>100-B46</f>
        <v>-0.47056224455981521</v>
      </c>
      <c r="Q46" s="2">
        <f t="shared" ref="Q46:AA53" si="1">100-C46</f>
        <v>0.39103059759196412</v>
      </c>
      <c r="R46" s="2">
        <f t="shared" si="1"/>
        <v>0.72683088478957814</v>
      </c>
      <c r="S46" s="2">
        <f t="shared" si="1"/>
        <v>26.203468463492769</v>
      </c>
      <c r="T46" s="2">
        <f t="shared" si="1"/>
        <v>73.971059317353365</v>
      </c>
      <c r="U46" s="2">
        <f t="shared" si="1"/>
        <v>117.30255164034023</v>
      </c>
      <c r="V46" s="2">
        <f t="shared" si="1"/>
        <v>131.06594499061086</v>
      </c>
      <c r="W46" s="2">
        <f t="shared" si="1"/>
        <v>130.82735004970729</v>
      </c>
      <c r="X46" s="2">
        <f t="shared" si="1"/>
        <v>126.54147796310616</v>
      </c>
      <c r="Y46" s="2">
        <f t="shared" si="1"/>
        <v>134.39301888876616</v>
      </c>
      <c r="Z46" s="2">
        <f t="shared" si="1"/>
        <v>78.703192311940796</v>
      </c>
      <c r="AA46" s="2">
        <f t="shared" si="1"/>
        <v>103.90588755108804</v>
      </c>
    </row>
    <row r="47" spans="1:27" x14ac:dyDescent="0.2">
      <c r="A47" s="5" t="s">
        <v>78</v>
      </c>
      <c r="B47" s="2">
        <f t="shared" ref="B47:M53" si="2">((B31-$H$39)/($H$40-$H$39))*100</f>
        <v>100.20545675466697</v>
      </c>
      <c r="C47" s="2">
        <f t="shared" si="2"/>
        <v>99.489671931956252</v>
      </c>
      <c r="D47" s="2">
        <f t="shared" si="2"/>
        <v>99.118524246106261</v>
      </c>
      <c r="E47" s="2">
        <f t="shared" si="2"/>
        <v>76.672926101844695</v>
      </c>
      <c r="F47" s="2">
        <f t="shared" si="2"/>
        <v>-2.0899149453219925</v>
      </c>
      <c r="G47" s="2">
        <f t="shared" si="2"/>
        <v>-47.215287749917159</v>
      </c>
      <c r="H47" s="2">
        <f t="shared" si="2"/>
        <v>-54.664752015906323</v>
      </c>
      <c r="I47" s="2">
        <f t="shared" si="2"/>
        <v>-47.599690710261797</v>
      </c>
      <c r="J47" s="2">
        <f t="shared" si="2"/>
        <v>-45.014912183806473</v>
      </c>
      <c r="K47" s="2">
        <f t="shared" si="2"/>
        <v>-41.360874848116644</v>
      </c>
      <c r="L47" s="2">
        <f t="shared" si="2"/>
        <v>-19.838727493648513</v>
      </c>
      <c r="M47" s="2">
        <f t="shared" si="2"/>
        <v>-8.2403623108361863</v>
      </c>
      <c r="O47" s="5" t="s">
        <v>78</v>
      </c>
      <c r="P47" s="2">
        <f t="shared" ref="P47:P53" si="3">100-B47</f>
        <v>-0.20545675466696878</v>
      </c>
      <c r="Q47" s="2">
        <f t="shared" si="1"/>
        <v>0.51032806804374786</v>
      </c>
      <c r="R47" s="2">
        <f t="shared" si="1"/>
        <v>0.88147575389373856</v>
      </c>
      <c r="S47" s="2">
        <f t="shared" si="1"/>
        <v>23.327073898155305</v>
      </c>
      <c r="T47" s="2">
        <f t="shared" si="1"/>
        <v>102.08991494532199</v>
      </c>
      <c r="U47" s="2">
        <f t="shared" si="1"/>
        <v>147.21528774991717</v>
      </c>
      <c r="V47" s="2">
        <f t="shared" si="1"/>
        <v>154.66475201590632</v>
      </c>
      <c r="W47" s="2">
        <f t="shared" si="1"/>
        <v>147.5996907102618</v>
      </c>
      <c r="X47" s="2">
        <f t="shared" si="1"/>
        <v>145.01491218380647</v>
      </c>
      <c r="Y47" s="2">
        <f t="shared" si="1"/>
        <v>141.36087484811665</v>
      </c>
      <c r="Z47" s="2">
        <f t="shared" si="1"/>
        <v>119.83872749364852</v>
      </c>
      <c r="AA47" s="2">
        <f t="shared" si="1"/>
        <v>108.24036231083619</v>
      </c>
    </row>
    <row r="48" spans="1:27" x14ac:dyDescent="0.2">
      <c r="A48" s="5" t="s">
        <v>79</v>
      </c>
      <c r="B48" s="2">
        <f t="shared" si="2"/>
        <v>100.24080415331935</v>
      </c>
      <c r="C48" s="2">
        <f t="shared" si="2"/>
        <v>99.335027062852092</v>
      </c>
      <c r="D48" s="2">
        <f t="shared" si="2"/>
        <v>99.335027062852092</v>
      </c>
      <c r="E48" s="2">
        <f t="shared" si="2"/>
        <v>66.05986965646747</v>
      </c>
      <c r="F48" s="2">
        <f t="shared" si="2"/>
        <v>-22.224676902684195</v>
      </c>
      <c r="G48" s="2">
        <f t="shared" si="2"/>
        <v>-47.100408704296918</v>
      </c>
      <c r="H48" s="2">
        <f t="shared" si="2"/>
        <v>-53.582237932177179</v>
      </c>
      <c r="I48" s="2">
        <f t="shared" si="2"/>
        <v>-55.857726720424175</v>
      </c>
      <c r="J48" s="2">
        <f t="shared" si="2"/>
        <v>-53.93129349386944</v>
      </c>
      <c r="K48" s="2">
        <f t="shared" si="2"/>
        <v>-45.677675908538603</v>
      </c>
      <c r="L48" s="2">
        <f t="shared" si="2"/>
        <v>-15.769358223793217</v>
      </c>
      <c r="M48" s="2">
        <f t="shared" si="2"/>
        <v>12.698552965867668</v>
      </c>
      <c r="O48" s="5" t="s">
        <v>79</v>
      </c>
      <c r="P48" s="2">
        <f t="shared" si="3"/>
        <v>-0.24080415331934546</v>
      </c>
      <c r="Q48" s="2">
        <f t="shared" si="1"/>
        <v>0.66497293714790828</v>
      </c>
      <c r="R48" s="2">
        <f t="shared" si="1"/>
        <v>0.66497293714790828</v>
      </c>
      <c r="S48" s="2">
        <f t="shared" si="1"/>
        <v>33.94013034353253</v>
      </c>
      <c r="T48" s="2">
        <f t="shared" si="1"/>
        <v>122.22467690268419</v>
      </c>
      <c r="U48" s="2">
        <f t="shared" si="1"/>
        <v>147.10040870429691</v>
      </c>
      <c r="V48" s="2">
        <f t="shared" si="1"/>
        <v>153.58223793217718</v>
      </c>
      <c r="W48" s="2">
        <f t="shared" si="1"/>
        <v>155.85772672042418</v>
      </c>
      <c r="X48" s="2">
        <f t="shared" si="1"/>
        <v>153.93129349386945</v>
      </c>
      <c r="Y48" s="2">
        <f t="shared" si="1"/>
        <v>145.67767590853862</v>
      </c>
      <c r="Z48" s="2">
        <f t="shared" si="1"/>
        <v>115.76935822379322</v>
      </c>
      <c r="AA48" s="2">
        <f t="shared" si="1"/>
        <v>87.301447034132337</v>
      </c>
    </row>
    <row r="49" spans="1:27" x14ac:dyDescent="0.2">
      <c r="A49" s="5" t="s">
        <v>80</v>
      </c>
      <c r="B49" s="2">
        <f t="shared" si="2"/>
        <v>100.22754887882471</v>
      </c>
      <c r="C49" s="2">
        <f t="shared" si="2"/>
        <v>99.741522147354473</v>
      </c>
      <c r="D49" s="2">
        <f t="shared" si="2"/>
        <v>99.295261239368159</v>
      </c>
      <c r="E49" s="2">
        <f t="shared" si="2"/>
        <v>89.115210427482609</v>
      </c>
      <c r="F49" s="2">
        <f t="shared" si="2"/>
        <v>-6.6055451231635924</v>
      </c>
      <c r="G49" s="2">
        <f t="shared" si="2"/>
        <v>-38.864464818292277</v>
      </c>
      <c r="H49" s="2">
        <f t="shared" si="2"/>
        <v>-44.418424831547554</v>
      </c>
      <c r="I49" s="2">
        <f t="shared" si="2"/>
        <v>-41.033911410582128</v>
      </c>
      <c r="J49" s="2">
        <f t="shared" si="2"/>
        <v>-44.961891085827901</v>
      </c>
      <c r="K49" s="2">
        <f t="shared" si="2"/>
        <v>-50.012150668286758</v>
      </c>
      <c r="L49" s="2">
        <f t="shared" si="2"/>
        <v>-27.239589086490668</v>
      </c>
      <c r="M49" s="2">
        <f t="shared" si="2"/>
        <v>-0.55230310394344417</v>
      </c>
      <c r="O49" s="5" t="s">
        <v>80</v>
      </c>
      <c r="P49" s="2">
        <f t="shared" si="3"/>
        <v>-0.22754887882470598</v>
      </c>
      <c r="Q49" s="2">
        <f t="shared" si="1"/>
        <v>0.2584778526455267</v>
      </c>
      <c r="R49" s="2">
        <f t="shared" si="1"/>
        <v>0.70473876063184093</v>
      </c>
      <c r="S49" s="2">
        <f t="shared" si="1"/>
        <v>10.884789572517391</v>
      </c>
      <c r="T49" s="2">
        <f t="shared" si="1"/>
        <v>106.60554512316359</v>
      </c>
      <c r="U49" s="2">
        <f t="shared" si="1"/>
        <v>138.86446481829228</v>
      </c>
      <c r="V49" s="2">
        <f t="shared" si="1"/>
        <v>144.41842483154755</v>
      </c>
      <c r="W49" s="2">
        <f t="shared" si="1"/>
        <v>141.03391141058214</v>
      </c>
      <c r="X49" s="2">
        <f t="shared" si="1"/>
        <v>144.96189108582792</v>
      </c>
      <c r="Y49" s="2">
        <f t="shared" si="1"/>
        <v>150.01215066828675</v>
      </c>
      <c r="Z49" s="2">
        <f t="shared" si="1"/>
        <v>127.23958908649067</v>
      </c>
      <c r="AA49" s="2">
        <f t="shared" si="1"/>
        <v>100.55230310394344</v>
      </c>
    </row>
    <row r="50" spans="1:27" x14ac:dyDescent="0.2">
      <c r="A50" s="5" t="s">
        <v>81</v>
      </c>
      <c r="B50" s="2">
        <f t="shared" si="2"/>
        <v>2.9647630619684082</v>
      </c>
      <c r="C50" s="2">
        <f t="shared" si="2"/>
        <v>17.125814647078315</v>
      </c>
      <c r="D50" s="2">
        <f t="shared" si="2"/>
        <v>29.404617253948967</v>
      </c>
      <c r="E50" s="2">
        <f t="shared" si="2"/>
        <v>-2.0634043963327073</v>
      </c>
      <c r="F50" s="2">
        <f t="shared" si="2"/>
        <v>91.262564895614716</v>
      </c>
      <c r="G50" s="2">
        <f t="shared" si="2"/>
        <v>-71.401745277808459</v>
      </c>
      <c r="H50" s="2">
        <f t="shared" si="2"/>
        <v>-58.212747155639008</v>
      </c>
      <c r="I50" s="2">
        <f t="shared" si="2"/>
        <v>-53.078537501380765</v>
      </c>
      <c r="J50" s="2">
        <f t="shared" si="2"/>
        <v>-58.102286534850322</v>
      </c>
      <c r="K50" s="2">
        <f t="shared" si="2"/>
        <v>-45.527449464265992</v>
      </c>
      <c r="L50" s="2">
        <f t="shared" si="2"/>
        <v>3.5479951397326857</v>
      </c>
      <c r="M50" s="2">
        <f t="shared" si="2"/>
        <v>99.93151441511101</v>
      </c>
      <c r="O50" s="5" t="s">
        <v>81</v>
      </c>
      <c r="P50" s="2">
        <f t="shared" si="3"/>
        <v>97.035236938031588</v>
      </c>
      <c r="Q50" s="2">
        <f t="shared" si="1"/>
        <v>82.874185352921685</v>
      </c>
      <c r="R50" s="2">
        <f t="shared" si="1"/>
        <v>70.59538274605103</v>
      </c>
      <c r="S50" s="2">
        <f t="shared" si="1"/>
        <v>102.06340439633271</v>
      </c>
      <c r="T50" s="2">
        <f t="shared" si="1"/>
        <v>8.737435104385284</v>
      </c>
      <c r="U50" s="2">
        <f t="shared" si="1"/>
        <v>171.40174527780846</v>
      </c>
      <c r="V50" s="2">
        <f t="shared" si="1"/>
        <v>158.21274715563902</v>
      </c>
      <c r="W50" s="2">
        <f t="shared" si="1"/>
        <v>153.07853750138077</v>
      </c>
      <c r="X50" s="2">
        <f t="shared" si="1"/>
        <v>158.10228653485032</v>
      </c>
      <c r="Y50" s="2">
        <f t="shared" si="1"/>
        <v>145.527449464266</v>
      </c>
      <c r="Z50" s="2">
        <f t="shared" si="1"/>
        <v>96.452004860267309</v>
      </c>
      <c r="AA50" s="2">
        <f t="shared" si="1"/>
        <v>6.8485584888989592E-2</v>
      </c>
    </row>
    <row r="51" spans="1:27" x14ac:dyDescent="0.2">
      <c r="A51" s="5" t="s">
        <v>82</v>
      </c>
      <c r="B51" s="2">
        <f t="shared" si="2"/>
        <v>-48.165249088699881</v>
      </c>
      <c r="C51" s="2">
        <f t="shared" si="2"/>
        <v>43.892632276593396</v>
      </c>
      <c r="D51" s="2">
        <f t="shared" si="2"/>
        <v>12.216944659228984</v>
      </c>
      <c r="E51" s="2">
        <f t="shared" si="2"/>
        <v>-21.327736661880039</v>
      </c>
      <c r="F51" s="2">
        <f t="shared" si="2"/>
        <v>-50.020987517949855</v>
      </c>
      <c r="G51" s="2">
        <f t="shared" si="2"/>
        <v>-74.00861592842152</v>
      </c>
      <c r="H51" s="2">
        <f t="shared" si="2"/>
        <v>-63.170219816635367</v>
      </c>
      <c r="I51" s="2">
        <f t="shared" si="2"/>
        <v>-58.385065724069371</v>
      </c>
      <c r="J51" s="2">
        <f t="shared" si="2"/>
        <v>-50.219816635369483</v>
      </c>
      <c r="K51" s="2">
        <f t="shared" si="2"/>
        <v>-43.402187120291622</v>
      </c>
      <c r="L51" s="2">
        <f t="shared" si="2"/>
        <v>6.9104164365403733</v>
      </c>
      <c r="M51" s="2">
        <f t="shared" si="2"/>
        <v>100.22313045399316</v>
      </c>
      <c r="O51" s="5" t="s">
        <v>82</v>
      </c>
      <c r="P51" s="2">
        <f t="shared" si="3"/>
        <v>148.16524908869988</v>
      </c>
      <c r="Q51" s="2">
        <f t="shared" si="1"/>
        <v>56.107367723406604</v>
      </c>
      <c r="R51" s="2">
        <f t="shared" si="1"/>
        <v>87.783055340771014</v>
      </c>
      <c r="S51" s="2">
        <f t="shared" si="1"/>
        <v>121.32773666188004</v>
      </c>
      <c r="T51" s="2">
        <f t="shared" si="1"/>
        <v>150.02098751794986</v>
      </c>
      <c r="U51" s="2">
        <f t="shared" si="1"/>
        <v>174.00861592842153</v>
      </c>
      <c r="V51" s="2">
        <f t="shared" si="1"/>
        <v>163.17021981663538</v>
      </c>
      <c r="W51" s="2">
        <f t="shared" si="1"/>
        <v>158.38506572406936</v>
      </c>
      <c r="X51" s="2">
        <f t="shared" si="1"/>
        <v>150.21981663536948</v>
      </c>
      <c r="Y51" s="2">
        <f t="shared" si="1"/>
        <v>143.40218712029161</v>
      </c>
      <c r="Z51" s="2">
        <f t="shared" si="1"/>
        <v>93.089583563459627</v>
      </c>
      <c r="AA51" s="2">
        <f t="shared" si="1"/>
        <v>-0.22313045399316422</v>
      </c>
    </row>
    <row r="52" spans="1:27" x14ac:dyDescent="0.2">
      <c r="A52" s="5" t="s">
        <v>83</v>
      </c>
      <c r="B52" s="2">
        <f t="shared" si="2"/>
        <v>-31.061526565779303</v>
      </c>
      <c r="C52" s="2">
        <f t="shared" si="2"/>
        <v>33.018888766154866</v>
      </c>
      <c r="D52" s="2">
        <f t="shared" si="2"/>
        <v>50.697006517176625</v>
      </c>
      <c r="E52" s="2">
        <f t="shared" si="2"/>
        <v>-5.518612614602894</v>
      </c>
      <c r="F52" s="2">
        <f t="shared" si="2"/>
        <v>-71.154313487241794</v>
      </c>
      <c r="G52" s="2">
        <f t="shared" si="2"/>
        <v>-80</v>
      </c>
      <c r="H52" s="2">
        <f t="shared" si="2"/>
        <v>-73.540262896277468</v>
      </c>
      <c r="I52" s="2">
        <f t="shared" si="2"/>
        <v>-54.801723185684303</v>
      </c>
      <c r="J52" s="2">
        <f t="shared" si="2"/>
        <v>-37.322434552082186</v>
      </c>
      <c r="K52" s="2">
        <f t="shared" si="2"/>
        <v>-56.706064288081301</v>
      </c>
      <c r="L52" s="2">
        <f t="shared" si="2"/>
        <v>-0.85275599248867773</v>
      </c>
      <c r="M52" s="2">
        <f t="shared" si="2"/>
        <v>99.65315365072351</v>
      </c>
      <c r="O52" s="5" t="s">
        <v>83</v>
      </c>
      <c r="P52" s="2">
        <f t="shared" si="3"/>
        <v>131.0615265657793</v>
      </c>
      <c r="Q52" s="2">
        <f t="shared" si="1"/>
        <v>66.981111233845127</v>
      </c>
      <c r="R52" s="2">
        <f t="shared" si="1"/>
        <v>49.302993482823375</v>
      </c>
      <c r="S52" s="2">
        <f t="shared" si="1"/>
        <v>105.51861261460289</v>
      </c>
      <c r="T52" s="2">
        <f t="shared" si="1"/>
        <v>171.15431348724178</v>
      </c>
      <c r="U52" s="2">
        <f t="shared" si="1"/>
        <v>180</v>
      </c>
      <c r="V52" s="2">
        <f t="shared" si="1"/>
        <v>173.54026289627745</v>
      </c>
      <c r="W52" s="2">
        <f t="shared" si="1"/>
        <v>154.8017231856843</v>
      </c>
      <c r="X52" s="2">
        <f t="shared" si="1"/>
        <v>137.3224345520822</v>
      </c>
      <c r="Y52" s="2">
        <f t="shared" si="1"/>
        <v>156.70606428808131</v>
      </c>
      <c r="Z52" s="2">
        <f t="shared" si="1"/>
        <v>100.85275599248868</v>
      </c>
      <c r="AA52" s="2">
        <f t="shared" si="1"/>
        <v>0.34684634927648972</v>
      </c>
    </row>
    <row r="53" spans="1:27" x14ac:dyDescent="0.2">
      <c r="A53" s="5" t="s">
        <v>84</v>
      </c>
      <c r="B53" s="2">
        <f t="shared" si="2"/>
        <v>-30.341323318237052</v>
      </c>
      <c r="C53" s="2">
        <f t="shared" si="2"/>
        <v>-8.8456865127582027</v>
      </c>
      <c r="D53" s="2">
        <f t="shared" si="2"/>
        <v>34.499061084723301</v>
      </c>
      <c r="E53" s="2">
        <f t="shared" si="2"/>
        <v>20.483817519054455</v>
      </c>
      <c r="F53" s="2">
        <f t="shared" si="2"/>
        <v>-22.77256158179609</v>
      </c>
      <c r="G53" s="2">
        <f t="shared" si="2"/>
        <v>-52.676460841709925</v>
      </c>
      <c r="H53" s="2">
        <f t="shared" si="2"/>
        <v>-39.78349718325417</v>
      </c>
      <c r="I53" s="2">
        <f t="shared" si="2"/>
        <v>-32.18380647299238</v>
      </c>
      <c r="J53" s="2">
        <f t="shared" si="2"/>
        <v>-25.423616480724618</v>
      </c>
      <c r="K53" s="2">
        <f t="shared" si="2"/>
        <v>-21.168673367944326</v>
      </c>
      <c r="L53" s="2">
        <f t="shared" si="2"/>
        <v>11.841378548547443</v>
      </c>
      <c r="M53" s="2">
        <f t="shared" si="2"/>
        <v>100.19220148017232</v>
      </c>
      <c r="O53" s="5" t="s">
        <v>84</v>
      </c>
      <c r="P53" s="2">
        <f t="shared" si="3"/>
        <v>130.34132331823704</v>
      </c>
      <c r="Q53" s="2">
        <f t="shared" si="1"/>
        <v>108.84568651275821</v>
      </c>
      <c r="R53" s="2">
        <f t="shared" si="1"/>
        <v>65.500938915276691</v>
      </c>
      <c r="S53" s="2">
        <f t="shared" si="1"/>
        <v>79.516182480945545</v>
      </c>
      <c r="T53" s="2">
        <f t="shared" si="1"/>
        <v>122.77256158179608</v>
      </c>
      <c r="U53" s="2">
        <f t="shared" si="1"/>
        <v>152.67646084170991</v>
      </c>
      <c r="V53" s="2">
        <f t="shared" si="1"/>
        <v>139.78349718325416</v>
      </c>
      <c r="W53" s="2">
        <f t="shared" si="1"/>
        <v>132.18380647299239</v>
      </c>
      <c r="X53" s="2">
        <f t="shared" si="1"/>
        <v>125.42361648072462</v>
      </c>
      <c r="Y53" s="2">
        <f t="shared" si="1"/>
        <v>121.16867336794432</v>
      </c>
      <c r="Z53" s="2">
        <f t="shared" si="1"/>
        <v>88.158621451452561</v>
      </c>
      <c r="AA53" s="2">
        <f t="shared" si="1"/>
        <v>-0.19220148017231509</v>
      </c>
    </row>
  </sheetData>
  <pageMargins left="0.7" right="0.7" top="0.75" bottom="0.75" header="0.3" footer="0.3"/>
  <legacy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BA4D9-7F6D-B043-A01D-B45F3B94E9B9}">
  <sheetPr>
    <tabColor theme="1"/>
  </sheetPr>
  <dimension ref="A1:AA53"/>
  <sheetViews>
    <sheetView topLeftCell="A28" workbookViewId="0">
      <selection activeCell="X59" sqref="X59"/>
    </sheetView>
  </sheetViews>
  <sheetFormatPr baseColWidth="10" defaultColWidth="8.83203125" defaultRowHeight="15" x14ac:dyDescent="0.2"/>
  <cols>
    <col min="1" max="16384" width="8.83203125" style="2"/>
  </cols>
  <sheetData>
    <row r="1" spans="1:9" x14ac:dyDescent="0.2">
      <c r="A1" s="2" t="s">
        <v>40</v>
      </c>
      <c r="E1" s="2" t="s">
        <v>41</v>
      </c>
    </row>
    <row r="2" spans="1:9" x14ac:dyDescent="0.2">
      <c r="A2" s="2" t="s">
        <v>42</v>
      </c>
      <c r="E2" s="2" t="s">
        <v>43</v>
      </c>
      <c r="I2" s="2" t="s">
        <v>44</v>
      </c>
    </row>
    <row r="3" spans="1:9" x14ac:dyDescent="0.2">
      <c r="A3" s="2" t="s">
        <v>45</v>
      </c>
      <c r="E3" s="2" t="s">
        <v>46</v>
      </c>
    </row>
    <row r="5" spans="1:9" x14ac:dyDescent="0.2">
      <c r="A5" s="2" t="s">
        <v>47</v>
      </c>
      <c r="B5" s="3">
        <v>45420</v>
      </c>
    </row>
    <row r="6" spans="1:9" x14ac:dyDescent="0.2">
      <c r="A6" s="2" t="s">
        <v>48</v>
      </c>
      <c r="B6" s="4" t="s">
        <v>239</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49</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235</v>
      </c>
      <c r="E26" s="2" t="s">
        <v>236</v>
      </c>
    </row>
    <row r="27" spans="1:13" x14ac:dyDescent="0.2">
      <c r="A27" s="2" t="s">
        <v>73</v>
      </c>
      <c r="B27" s="4" t="s">
        <v>240</v>
      </c>
    </row>
    <row r="29" spans="1:13" x14ac:dyDescent="0.2">
      <c r="B29" s="2" t="s">
        <v>191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M31" s="2">
        <v>28966</v>
      </c>
    </row>
    <row r="32" spans="1:13" x14ac:dyDescent="0.2">
      <c r="A32" s="5" t="s">
        <v>78</v>
      </c>
      <c r="B32" s="2">
        <v>3511</v>
      </c>
      <c r="C32" s="2">
        <v>3626</v>
      </c>
      <c r="D32" s="2">
        <v>3362</v>
      </c>
      <c r="E32" s="2">
        <v>16984</v>
      </c>
      <c r="F32" s="2">
        <v>33252</v>
      </c>
      <c r="G32" s="2">
        <v>42439</v>
      </c>
      <c r="H32" s="2">
        <v>41103</v>
      </c>
      <c r="I32" s="2">
        <v>41293</v>
      </c>
      <c r="J32" s="2">
        <v>42861</v>
      </c>
      <c r="K32" s="2">
        <v>38622</v>
      </c>
      <c r="L32" s="2">
        <v>35767</v>
      </c>
      <c r="M32" s="2">
        <v>25243</v>
      </c>
    </row>
    <row r="33" spans="1:27" x14ac:dyDescent="0.2">
      <c r="A33" s="5" t="s">
        <v>79</v>
      </c>
      <c r="B33" s="2">
        <v>3709</v>
      </c>
      <c r="C33" s="2">
        <v>3644</v>
      </c>
      <c r="D33" s="2">
        <v>5555</v>
      </c>
      <c r="E33" s="2">
        <v>16074</v>
      </c>
      <c r="F33" s="2">
        <v>29720</v>
      </c>
      <c r="G33" s="2">
        <v>40483</v>
      </c>
      <c r="H33" s="2">
        <v>38035</v>
      </c>
      <c r="I33" s="2">
        <v>39652</v>
      </c>
      <c r="J33" s="2">
        <v>39462</v>
      </c>
      <c r="K33" s="2">
        <v>34889</v>
      </c>
      <c r="L33" s="2">
        <v>31211</v>
      </c>
      <c r="M33" s="2">
        <v>27101</v>
      </c>
    </row>
    <row r="34" spans="1:27" x14ac:dyDescent="0.2">
      <c r="A34" s="5" t="s">
        <v>80</v>
      </c>
      <c r="B34" s="2">
        <v>3515</v>
      </c>
      <c r="C34" s="2">
        <v>3600</v>
      </c>
      <c r="D34" s="2">
        <v>5789</v>
      </c>
      <c r="E34" s="2">
        <v>19087</v>
      </c>
      <c r="F34" s="2">
        <v>30793</v>
      </c>
      <c r="G34" s="2">
        <v>40690</v>
      </c>
      <c r="H34" s="2">
        <v>38181</v>
      </c>
      <c r="I34" s="2">
        <v>36617</v>
      </c>
      <c r="J34" s="2">
        <v>36945</v>
      </c>
      <c r="K34" s="2">
        <v>34697</v>
      </c>
      <c r="L34" s="2">
        <v>22108</v>
      </c>
      <c r="M34" s="2">
        <v>13740</v>
      </c>
    </row>
    <row r="35" spans="1:27" x14ac:dyDescent="0.2">
      <c r="A35" s="5" t="s">
        <v>81</v>
      </c>
      <c r="M35" s="2">
        <v>3516</v>
      </c>
    </row>
    <row r="36" spans="1:27" x14ac:dyDescent="0.2">
      <c r="A36" s="5" t="s">
        <v>82</v>
      </c>
      <c r="M36" s="2">
        <v>3461</v>
      </c>
    </row>
    <row r="37" spans="1:27" x14ac:dyDescent="0.2">
      <c r="A37" s="5" t="s">
        <v>83</v>
      </c>
      <c r="M37" s="2">
        <v>3461</v>
      </c>
    </row>
    <row r="38" spans="1:27" x14ac:dyDescent="0.2">
      <c r="A38" s="5" t="s">
        <v>84</v>
      </c>
      <c r="M38" s="2">
        <v>3423</v>
      </c>
    </row>
    <row r="39" spans="1:27" x14ac:dyDescent="0.2">
      <c r="F39" s="2" t="s">
        <v>85</v>
      </c>
      <c r="G39" s="2">
        <f>AVERAGE(M31:M33)</f>
        <v>27103.333333333332</v>
      </c>
    </row>
    <row r="40" spans="1:27" x14ac:dyDescent="0.2">
      <c r="F40" s="2" t="s">
        <v>86</v>
      </c>
      <c r="G40" s="2">
        <f>AVERAGE(M35:M38)</f>
        <v>3465.25</v>
      </c>
    </row>
    <row r="43" spans="1:27" x14ac:dyDescent="0.2">
      <c r="A43" s="2" t="s">
        <v>87</v>
      </c>
      <c r="B43" s="4" t="s">
        <v>241</v>
      </c>
    </row>
    <row r="45" spans="1:27" x14ac:dyDescent="0.2">
      <c r="A45" s="5" t="s">
        <v>76</v>
      </c>
      <c r="B45" s="5">
        <v>1</v>
      </c>
      <c r="C45" s="5">
        <v>2</v>
      </c>
      <c r="D45" s="5">
        <v>3</v>
      </c>
      <c r="E45" s="5">
        <v>4</v>
      </c>
      <c r="F45" s="5">
        <v>5</v>
      </c>
      <c r="G45" s="5">
        <v>6</v>
      </c>
      <c r="H45" s="5">
        <v>7</v>
      </c>
      <c r="I45" s="5">
        <v>8</v>
      </c>
      <c r="J45" s="5">
        <v>9</v>
      </c>
      <c r="K45" s="5">
        <v>10</v>
      </c>
      <c r="L45" s="5">
        <v>11</v>
      </c>
      <c r="M45" s="5">
        <v>12</v>
      </c>
      <c r="O45" s="5" t="s">
        <v>76</v>
      </c>
      <c r="P45" s="5">
        <v>1</v>
      </c>
      <c r="Q45" s="5">
        <v>2</v>
      </c>
      <c r="R45" s="5">
        <v>3</v>
      </c>
      <c r="S45" s="5">
        <v>4</v>
      </c>
      <c r="T45" s="5">
        <v>5</v>
      </c>
      <c r="U45" s="5">
        <v>6</v>
      </c>
      <c r="V45" s="5">
        <v>7</v>
      </c>
      <c r="W45" s="5">
        <v>8</v>
      </c>
      <c r="X45" s="5">
        <v>9</v>
      </c>
      <c r="Y45" s="5">
        <v>10</v>
      </c>
      <c r="Z45" s="5">
        <v>11</v>
      </c>
      <c r="AA45" s="5">
        <v>12</v>
      </c>
    </row>
    <row r="46" spans="1:27" x14ac:dyDescent="0.2">
      <c r="A46" s="5" t="s">
        <v>77</v>
      </c>
      <c r="M46" s="2">
        <f t="shared" ref="M46" si="0">((M31-$G$39)/($G$40-$G$39))*100</f>
        <v>-7.879939504401448</v>
      </c>
      <c r="O46" s="5" t="s">
        <v>77</v>
      </c>
      <c r="AA46" s="2">
        <f t="shared" ref="AA46:AA53" si="1">100-M46</f>
        <v>107.87993950440145</v>
      </c>
    </row>
    <row r="47" spans="1:27" x14ac:dyDescent="0.2">
      <c r="A47" s="5" t="s">
        <v>78</v>
      </c>
      <c r="B47" s="2">
        <f t="shared" ref="B47:M53" si="2">((B32-$G$39)/($G$40-$G$39))*100</f>
        <v>99.806456389230661</v>
      </c>
      <c r="C47" s="2">
        <f t="shared" si="2"/>
        <v>99.319953323908805</v>
      </c>
      <c r="D47" s="2">
        <f t="shared" si="2"/>
        <v>100.43679514343027</v>
      </c>
      <c r="E47" s="2">
        <f t="shared" si="2"/>
        <v>42.80944944069774</v>
      </c>
      <c r="F47" s="2">
        <f t="shared" si="2"/>
        <v>-26.011697225874919</v>
      </c>
      <c r="G47" s="2">
        <f t="shared" si="2"/>
        <v>-64.876946452934362</v>
      </c>
      <c r="H47" s="2">
        <f t="shared" si="2"/>
        <v>-59.225049972325735</v>
      </c>
      <c r="I47" s="2">
        <f t="shared" si="2"/>
        <v>-60.028837645466183</v>
      </c>
      <c r="J47" s="2">
        <f t="shared" si="2"/>
        <v>-66.662201179593666</v>
      </c>
      <c r="K47" s="2">
        <f t="shared" si="2"/>
        <v>-48.729275145686522</v>
      </c>
      <c r="L47" s="2">
        <f t="shared" si="2"/>
        <v>-36.651307741391896</v>
      </c>
      <c r="M47" s="2">
        <f t="shared" si="2"/>
        <v>7.8700684277137487</v>
      </c>
      <c r="O47" s="5" t="s">
        <v>78</v>
      </c>
      <c r="P47" s="2">
        <f t="shared" ref="P47:Z49" si="3">100-B47</f>
        <v>0.19354361076933912</v>
      </c>
      <c r="Q47" s="2">
        <f t="shared" si="3"/>
        <v>0.68004667609119451</v>
      </c>
      <c r="R47" s="2">
        <f t="shared" si="3"/>
        <v>-0.43679514343027392</v>
      </c>
      <c r="S47" s="2">
        <f t="shared" si="3"/>
        <v>57.19055055930226</v>
      </c>
      <c r="T47" s="2">
        <f t="shared" si="3"/>
        <v>126.01169722587491</v>
      </c>
      <c r="U47" s="2">
        <f t="shared" si="3"/>
        <v>164.87694645293436</v>
      </c>
      <c r="V47" s="2">
        <f t="shared" si="3"/>
        <v>159.22504997232573</v>
      </c>
      <c r="W47" s="2">
        <f t="shared" si="3"/>
        <v>160.02883764546618</v>
      </c>
      <c r="X47" s="2">
        <f t="shared" si="3"/>
        <v>166.66220117959367</v>
      </c>
      <c r="Y47" s="2">
        <f t="shared" si="3"/>
        <v>148.72927514568653</v>
      </c>
      <c r="Z47" s="2">
        <f t="shared" si="3"/>
        <v>136.65130774139189</v>
      </c>
      <c r="AA47" s="2">
        <f t="shared" si="1"/>
        <v>92.129931572286253</v>
      </c>
    </row>
    <row r="48" spans="1:27" x14ac:dyDescent="0.2">
      <c r="A48" s="5" t="s">
        <v>79</v>
      </c>
      <c r="B48" s="2">
        <f t="shared" si="2"/>
        <v>98.968825024589563</v>
      </c>
      <c r="C48" s="2">
        <f t="shared" si="2"/>
        <v>99.243805018032333</v>
      </c>
      <c r="D48" s="2">
        <f t="shared" si="2"/>
        <v>91.159393210814471</v>
      </c>
      <c r="E48" s="2">
        <f t="shared" si="2"/>
        <v>46.659169348896725</v>
      </c>
      <c r="F48" s="2">
        <f t="shared" si="2"/>
        <v>-11.069707428337752</v>
      </c>
      <c r="G48" s="2">
        <f t="shared" si="2"/>
        <v>-56.602163881025334</v>
      </c>
      <c r="H48" s="2">
        <f t="shared" si="2"/>
        <v>-46.245994281826299</v>
      </c>
      <c r="I48" s="2">
        <f t="shared" si="2"/>
        <v>-53.086650426395266</v>
      </c>
      <c r="J48" s="2">
        <f t="shared" si="2"/>
        <v>-52.282862753254818</v>
      </c>
      <c r="K48" s="2">
        <f t="shared" si="2"/>
        <v>-32.93696259919551</v>
      </c>
      <c r="L48" s="2">
        <f t="shared" si="2"/>
        <v>-17.377325431771474</v>
      </c>
      <c r="M48" s="2">
        <f t="shared" si="2"/>
        <v>9.8710766876845806E-3</v>
      </c>
      <c r="O48" s="5" t="s">
        <v>79</v>
      </c>
      <c r="P48" s="2">
        <f t="shared" si="3"/>
        <v>1.0311749754104369</v>
      </c>
      <c r="Q48" s="2">
        <f t="shared" si="3"/>
        <v>0.75619498196766699</v>
      </c>
      <c r="R48" s="2">
        <f t="shared" si="3"/>
        <v>8.8406067891855287</v>
      </c>
      <c r="S48" s="2">
        <f t="shared" si="3"/>
        <v>53.340830651103275</v>
      </c>
      <c r="T48" s="2">
        <f t="shared" si="3"/>
        <v>111.06970742833775</v>
      </c>
      <c r="U48" s="2">
        <f t="shared" si="3"/>
        <v>156.60216388102532</v>
      </c>
      <c r="V48" s="2">
        <f t="shared" si="3"/>
        <v>146.24599428182631</v>
      </c>
      <c r="W48" s="2">
        <f t="shared" si="3"/>
        <v>153.08665042639527</v>
      </c>
      <c r="X48" s="2">
        <f t="shared" si="3"/>
        <v>152.28286275325482</v>
      </c>
      <c r="Y48" s="2">
        <f t="shared" si="3"/>
        <v>132.93696259919551</v>
      </c>
      <c r="Z48" s="2">
        <f t="shared" si="3"/>
        <v>117.37732543177148</v>
      </c>
      <c r="AA48" s="2">
        <f t="shared" si="1"/>
        <v>99.990128923312312</v>
      </c>
    </row>
    <row r="49" spans="1:27" x14ac:dyDescent="0.2">
      <c r="A49" s="5" t="s">
        <v>80</v>
      </c>
      <c r="B49" s="2">
        <f t="shared" si="2"/>
        <v>99.789534543480329</v>
      </c>
      <c r="C49" s="2">
        <f t="shared" si="2"/>
        <v>99.429945321285913</v>
      </c>
      <c r="D49" s="2">
        <f t="shared" si="2"/>
        <v>90.169465234420443</v>
      </c>
      <c r="E49" s="2">
        <f t="shared" si="2"/>
        <v>33.912789037464258</v>
      </c>
      <c r="F49" s="2">
        <f t="shared" si="2"/>
        <v>-15.60899255086249</v>
      </c>
      <c r="G49" s="2">
        <f t="shared" si="2"/>
        <v>-57.477869398604668</v>
      </c>
      <c r="H49" s="2">
        <f t="shared" si="2"/>
        <v>-46.863641651713166</v>
      </c>
      <c r="I49" s="2">
        <f t="shared" si="2"/>
        <v>-40.247199963336008</v>
      </c>
      <c r="J49" s="2">
        <f t="shared" si="2"/>
        <v>-41.634791314862674</v>
      </c>
      <c r="K49" s="2">
        <f t="shared" si="2"/>
        <v>-32.124714003179903</v>
      </c>
      <c r="L49" s="2">
        <f t="shared" si="2"/>
        <v>21.132565034531137</v>
      </c>
      <c r="M49" s="2">
        <f t="shared" si="2"/>
        <v>56.533066344211491</v>
      </c>
      <c r="O49" s="5" t="s">
        <v>80</v>
      </c>
      <c r="P49" s="2">
        <f t="shared" si="3"/>
        <v>0.21046545651967108</v>
      </c>
      <c r="Q49" s="2">
        <f t="shared" si="3"/>
        <v>0.57005467871408655</v>
      </c>
      <c r="R49" s="2">
        <f t="shared" si="3"/>
        <v>9.8305347655795572</v>
      </c>
      <c r="S49" s="2">
        <f t="shared" si="3"/>
        <v>66.08721096253575</v>
      </c>
      <c r="T49" s="2">
        <f t="shared" si="3"/>
        <v>115.6089925508625</v>
      </c>
      <c r="U49" s="2">
        <f t="shared" si="3"/>
        <v>157.47786939860467</v>
      </c>
      <c r="V49" s="2">
        <f t="shared" si="3"/>
        <v>146.86364165171318</v>
      </c>
      <c r="W49" s="2">
        <f t="shared" si="3"/>
        <v>140.24719996333602</v>
      </c>
      <c r="X49" s="2">
        <f t="shared" si="3"/>
        <v>141.63479131486267</v>
      </c>
      <c r="Y49" s="2">
        <f t="shared" si="3"/>
        <v>132.12471400317992</v>
      </c>
      <c r="Z49" s="2">
        <f t="shared" si="3"/>
        <v>78.86743496546886</v>
      </c>
      <c r="AA49" s="2">
        <f t="shared" si="1"/>
        <v>43.466933655788509</v>
      </c>
    </row>
    <row r="50" spans="1:27" x14ac:dyDescent="0.2">
      <c r="A50" s="5" t="s">
        <v>81</v>
      </c>
      <c r="M50" s="2">
        <f t="shared" si="2"/>
        <v>99.785304082042742</v>
      </c>
      <c r="O50" s="5" t="s">
        <v>81</v>
      </c>
      <c r="AA50" s="2">
        <f t="shared" si="1"/>
        <v>0.21469591795725762</v>
      </c>
    </row>
    <row r="51" spans="1:27" x14ac:dyDescent="0.2">
      <c r="A51" s="5" t="s">
        <v>82</v>
      </c>
      <c r="M51" s="2">
        <f t="shared" si="2"/>
        <v>100.01797946110973</v>
      </c>
      <c r="O51" s="5" t="s">
        <v>82</v>
      </c>
      <c r="AA51" s="2">
        <f t="shared" si="1"/>
        <v>-1.7979461109732142E-2</v>
      </c>
    </row>
    <row r="52" spans="1:27" x14ac:dyDescent="0.2">
      <c r="A52" s="5" t="s">
        <v>83</v>
      </c>
      <c r="M52" s="2">
        <f t="shared" si="2"/>
        <v>100.01797946110973</v>
      </c>
      <c r="O52" s="5" t="s">
        <v>83</v>
      </c>
      <c r="AA52" s="2">
        <f t="shared" si="1"/>
        <v>-1.7979461109732142E-2</v>
      </c>
    </row>
    <row r="53" spans="1:27" x14ac:dyDescent="0.2">
      <c r="A53" s="5" t="s">
        <v>84</v>
      </c>
      <c r="M53" s="2">
        <f t="shared" si="2"/>
        <v>100.17873699573781</v>
      </c>
      <c r="O53" s="5" t="s">
        <v>84</v>
      </c>
      <c r="AA53" s="2">
        <f t="shared" si="1"/>
        <v>-0.17873699573780755</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C052E-7209-4B48-95F1-0EEB3A22741C}">
  <dimension ref="A2:K44"/>
  <sheetViews>
    <sheetView workbookViewId="0">
      <selection activeCell="E1" sqref="E1"/>
    </sheetView>
  </sheetViews>
  <sheetFormatPr baseColWidth="10" defaultRowHeight="16" x14ac:dyDescent="0.2"/>
  <sheetData>
    <row r="2" spans="1:11" x14ac:dyDescent="0.2">
      <c r="A2" s="19" t="s">
        <v>3028</v>
      </c>
      <c r="B2" s="19" t="s">
        <v>3029</v>
      </c>
      <c r="C2" s="19" t="s">
        <v>3030</v>
      </c>
      <c r="D2" s="19" t="s">
        <v>3031</v>
      </c>
      <c r="E2" s="19" t="s">
        <v>3032</v>
      </c>
      <c r="F2" s="19" t="s">
        <v>3033</v>
      </c>
      <c r="G2" s="19" t="s">
        <v>3034</v>
      </c>
      <c r="H2" s="19" t="s">
        <v>3035</v>
      </c>
      <c r="I2" s="19" t="s">
        <v>3036</v>
      </c>
      <c r="J2" s="19" t="s">
        <v>3037</v>
      </c>
      <c r="K2" s="19" t="s">
        <v>3038</v>
      </c>
    </row>
    <row r="3" spans="1:11" x14ac:dyDescent="0.2">
      <c r="A3" s="19" t="s">
        <v>312</v>
      </c>
      <c r="B3" s="19">
        <v>39.041984999999997</v>
      </c>
      <c r="C3" s="19">
        <v>32.978282999999998</v>
      </c>
      <c r="D3" s="19">
        <v>3.6928139</v>
      </c>
      <c r="E3" s="19">
        <v>30.090257999999999</v>
      </c>
      <c r="F3" s="19">
        <v>40.245620000000002</v>
      </c>
      <c r="G3" s="19">
        <v>30.871542000000002</v>
      </c>
      <c r="H3" s="19">
        <v>31.908472</v>
      </c>
      <c r="I3" s="19">
        <v>31.775524000000001</v>
      </c>
      <c r="J3" s="19">
        <v>24</v>
      </c>
      <c r="K3" s="19">
        <v>14</v>
      </c>
    </row>
    <row r="4" spans="1:11" x14ac:dyDescent="0.2">
      <c r="A4" s="19" t="s">
        <v>278</v>
      </c>
      <c r="B4" s="19">
        <v>44.334310000000002</v>
      </c>
      <c r="C4" s="19">
        <v>52.264484000000003</v>
      </c>
      <c r="D4" s="19">
        <v>5.1988225000000003</v>
      </c>
      <c r="E4" s="19">
        <v>55.246085999999998</v>
      </c>
      <c r="F4" s="19">
        <v>45.324300000000001</v>
      </c>
      <c r="G4" s="19">
        <v>55.498961999999999</v>
      </c>
      <c r="H4" s="19">
        <v>58.429920000000003</v>
      </c>
      <c r="I4" s="19">
        <v>46.823143000000002</v>
      </c>
      <c r="J4" s="19">
        <v>4</v>
      </c>
      <c r="K4" s="19">
        <v>7</v>
      </c>
    </row>
    <row r="5" spans="1:11" x14ac:dyDescent="0.2">
      <c r="A5" s="19" t="s">
        <v>435</v>
      </c>
      <c r="B5" s="19">
        <v>35.265934000000001</v>
      </c>
      <c r="C5" s="19">
        <v>39.729759999999999</v>
      </c>
      <c r="D5" s="19">
        <v>3.1634159999999998</v>
      </c>
      <c r="E5" s="19">
        <v>40.261355999999999</v>
      </c>
      <c r="F5" s="19">
        <v>45.279260000000001</v>
      </c>
      <c r="G5" s="19">
        <v>36.43938</v>
      </c>
      <c r="H5" s="19">
        <v>36.879097000000002</v>
      </c>
      <c r="I5" s="19">
        <v>39.789707</v>
      </c>
      <c r="J5" s="19">
        <v>12</v>
      </c>
      <c r="K5" s="19">
        <v>17</v>
      </c>
    </row>
    <row r="6" spans="1:11" x14ac:dyDescent="0.2">
      <c r="A6" s="19" t="s">
        <v>414</v>
      </c>
      <c r="B6" s="19">
        <v>27.183325</v>
      </c>
      <c r="C6" s="19">
        <v>35.873787</v>
      </c>
      <c r="D6" s="19">
        <v>3.3675866000000001</v>
      </c>
      <c r="E6" s="19">
        <v>34.526966000000002</v>
      </c>
      <c r="F6" s="19">
        <v>39.201999999999998</v>
      </c>
      <c r="G6" s="19">
        <v>36.447333999999998</v>
      </c>
      <c r="H6" s="19">
        <v>30.111927000000001</v>
      </c>
      <c r="I6" s="19">
        <v>39.0807</v>
      </c>
      <c r="J6" s="19">
        <v>17</v>
      </c>
      <c r="K6" s="19">
        <v>26</v>
      </c>
    </row>
    <row r="7" spans="1:11" x14ac:dyDescent="0.2">
      <c r="A7" s="19" t="s">
        <v>443</v>
      </c>
      <c r="B7" s="19">
        <v>22.805502000000001</v>
      </c>
      <c r="C7" s="19">
        <v>28.542048000000001</v>
      </c>
      <c r="D7" s="19">
        <v>3.0810814</v>
      </c>
      <c r="E7" s="19">
        <v>24.455235999999999</v>
      </c>
      <c r="F7" s="19">
        <v>33.830837000000002</v>
      </c>
      <c r="G7" s="19">
        <v>28.226389000000001</v>
      </c>
      <c r="H7" s="19">
        <v>27.026610000000002</v>
      </c>
      <c r="I7" s="19">
        <v>29.171173</v>
      </c>
      <c r="J7" s="19">
        <v>30</v>
      </c>
      <c r="K7" s="19">
        <v>31</v>
      </c>
    </row>
    <row r="8" spans="1:11" x14ac:dyDescent="0.2">
      <c r="A8" s="19" t="s">
        <v>345</v>
      </c>
      <c r="B8" s="19">
        <v>28.035719</v>
      </c>
      <c r="C8" s="19">
        <v>33.205055000000002</v>
      </c>
      <c r="D8" s="19">
        <v>4.5058837</v>
      </c>
      <c r="E8" s="19">
        <v>37.858753</v>
      </c>
      <c r="F8" s="19">
        <v>26.251560000000001</v>
      </c>
      <c r="G8" s="19">
        <v>38.091994999999997</v>
      </c>
      <c r="H8" s="19">
        <v>30.448930000000001</v>
      </c>
      <c r="I8" s="19">
        <v>33.374020000000002</v>
      </c>
      <c r="J8" s="19">
        <v>22</v>
      </c>
      <c r="K8" s="19">
        <v>24</v>
      </c>
    </row>
    <row r="9" spans="1:11" x14ac:dyDescent="0.2">
      <c r="A9" s="19" t="s">
        <v>426</v>
      </c>
      <c r="B9" s="19">
        <v>0</v>
      </c>
      <c r="C9" s="19">
        <v>21.215720999999998</v>
      </c>
      <c r="D9" s="19">
        <v>3.3722441000000001</v>
      </c>
      <c r="E9" s="19">
        <v>22.454605000000001</v>
      </c>
      <c r="F9" s="19">
        <v>22.264479999999999</v>
      </c>
      <c r="G9" s="19">
        <v>19.429413</v>
      </c>
      <c r="H9" s="19">
        <v>26.010290000000001</v>
      </c>
      <c r="I9" s="19">
        <v>15.919814000000001</v>
      </c>
      <c r="J9" s="19">
        <v>40</v>
      </c>
      <c r="K9" s="19">
        <v>41</v>
      </c>
    </row>
    <row r="10" spans="1:11" x14ac:dyDescent="0.2">
      <c r="A10" s="19" t="s">
        <v>306</v>
      </c>
      <c r="B10" s="19">
        <v>17.816852999999998</v>
      </c>
      <c r="C10" s="19">
        <v>36.548057999999997</v>
      </c>
      <c r="D10" s="19">
        <v>1.9958602000000001</v>
      </c>
      <c r="E10" s="19">
        <v>36.313084000000003</v>
      </c>
      <c r="F10" s="19">
        <v>36.979416000000001</v>
      </c>
      <c r="G10" s="19">
        <v>37.653854000000003</v>
      </c>
      <c r="H10" s="19">
        <v>38.863906999999998</v>
      </c>
      <c r="I10" s="19">
        <v>32.930039999999998</v>
      </c>
      <c r="J10" s="19">
        <v>16</v>
      </c>
      <c r="K10" s="19">
        <v>34</v>
      </c>
    </row>
    <row r="11" spans="1:11" x14ac:dyDescent="0.2">
      <c r="A11" s="19" t="s">
        <v>374</v>
      </c>
      <c r="B11" s="19">
        <v>39.968499999999999</v>
      </c>
      <c r="C11" s="19">
        <v>28.529949999999999</v>
      </c>
      <c r="D11" s="19">
        <v>3.8470905000000002</v>
      </c>
      <c r="E11" s="19">
        <v>23.788547999999999</v>
      </c>
      <c r="F11" s="19">
        <v>32.508156</v>
      </c>
      <c r="G11" s="19">
        <v>25.838353999999999</v>
      </c>
      <c r="H11" s="19">
        <v>26.904665000000001</v>
      </c>
      <c r="I11" s="19">
        <v>33.610035000000003</v>
      </c>
      <c r="J11" s="19">
        <v>31</v>
      </c>
      <c r="K11" s="19">
        <v>12</v>
      </c>
    </row>
    <row r="12" spans="1:11" x14ac:dyDescent="0.2">
      <c r="A12" s="19" t="s">
        <v>313</v>
      </c>
      <c r="B12" s="19">
        <v>25.992712000000001</v>
      </c>
      <c r="C12" s="19">
        <v>29.136907999999998</v>
      </c>
      <c r="D12" s="19">
        <v>2.1054472999999998</v>
      </c>
      <c r="E12" s="19">
        <v>26.264790000000001</v>
      </c>
      <c r="F12" s="19">
        <v>31.415941</v>
      </c>
      <c r="G12" s="19">
        <v>28.211781999999999</v>
      </c>
      <c r="H12" s="19">
        <v>28.063911000000001</v>
      </c>
      <c r="I12" s="19">
        <v>31.728106</v>
      </c>
      <c r="J12" s="19">
        <v>29</v>
      </c>
      <c r="K12" s="19">
        <v>30</v>
      </c>
    </row>
    <row r="13" spans="1:11" x14ac:dyDescent="0.2">
      <c r="A13" s="19" t="s">
        <v>284</v>
      </c>
      <c r="B13" s="19">
        <v>51.065660000000001</v>
      </c>
      <c r="C13" s="19">
        <v>63.396168000000003</v>
      </c>
      <c r="D13" s="19">
        <v>4.7386920000000003</v>
      </c>
      <c r="E13" s="19">
        <v>65.732240000000004</v>
      </c>
      <c r="F13" s="19">
        <v>57.001674999999999</v>
      </c>
      <c r="G13" s="19">
        <v>70.149659999999997</v>
      </c>
      <c r="H13" s="19">
        <v>64.937209999999993</v>
      </c>
      <c r="I13" s="19">
        <v>59.160038</v>
      </c>
      <c r="J13" s="19">
        <v>2</v>
      </c>
      <c r="K13" s="19">
        <v>4</v>
      </c>
    </row>
    <row r="14" spans="1:11" x14ac:dyDescent="0.2">
      <c r="A14" s="19" t="s">
        <v>336</v>
      </c>
      <c r="B14" s="19">
        <v>26.066632999999999</v>
      </c>
      <c r="C14" s="19">
        <v>33.461449999999999</v>
      </c>
      <c r="D14" s="19">
        <v>1.223722</v>
      </c>
      <c r="E14" s="19">
        <v>34.106952999999997</v>
      </c>
      <c r="F14" s="19">
        <v>31.605893999999999</v>
      </c>
      <c r="G14" s="19">
        <v>33.280396000000003</v>
      </c>
      <c r="H14" s="19">
        <v>33.010840000000002</v>
      </c>
      <c r="I14" s="19">
        <v>35.303158000000003</v>
      </c>
      <c r="J14" s="19">
        <v>20</v>
      </c>
      <c r="K14" s="19">
        <v>29</v>
      </c>
    </row>
    <row r="15" spans="1:11" x14ac:dyDescent="0.2">
      <c r="A15" s="19" t="s">
        <v>361</v>
      </c>
      <c r="B15" s="19">
        <v>14.597443</v>
      </c>
      <c r="C15" s="19">
        <v>21.536173000000002</v>
      </c>
      <c r="D15" s="19">
        <v>1.5625186</v>
      </c>
      <c r="E15" s="19">
        <v>24.375274999999998</v>
      </c>
      <c r="F15" s="19">
        <v>21.057151999999999</v>
      </c>
      <c r="G15" s="19">
        <v>19.585833000000001</v>
      </c>
      <c r="H15" s="19">
        <v>21.452932000000001</v>
      </c>
      <c r="I15" s="19">
        <v>21.209671</v>
      </c>
      <c r="J15" s="19">
        <v>39</v>
      </c>
      <c r="K15" s="19">
        <v>36</v>
      </c>
    </row>
    <row r="16" spans="1:11" x14ac:dyDescent="0.2">
      <c r="A16" s="19" t="s">
        <v>398</v>
      </c>
      <c r="B16" s="19">
        <v>9.7536909999999999</v>
      </c>
      <c r="C16" s="19">
        <v>20.140284999999999</v>
      </c>
      <c r="D16" s="19">
        <v>3.4205383999999999</v>
      </c>
      <c r="E16" s="19">
        <v>18.714569999999998</v>
      </c>
      <c r="F16" s="19">
        <v>24.631537999999999</v>
      </c>
      <c r="G16" s="19">
        <v>22.537421999999999</v>
      </c>
      <c r="H16" s="19">
        <v>14.613440499999999</v>
      </c>
      <c r="I16" s="19">
        <v>20.204453000000001</v>
      </c>
      <c r="J16" s="19">
        <v>41</v>
      </c>
      <c r="K16" s="19">
        <v>38</v>
      </c>
    </row>
    <row r="17" spans="1:11" x14ac:dyDescent="0.2">
      <c r="A17" s="19" t="s">
        <v>275</v>
      </c>
      <c r="B17" s="19">
        <v>47.397255000000001</v>
      </c>
      <c r="C17" s="19">
        <v>52.057259999999999</v>
      </c>
      <c r="D17" s="19">
        <v>3.1623770000000002</v>
      </c>
      <c r="E17" s="19">
        <v>55.343142999999998</v>
      </c>
      <c r="F17" s="19">
        <v>46.960729999999998</v>
      </c>
      <c r="G17" s="19">
        <v>49.91704</v>
      </c>
      <c r="H17" s="19">
        <v>54.683224000000003</v>
      </c>
      <c r="I17" s="19">
        <v>53.382133000000003</v>
      </c>
      <c r="J17" s="19">
        <v>5</v>
      </c>
      <c r="K17" s="19">
        <v>5</v>
      </c>
    </row>
    <row r="18" spans="1:11" x14ac:dyDescent="0.2">
      <c r="A18" s="19" t="s">
        <v>412</v>
      </c>
      <c r="B18" s="19">
        <v>7.8914894999999996</v>
      </c>
      <c r="C18" s="19">
        <v>23.620182</v>
      </c>
      <c r="D18" s="19">
        <v>3.8575719999999998</v>
      </c>
      <c r="E18" s="19">
        <v>23.096622</v>
      </c>
      <c r="F18" s="19">
        <v>30.546457</v>
      </c>
      <c r="G18" s="19">
        <v>24.355888</v>
      </c>
      <c r="H18" s="19">
        <v>19.789133</v>
      </c>
      <c r="I18" s="19">
        <v>20.312809999999999</v>
      </c>
      <c r="J18" s="19">
        <v>36</v>
      </c>
      <c r="K18" s="19">
        <v>39</v>
      </c>
    </row>
    <row r="19" spans="1:11" x14ac:dyDescent="0.2">
      <c r="A19" s="19" t="s">
        <v>383</v>
      </c>
      <c r="B19" s="19">
        <v>28.28622</v>
      </c>
      <c r="C19" s="19">
        <v>32.254080000000002</v>
      </c>
      <c r="D19" s="19">
        <v>2.1320250000000001</v>
      </c>
      <c r="E19" s="19">
        <v>29.801362999999998</v>
      </c>
      <c r="F19" s="19">
        <v>31.319202000000001</v>
      </c>
      <c r="G19" s="19">
        <v>33.596122999999999</v>
      </c>
      <c r="H19" s="19">
        <v>30.833029</v>
      </c>
      <c r="I19" s="19">
        <v>35.720688000000003</v>
      </c>
      <c r="J19" s="19">
        <v>26</v>
      </c>
      <c r="K19" s="19">
        <v>23</v>
      </c>
    </row>
    <row r="20" spans="1:11" x14ac:dyDescent="0.2">
      <c r="A20" s="19" t="s">
        <v>384</v>
      </c>
      <c r="B20" s="19">
        <v>26.510587999999998</v>
      </c>
      <c r="C20" s="19">
        <v>42.874473999999999</v>
      </c>
      <c r="D20" s="19">
        <v>4.1565966999999997</v>
      </c>
      <c r="E20" s="19">
        <v>39.807586999999998</v>
      </c>
      <c r="F20" s="19">
        <v>50.722175999999997</v>
      </c>
      <c r="G20" s="19">
        <v>41.904620000000001</v>
      </c>
      <c r="H20" s="19">
        <v>39.072690000000001</v>
      </c>
      <c r="I20" s="19">
        <v>42.865290000000002</v>
      </c>
      <c r="J20" s="19">
        <v>10</v>
      </c>
      <c r="K20" s="19">
        <v>28</v>
      </c>
    </row>
    <row r="21" spans="1:11" x14ac:dyDescent="0.2">
      <c r="A21" s="19" t="s">
        <v>390</v>
      </c>
      <c r="B21" s="19">
        <v>15.486533</v>
      </c>
      <c r="C21" s="19">
        <v>34.760925</v>
      </c>
      <c r="D21" s="19">
        <v>4.8564115000000001</v>
      </c>
      <c r="E21" s="19">
        <v>30.6904</v>
      </c>
      <c r="F21" s="19">
        <v>44.270232999999998</v>
      </c>
      <c r="G21" s="19">
        <v>32.599710000000002</v>
      </c>
      <c r="H21" s="19">
        <v>33.787529999999997</v>
      </c>
      <c r="I21" s="19">
        <v>32.456760000000003</v>
      </c>
      <c r="J21" s="19">
        <v>18</v>
      </c>
      <c r="K21" s="19">
        <v>35</v>
      </c>
    </row>
    <row r="22" spans="1:11" x14ac:dyDescent="0.2">
      <c r="A22" s="19" t="s">
        <v>307</v>
      </c>
      <c r="B22" s="19">
        <v>44.217655000000001</v>
      </c>
      <c r="C22" s="19">
        <v>31.987625000000001</v>
      </c>
      <c r="D22" s="19">
        <v>2.2997260000000002</v>
      </c>
      <c r="E22" s="19">
        <v>35.792003999999999</v>
      </c>
      <c r="F22" s="19">
        <v>32.537990000000001</v>
      </c>
      <c r="G22" s="19">
        <v>30.236730000000001</v>
      </c>
      <c r="H22" s="19">
        <v>29.071413</v>
      </c>
      <c r="I22" s="19">
        <v>32.299990000000001</v>
      </c>
      <c r="J22" s="19">
        <v>27</v>
      </c>
      <c r="K22" s="19">
        <v>9</v>
      </c>
    </row>
    <row r="23" spans="1:11" x14ac:dyDescent="0.2">
      <c r="A23" s="19" t="s">
        <v>301</v>
      </c>
      <c r="B23" s="19">
        <v>33.775123999999998</v>
      </c>
      <c r="C23" s="19">
        <v>33.431829999999998</v>
      </c>
      <c r="D23" s="19">
        <v>3.8398533000000001</v>
      </c>
      <c r="E23" s="19">
        <v>27.729445999999999</v>
      </c>
      <c r="F23" s="19">
        <v>35.981934000000003</v>
      </c>
      <c r="G23" s="19">
        <v>31.567461000000002</v>
      </c>
      <c r="H23" s="19">
        <v>32.887047000000003</v>
      </c>
      <c r="I23" s="19">
        <v>38.993259999999999</v>
      </c>
      <c r="J23" s="19">
        <v>21</v>
      </c>
      <c r="K23" s="19">
        <v>19</v>
      </c>
    </row>
    <row r="24" spans="1:11" x14ac:dyDescent="0.2">
      <c r="A24" s="19" t="s">
        <v>333</v>
      </c>
      <c r="B24" s="19">
        <v>39.155166999999999</v>
      </c>
      <c r="C24" s="19">
        <v>37.990349999999999</v>
      </c>
      <c r="D24" s="19">
        <v>4.9296384</v>
      </c>
      <c r="E24" s="19">
        <v>28.602088999999999</v>
      </c>
      <c r="F24" s="19">
        <v>38.311369999999997</v>
      </c>
      <c r="G24" s="19">
        <v>39.687171999999997</v>
      </c>
      <c r="H24" s="19">
        <v>40.406002000000001</v>
      </c>
      <c r="I24" s="19">
        <v>42.945103000000003</v>
      </c>
      <c r="J24" s="19">
        <v>14</v>
      </c>
      <c r="K24" s="19">
        <v>13</v>
      </c>
    </row>
    <row r="25" spans="1:11" x14ac:dyDescent="0.2">
      <c r="A25" s="19" t="s">
        <v>340</v>
      </c>
      <c r="B25" s="19">
        <v>21.783255</v>
      </c>
      <c r="C25" s="19">
        <v>24.853123</v>
      </c>
      <c r="D25" s="19">
        <v>2.4939393999999999</v>
      </c>
      <c r="E25" s="19">
        <v>28.926928</v>
      </c>
      <c r="F25" s="19">
        <v>26.216324</v>
      </c>
      <c r="G25" s="19">
        <v>22.132560000000002</v>
      </c>
      <c r="H25" s="19">
        <v>22.613572999999999</v>
      </c>
      <c r="I25" s="19">
        <v>24.376234</v>
      </c>
      <c r="J25" s="19">
        <v>34</v>
      </c>
      <c r="K25" s="19">
        <v>32</v>
      </c>
    </row>
    <row r="26" spans="1:11" x14ac:dyDescent="0.2">
      <c r="A26" s="19" t="s">
        <v>401</v>
      </c>
      <c r="B26" s="19">
        <v>35.918174999999998</v>
      </c>
      <c r="C26" s="19">
        <v>37.562359999999998</v>
      </c>
      <c r="D26" s="19">
        <v>1.9492727999999999</v>
      </c>
      <c r="E26" s="19">
        <v>40.524715</v>
      </c>
      <c r="F26" s="19">
        <v>35.827415000000002</v>
      </c>
      <c r="G26" s="19">
        <v>35.424819999999997</v>
      </c>
      <c r="H26" s="19">
        <v>36.961613</v>
      </c>
      <c r="I26" s="19">
        <v>39.073242</v>
      </c>
      <c r="J26" s="19">
        <v>15</v>
      </c>
      <c r="K26" s="19">
        <v>15.5</v>
      </c>
    </row>
    <row r="27" spans="1:11" x14ac:dyDescent="0.2">
      <c r="A27" s="19" t="s">
        <v>389</v>
      </c>
      <c r="B27" s="19">
        <v>35.918174999999998</v>
      </c>
      <c r="C27" s="19">
        <v>29.816792</v>
      </c>
      <c r="D27" s="19">
        <v>4.0464630000000001</v>
      </c>
      <c r="E27" s="19">
        <v>37.609769999999997</v>
      </c>
      <c r="F27" s="19">
        <v>26.446213</v>
      </c>
      <c r="G27" s="19">
        <v>29.359622999999999</v>
      </c>
      <c r="H27" s="19">
        <v>28.758134999999999</v>
      </c>
      <c r="I27" s="19">
        <v>26.910209999999999</v>
      </c>
      <c r="J27" s="19">
        <v>28</v>
      </c>
      <c r="K27" s="19">
        <v>15.5</v>
      </c>
    </row>
    <row r="28" spans="1:11" x14ac:dyDescent="0.2">
      <c r="A28" s="19" t="s">
        <v>332</v>
      </c>
      <c r="B28" s="19">
        <v>20.364609000000002</v>
      </c>
      <c r="C28" s="19">
        <v>28.109912999999999</v>
      </c>
      <c r="D28" s="19">
        <v>4.7297133999999996</v>
      </c>
      <c r="E28" s="19">
        <v>37.393720000000002</v>
      </c>
      <c r="F28" s="19">
        <v>27.035595000000001</v>
      </c>
      <c r="G28" s="19">
        <v>24.292942</v>
      </c>
      <c r="H28" s="19">
        <v>25.532007</v>
      </c>
      <c r="I28" s="19">
        <v>26.295287999999999</v>
      </c>
      <c r="J28" s="19">
        <v>32</v>
      </c>
      <c r="K28" s="19">
        <v>33</v>
      </c>
    </row>
    <row r="29" spans="1:11" x14ac:dyDescent="0.2">
      <c r="A29" s="19" t="s">
        <v>252</v>
      </c>
      <c r="B29" s="19">
        <v>98.345789999999994</v>
      </c>
      <c r="C29" s="19">
        <v>72.175330000000002</v>
      </c>
      <c r="D29" s="19">
        <v>4.2412330000000003</v>
      </c>
      <c r="E29" s="19">
        <v>78.303290000000004</v>
      </c>
      <c r="F29" s="19">
        <v>73.493819999999999</v>
      </c>
      <c r="G29" s="19">
        <v>65.065169999999995</v>
      </c>
      <c r="H29" s="19">
        <v>71.867485000000002</v>
      </c>
      <c r="I29" s="19">
        <v>72.146900000000002</v>
      </c>
      <c r="J29" s="19">
        <v>1</v>
      </c>
      <c r="K29" s="19">
        <v>1</v>
      </c>
    </row>
    <row r="30" spans="1:11" x14ac:dyDescent="0.2">
      <c r="A30" s="19" t="s">
        <v>328</v>
      </c>
      <c r="B30" s="19">
        <v>43.095399999999998</v>
      </c>
      <c r="C30" s="19">
        <v>46.395575999999998</v>
      </c>
      <c r="D30" s="19">
        <v>2.6924589999999999</v>
      </c>
      <c r="E30" s="19">
        <v>46.396102999999997</v>
      </c>
      <c r="F30" s="19">
        <v>51.028309999999998</v>
      </c>
      <c r="G30" s="19">
        <v>46.447029999999998</v>
      </c>
      <c r="H30" s="19">
        <v>42.673259999999999</v>
      </c>
      <c r="I30" s="19">
        <v>45.433193000000003</v>
      </c>
      <c r="J30" s="19">
        <v>9</v>
      </c>
      <c r="K30" s="19">
        <v>10</v>
      </c>
    </row>
    <row r="31" spans="1:11" x14ac:dyDescent="0.2">
      <c r="A31" s="19" t="s">
        <v>434</v>
      </c>
      <c r="B31" s="19">
        <v>34.134346000000001</v>
      </c>
      <c r="C31" s="19">
        <v>33.097239999999999</v>
      </c>
      <c r="D31" s="19">
        <v>5.5406259999999996</v>
      </c>
      <c r="E31" s="19">
        <v>43.192039999999999</v>
      </c>
      <c r="F31" s="19">
        <v>26.792831</v>
      </c>
      <c r="G31" s="19">
        <v>32.138770000000001</v>
      </c>
      <c r="H31" s="19">
        <v>29.822035</v>
      </c>
      <c r="I31" s="19">
        <v>33.540529999999997</v>
      </c>
      <c r="J31" s="19">
        <v>23</v>
      </c>
      <c r="K31" s="19">
        <v>18</v>
      </c>
    </row>
    <row r="32" spans="1:11" x14ac:dyDescent="0.2">
      <c r="A32" s="19" t="s">
        <v>415</v>
      </c>
      <c r="B32" s="19">
        <v>29.262312000000001</v>
      </c>
      <c r="C32" s="19">
        <v>34.181773999999997</v>
      </c>
      <c r="D32" s="19">
        <v>3.6798905999999998</v>
      </c>
      <c r="E32" s="19">
        <v>30.242069999999998</v>
      </c>
      <c r="F32" s="19">
        <v>34.524299999999997</v>
      </c>
      <c r="G32" s="19">
        <v>30.190709999999999</v>
      </c>
      <c r="H32" s="19">
        <v>36.05885</v>
      </c>
      <c r="I32" s="19">
        <v>39.892937000000003</v>
      </c>
      <c r="J32" s="19">
        <v>19</v>
      </c>
      <c r="K32" s="19">
        <v>22</v>
      </c>
    </row>
    <row r="33" spans="1:11" x14ac:dyDescent="0.2">
      <c r="A33" s="19" t="s">
        <v>396</v>
      </c>
      <c r="B33" s="19">
        <v>30.633109999999999</v>
      </c>
      <c r="C33" s="19">
        <v>14.212024</v>
      </c>
      <c r="D33" s="19">
        <v>3.8145025000000001</v>
      </c>
      <c r="E33" s="19">
        <v>21.637447000000002</v>
      </c>
      <c r="F33" s="19">
        <v>13.960376999999999</v>
      </c>
      <c r="G33" s="19">
        <v>11.974964</v>
      </c>
      <c r="H33" s="19">
        <v>12.1690235</v>
      </c>
      <c r="I33" s="19">
        <v>11.318303999999999</v>
      </c>
      <c r="J33" s="19">
        <v>42</v>
      </c>
      <c r="K33" s="19">
        <v>21</v>
      </c>
    </row>
    <row r="34" spans="1:11" x14ac:dyDescent="0.2">
      <c r="A34" s="19" t="s">
        <v>276</v>
      </c>
      <c r="B34" s="19">
        <v>57.173873999999998</v>
      </c>
      <c r="C34" s="19">
        <v>48.325409999999998</v>
      </c>
      <c r="D34" s="19">
        <v>2.7685344000000001</v>
      </c>
      <c r="E34" s="19">
        <v>48.950367</v>
      </c>
      <c r="F34" s="19">
        <v>52.359726000000002</v>
      </c>
      <c r="G34" s="19">
        <v>48.853059999999999</v>
      </c>
      <c r="H34" s="19">
        <v>43.741076999999997</v>
      </c>
      <c r="I34" s="19">
        <v>47.722819999999999</v>
      </c>
      <c r="J34" s="19">
        <v>8</v>
      </c>
      <c r="K34" s="19">
        <v>3</v>
      </c>
    </row>
    <row r="35" spans="1:11" x14ac:dyDescent="0.2">
      <c r="A35" s="19" t="s">
        <v>458</v>
      </c>
      <c r="B35" s="19">
        <v>0</v>
      </c>
      <c r="C35" s="19">
        <v>23.108968999999998</v>
      </c>
      <c r="D35" s="19">
        <v>4.7303709999999999</v>
      </c>
      <c r="E35" s="19">
        <v>14.684896</v>
      </c>
      <c r="F35" s="19">
        <v>27.635867999999999</v>
      </c>
      <c r="G35" s="19">
        <v>26.788180000000001</v>
      </c>
      <c r="H35" s="19">
        <v>21.365404000000002</v>
      </c>
      <c r="I35" s="19">
        <v>25.070502999999999</v>
      </c>
      <c r="J35" s="19">
        <v>37</v>
      </c>
      <c r="K35" s="19">
        <v>41</v>
      </c>
    </row>
    <row r="36" spans="1:11" x14ac:dyDescent="0.2">
      <c r="A36" s="19" t="s">
        <v>286</v>
      </c>
      <c r="B36" s="19">
        <v>42.935616000000003</v>
      </c>
      <c r="C36" s="19">
        <v>50.047600000000003</v>
      </c>
      <c r="D36" s="19">
        <v>4.1448780000000003</v>
      </c>
      <c r="E36" s="19">
        <v>52.514499999999998</v>
      </c>
      <c r="F36" s="19">
        <v>44.176383999999999</v>
      </c>
      <c r="G36" s="19">
        <v>51.612679999999997</v>
      </c>
      <c r="H36" s="19">
        <v>55.506070000000001</v>
      </c>
      <c r="I36" s="19">
        <v>46.428356000000001</v>
      </c>
      <c r="J36" s="19">
        <v>6</v>
      </c>
      <c r="K36" s="19">
        <v>11</v>
      </c>
    </row>
    <row r="37" spans="1:11" x14ac:dyDescent="0.2">
      <c r="A37" s="19" t="s">
        <v>352</v>
      </c>
      <c r="B37" s="19">
        <v>45.606216000000003</v>
      </c>
      <c r="C37" s="19">
        <v>38.184795000000001</v>
      </c>
      <c r="D37" s="19">
        <v>2.4813578000000001</v>
      </c>
      <c r="E37" s="19">
        <v>39.420850000000002</v>
      </c>
      <c r="F37" s="19">
        <v>39.380836000000002</v>
      </c>
      <c r="G37" s="19">
        <v>37.29524</v>
      </c>
      <c r="H37" s="19">
        <v>33.818644999999997</v>
      </c>
      <c r="I37" s="19">
        <v>41.008403999999999</v>
      </c>
      <c r="J37" s="19">
        <v>13</v>
      </c>
      <c r="K37" s="19">
        <v>6</v>
      </c>
    </row>
    <row r="38" spans="1:11" x14ac:dyDescent="0.2">
      <c r="A38" s="19" t="s">
        <v>266</v>
      </c>
      <c r="B38" s="19">
        <v>85.923500000000004</v>
      </c>
      <c r="C38" s="19">
        <v>52.312702000000002</v>
      </c>
      <c r="D38" s="19">
        <v>2.4979184000000001</v>
      </c>
      <c r="E38" s="19">
        <v>55.710616999999999</v>
      </c>
      <c r="F38" s="19">
        <v>52.538063000000001</v>
      </c>
      <c r="G38" s="19">
        <v>51.609141999999999</v>
      </c>
      <c r="H38" s="19">
        <v>48.128506000000002</v>
      </c>
      <c r="I38" s="19">
        <v>53.577168</v>
      </c>
      <c r="J38" s="19">
        <v>3</v>
      </c>
      <c r="K38" s="19">
        <v>2</v>
      </c>
    </row>
    <row r="39" spans="1:11" x14ac:dyDescent="0.2">
      <c r="A39" s="19" t="s">
        <v>387</v>
      </c>
      <c r="B39" s="19">
        <v>27.103750000000002</v>
      </c>
      <c r="C39" s="19">
        <v>24.418033999999999</v>
      </c>
      <c r="D39" s="19">
        <v>4.7727103</v>
      </c>
      <c r="E39" s="19">
        <v>19.939544999999999</v>
      </c>
      <c r="F39" s="19">
        <v>23.420314999999999</v>
      </c>
      <c r="G39" s="19">
        <v>25.947803</v>
      </c>
      <c r="H39" s="19">
        <v>32.822197000000003</v>
      </c>
      <c r="I39" s="19">
        <v>19.960304000000001</v>
      </c>
      <c r="J39" s="19">
        <v>35</v>
      </c>
      <c r="K39" s="19">
        <v>27</v>
      </c>
    </row>
    <row r="40" spans="1:11" x14ac:dyDescent="0.2">
      <c r="A40" s="19" t="s">
        <v>339</v>
      </c>
      <c r="B40" s="19">
        <v>0</v>
      </c>
      <c r="C40" s="19">
        <v>22.000661999999998</v>
      </c>
      <c r="D40" s="19">
        <v>2.4337453999999998</v>
      </c>
      <c r="E40" s="19">
        <v>26.366482000000001</v>
      </c>
      <c r="F40" s="19">
        <v>20.997004</v>
      </c>
      <c r="G40" s="19">
        <v>19.532906000000001</v>
      </c>
      <c r="H40" s="19">
        <v>20.31692</v>
      </c>
      <c r="I40" s="19">
        <v>22.790005000000001</v>
      </c>
      <c r="J40" s="19">
        <v>38</v>
      </c>
      <c r="K40" s="19">
        <v>41</v>
      </c>
    </row>
    <row r="41" spans="1:11" x14ac:dyDescent="0.2">
      <c r="A41" s="19" t="s">
        <v>341</v>
      </c>
      <c r="B41" s="19">
        <v>27.271452</v>
      </c>
      <c r="C41" s="19">
        <v>32.357779999999998</v>
      </c>
      <c r="D41" s="19">
        <v>3.1035647000000002</v>
      </c>
      <c r="E41" s="19">
        <v>32.493716999999997</v>
      </c>
      <c r="F41" s="19">
        <v>38.113261999999999</v>
      </c>
      <c r="G41" s="19">
        <v>31.835377000000001</v>
      </c>
      <c r="H41" s="19">
        <v>29.266787000000001</v>
      </c>
      <c r="I41" s="19">
        <v>30.079761999999999</v>
      </c>
      <c r="J41" s="19">
        <v>25</v>
      </c>
      <c r="K41" s="19">
        <v>25</v>
      </c>
    </row>
    <row r="42" spans="1:11" x14ac:dyDescent="0.2">
      <c r="A42" s="19" t="s">
        <v>365</v>
      </c>
      <c r="B42" s="19">
        <v>30.922122999999999</v>
      </c>
      <c r="C42" s="19">
        <v>42.245739999999998</v>
      </c>
      <c r="D42" s="19">
        <v>1.6287144</v>
      </c>
      <c r="E42" s="19">
        <v>45.251244</v>
      </c>
      <c r="F42" s="19">
        <v>42.290874000000002</v>
      </c>
      <c r="G42" s="19">
        <v>41.154533000000001</v>
      </c>
      <c r="H42" s="19">
        <v>40.518344999999997</v>
      </c>
      <c r="I42" s="19">
        <v>42.013705999999999</v>
      </c>
      <c r="J42" s="19">
        <v>11</v>
      </c>
      <c r="K42" s="19">
        <v>20</v>
      </c>
    </row>
    <row r="43" spans="1:11" x14ac:dyDescent="0.2">
      <c r="A43" s="19" t="s">
        <v>302</v>
      </c>
      <c r="B43" s="19">
        <v>44.313070000000003</v>
      </c>
      <c r="C43" s="19">
        <v>48.809080000000002</v>
      </c>
      <c r="D43" s="19">
        <v>1.4441037000000001</v>
      </c>
      <c r="E43" s="19">
        <v>50.034683000000001</v>
      </c>
      <c r="F43" s="19">
        <v>49.01258</v>
      </c>
      <c r="G43" s="19">
        <v>46.511336999999997</v>
      </c>
      <c r="H43" s="19">
        <v>47.973210000000002</v>
      </c>
      <c r="I43" s="19">
        <v>50.513590000000001</v>
      </c>
      <c r="J43" s="19">
        <v>7</v>
      </c>
      <c r="K43" s="19">
        <v>8</v>
      </c>
    </row>
    <row r="44" spans="1:11" x14ac:dyDescent="0.2">
      <c r="A44" s="19" t="s">
        <v>346</v>
      </c>
      <c r="B44" s="19">
        <v>11.218719500000001</v>
      </c>
      <c r="C44" s="19">
        <v>25.874362999999999</v>
      </c>
      <c r="D44" s="19">
        <v>4.1515659999999999</v>
      </c>
      <c r="E44" s="19">
        <v>22.335101999999999</v>
      </c>
      <c r="F44" s="19">
        <v>25.47784</v>
      </c>
      <c r="G44" s="19">
        <v>27.651157000000001</v>
      </c>
      <c r="H44" s="19">
        <v>32.785080000000001</v>
      </c>
      <c r="I44" s="19">
        <v>21.122637000000001</v>
      </c>
      <c r="J44" s="19">
        <v>33</v>
      </c>
      <c r="K44" s="19">
        <v>37</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F1AE2-8B77-D343-9A83-EAAD5831CD4D}">
  <sheetPr>
    <tabColor theme="1"/>
  </sheetPr>
  <dimension ref="A1:AA52"/>
  <sheetViews>
    <sheetView workbookViewId="0">
      <selection activeCell="X59" sqref="X59"/>
    </sheetView>
  </sheetViews>
  <sheetFormatPr baseColWidth="10" defaultColWidth="8.83203125" defaultRowHeight="15" x14ac:dyDescent="0.2"/>
  <cols>
    <col min="1" max="16384" width="8.83203125" style="2"/>
  </cols>
  <sheetData>
    <row r="1" spans="1:9" x14ac:dyDescent="0.2">
      <c r="A1" s="2" t="s">
        <v>40</v>
      </c>
      <c r="E1" s="2" t="s">
        <v>41</v>
      </c>
    </row>
    <row r="2" spans="1:9" x14ac:dyDescent="0.2">
      <c r="A2" s="2" t="s">
        <v>42</v>
      </c>
      <c r="E2" s="2" t="s">
        <v>43</v>
      </c>
      <c r="I2" s="2" t="s">
        <v>44</v>
      </c>
    </row>
    <row r="3" spans="1:9" x14ac:dyDescent="0.2">
      <c r="A3" s="2" t="s">
        <v>45</v>
      </c>
      <c r="E3" s="2" t="s">
        <v>46</v>
      </c>
    </row>
    <row r="5" spans="1:9" x14ac:dyDescent="0.2">
      <c r="A5" s="2" t="s">
        <v>47</v>
      </c>
      <c r="B5" s="3">
        <v>45420</v>
      </c>
    </row>
    <row r="6" spans="1:9" x14ac:dyDescent="0.2">
      <c r="A6" s="2" t="s">
        <v>48</v>
      </c>
      <c r="B6" s="4" t="s">
        <v>228</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50</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73</v>
      </c>
      <c r="B26" s="4" t="s">
        <v>229</v>
      </c>
    </row>
    <row r="28" spans="1:13" x14ac:dyDescent="0.2">
      <c r="B28" s="2" t="s">
        <v>175</v>
      </c>
    </row>
    <row r="29" spans="1:13" x14ac:dyDescent="0.2">
      <c r="A29" s="5" t="s">
        <v>76</v>
      </c>
      <c r="B29" s="5">
        <v>1</v>
      </c>
      <c r="C29" s="5">
        <v>2</v>
      </c>
      <c r="D29" s="5">
        <v>3</v>
      </c>
      <c r="E29" s="5">
        <v>4</v>
      </c>
      <c r="F29" s="5">
        <v>5</v>
      </c>
      <c r="G29" s="5">
        <v>6</v>
      </c>
      <c r="H29" s="5">
        <v>7</v>
      </c>
      <c r="I29" s="5">
        <v>8</v>
      </c>
      <c r="J29" s="5">
        <v>9</v>
      </c>
      <c r="K29" s="5">
        <v>10</v>
      </c>
      <c r="L29" s="5">
        <v>11</v>
      </c>
      <c r="M29" s="5">
        <v>12</v>
      </c>
    </row>
    <row r="30" spans="1:13" x14ac:dyDescent="0.2">
      <c r="A30" s="5" t="s">
        <v>77</v>
      </c>
      <c r="B30" s="2">
        <v>3917</v>
      </c>
      <c r="C30" s="2">
        <v>4017</v>
      </c>
      <c r="D30" s="2">
        <v>4177</v>
      </c>
      <c r="E30" s="2">
        <v>4326</v>
      </c>
      <c r="F30" s="2">
        <v>12338</v>
      </c>
      <c r="G30" s="2">
        <v>29054</v>
      </c>
      <c r="H30" s="2">
        <v>37314</v>
      </c>
      <c r="I30" s="2">
        <v>34053</v>
      </c>
      <c r="J30" s="2">
        <v>30286</v>
      </c>
      <c r="K30" s="2">
        <v>33921</v>
      </c>
      <c r="L30" s="2">
        <v>34937</v>
      </c>
      <c r="M30" s="2">
        <v>27708</v>
      </c>
    </row>
    <row r="31" spans="1:13" x14ac:dyDescent="0.2">
      <c r="A31" s="5" t="s">
        <v>78</v>
      </c>
      <c r="B31" s="2">
        <v>3977</v>
      </c>
      <c r="C31" s="2">
        <v>4084</v>
      </c>
      <c r="D31" s="2">
        <v>4222</v>
      </c>
      <c r="E31" s="2">
        <v>5597</v>
      </c>
      <c r="F31" s="2">
        <v>14613</v>
      </c>
      <c r="G31" s="2">
        <v>35425</v>
      </c>
      <c r="H31" s="2">
        <v>39014</v>
      </c>
      <c r="I31" s="2">
        <v>36027</v>
      </c>
      <c r="J31" s="2">
        <v>38337</v>
      </c>
      <c r="K31" s="2">
        <v>40438</v>
      </c>
      <c r="L31" s="2">
        <v>39123</v>
      </c>
      <c r="M31" s="2">
        <v>30310</v>
      </c>
    </row>
    <row r="32" spans="1:13" x14ac:dyDescent="0.2">
      <c r="A32" s="5" t="s">
        <v>79</v>
      </c>
      <c r="B32" s="2">
        <v>4016</v>
      </c>
      <c r="C32" s="2">
        <v>4225</v>
      </c>
      <c r="D32" s="2">
        <v>4180</v>
      </c>
      <c r="E32" s="2">
        <v>6006</v>
      </c>
      <c r="F32" s="2">
        <v>16551</v>
      </c>
      <c r="G32" s="2">
        <v>39019</v>
      </c>
      <c r="H32" s="2">
        <v>39181</v>
      </c>
      <c r="I32" s="2">
        <v>39162</v>
      </c>
      <c r="J32" s="2">
        <v>38063</v>
      </c>
      <c r="K32" s="2">
        <v>36923</v>
      </c>
      <c r="L32" s="2">
        <v>38588</v>
      </c>
      <c r="M32" s="2">
        <v>36414</v>
      </c>
    </row>
    <row r="33" spans="1:27" x14ac:dyDescent="0.2">
      <c r="A33" s="5" t="s">
        <v>80</v>
      </c>
      <c r="B33" s="2">
        <v>3877</v>
      </c>
      <c r="C33" s="2">
        <v>4107</v>
      </c>
      <c r="D33" s="2">
        <v>4225</v>
      </c>
      <c r="E33" s="2">
        <v>5024</v>
      </c>
      <c r="F33" s="2">
        <v>13093</v>
      </c>
      <c r="G33" s="2">
        <v>37421</v>
      </c>
      <c r="H33" s="2">
        <v>40038</v>
      </c>
      <c r="I33" s="2">
        <v>36440</v>
      </c>
      <c r="J33" s="2">
        <v>37725</v>
      </c>
      <c r="K33" s="2">
        <v>38828</v>
      </c>
      <c r="L33" s="2">
        <v>37151</v>
      </c>
      <c r="M33" s="2">
        <v>27936</v>
      </c>
    </row>
    <row r="34" spans="1:27" x14ac:dyDescent="0.2">
      <c r="A34" s="5" t="s">
        <v>81</v>
      </c>
      <c r="B34" s="2">
        <v>30296</v>
      </c>
      <c r="C34" s="2">
        <v>11602</v>
      </c>
      <c r="D34" s="2">
        <v>4762</v>
      </c>
      <c r="E34" s="2">
        <v>20634</v>
      </c>
      <c r="F34" s="2">
        <v>32783</v>
      </c>
      <c r="G34" s="2">
        <v>40985</v>
      </c>
      <c r="H34" s="2">
        <v>44881</v>
      </c>
      <c r="I34" s="2">
        <v>39785</v>
      </c>
      <c r="J34" s="2">
        <v>38850</v>
      </c>
      <c r="K34" s="2">
        <v>38049</v>
      </c>
      <c r="L34" s="2">
        <v>29052</v>
      </c>
      <c r="M34" s="2">
        <v>4029</v>
      </c>
    </row>
    <row r="35" spans="1:27" x14ac:dyDescent="0.2">
      <c r="A35" s="5" t="s">
        <v>82</v>
      </c>
      <c r="B35" s="2">
        <v>37032</v>
      </c>
      <c r="C35" s="2">
        <v>11000</v>
      </c>
      <c r="D35" s="2">
        <v>4614</v>
      </c>
      <c r="E35" s="2">
        <v>14143</v>
      </c>
      <c r="F35" s="2">
        <v>33337</v>
      </c>
      <c r="G35" s="2">
        <v>45934</v>
      </c>
      <c r="H35" s="2">
        <v>41141</v>
      </c>
      <c r="I35" s="2">
        <v>42329</v>
      </c>
      <c r="J35" s="2">
        <v>38462</v>
      </c>
      <c r="K35" s="2">
        <v>41815</v>
      </c>
      <c r="L35" s="2">
        <v>20386</v>
      </c>
      <c r="M35" s="2">
        <v>3998</v>
      </c>
    </row>
    <row r="36" spans="1:27" x14ac:dyDescent="0.2">
      <c r="A36" s="5" t="s">
        <v>83</v>
      </c>
      <c r="B36" s="2">
        <v>17951</v>
      </c>
      <c r="C36" s="2">
        <v>5110</v>
      </c>
      <c r="D36" s="2">
        <v>6591</v>
      </c>
      <c r="E36" s="2">
        <v>11136</v>
      </c>
      <c r="F36" s="2">
        <v>29253</v>
      </c>
      <c r="G36" s="2">
        <v>42674</v>
      </c>
      <c r="H36" s="2">
        <v>44977</v>
      </c>
      <c r="I36" s="2">
        <v>33681</v>
      </c>
      <c r="J36" s="2">
        <v>36181</v>
      </c>
      <c r="K36" s="2">
        <v>40125</v>
      </c>
      <c r="L36" s="2">
        <v>28646</v>
      </c>
      <c r="M36" s="2">
        <v>3942</v>
      </c>
    </row>
    <row r="37" spans="1:27" x14ac:dyDescent="0.2">
      <c r="A37" s="5" t="s">
        <v>84</v>
      </c>
      <c r="B37" s="2">
        <v>19817</v>
      </c>
      <c r="C37" s="2">
        <v>7532</v>
      </c>
      <c r="D37" s="2">
        <v>11038</v>
      </c>
      <c r="E37" s="2">
        <v>16335</v>
      </c>
      <c r="F37" s="2">
        <v>27871</v>
      </c>
      <c r="G37" s="2">
        <v>39809</v>
      </c>
      <c r="H37" s="2">
        <v>41908</v>
      </c>
      <c r="I37" s="2">
        <v>37257</v>
      </c>
      <c r="J37" s="2">
        <v>36075</v>
      </c>
      <c r="K37" s="2">
        <v>30324</v>
      </c>
      <c r="L37" s="2">
        <v>24039</v>
      </c>
      <c r="M37" s="2">
        <v>3989</v>
      </c>
    </row>
    <row r="39" spans="1:27" x14ac:dyDescent="0.2">
      <c r="G39" s="2" t="s">
        <v>85</v>
      </c>
      <c r="H39" s="2">
        <f>AVERAGE(M30:M33)</f>
        <v>30592</v>
      </c>
    </row>
    <row r="40" spans="1:27" x14ac:dyDescent="0.2">
      <c r="G40" s="2" t="s">
        <v>86</v>
      </c>
      <c r="H40" s="2">
        <f>AVERAGE(M34:M37)</f>
        <v>3989.5</v>
      </c>
    </row>
    <row r="42" spans="1:27" x14ac:dyDescent="0.2">
      <c r="A42" s="2" t="s">
        <v>87</v>
      </c>
      <c r="B42" s="4" t="s">
        <v>230</v>
      </c>
    </row>
    <row r="44" spans="1:27" x14ac:dyDescent="0.2">
      <c r="A44" s="5" t="s">
        <v>76</v>
      </c>
      <c r="B44" s="5">
        <v>1</v>
      </c>
      <c r="C44" s="5">
        <v>2</v>
      </c>
      <c r="D44" s="5">
        <v>3</v>
      </c>
      <c r="E44" s="5">
        <v>4</v>
      </c>
      <c r="F44" s="5">
        <v>5</v>
      </c>
      <c r="G44" s="5">
        <v>6</v>
      </c>
      <c r="H44" s="5">
        <v>7</v>
      </c>
      <c r="I44" s="5">
        <v>8</v>
      </c>
      <c r="J44" s="5">
        <v>9</v>
      </c>
      <c r="K44" s="5">
        <v>10</v>
      </c>
      <c r="L44" s="5">
        <v>11</v>
      </c>
      <c r="M44" s="5">
        <v>12</v>
      </c>
      <c r="O44" s="5" t="s">
        <v>76</v>
      </c>
      <c r="P44" s="5">
        <v>1</v>
      </c>
      <c r="Q44" s="5">
        <v>2</v>
      </c>
      <c r="R44" s="5">
        <v>3</v>
      </c>
      <c r="S44" s="5">
        <v>4</v>
      </c>
      <c r="T44" s="5">
        <v>5</v>
      </c>
      <c r="U44" s="5">
        <v>6</v>
      </c>
      <c r="V44" s="5">
        <v>7</v>
      </c>
      <c r="W44" s="5">
        <v>8</v>
      </c>
      <c r="X44" s="5">
        <v>9</v>
      </c>
      <c r="Y44" s="5">
        <v>10</v>
      </c>
      <c r="Z44" s="5">
        <v>11</v>
      </c>
      <c r="AA44" s="5">
        <v>12</v>
      </c>
    </row>
    <row r="45" spans="1:27" x14ac:dyDescent="0.2">
      <c r="A45" s="5" t="s">
        <v>77</v>
      </c>
      <c r="B45" s="2">
        <f>((B30-$H$39)/($H$40-$H$39))*100</f>
        <v>100.2725307771826</v>
      </c>
      <c r="C45" s="2">
        <f t="shared" ref="C45:M45" si="0">((C30-$H$39)/($H$40-$H$39))*100</f>
        <v>99.896626256930745</v>
      </c>
      <c r="D45" s="2">
        <f t="shared" si="0"/>
        <v>99.295179024527769</v>
      </c>
      <c r="E45" s="2">
        <f t="shared" si="0"/>
        <v>98.735081289352493</v>
      </c>
      <c r="F45" s="2">
        <f t="shared" si="0"/>
        <v>68.617611126773809</v>
      </c>
      <c r="G45" s="2">
        <f t="shared" si="0"/>
        <v>5.7814115214735455</v>
      </c>
      <c r="H45" s="2">
        <f t="shared" si="0"/>
        <v>-25.26830185132976</v>
      </c>
      <c r="I45" s="2">
        <f t="shared" si="0"/>
        <v>-13.010055445916738</v>
      </c>
      <c r="J45" s="2">
        <f t="shared" si="0"/>
        <v>1.1502678319706794</v>
      </c>
      <c r="K45" s="2">
        <f t="shared" si="0"/>
        <v>-12.513861479184287</v>
      </c>
      <c r="L45" s="2">
        <f t="shared" si="0"/>
        <v>-16.333051404943145</v>
      </c>
      <c r="M45" s="2">
        <f t="shared" si="0"/>
        <v>10.841086364063528</v>
      </c>
      <c r="O45" s="5" t="s">
        <v>77</v>
      </c>
      <c r="P45" s="2">
        <f>100-B45</f>
        <v>-0.27253077718259533</v>
      </c>
      <c r="Q45" s="2">
        <f t="shared" ref="Q45:AA52" si="1">100-C45</f>
        <v>0.1033737430692554</v>
      </c>
      <c r="R45" s="2">
        <f t="shared" si="1"/>
        <v>0.70482097547223077</v>
      </c>
      <c r="S45" s="2">
        <f t="shared" si="1"/>
        <v>1.2649187106475068</v>
      </c>
      <c r="T45" s="2">
        <f t="shared" si="1"/>
        <v>31.382388873226191</v>
      </c>
      <c r="U45" s="2">
        <f t="shared" si="1"/>
        <v>94.218588478526456</v>
      </c>
      <c r="V45" s="2">
        <f t="shared" si="1"/>
        <v>125.26830185132977</v>
      </c>
      <c r="W45" s="2">
        <f t="shared" si="1"/>
        <v>113.01005544591673</v>
      </c>
      <c r="X45" s="2">
        <f t="shared" si="1"/>
        <v>98.84973216802932</v>
      </c>
      <c r="Y45" s="2">
        <f t="shared" si="1"/>
        <v>112.51386147918429</v>
      </c>
      <c r="Z45" s="2">
        <f t="shared" si="1"/>
        <v>116.33305140494315</v>
      </c>
      <c r="AA45" s="2">
        <f t="shared" si="1"/>
        <v>89.158913635936472</v>
      </c>
    </row>
    <row r="46" spans="1:27" x14ac:dyDescent="0.2">
      <c r="A46" s="5" t="s">
        <v>78</v>
      </c>
      <c r="B46" s="2">
        <f t="shared" ref="B46:M52" si="2">((B31-$H$39)/($H$40-$H$39))*100</f>
        <v>100.04698806503147</v>
      </c>
      <c r="C46" s="2">
        <f t="shared" si="2"/>
        <v>99.644770228362006</v>
      </c>
      <c r="D46" s="2">
        <f t="shared" si="2"/>
        <v>99.126021990414444</v>
      </c>
      <c r="E46" s="2">
        <f t="shared" si="2"/>
        <v>93.957334836951418</v>
      </c>
      <c r="F46" s="2">
        <f t="shared" si="2"/>
        <v>60.06578329104407</v>
      </c>
      <c r="G46" s="2">
        <f t="shared" si="2"/>
        <v>-18.167465463772199</v>
      </c>
      <c r="H46" s="2">
        <f t="shared" si="2"/>
        <v>-31.658678695611314</v>
      </c>
      <c r="I46" s="2">
        <f t="shared" si="2"/>
        <v>-20.430410675688375</v>
      </c>
      <c r="J46" s="2">
        <f t="shared" si="2"/>
        <v>-29.113805093506251</v>
      </c>
      <c r="K46" s="2">
        <f t="shared" si="2"/>
        <v>-37.011559063997744</v>
      </c>
      <c r="L46" s="2">
        <f t="shared" si="2"/>
        <v>-32.068414622685836</v>
      </c>
      <c r="M46" s="2">
        <f t="shared" si="2"/>
        <v>1.0600507471102341</v>
      </c>
      <c r="O46" s="5" t="s">
        <v>78</v>
      </c>
      <c r="P46" s="2">
        <f t="shared" ref="P46:P52" si="3">100-B46</f>
        <v>-4.6988065031470683E-2</v>
      </c>
      <c r="Q46" s="2">
        <f t="shared" si="1"/>
        <v>0.35522977163799396</v>
      </c>
      <c r="R46" s="2">
        <f t="shared" si="1"/>
        <v>0.87397800958555649</v>
      </c>
      <c r="S46" s="2">
        <f t="shared" si="1"/>
        <v>6.0426651630485821</v>
      </c>
      <c r="T46" s="2">
        <f t="shared" si="1"/>
        <v>39.93421670895593</v>
      </c>
      <c r="U46" s="2">
        <f t="shared" si="1"/>
        <v>118.1674654637722</v>
      </c>
      <c r="V46" s="2">
        <f t="shared" si="1"/>
        <v>131.65867869561131</v>
      </c>
      <c r="W46" s="2">
        <f t="shared" si="1"/>
        <v>120.43041067568838</v>
      </c>
      <c r="X46" s="2">
        <f t="shared" si="1"/>
        <v>129.11380509350624</v>
      </c>
      <c r="Y46" s="2">
        <f t="shared" si="1"/>
        <v>137.01155906399774</v>
      </c>
      <c r="Z46" s="2">
        <f t="shared" si="1"/>
        <v>132.06841462268585</v>
      </c>
      <c r="AA46" s="2">
        <f t="shared" si="1"/>
        <v>98.939949252889761</v>
      </c>
    </row>
    <row r="47" spans="1:27" x14ac:dyDescent="0.2">
      <c r="A47" s="5" t="s">
        <v>79</v>
      </c>
      <c r="B47" s="2">
        <f t="shared" si="2"/>
        <v>99.900385302133259</v>
      </c>
      <c r="C47" s="2">
        <f t="shared" si="2"/>
        <v>99.114744854806887</v>
      </c>
      <c r="D47" s="2">
        <f t="shared" si="2"/>
        <v>99.283901888920212</v>
      </c>
      <c r="E47" s="2">
        <f t="shared" si="2"/>
        <v>92.419885349121316</v>
      </c>
      <c r="F47" s="2">
        <f t="shared" si="2"/>
        <v>52.780753688563109</v>
      </c>
      <c r="G47" s="2">
        <f t="shared" si="2"/>
        <v>-31.677473921623907</v>
      </c>
      <c r="H47" s="2">
        <f t="shared" si="2"/>
        <v>-32.286439244431911</v>
      </c>
      <c r="I47" s="2">
        <f t="shared" si="2"/>
        <v>-32.215017385584062</v>
      </c>
      <c r="J47" s="2">
        <f t="shared" si="2"/>
        <v>-28.083826708016161</v>
      </c>
      <c r="K47" s="2">
        <f t="shared" si="2"/>
        <v>-23.798515177145006</v>
      </c>
      <c r="L47" s="2">
        <f t="shared" si="2"/>
        <v>-30.057325439338406</v>
      </c>
      <c r="M47" s="2">
        <f t="shared" si="2"/>
        <v>-21.885161169063057</v>
      </c>
      <c r="O47" s="5" t="s">
        <v>79</v>
      </c>
      <c r="P47" s="2">
        <f t="shared" si="3"/>
        <v>9.9614697866741153E-2</v>
      </c>
      <c r="Q47" s="2">
        <f t="shared" si="1"/>
        <v>0.88525514519311344</v>
      </c>
      <c r="R47" s="2">
        <f t="shared" si="1"/>
        <v>0.71609811107978771</v>
      </c>
      <c r="S47" s="2">
        <f t="shared" si="1"/>
        <v>7.5801146508786843</v>
      </c>
      <c r="T47" s="2">
        <f t="shared" si="1"/>
        <v>47.219246311436891</v>
      </c>
      <c r="U47" s="2">
        <f t="shared" si="1"/>
        <v>131.67747392162391</v>
      </c>
      <c r="V47" s="2">
        <f t="shared" si="1"/>
        <v>132.2864392444319</v>
      </c>
      <c r="W47" s="2">
        <f t="shared" si="1"/>
        <v>132.21501738558408</v>
      </c>
      <c r="X47" s="2">
        <f t="shared" si="1"/>
        <v>128.08382670801615</v>
      </c>
      <c r="Y47" s="2">
        <f t="shared" si="1"/>
        <v>123.79851517714501</v>
      </c>
      <c r="Z47" s="2">
        <f t="shared" si="1"/>
        <v>130.0573254393384</v>
      </c>
      <c r="AA47" s="2">
        <f t="shared" si="1"/>
        <v>121.88516116906305</v>
      </c>
    </row>
    <row r="48" spans="1:27" x14ac:dyDescent="0.2">
      <c r="A48" s="5" t="s">
        <v>80</v>
      </c>
      <c r="B48" s="2">
        <f t="shared" si="2"/>
        <v>100.42289258528334</v>
      </c>
      <c r="C48" s="2">
        <f t="shared" si="2"/>
        <v>99.558312188704065</v>
      </c>
      <c r="D48" s="2">
        <f t="shared" si="2"/>
        <v>99.114744854806887</v>
      </c>
      <c r="E48" s="2">
        <f t="shared" si="2"/>
        <v>96.111267737994552</v>
      </c>
      <c r="F48" s="2">
        <f t="shared" si="2"/>
        <v>65.779531998872287</v>
      </c>
      <c r="G48" s="2">
        <f t="shared" si="2"/>
        <v>-25.670519687999249</v>
      </c>
      <c r="H48" s="2">
        <f t="shared" si="2"/>
        <v>-35.50794098299032</v>
      </c>
      <c r="I48" s="2">
        <f t="shared" si="2"/>
        <v>-21.982896344328541</v>
      </c>
      <c r="J48" s="2">
        <f t="shared" si="2"/>
        <v>-26.81326942956489</v>
      </c>
      <c r="K48" s="2">
        <f t="shared" si="2"/>
        <v>-30.959496287942862</v>
      </c>
      <c r="L48" s="2">
        <f t="shared" si="2"/>
        <v>-24.655577483319238</v>
      </c>
      <c r="M48" s="2">
        <f t="shared" si="2"/>
        <v>9.9840240578892967</v>
      </c>
      <c r="O48" s="5" t="s">
        <v>80</v>
      </c>
      <c r="P48" s="2">
        <f t="shared" si="3"/>
        <v>-0.42289258528333562</v>
      </c>
      <c r="Q48" s="2">
        <f t="shared" si="1"/>
        <v>0.44168781129593526</v>
      </c>
      <c r="R48" s="2">
        <f t="shared" si="1"/>
        <v>0.88525514519311344</v>
      </c>
      <c r="S48" s="2">
        <f t="shared" si="1"/>
        <v>3.8887322620054476</v>
      </c>
      <c r="T48" s="2">
        <f t="shared" si="1"/>
        <v>34.220468001127713</v>
      </c>
      <c r="U48" s="2">
        <f t="shared" si="1"/>
        <v>125.67051968799925</v>
      </c>
      <c r="V48" s="2">
        <f t="shared" si="1"/>
        <v>135.50794098299031</v>
      </c>
      <c r="W48" s="2">
        <f t="shared" si="1"/>
        <v>121.98289634432854</v>
      </c>
      <c r="X48" s="2">
        <f t="shared" si="1"/>
        <v>126.81326942956488</v>
      </c>
      <c r="Y48" s="2">
        <f t="shared" si="1"/>
        <v>130.95949628794287</v>
      </c>
      <c r="Z48" s="2">
        <f t="shared" si="1"/>
        <v>124.65557748331923</v>
      </c>
      <c r="AA48" s="2">
        <f t="shared" si="1"/>
        <v>90.0159759421107</v>
      </c>
    </row>
    <row r="49" spans="1:27" x14ac:dyDescent="0.2">
      <c r="A49" s="5" t="s">
        <v>81</v>
      </c>
      <c r="B49" s="2">
        <f t="shared" si="2"/>
        <v>1.1126773799454939</v>
      </c>
      <c r="C49" s="2">
        <f t="shared" si="2"/>
        <v>71.384268395827462</v>
      </c>
      <c r="D49" s="2">
        <f t="shared" si="2"/>
        <v>97.096137581054407</v>
      </c>
      <c r="E49" s="2">
        <f t="shared" si="2"/>
        <v>37.432572126679823</v>
      </c>
      <c r="F49" s="2">
        <f t="shared" si="2"/>
        <v>-8.236068038718166</v>
      </c>
      <c r="G49" s="2">
        <f t="shared" si="2"/>
        <v>-39.067756789775402</v>
      </c>
      <c r="H49" s="2">
        <f t="shared" si="2"/>
        <v>-53.712996898787715</v>
      </c>
      <c r="I49" s="2">
        <f t="shared" si="2"/>
        <v>-34.556902546753129</v>
      </c>
      <c r="J49" s="2">
        <f t="shared" si="2"/>
        <v>-31.042195282398271</v>
      </c>
      <c r="K49" s="2">
        <f t="shared" si="2"/>
        <v>-28.031200075180905</v>
      </c>
      <c r="L49" s="2">
        <f t="shared" si="2"/>
        <v>5.7889296118785829</v>
      </c>
      <c r="M49" s="2">
        <f t="shared" si="2"/>
        <v>99.851517714500517</v>
      </c>
      <c r="O49" s="5" t="s">
        <v>81</v>
      </c>
      <c r="P49" s="2">
        <f t="shared" si="3"/>
        <v>98.887322620054505</v>
      </c>
      <c r="Q49" s="2">
        <f t="shared" si="1"/>
        <v>28.615731604172538</v>
      </c>
      <c r="R49" s="2">
        <f t="shared" si="1"/>
        <v>2.903862418945593</v>
      </c>
      <c r="S49" s="2">
        <f t="shared" si="1"/>
        <v>62.567427873320177</v>
      </c>
      <c r="T49" s="2">
        <f t="shared" si="1"/>
        <v>108.23606803871817</v>
      </c>
      <c r="U49" s="2">
        <f t="shared" si="1"/>
        <v>139.06775678977539</v>
      </c>
      <c r="V49" s="2">
        <f t="shared" si="1"/>
        <v>153.71299689878771</v>
      </c>
      <c r="W49" s="2">
        <f t="shared" si="1"/>
        <v>134.55690254675312</v>
      </c>
      <c r="X49" s="2">
        <f t="shared" si="1"/>
        <v>131.04219528239827</v>
      </c>
      <c r="Y49" s="2">
        <f t="shared" si="1"/>
        <v>128.03120007518089</v>
      </c>
      <c r="Z49" s="2">
        <f t="shared" si="1"/>
        <v>94.211070388121414</v>
      </c>
      <c r="AA49" s="2">
        <f t="shared" si="1"/>
        <v>0.14848228549948317</v>
      </c>
    </row>
    <row r="50" spans="1:27" x14ac:dyDescent="0.2">
      <c r="A50" s="5" t="s">
        <v>82</v>
      </c>
      <c r="B50" s="2">
        <f t="shared" si="2"/>
        <v>-24.208251104219528</v>
      </c>
      <c r="C50" s="2">
        <f t="shared" si="2"/>
        <v>73.647213607743637</v>
      </c>
      <c r="D50" s="2">
        <f t="shared" si="2"/>
        <v>97.652476271027155</v>
      </c>
      <c r="E50" s="2">
        <f t="shared" si="2"/>
        <v>61.832534536227804</v>
      </c>
      <c r="F50" s="2">
        <f t="shared" si="2"/>
        <v>-10.318579080913448</v>
      </c>
      <c r="G50" s="2">
        <f t="shared" si="2"/>
        <v>-57.671271497039754</v>
      </c>
      <c r="H50" s="2">
        <f t="shared" si="2"/>
        <v>-39.654167841368292</v>
      </c>
      <c r="I50" s="2">
        <f t="shared" si="2"/>
        <v>-44.119913541960344</v>
      </c>
      <c r="J50" s="2">
        <f t="shared" si="2"/>
        <v>-29.583685743821071</v>
      </c>
      <c r="K50" s="2">
        <f t="shared" si="2"/>
        <v>-42.187764307865798</v>
      </c>
      <c r="L50" s="2">
        <f t="shared" si="2"/>
        <v>38.364815336904428</v>
      </c>
      <c r="M50" s="2">
        <f t="shared" si="2"/>
        <v>99.968048115778601</v>
      </c>
      <c r="O50" s="5" t="s">
        <v>82</v>
      </c>
      <c r="P50" s="2">
        <f t="shared" si="3"/>
        <v>124.20825110421953</v>
      </c>
      <c r="Q50" s="2">
        <f t="shared" si="1"/>
        <v>26.352786392256363</v>
      </c>
      <c r="R50" s="2">
        <f t="shared" si="1"/>
        <v>2.3475237289728454</v>
      </c>
      <c r="S50" s="2">
        <f t="shared" si="1"/>
        <v>38.167465463772196</v>
      </c>
      <c r="T50" s="2">
        <f t="shared" si="1"/>
        <v>110.31857908091345</v>
      </c>
      <c r="U50" s="2">
        <f t="shared" si="1"/>
        <v>157.67127149703975</v>
      </c>
      <c r="V50" s="2">
        <f t="shared" si="1"/>
        <v>139.65416784136829</v>
      </c>
      <c r="W50" s="2">
        <f t="shared" si="1"/>
        <v>144.11991354196033</v>
      </c>
      <c r="X50" s="2">
        <f t="shared" si="1"/>
        <v>129.58368574382106</v>
      </c>
      <c r="Y50" s="2">
        <f t="shared" si="1"/>
        <v>142.18776430786579</v>
      </c>
      <c r="Z50" s="2">
        <f t="shared" si="1"/>
        <v>61.635184663095572</v>
      </c>
      <c r="AA50" s="2">
        <f t="shared" si="1"/>
        <v>3.1951884221399496E-2</v>
      </c>
    </row>
    <row r="51" spans="1:27" x14ac:dyDescent="0.2">
      <c r="A51" s="5" t="s">
        <v>83</v>
      </c>
      <c r="B51" s="2">
        <f t="shared" si="2"/>
        <v>47.518090405037121</v>
      </c>
      <c r="C51" s="2">
        <f t="shared" si="2"/>
        <v>95.787989850577944</v>
      </c>
      <c r="D51" s="2">
        <f t="shared" si="2"/>
        <v>90.220843905647968</v>
      </c>
      <c r="E51" s="2">
        <f t="shared" si="2"/>
        <v>73.135983460201103</v>
      </c>
      <c r="F51" s="2">
        <f t="shared" si="2"/>
        <v>5.0333615261723521</v>
      </c>
      <c r="G51" s="2">
        <f t="shared" si="2"/>
        <v>-45.41678413682925</v>
      </c>
      <c r="H51" s="2">
        <f t="shared" si="2"/>
        <v>-54.073865238229487</v>
      </c>
      <c r="I51" s="2">
        <f t="shared" si="2"/>
        <v>-11.611690630579833</v>
      </c>
      <c r="J51" s="2">
        <f t="shared" si="2"/>
        <v>-21.009303636876233</v>
      </c>
      <c r="K51" s="2">
        <f t="shared" si="2"/>
        <v>-35.834977915609436</v>
      </c>
      <c r="L51" s="2">
        <f t="shared" si="2"/>
        <v>7.3151019641011183</v>
      </c>
      <c r="M51" s="2">
        <f t="shared" si="2"/>
        <v>100.17855464711963</v>
      </c>
      <c r="O51" s="5" t="s">
        <v>83</v>
      </c>
      <c r="P51" s="2">
        <f t="shared" si="3"/>
        <v>52.481909594962879</v>
      </c>
      <c r="Q51" s="2">
        <f t="shared" si="1"/>
        <v>4.2120101494220563</v>
      </c>
      <c r="R51" s="2">
        <f t="shared" si="1"/>
        <v>9.7791560943520324</v>
      </c>
      <c r="S51" s="2">
        <f t="shared" si="1"/>
        <v>26.864016539798897</v>
      </c>
      <c r="T51" s="2">
        <f t="shared" si="1"/>
        <v>94.966638473827643</v>
      </c>
      <c r="U51" s="2">
        <f t="shared" si="1"/>
        <v>145.41678413682925</v>
      </c>
      <c r="V51" s="2">
        <f t="shared" si="1"/>
        <v>154.07386523822947</v>
      </c>
      <c r="W51" s="2">
        <f t="shared" si="1"/>
        <v>111.61169063057983</v>
      </c>
      <c r="X51" s="2">
        <f t="shared" si="1"/>
        <v>121.00930363687624</v>
      </c>
      <c r="Y51" s="2">
        <f t="shared" si="1"/>
        <v>135.83497791560944</v>
      </c>
      <c r="Z51" s="2">
        <f t="shared" si="1"/>
        <v>92.684898035898883</v>
      </c>
      <c r="AA51" s="2">
        <f t="shared" si="1"/>
        <v>-0.17855464711962554</v>
      </c>
    </row>
    <row r="52" spans="1:27" x14ac:dyDescent="0.2">
      <c r="A52" s="5" t="s">
        <v>84</v>
      </c>
      <c r="B52" s="2">
        <f t="shared" si="2"/>
        <v>40.503712057137484</v>
      </c>
      <c r="C52" s="2">
        <f t="shared" si="2"/>
        <v>86.683582370078</v>
      </c>
      <c r="D52" s="2">
        <f t="shared" si="2"/>
        <v>73.504369890047926</v>
      </c>
      <c r="E52" s="2">
        <f t="shared" si="2"/>
        <v>53.59270745230711</v>
      </c>
      <c r="F52" s="2">
        <f t="shared" si="2"/>
        <v>10.228361996053001</v>
      </c>
      <c r="G52" s="2">
        <f t="shared" si="2"/>
        <v>-34.64711963161357</v>
      </c>
      <c r="H52" s="2">
        <f t="shared" si="2"/>
        <v>-42.537355511700028</v>
      </c>
      <c r="I52" s="2">
        <f t="shared" si="2"/>
        <v>-25.054036274786206</v>
      </c>
      <c r="J52" s="2">
        <f t="shared" si="2"/>
        <v>-20.610844845409265</v>
      </c>
      <c r="K52" s="2">
        <f t="shared" si="2"/>
        <v>1.0074241142749742</v>
      </c>
      <c r="L52" s="2">
        <f t="shared" si="2"/>
        <v>24.633023212104124</v>
      </c>
      <c r="M52" s="2">
        <f t="shared" si="2"/>
        <v>100.00187952260127</v>
      </c>
      <c r="O52" s="5" t="s">
        <v>84</v>
      </c>
      <c r="P52" s="2">
        <f t="shared" si="3"/>
        <v>59.496287942862516</v>
      </c>
      <c r="Q52" s="2">
        <f t="shared" si="1"/>
        <v>13.316417629922</v>
      </c>
      <c r="R52" s="2">
        <f t="shared" si="1"/>
        <v>26.495630109952074</v>
      </c>
      <c r="S52" s="2">
        <f t="shared" si="1"/>
        <v>46.40729254769289</v>
      </c>
      <c r="T52" s="2">
        <f t="shared" si="1"/>
        <v>89.771638003947004</v>
      </c>
      <c r="U52" s="2">
        <f t="shared" si="1"/>
        <v>134.64711963161358</v>
      </c>
      <c r="V52" s="2">
        <f t="shared" si="1"/>
        <v>142.53735551170001</v>
      </c>
      <c r="W52" s="2">
        <f t="shared" si="1"/>
        <v>125.0540362747862</v>
      </c>
      <c r="X52" s="2">
        <f t="shared" si="1"/>
        <v>120.61084484540926</v>
      </c>
      <c r="Y52" s="2">
        <f t="shared" si="1"/>
        <v>98.992575885725032</v>
      </c>
      <c r="Z52" s="2">
        <f t="shared" si="1"/>
        <v>75.366976787895879</v>
      </c>
      <c r="AA52" s="2">
        <f t="shared" si="1"/>
        <v>-1.8795226012713329E-3</v>
      </c>
    </row>
  </sheetData>
  <pageMargins left="0.7" right="0.7" top="0.75" bottom="0.75" header="0.3" footer="0.3"/>
  <legacy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D48DB-76B9-CC42-AC01-E446B90C9A67}">
  <sheetPr>
    <tabColor theme="1"/>
  </sheetPr>
  <dimension ref="A1:AA53"/>
  <sheetViews>
    <sheetView topLeftCell="A24" workbookViewId="0">
      <selection activeCell="X59" sqref="X59"/>
    </sheetView>
  </sheetViews>
  <sheetFormatPr baseColWidth="10" defaultColWidth="8.83203125" defaultRowHeight="15" x14ac:dyDescent="0.2"/>
  <cols>
    <col min="1" max="16384" width="8.83203125" style="2"/>
  </cols>
  <sheetData>
    <row r="1" spans="1:9" x14ac:dyDescent="0.2">
      <c r="A1" s="2" t="s">
        <v>40</v>
      </c>
      <c r="E1" s="2" t="s">
        <v>41</v>
      </c>
    </row>
    <row r="2" spans="1:9" x14ac:dyDescent="0.2">
      <c r="A2" s="2" t="s">
        <v>42</v>
      </c>
      <c r="E2" s="2" t="s">
        <v>43</v>
      </c>
      <c r="I2" s="2" t="s">
        <v>44</v>
      </c>
    </row>
    <row r="3" spans="1:9" x14ac:dyDescent="0.2">
      <c r="A3" s="2" t="s">
        <v>45</v>
      </c>
      <c r="E3" s="2" t="s">
        <v>46</v>
      </c>
    </row>
    <row r="5" spans="1:9" x14ac:dyDescent="0.2">
      <c r="A5" s="2" t="s">
        <v>47</v>
      </c>
      <c r="B5" s="3">
        <v>45420</v>
      </c>
    </row>
    <row r="6" spans="1:9" x14ac:dyDescent="0.2">
      <c r="A6" s="2" t="s">
        <v>48</v>
      </c>
      <c r="B6" s="4" t="s">
        <v>242</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48</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235</v>
      </c>
      <c r="E26" s="2" t="s">
        <v>236</v>
      </c>
    </row>
    <row r="27" spans="1:13" x14ac:dyDescent="0.2">
      <c r="A27" s="2" t="s">
        <v>73</v>
      </c>
      <c r="B27" s="4" t="s">
        <v>243</v>
      </c>
    </row>
    <row r="29" spans="1:13" x14ac:dyDescent="0.2">
      <c r="B29" s="2" t="s">
        <v>171</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M31" s="2">
        <v>26503</v>
      </c>
    </row>
    <row r="32" spans="1:13" x14ac:dyDescent="0.2">
      <c r="A32" s="5" t="s">
        <v>78</v>
      </c>
      <c r="B32" s="2">
        <v>2961</v>
      </c>
      <c r="C32" s="2">
        <v>3110</v>
      </c>
      <c r="D32" s="2">
        <v>3159</v>
      </c>
      <c r="E32" s="2">
        <v>6729</v>
      </c>
      <c r="F32" s="2">
        <v>20787</v>
      </c>
      <c r="G32" s="2">
        <v>36252</v>
      </c>
      <c r="H32" s="2">
        <v>36254</v>
      </c>
      <c r="I32" s="2">
        <v>39677</v>
      </c>
      <c r="J32" s="2">
        <v>37936</v>
      </c>
      <c r="K32" s="2">
        <v>37380</v>
      </c>
      <c r="L32" s="2">
        <v>34187</v>
      </c>
      <c r="M32" s="2">
        <v>37287</v>
      </c>
    </row>
    <row r="33" spans="1:27" x14ac:dyDescent="0.2">
      <c r="A33" s="5" t="s">
        <v>79</v>
      </c>
      <c r="B33" s="2">
        <v>3048</v>
      </c>
      <c r="C33" s="2">
        <v>3117</v>
      </c>
      <c r="D33" s="2">
        <v>3000</v>
      </c>
      <c r="E33" s="2">
        <v>8105</v>
      </c>
      <c r="F33" s="2">
        <v>22094</v>
      </c>
      <c r="G33" s="2">
        <v>35023</v>
      </c>
      <c r="H33" s="2">
        <v>37046</v>
      </c>
      <c r="I33" s="2">
        <v>39863</v>
      </c>
      <c r="J33" s="2">
        <v>38275</v>
      </c>
      <c r="K33" s="2">
        <v>39818</v>
      </c>
      <c r="L33" s="2">
        <v>37673</v>
      </c>
      <c r="M33" s="2">
        <v>30615</v>
      </c>
    </row>
    <row r="34" spans="1:27" x14ac:dyDescent="0.2">
      <c r="A34" s="5" t="s">
        <v>80</v>
      </c>
      <c r="B34" s="2">
        <v>2952</v>
      </c>
      <c r="C34" s="2">
        <v>3126</v>
      </c>
      <c r="D34" s="2">
        <v>3016</v>
      </c>
      <c r="E34" s="2">
        <v>8114</v>
      </c>
      <c r="F34" s="2">
        <v>23213</v>
      </c>
      <c r="G34" s="2">
        <v>37070</v>
      </c>
      <c r="H34" s="2">
        <v>35049</v>
      </c>
      <c r="I34" s="2">
        <v>35546</v>
      </c>
      <c r="J34" s="2">
        <v>34413</v>
      </c>
      <c r="K34" s="2">
        <v>36243</v>
      </c>
      <c r="L34" s="2">
        <v>20379</v>
      </c>
      <c r="M34" s="2">
        <v>11623</v>
      </c>
    </row>
    <row r="35" spans="1:27" x14ac:dyDescent="0.2">
      <c r="A35" s="5" t="s">
        <v>81</v>
      </c>
      <c r="M35" s="2">
        <v>3006</v>
      </c>
    </row>
    <row r="36" spans="1:27" x14ac:dyDescent="0.2">
      <c r="A36" s="5" t="s">
        <v>82</v>
      </c>
      <c r="M36" s="2">
        <v>2999</v>
      </c>
    </row>
    <row r="37" spans="1:27" x14ac:dyDescent="0.2">
      <c r="A37" s="5" t="s">
        <v>83</v>
      </c>
      <c r="M37" s="2">
        <v>2943</v>
      </c>
    </row>
    <row r="38" spans="1:27" x14ac:dyDescent="0.2">
      <c r="A38" s="5" t="s">
        <v>84</v>
      </c>
      <c r="M38" s="2">
        <v>2937</v>
      </c>
    </row>
    <row r="39" spans="1:27" x14ac:dyDescent="0.2">
      <c r="F39" s="2" t="s">
        <v>85</v>
      </c>
      <c r="G39" s="2">
        <f>AVERAGE(M31:M33)</f>
        <v>31468.333333333332</v>
      </c>
    </row>
    <row r="40" spans="1:27" x14ac:dyDescent="0.2">
      <c r="F40" s="2" t="s">
        <v>86</v>
      </c>
      <c r="G40" s="2">
        <f>AVERAGE(M35:M38)</f>
        <v>2971.25</v>
      </c>
    </row>
    <row r="43" spans="1:27" x14ac:dyDescent="0.2">
      <c r="A43" s="2" t="s">
        <v>87</v>
      </c>
      <c r="B43" s="4" t="s">
        <v>244</v>
      </c>
    </row>
    <row r="45" spans="1:27" x14ac:dyDescent="0.2">
      <c r="A45" s="5" t="s">
        <v>76</v>
      </c>
      <c r="B45" s="5">
        <v>1</v>
      </c>
      <c r="C45" s="5">
        <v>2</v>
      </c>
      <c r="D45" s="5">
        <v>3</v>
      </c>
      <c r="E45" s="5">
        <v>4</v>
      </c>
      <c r="F45" s="5">
        <v>5</v>
      </c>
      <c r="G45" s="5">
        <v>6</v>
      </c>
      <c r="H45" s="5">
        <v>7</v>
      </c>
      <c r="I45" s="5">
        <v>8</v>
      </c>
      <c r="J45" s="5">
        <v>9</v>
      </c>
      <c r="K45" s="5">
        <v>10</v>
      </c>
      <c r="L45" s="5">
        <v>11</v>
      </c>
      <c r="M45" s="5">
        <v>12</v>
      </c>
      <c r="O45" s="5" t="s">
        <v>76</v>
      </c>
      <c r="P45" s="5">
        <v>1</v>
      </c>
      <c r="Q45" s="5">
        <v>2</v>
      </c>
      <c r="R45" s="5">
        <v>3</v>
      </c>
      <c r="S45" s="5">
        <v>4</v>
      </c>
      <c r="T45" s="5">
        <v>5</v>
      </c>
      <c r="U45" s="5">
        <v>6</v>
      </c>
      <c r="V45" s="5">
        <v>7</v>
      </c>
      <c r="W45" s="5">
        <v>8</v>
      </c>
      <c r="X45" s="5">
        <v>9</v>
      </c>
      <c r="Y45" s="5">
        <v>10</v>
      </c>
      <c r="Z45" s="5">
        <v>11</v>
      </c>
      <c r="AA45" s="5">
        <v>12</v>
      </c>
    </row>
    <row r="46" spans="1:27" x14ac:dyDescent="0.2">
      <c r="A46" s="5" t="s">
        <v>77</v>
      </c>
      <c r="M46" s="2">
        <f t="shared" ref="M46" si="0">((M31-$G$39)/($G$40-$G$39))*100</f>
        <v>17.424005380667609</v>
      </c>
      <c r="O46" s="5" t="s">
        <v>77</v>
      </c>
      <c r="AA46" s="2">
        <f t="shared" ref="AA46:AA53" si="1">100-M46</f>
        <v>82.575994619332391</v>
      </c>
    </row>
    <row r="47" spans="1:27" x14ac:dyDescent="0.2">
      <c r="A47" s="5" t="s">
        <v>78</v>
      </c>
      <c r="B47" s="2">
        <f t="shared" ref="B47:M53" si="2">((B32-$G$39)/($G$40-$G$39))*100</f>
        <v>100.03596859327708</v>
      </c>
      <c r="C47" s="2">
        <f t="shared" si="2"/>
        <v>99.513108066615004</v>
      </c>
      <c r="D47" s="2">
        <f t="shared" si="2"/>
        <v>99.341160645095258</v>
      </c>
      <c r="E47" s="2">
        <f t="shared" si="2"/>
        <v>86.81356279151376</v>
      </c>
      <c r="F47" s="2">
        <f t="shared" si="2"/>
        <v>37.482198470603713</v>
      </c>
      <c r="G47" s="2">
        <f t="shared" si="2"/>
        <v>-16.786513239659033</v>
      </c>
      <c r="H47" s="2">
        <f t="shared" si="2"/>
        <v>-16.793531501761883</v>
      </c>
      <c r="I47" s="2">
        <f t="shared" si="2"/>
        <v>-28.805287090784148</v>
      </c>
      <c r="J47" s="2">
        <f t="shared" si="2"/>
        <v>-22.695889930256026</v>
      </c>
      <c r="K47" s="2">
        <f t="shared" si="2"/>
        <v>-20.744813065664619</v>
      </c>
      <c r="L47" s="2">
        <f t="shared" si="2"/>
        <v>-9.5401576184697312</v>
      </c>
      <c r="M47" s="2">
        <f t="shared" si="2"/>
        <v>-20.418463877882246</v>
      </c>
      <c r="O47" s="5" t="s">
        <v>78</v>
      </c>
      <c r="P47" s="2">
        <f t="shared" ref="P47:Z49" si="3">100-B47</f>
        <v>-3.5968593277075911E-2</v>
      </c>
      <c r="Q47" s="2">
        <f t="shared" si="3"/>
        <v>0.48689193338499592</v>
      </c>
      <c r="R47" s="2">
        <f t="shared" si="3"/>
        <v>0.65883935490474244</v>
      </c>
      <c r="S47" s="2">
        <f t="shared" si="3"/>
        <v>13.18643720848624</v>
      </c>
      <c r="T47" s="2">
        <f t="shared" si="3"/>
        <v>62.517801529396287</v>
      </c>
      <c r="U47" s="2">
        <f t="shared" si="3"/>
        <v>116.78651323965903</v>
      </c>
      <c r="V47" s="2">
        <f t="shared" si="3"/>
        <v>116.79353150176189</v>
      </c>
      <c r="W47" s="2">
        <f t="shared" si="3"/>
        <v>128.80528709078413</v>
      </c>
      <c r="X47" s="2">
        <f t="shared" si="3"/>
        <v>122.69588993025603</v>
      </c>
      <c r="Y47" s="2">
        <f t="shared" si="3"/>
        <v>120.74481306566462</v>
      </c>
      <c r="Z47" s="2">
        <f t="shared" si="3"/>
        <v>109.54015761846973</v>
      </c>
      <c r="AA47" s="2">
        <f t="shared" si="1"/>
        <v>120.41846387788225</v>
      </c>
    </row>
    <row r="48" spans="1:27" x14ac:dyDescent="0.2">
      <c r="A48" s="5" t="s">
        <v>79</v>
      </c>
      <c r="B48" s="2">
        <f t="shared" si="2"/>
        <v>99.73067419180326</v>
      </c>
      <c r="C48" s="2">
        <f t="shared" si="2"/>
        <v>99.488544149255048</v>
      </c>
      <c r="D48" s="2">
        <f t="shared" si="2"/>
        <v>99.899112482271576</v>
      </c>
      <c r="E48" s="2">
        <f t="shared" si="2"/>
        <v>81.984998464755165</v>
      </c>
      <c r="F48" s="2">
        <f t="shared" si="2"/>
        <v>32.895764186393336</v>
      </c>
      <c r="G48" s="2">
        <f t="shared" si="2"/>
        <v>-12.473791177459686</v>
      </c>
      <c r="H48" s="2">
        <f t="shared" si="2"/>
        <v>-19.572763294489206</v>
      </c>
      <c r="I48" s="2">
        <f t="shared" si="2"/>
        <v>-29.457985466348902</v>
      </c>
      <c r="J48" s="2">
        <f t="shared" si="2"/>
        <v>-23.885485356688555</v>
      </c>
      <c r="K48" s="2">
        <f t="shared" si="2"/>
        <v>-29.300074569034852</v>
      </c>
      <c r="L48" s="2">
        <f t="shared" si="2"/>
        <v>-21.772988463731675</v>
      </c>
      <c r="M48" s="2">
        <f t="shared" si="2"/>
        <v>2.9944584972146231</v>
      </c>
      <c r="O48" s="5" t="s">
        <v>79</v>
      </c>
      <c r="P48" s="2">
        <f t="shared" si="3"/>
        <v>0.26932580819674001</v>
      </c>
      <c r="Q48" s="2">
        <f t="shared" si="3"/>
        <v>0.51145585074495159</v>
      </c>
      <c r="R48" s="2">
        <f t="shared" si="3"/>
        <v>0.10088751772842386</v>
      </c>
      <c r="S48" s="2">
        <f t="shared" si="3"/>
        <v>18.015001535244835</v>
      </c>
      <c r="T48" s="2">
        <f t="shared" si="3"/>
        <v>67.104235813606664</v>
      </c>
      <c r="U48" s="2">
        <f t="shared" si="3"/>
        <v>112.47379117745969</v>
      </c>
      <c r="V48" s="2">
        <f t="shared" si="3"/>
        <v>119.57276329448921</v>
      </c>
      <c r="W48" s="2">
        <f t="shared" si="3"/>
        <v>129.4579854663489</v>
      </c>
      <c r="X48" s="2">
        <f t="shared" si="3"/>
        <v>123.88548535668855</v>
      </c>
      <c r="Y48" s="2">
        <f t="shared" si="3"/>
        <v>129.30007456903485</v>
      </c>
      <c r="Z48" s="2">
        <f t="shared" si="3"/>
        <v>121.77298846373168</v>
      </c>
      <c r="AA48" s="2">
        <f t="shared" si="1"/>
        <v>97.005541502785377</v>
      </c>
    </row>
    <row r="49" spans="1:27" x14ac:dyDescent="0.2">
      <c r="A49" s="5" t="s">
        <v>80</v>
      </c>
      <c r="B49" s="2">
        <f t="shared" si="2"/>
        <v>100.06755077273991</v>
      </c>
      <c r="C49" s="2">
        <f t="shared" si="2"/>
        <v>99.456961969792232</v>
      </c>
      <c r="D49" s="2">
        <f t="shared" si="2"/>
        <v>99.842966385448804</v>
      </c>
      <c r="E49" s="2">
        <f t="shared" si="2"/>
        <v>81.953416285292363</v>
      </c>
      <c r="F49" s="2">
        <f t="shared" si="2"/>
        <v>28.969046539850567</v>
      </c>
      <c r="G49" s="2">
        <f t="shared" si="2"/>
        <v>-19.656982439723368</v>
      </c>
      <c r="H49" s="2">
        <f t="shared" si="2"/>
        <v>-12.565028584796694</v>
      </c>
      <c r="I49" s="2">
        <f t="shared" si="2"/>
        <v>-14.309066717354121</v>
      </c>
      <c r="J49" s="2">
        <f t="shared" si="2"/>
        <v>-10.333221236091418</v>
      </c>
      <c r="K49" s="2">
        <f t="shared" si="2"/>
        <v>-16.754931060196224</v>
      </c>
      <c r="L49" s="2">
        <f t="shared" si="2"/>
        <v>38.913923939584464</v>
      </c>
      <c r="M49" s="2">
        <f t="shared" si="2"/>
        <v>69.639875425847677</v>
      </c>
      <c r="O49" s="5" t="s">
        <v>80</v>
      </c>
      <c r="P49" s="2">
        <f t="shared" si="3"/>
        <v>-6.7550772739906506E-2</v>
      </c>
      <c r="Q49" s="2">
        <f t="shared" si="3"/>
        <v>0.54303803020776797</v>
      </c>
      <c r="R49" s="2">
        <f t="shared" si="3"/>
        <v>0.15703361455119591</v>
      </c>
      <c r="S49" s="2">
        <f t="shared" si="3"/>
        <v>18.046583714707637</v>
      </c>
      <c r="T49" s="2">
        <f t="shared" si="3"/>
        <v>71.030953460149433</v>
      </c>
      <c r="U49" s="2">
        <f t="shared" si="3"/>
        <v>119.65698243972336</v>
      </c>
      <c r="V49" s="2">
        <f t="shared" si="3"/>
        <v>112.56502858479669</v>
      </c>
      <c r="W49" s="2">
        <f t="shared" si="3"/>
        <v>114.30906671735411</v>
      </c>
      <c r="X49" s="2">
        <f t="shared" si="3"/>
        <v>110.33322123609142</v>
      </c>
      <c r="Y49" s="2">
        <f t="shared" si="3"/>
        <v>116.75493106019623</v>
      </c>
      <c r="Z49" s="2">
        <f t="shared" si="3"/>
        <v>61.086076060415536</v>
      </c>
      <c r="AA49" s="2">
        <f t="shared" si="1"/>
        <v>30.360124574152323</v>
      </c>
    </row>
    <row r="50" spans="1:27" x14ac:dyDescent="0.2">
      <c r="A50" s="5" t="s">
        <v>81</v>
      </c>
      <c r="M50" s="2">
        <f t="shared" si="2"/>
        <v>99.878057695963037</v>
      </c>
      <c r="O50" s="5" t="s">
        <v>81</v>
      </c>
      <c r="AA50" s="2">
        <f t="shared" si="1"/>
        <v>0.12194230403696338</v>
      </c>
    </row>
    <row r="51" spans="1:27" x14ac:dyDescent="0.2">
      <c r="A51" s="5" t="s">
        <v>82</v>
      </c>
      <c r="M51" s="2">
        <f t="shared" si="2"/>
        <v>99.902621613323006</v>
      </c>
      <c r="O51" s="5" t="s">
        <v>82</v>
      </c>
      <c r="AA51" s="2">
        <f t="shared" si="1"/>
        <v>9.73783866769935E-2</v>
      </c>
    </row>
    <row r="52" spans="1:27" x14ac:dyDescent="0.2">
      <c r="A52" s="5" t="s">
        <v>83</v>
      </c>
      <c r="M52" s="2">
        <f t="shared" si="2"/>
        <v>100.09913295220272</v>
      </c>
      <c r="O52" s="5" t="s">
        <v>83</v>
      </c>
      <c r="AA52" s="2">
        <f t="shared" si="1"/>
        <v>-9.913295220272289E-2</v>
      </c>
    </row>
    <row r="53" spans="1:27" x14ac:dyDescent="0.2">
      <c r="A53" s="5" t="s">
        <v>84</v>
      </c>
      <c r="M53" s="2">
        <f t="shared" si="2"/>
        <v>100.12018773851126</v>
      </c>
      <c r="O53" s="5" t="s">
        <v>84</v>
      </c>
      <c r="AA53" s="2">
        <f t="shared" si="1"/>
        <v>-0.12018773851126241</v>
      </c>
    </row>
  </sheetData>
  <pageMargins left="0.7" right="0.7" top="0.75" bottom="0.75" header="0.3" footer="0.3"/>
  <legacy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C4B1-BF4F-D845-A91B-17569C4E3771}">
  <sheetPr>
    <tabColor theme="1"/>
  </sheetPr>
  <dimension ref="A1:AA52"/>
  <sheetViews>
    <sheetView topLeftCell="A22" workbookViewId="0">
      <selection activeCell="X59" sqref="X59"/>
    </sheetView>
  </sheetViews>
  <sheetFormatPr baseColWidth="10" defaultColWidth="8.83203125" defaultRowHeight="15" x14ac:dyDescent="0.2"/>
  <cols>
    <col min="1" max="16384" width="8.83203125" style="2"/>
  </cols>
  <sheetData>
    <row r="1" spans="1:9" x14ac:dyDescent="0.2">
      <c r="A1" s="2" t="s">
        <v>40</v>
      </c>
      <c r="E1" s="2" t="s">
        <v>41</v>
      </c>
    </row>
    <row r="2" spans="1:9" x14ac:dyDescent="0.2">
      <c r="A2" s="2" t="s">
        <v>42</v>
      </c>
      <c r="E2" s="2" t="s">
        <v>43</v>
      </c>
      <c r="I2" s="2" t="s">
        <v>44</v>
      </c>
    </row>
    <row r="3" spans="1:9" x14ac:dyDescent="0.2">
      <c r="A3" s="2" t="s">
        <v>45</v>
      </c>
      <c r="E3" s="2" t="s">
        <v>46</v>
      </c>
    </row>
    <row r="5" spans="1:9" x14ac:dyDescent="0.2">
      <c r="A5" s="2" t="s">
        <v>47</v>
      </c>
      <c r="B5" s="3">
        <v>45420</v>
      </c>
    </row>
    <row r="6" spans="1:9" x14ac:dyDescent="0.2">
      <c r="A6" s="2" t="s">
        <v>48</v>
      </c>
      <c r="B6" s="4" t="s">
        <v>231</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62</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73</v>
      </c>
      <c r="B26" s="4" t="s">
        <v>232</v>
      </c>
    </row>
    <row r="28" spans="1:13" x14ac:dyDescent="0.2">
      <c r="B28" s="2" t="s">
        <v>167</v>
      </c>
    </row>
    <row r="29" spans="1:13" x14ac:dyDescent="0.2">
      <c r="A29" s="5" t="s">
        <v>76</v>
      </c>
      <c r="B29" s="5">
        <v>1</v>
      </c>
      <c r="C29" s="5">
        <v>2</v>
      </c>
      <c r="D29" s="5">
        <v>3</v>
      </c>
      <c r="E29" s="5">
        <v>4</v>
      </c>
      <c r="F29" s="5">
        <v>5</v>
      </c>
      <c r="G29" s="5">
        <v>6</v>
      </c>
      <c r="H29" s="5">
        <v>7</v>
      </c>
      <c r="I29" s="5">
        <v>8</v>
      </c>
      <c r="J29" s="5">
        <v>9</v>
      </c>
      <c r="K29" s="5">
        <v>10</v>
      </c>
      <c r="L29" s="5">
        <v>11</v>
      </c>
      <c r="M29" s="5">
        <v>12</v>
      </c>
    </row>
    <row r="30" spans="1:13" x14ac:dyDescent="0.2">
      <c r="A30" s="5" t="s">
        <v>77</v>
      </c>
      <c r="B30" s="2">
        <v>19084</v>
      </c>
      <c r="C30" s="2">
        <v>19133</v>
      </c>
      <c r="D30" s="2">
        <v>19098</v>
      </c>
      <c r="E30" s="2">
        <v>19264</v>
      </c>
      <c r="F30" s="2">
        <v>20139</v>
      </c>
      <c r="G30" s="2">
        <v>38031</v>
      </c>
      <c r="H30" s="2">
        <v>38769</v>
      </c>
      <c r="I30" s="2">
        <v>39891</v>
      </c>
      <c r="J30" s="2">
        <v>37506</v>
      </c>
      <c r="K30" s="2">
        <v>41095</v>
      </c>
      <c r="L30" s="2">
        <v>37719</v>
      </c>
      <c r="M30" s="2">
        <v>35560</v>
      </c>
    </row>
    <row r="31" spans="1:13" x14ac:dyDescent="0.2">
      <c r="A31" s="5" t="s">
        <v>78</v>
      </c>
      <c r="B31" s="2">
        <v>19190</v>
      </c>
      <c r="C31" s="2">
        <v>19319</v>
      </c>
      <c r="D31" s="2">
        <v>19531</v>
      </c>
      <c r="E31" s="2">
        <v>19456</v>
      </c>
      <c r="F31" s="2">
        <v>20432</v>
      </c>
      <c r="G31" s="2">
        <v>38710</v>
      </c>
      <c r="H31" s="2">
        <v>39048</v>
      </c>
      <c r="I31" s="2">
        <v>38688</v>
      </c>
      <c r="J31" s="2">
        <v>39319</v>
      </c>
      <c r="K31" s="2">
        <v>42331</v>
      </c>
      <c r="L31" s="2">
        <v>35178</v>
      </c>
      <c r="M31" s="2">
        <v>34243</v>
      </c>
    </row>
    <row r="32" spans="1:13" x14ac:dyDescent="0.2">
      <c r="A32" s="5" t="s">
        <v>79</v>
      </c>
      <c r="B32" s="2">
        <v>19354</v>
      </c>
      <c r="C32" s="2">
        <v>19550</v>
      </c>
      <c r="D32" s="2">
        <v>19319</v>
      </c>
      <c r="E32" s="2">
        <v>19277</v>
      </c>
      <c r="F32" s="2">
        <v>20410</v>
      </c>
      <c r="G32" s="2">
        <v>39035</v>
      </c>
      <c r="H32" s="2">
        <v>39487</v>
      </c>
      <c r="I32" s="2">
        <v>42664</v>
      </c>
      <c r="J32" s="2">
        <v>39147</v>
      </c>
      <c r="K32" s="2">
        <v>36632</v>
      </c>
      <c r="L32" s="2">
        <v>34479</v>
      </c>
      <c r="M32" s="2">
        <v>34601</v>
      </c>
    </row>
    <row r="33" spans="1:27" x14ac:dyDescent="0.2">
      <c r="A33" s="5" t="s">
        <v>80</v>
      </c>
      <c r="B33" s="2">
        <v>19052</v>
      </c>
      <c r="C33" s="2">
        <v>18941</v>
      </c>
      <c r="D33" s="2">
        <v>19233</v>
      </c>
      <c r="E33" s="2">
        <v>19244</v>
      </c>
      <c r="F33" s="2">
        <v>20209</v>
      </c>
      <c r="G33" s="2">
        <v>38345</v>
      </c>
      <c r="H33" s="2">
        <v>39031</v>
      </c>
      <c r="I33" s="2">
        <v>39282</v>
      </c>
      <c r="J33" s="2">
        <v>37896</v>
      </c>
      <c r="K33" s="2">
        <v>37464</v>
      </c>
      <c r="L33" s="2">
        <v>33699</v>
      </c>
      <c r="M33" s="2">
        <v>28264</v>
      </c>
    </row>
    <row r="34" spans="1:27" x14ac:dyDescent="0.2">
      <c r="A34" s="5" t="s">
        <v>81</v>
      </c>
      <c r="B34" s="2">
        <v>32233</v>
      </c>
      <c r="C34" s="2">
        <v>25414</v>
      </c>
      <c r="D34" s="2">
        <v>20242</v>
      </c>
      <c r="E34" s="2">
        <v>20097</v>
      </c>
      <c r="F34" s="2">
        <v>40142</v>
      </c>
      <c r="G34" s="2">
        <v>39522</v>
      </c>
      <c r="H34" s="2">
        <v>43128</v>
      </c>
      <c r="I34" s="2">
        <v>43940</v>
      </c>
      <c r="J34" s="2">
        <v>39588</v>
      </c>
      <c r="K34" s="2">
        <v>40858</v>
      </c>
      <c r="L34" s="2">
        <v>33992</v>
      </c>
      <c r="M34" s="2">
        <v>19637</v>
      </c>
    </row>
    <row r="35" spans="1:27" x14ac:dyDescent="0.2">
      <c r="A35" s="5" t="s">
        <v>82</v>
      </c>
      <c r="B35" s="2">
        <v>26133</v>
      </c>
      <c r="C35" s="2">
        <v>21708</v>
      </c>
      <c r="D35" s="2">
        <v>19957</v>
      </c>
      <c r="E35" s="2">
        <v>20639</v>
      </c>
      <c r="F35" s="2">
        <v>31688</v>
      </c>
      <c r="G35" s="2">
        <v>41152</v>
      </c>
      <c r="H35" s="2">
        <v>42214</v>
      </c>
      <c r="I35" s="2">
        <v>39440</v>
      </c>
      <c r="J35" s="2">
        <v>37997</v>
      </c>
      <c r="K35" s="2">
        <v>38349</v>
      </c>
      <c r="L35" s="2">
        <v>34036</v>
      </c>
      <c r="M35" s="2">
        <v>19047</v>
      </c>
    </row>
    <row r="36" spans="1:27" x14ac:dyDescent="0.2">
      <c r="A36" s="5" t="s">
        <v>83</v>
      </c>
      <c r="B36" s="2">
        <v>19926</v>
      </c>
      <c r="C36" s="2">
        <v>21767</v>
      </c>
      <c r="D36" s="2">
        <v>20940</v>
      </c>
      <c r="E36" s="2">
        <v>23155</v>
      </c>
      <c r="F36" s="2">
        <v>34870</v>
      </c>
      <c r="G36" s="2">
        <v>41006</v>
      </c>
      <c r="H36" s="2">
        <v>40574</v>
      </c>
      <c r="I36" s="2">
        <v>43061</v>
      </c>
      <c r="J36" s="2">
        <v>35952</v>
      </c>
      <c r="K36" s="2">
        <v>36131</v>
      </c>
      <c r="L36" s="2">
        <v>35839</v>
      </c>
      <c r="M36" s="2">
        <v>19128</v>
      </c>
    </row>
    <row r="37" spans="1:27" x14ac:dyDescent="0.2">
      <c r="A37" s="5" t="s">
        <v>84</v>
      </c>
      <c r="B37" s="2">
        <v>36940</v>
      </c>
      <c r="C37" s="2">
        <v>30809</v>
      </c>
      <c r="D37" s="2">
        <v>21041</v>
      </c>
      <c r="E37" s="2">
        <v>23614</v>
      </c>
      <c r="F37" s="2">
        <v>30589</v>
      </c>
      <c r="G37" s="2">
        <v>28072</v>
      </c>
      <c r="H37" s="2">
        <v>41534</v>
      </c>
      <c r="I37" s="2">
        <v>42709</v>
      </c>
      <c r="J37" s="2">
        <v>38191</v>
      </c>
      <c r="K37" s="2">
        <v>35621</v>
      </c>
      <c r="L37" s="2">
        <v>36270</v>
      </c>
      <c r="M37" s="2">
        <v>19076</v>
      </c>
    </row>
    <row r="39" spans="1:27" x14ac:dyDescent="0.2">
      <c r="F39" s="2" t="s">
        <v>85</v>
      </c>
      <c r="G39" s="2">
        <f>AVERAGE(M30:M32)</f>
        <v>34801.333333333336</v>
      </c>
    </row>
    <row r="40" spans="1:27" x14ac:dyDescent="0.2">
      <c r="F40" s="2" t="s">
        <v>86</v>
      </c>
      <c r="G40" s="2">
        <f>AVERAGE(M34:M37)</f>
        <v>19222</v>
      </c>
    </row>
    <row r="42" spans="1:27" x14ac:dyDescent="0.2">
      <c r="A42" s="2" t="s">
        <v>87</v>
      </c>
      <c r="B42" s="4" t="s">
        <v>233</v>
      </c>
    </row>
    <row r="44" spans="1:27" x14ac:dyDescent="0.2">
      <c r="A44" s="5" t="s">
        <v>76</v>
      </c>
      <c r="B44" s="5">
        <v>1</v>
      </c>
      <c r="C44" s="5">
        <v>2</v>
      </c>
      <c r="D44" s="5">
        <v>3</v>
      </c>
      <c r="E44" s="5">
        <v>4</v>
      </c>
      <c r="F44" s="5">
        <v>5</v>
      </c>
      <c r="G44" s="5">
        <v>6</v>
      </c>
      <c r="H44" s="5">
        <v>7</v>
      </c>
      <c r="I44" s="5">
        <v>8</v>
      </c>
      <c r="J44" s="5">
        <v>9</v>
      </c>
      <c r="K44" s="5">
        <v>10</v>
      </c>
      <c r="L44" s="5">
        <v>11</v>
      </c>
      <c r="M44" s="5">
        <v>12</v>
      </c>
      <c r="O44" s="5" t="s">
        <v>76</v>
      </c>
      <c r="P44" s="5">
        <v>1</v>
      </c>
      <c r="Q44" s="5">
        <v>2</v>
      </c>
      <c r="R44" s="5">
        <v>3</v>
      </c>
      <c r="S44" s="5">
        <v>4</v>
      </c>
      <c r="T44" s="5">
        <v>5</v>
      </c>
      <c r="U44" s="5">
        <v>6</v>
      </c>
      <c r="V44" s="5">
        <v>7</v>
      </c>
      <c r="W44" s="5">
        <v>8</v>
      </c>
      <c r="X44" s="5">
        <v>9</v>
      </c>
      <c r="Y44" s="5">
        <v>10</v>
      </c>
      <c r="Z44" s="5">
        <v>11</v>
      </c>
      <c r="AA44" s="5">
        <v>12</v>
      </c>
    </row>
    <row r="45" spans="1:27" x14ac:dyDescent="0.2">
      <c r="A45" s="5" t="s">
        <v>77</v>
      </c>
      <c r="B45" s="2">
        <f>((B30-$G$39)/($G$40-$G$39))*100</f>
        <v>100.88578886559117</v>
      </c>
      <c r="C45" s="2">
        <f t="shared" ref="C45:M45" si="0">((C30-$G$39)/($G$40-$G$39))*100</f>
        <v>100.57126963070735</v>
      </c>
      <c r="D45" s="2">
        <f t="shared" si="0"/>
        <v>100.79592622705293</v>
      </c>
      <c r="E45" s="2">
        <f t="shared" si="0"/>
        <v>99.730412084385307</v>
      </c>
      <c r="F45" s="2">
        <f t="shared" si="0"/>
        <v>94.113997175745652</v>
      </c>
      <c r="G45" s="2">
        <f t="shared" si="0"/>
        <v>-20.730454876117914</v>
      </c>
      <c r="H45" s="2">
        <f t="shared" si="0"/>
        <v>-25.467499679061984</v>
      </c>
      <c r="I45" s="2">
        <f t="shared" si="0"/>
        <v>-32.669348281911915</v>
      </c>
      <c r="J45" s="2">
        <f t="shared" si="0"/>
        <v>-17.360605930934124</v>
      </c>
      <c r="K45" s="2">
        <f t="shared" si="0"/>
        <v>-40.397535196200074</v>
      </c>
      <c r="L45" s="2">
        <f t="shared" si="0"/>
        <v>-18.727801788694407</v>
      </c>
      <c r="M45" s="2">
        <f t="shared" si="0"/>
        <v>-4.8696991741195443</v>
      </c>
      <c r="O45" s="5" t="s">
        <v>77</v>
      </c>
      <c r="P45" s="2">
        <f>100-B45</f>
        <v>-0.88578886559116654</v>
      </c>
      <c r="Q45" s="2">
        <f t="shared" ref="Q45:AA52" si="1">100-C45</f>
        <v>-0.5712696307073486</v>
      </c>
      <c r="R45" s="2">
        <f t="shared" si="1"/>
        <v>-0.79592622705293081</v>
      </c>
      <c r="S45" s="2">
        <f t="shared" si="1"/>
        <v>0.26958791561469297</v>
      </c>
      <c r="T45" s="2">
        <f t="shared" si="1"/>
        <v>5.8860028242543478</v>
      </c>
      <c r="U45" s="2">
        <f t="shared" si="1"/>
        <v>120.73045487611792</v>
      </c>
      <c r="V45" s="2">
        <f t="shared" si="1"/>
        <v>125.46749967906199</v>
      </c>
      <c r="W45" s="2">
        <f t="shared" si="1"/>
        <v>132.66934828191191</v>
      </c>
      <c r="X45" s="2">
        <f t="shared" si="1"/>
        <v>117.36060593093413</v>
      </c>
      <c r="Y45" s="2">
        <f t="shared" si="1"/>
        <v>140.39753519620007</v>
      </c>
      <c r="Z45" s="2">
        <f t="shared" si="1"/>
        <v>118.72780178869441</v>
      </c>
      <c r="AA45" s="2">
        <f t="shared" si="1"/>
        <v>104.86969917411955</v>
      </c>
    </row>
    <row r="46" spans="1:27" x14ac:dyDescent="0.2">
      <c r="A46" s="5" t="s">
        <v>78</v>
      </c>
      <c r="B46" s="2">
        <f t="shared" ref="B46:M52" si="2">((B31-$G$39)/($G$40-$G$39))*100</f>
        <v>100.20540031665884</v>
      </c>
      <c r="C46" s="2">
        <f t="shared" si="2"/>
        <v>99.377380290127945</v>
      </c>
      <c r="D46" s="2">
        <f t="shared" si="2"/>
        <v>98.016603192263247</v>
      </c>
      <c r="E46" s="2">
        <f t="shared" si="2"/>
        <v>98.498010184432374</v>
      </c>
      <c r="F46" s="2">
        <f t="shared" si="2"/>
        <v>92.233300526338311</v>
      </c>
      <c r="G46" s="2">
        <f t="shared" si="2"/>
        <v>-25.088792845222287</v>
      </c>
      <c r="H46" s="2">
        <f t="shared" si="2"/>
        <v>-27.258333689931085</v>
      </c>
      <c r="I46" s="2">
        <f t="shared" si="2"/>
        <v>-24.947580127519345</v>
      </c>
      <c r="J46" s="2">
        <f t="shared" si="2"/>
        <v>-28.99781762163548</v>
      </c>
      <c r="K46" s="2">
        <f t="shared" si="2"/>
        <v>-48.331122427147051</v>
      </c>
      <c r="L46" s="2">
        <f t="shared" si="2"/>
        <v>-2.4177328940048626</v>
      </c>
      <c r="M46" s="2">
        <f t="shared" si="2"/>
        <v>3.5838076083700781</v>
      </c>
      <c r="O46" s="5" t="s">
        <v>78</v>
      </c>
      <c r="P46" s="2">
        <f t="shared" ref="P46:P52" si="3">100-B46</f>
        <v>-0.20540031665883873</v>
      </c>
      <c r="Q46" s="2">
        <f t="shared" si="1"/>
        <v>0.62261970987205473</v>
      </c>
      <c r="R46" s="2">
        <f t="shared" si="1"/>
        <v>1.983396807736753</v>
      </c>
      <c r="S46" s="2">
        <f t="shared" si="1"/>
        <v>1.5019898155676259</v>
      </c>
      <c r="T46" s="2">
        <f t="shared" si="1"/>
        <v>7.7666994736616886</v>
      </c>
      <c r="U46" s="2">
        <f t="shared" si="1"/>
        <v>125.08879284522229</v>
      </c>
      <c r="V46" s="2">
        <f t="shared" si="1"/>
        <v>127.25833368993108</v>
      </c>
      <c r="W46" s="2">
        <f t="shared" si="1"/>
        <v>124.94758012751934</v>
      </c>
      <c r="X46" s="2">
        <f t="shared" si="1"/>
        <v>128.99781762163548</v>
      </c>
      <c r="Y46" s="2">
        <f t="shared" si="1"/>
        <v>148.33112242714705</v>
      </c>
      <c r="Z46" s="2">
        <f t="shared" si="1"/>
        <v>102.41773289400486</v>
      </c>
      <c r="AA46" s="2">
        <f t="shared" si="1"/>
        <v>96.41619239162992</v>
      </c>
    </row>
    <row r="47" spans="1:27" x14ac:dyDescent="0.2">
      <c r="A47" s="5" t="s">
        <v>79</v>
      </c>
      <c r="B47" s="2">
        <f t="shared" si="2"/>
        <v>99.152723693782363</v>
      </c>
      <c r="C47" s="2">
        <f t="shared" si="2"/>
        <v>97.894646754247077</v>
      </c>
      <c r="D47" s="2">
        <f t="shared" si="2"/>
        <v>99.377380290127945</v>
      </c>
      <c r="E47" s="2">
        <f t="shared" si="2"/>
        <v>99.646968205742652</v>
      </c>
      <c r="F47" s="2">
        <f t="shared" si="2"/>
        <v>92.374513244041253</v>
      </c>
      <c r="G47" s="2">
        <f t="shared" si="2"/>
        <v>-27.174889811288438</v>
      </c>
      <c r="H47" s="2">
        <f t="shared" si="2"/>
        <v>-30.076169284094295</v>
      </c>
      <c r="I47" s="2">
        <f t="shared" si="2"/>
        <v>-50.468569472377908</v>
      </c>
      <c r="J47" s="2">
        <f t="shared" si="2"/>
        <v>-27.893790919594313</v>
      </c>
      <c r="K47" s="2">
        <f t="shared" si="2"/>
        <v>-11.750609782190063</v>
      </c>
      <c r="L47" s="2">
        <f t="shared" si="2"/>
        <v>2.0689802730112694</v>
      </c>
      <c r="M47" s="2">
        <f t="shared" si="2"/>
        <v>1.2858915657495127</v>
      </c>
      <c r="O47" s="5" t="s">
        <v>79</v>
      </c>
      <c r="P47" s="2">
        <f t="shared" si="3"/>
        <v>0.84727630621763694</v>
      </c>
      <c r="Q47" s="2">
        <f t="shared" si="1"/>
        <v>2.1053532457529229</v>
      </c>
      <c r="R47" s="2">
        <f t="shared" si="1"/>
        <v>0.62261970987205473</v>
      </c>
      <c r="S47" s="2">
        <f t="shared" si="1"/>
        <v>0.35303179425734754</v>
      </c>
      <c r="T47" s="2">
        <f t="shared" si="1"/>
        <v>7.6254867559587467</v>
      </c>
      <c r="U47" s="2">
        <f t="shared" si="1"/>
        <v>127.17488981128844</v>
      </c>
      <c r="V47" s="2">
        <f t="shared" si="1"/>
        <v>130.07616928409431</v>
      </c>
      <c r="W47" s="2">
        <f t="shared" si="1"/>
        <v>150.46856947237791</v>
      </c>
      <c r="X47" s="2">
        <f t="shared" si="1"/>
        <v>127.89379091959431</v>
      </c>
      <c r="Y47" s="2">
        <f t="shared" si="1"/>
        <v>111.75060978219007</v>
      </c>
      <c r="Z47" s="2">
        <f t="shared" si="1"/>
        <v>97.931019726988737</v>
      </c>
      <c r="AA47" s="2">
        <f t="shared" si="1"/>
        <v>98.714108434250491</v>
      </c>
    </row>
    <row r="48" spans="1:27" x14ac:dyDescent="0.2">
      <c r="A48" s="5" t="s">
        <v>80</v>
      </c>
      <c r="B48" s="2">
        <f t="shared" si="2"/>
        <v>101.09118918224999</v>
      </c>
      <c r="C48" s="2">
        <f t="shared" si="2"/>
        <v>101.80367153066028</v>
      </c>
      <c r="D48" s="2">
        <f t="shared" si="2"/>
        <v>99.929393641148536</v>
      </c>
      <c r="E48" s="2">
        <f t="shared" si="2"/>
        <v>99.858787282297058</v>
      </c>
      <c r="F48" s="2">
        <f t="shared" si="2"/>
        <v>93.664683983054474</v>
      </c>
      <c r="G48" s="2">
        <f t="shared" si="2"/>
        <v>-22.745945483332601</v>
      </c>
      <c r="H48" s="2">
        <f t="shared" si="2"/>
        <v>-27.149214771706088</v>
      </c>
      <c r="I48" s="2">
        <f t="shared" si="2"/>
        <v>-28.760323505498718</v>
      </c>
      <c r="J48" s="2">
        <f t="shared" si="2"/>
        <v>-19.863922290213512</v>
      </c>
      <c r="K48" s="2">
        <f t="shared" si="2"/>
        <v>-17.091018015319424</v>
      </c>
      <c r="L48" s="2">
        <f t="shared" si="2"/>
        <v>7.0756129915700434</v>
      </c>
      <c r="M48" s="2">
        <f t="shared" si="2"/>
        <v>41.961573024091756</v>
      </c>
      <c r="O48" s="5" t="s">
        <v>80</v>
      </c>
      <c r="P48" s="2">
        <f t="shared" si="3"/>
        <v>-1.0911891822499911</v>
      </c>
      <c r="Q48" s="2">
        <f t="shared" si="1"/>
        <v>-1.8036715306602815</v>
      </c>
      <c r="R48" s="2">
        <f t="shared" si="1"/>
        <v>7.0606358851463824E-2</v>
      </c>
      <c r="S48" s="2">
        <f t="shared" si="1"/>
        <v>0.14121271770294186</v>
      </c>
      <c r="T48" s="2">
        <f t="shared" si="1"/>
        <v>6.3353160169455265</v>
      </c>
      <c r="U48" s="2">
        <f t="shared" si="1"/>
        <v>122.7459454833326</v>
      </c>
      <c r="V48" s="2">
        <f t="shared" si="1"/>
        <v>127.14921477170608</v>
      </c>
      <c r="W48" s="2">
        <f t="shared" si="1"/>
        <v>128.76032350549872</v>
      </c>
      <c r="X48" s="2">
        <f t="shared" si="1"/>
        <v>119.86392229021351</v>
      </c>
      <c r="Y48" s="2">
        <f t="shared" si="1"/>
        <v>117.09101801531942</v>
      </c>
      <c r="Z48" s="2">
        <f t="shared" si="1"/>
        <v>92.92438700842996</v>
      </c>
      <c r="AA48" s="2">
        <f t="shared" si="1"/>
        <v>58.038426975908244</v>
      </c>
    </row>
    <row r="49" spans="1:27" x14ac:dyDescent="0.2">
      <c r="A49" s="5" t="s">
        <v>81</v>
      </c>
      <c r="B49" s="2">
        <f t="shared" si="2"/>
        <v>16.4855149985023</v>
      </c>
      <c r="C49" s="2">
        <f t="shared" si="2"/>
        <v>60.255038726518038</v>
      </c>
      <c r="D49" s="2">
        <f t="shared" si="2"/>
        <v>93.452864906500068</v>
      </c>
      <c r="E49" s="2">
        <f t="shared" si="2"/>
        <v>94.383585091360345</v>
      </c>
      <c r="F49" s="2">
        <f t="shared" si="2"/>
        <v>-34.280457015704549</v>
      </c>
      <c r="G49" s="2">
        <f t="shared" si="2"/>
        <v>-30.300825880439881</v>
      </c>
      <c r="H49" s="2">
        <f t="shared" si="2"/>
        <v>-53.446874063930828</v>
      </c>
      <c r="I49" s="2">
        <f t="shared" si="2"/>
        <v>-58.658907099148415</v>
      </c>
      <c r="J49" s="2">
        <f t="shared" si="2"/>
        <v>-30.724464033548699</v>
      </c>
      <c r="K49" s="2">
        <f t="shared" si="2"/>
        <v>-38.876289100945677</v>
      </c>
      <c r="L49" s="2">
        <f t="shared" si="2"/>
        <v>5.1949163421627089</v>
      </c>
      <c r="M49" s="2">
        <f t="shared" si="2"/>
        <v>97.336214643330905</v>
      </c>
      <c r="O49" s="5" t="s">
        <v>81</v>
      </c>
      <c r="P49" s="2">
        <f t="shared" si="3"/>
        <v>83.514485001497704</v>
      </c>
      <c r="Q49" s="2">
        <f t="shared" si="1"/>
        <v>39.744961273481962</v>
      </c>
      <c r="R49" s="2">
        <f t="shared" si="1"/>
        <v>6.5471350934999322</v>
      </c>
      <c r="S49" s="2">
        <f t="shared" si="1"/>
        <v>5.6164149086396549</v>
      </c>
      <c r="T49" s="2">
        <f t="shared" si="1"/>
        <v>134.28045701570454</v>
      </c>
      <c r="U49" s="2">
        <f t="shared" si="1"/>
        <v>130.30082588043987</v>
      </c>
      <c r="V49" s="2">
        <f t="shared" si="1"/>
        <v>153.44687406393084</v>
      </c>
      <c r="W49" s="2">
        <f t="shared" si="1"/>
        <v>158.65890709914842</v>
      </c>
      <c r="X49" s="2">
        <f t="shared" si="1"/>
        <v>130.72446403354871</v>
      </c>
      <c r="Y49" s="2">
        <f t="shared" si="1"/>
        <v>138.87628910094568</v>
      </c>
      <c r="Z49" s="2">
        <f t="shared" si="1"/>
        <v>94.805083657837287</v>
      </c>
      <c r="AA49" s="2">
        <f t="shared" si="1"/>
        <v>2.663785356669095</v>
      </c>
    </row>
    <row r="50" spans="1:27" x14ac:dyDescent="0.2">
      <c r="A50" s="5" t="s">
        <v>82</v>
      </c>
      <c r="B50" s="2">
        <f t="shared" si="2"/>
        <v>55.639950361590152</v>
      </c>
      <c r="C50" s="2">
        <f t="shared" si="2"/>
        <v>84.042962899567812</v>
      </c>
      <c r="D50" s="2">
        <f t="shared" si="2"/>
        <v>95.282211476742702</v>
      </c>
      <c r="E50" s="2">
        <f t="shared" si="2"/>
        <v>90.904617227951562</v>
      </c>
      <c r="F50" s="2">
        <f t="shared" si="2"/>
        <v>19.983739141597855</v>
      </c>
      <c r="G50" s="2">
        <f t="shared" si="2"/>
        <v>-40.763404510248598</v>
      </c>
      <c r="H50" s="2">
        <f t="shared" si="2"/>
        <v>-47.580127519363238</v>
      </c>
      <c r="I50" s="2">
        <f t="shared" si="2"/>
        <v>-29.77448756900165</v>
      </c>
      <c r="J50" s="2">
        <f t="shared" si="2"/>
        <v>-20.512217039667917</v>
      </c>
      <c r="K50" s="2">
        <f t="shared" si="2"/>
        <v>-22.771620522914954</v>
      </c>
      <c r="L50" s="2">
        <f t="shared" si="2"/>
        <v>4.9124909067568296</v>
      </c>
      <c r="M50" s="2">
        <f t="shared" si="2"/>
        <v>101.12328298172793</v>
      </c>
      <c r="O50" s="5" t="s">
        <v>82</v>
      </c>
      <c r="P50" s="2">
        <f t="shared" si="3"/>
        <v>44.360049638409848</v>
      </c>
      <c r="Q50" s="2">
        <f t="shared" si="1"/>
        <v>15.957037100432188</v>
      </c>
      <c r="R50" s="2">
        <f t="shared" si="1"/>
        <v>4.7177885232572976</v>
      </c>
      <c r="S50" s="2">
        <f t="shared" si="1"/>
        <v>9.0953827720484384</v>
      </c>
      <c r="T50" s="2">
        <f t="shared" si="1"/>
        <v>80.016260858402148</v>
      </c>
      <c r="U50" s="2">
        <f t="shared" si="1"/>
        <v>140.76340451024859</v>
      </c>
      <c r="V50" s="2">
        <f t="shared" si="1"/>
        <v>147.58012751936323</v>
      </c>
      <c r="W50" s="2">
        <f t="shared" si="1"/>
        <v>129.77448756900165</v>
      </c>
      <c r="X50" s="2">
        <f t="shared" si="1"/>
        <v>120.51221703966792</v>
      </c>
      <c r="Y50" s="2">
        <f t="shared" si="1"/>
        <v>122.77162052291496</v>
      </c>
      <c r="Z50" s="2">
        <f t="shared" si="1"/>
        <v>95.08750909324317</v>
      </c>
      <c r="AA50" s="2">
        <f t="shared" si="1"/>
        <v>-1.1232829817279253</v>
      </c>
    </row>
    <row r="51" spans="1:27" x14ac:dyDescent="0.2">
      <c r="A51" s="5" t="s">
        <v>83</v>
      </c>
      <c r="B51" s="2">
        <f t="shared" si="2"/>
        <v>95.481193033505932</v>
      </c>
      <c r="C51" s="2">
        <f t="shared" si="2"/>
        <v>83.664256065728111</v>
      </c>
      <c r="D51" s="2">
        <f t="shared" si="2"/>
        <v>88.972570499379515</v>
      </c>
      <c r="E51" s="2">
        <f t="shared" si="2"/>
        <v>74.755017330651725</v>
      </c>
      <c r="F51" s="2">
        <f t="shared" si="2"/>
        <v>-0.44075484616370558</v>
      </c>
      <c r="G51" s="2">
        <f t="shared" si="2"/>
        <v>-39.826265565492726</v>
      </c>
      <c r="H51" s="2">
        <f t="shared" si="2"/>
        <v>-37.053361290598637</v>
      </c>
      <c r="I51" s="2">
        <f t="shared" si="2"/>
        <v>-53.016817150926421</v>
      </c>
      <c r="J51" s="2">
        <f t="shared" si="2"/>
        <v>-7.3858530531901074</v>
      </c>
      <c r="K51" s="2">
        <f t="shared" si="2"/>
        <v>-8.5348110745003893</v>
      </c>
      <c r="L51" s="2">
        <f t="shared" si="2"/>
        <v>-6.660533184988644</v>
      </c>
      <c r="M51" s="2">
        <f t="shared" si="2"/>
        <v>100.60336343018528</v>
      </c>
      <c r="O51" s="5" t="s">
        <v>83</v>
      </c>
      <c r="P51" s="2">
        <f t="shared" si="3"/>
        <v>4.5188069664940684</v>
      </c>
      <c r="Q51" s="2">
        <f t="shared" si="1"/>
        <v>16.335743934271889</v>
      </c>
      <c r="R51" s="2">
        <f t="shared" si="1"/>
        <v>11.027429500620485</v>
      </c>
      <c r="S51" s="2">
        <f t="shared" si="1"/>
        <v>25.244982669348275</v>
      </c>
      <c r="T51" s="2">
        <f t="shared" si="1"/>
        <v>100.4407548461637</v>
      </c>
      <c r="U51" s="2">
        <f t="shared" si="1"/>
        <v>139.82626556549272</v>
      </c>
      <c r="V51" s="2">
        <f t="shared" si="1"/>
        <v>137.05336129059864</v>
      </c>
      <c r="W51" s="2">
        <f t="shared" si="1"/>
        <v>153.01681715092641</v>
      </c>
      <c r="X51" s="2">
        <f t="shared" si="1"/>
        <v>107.3858530531901</v>
      </c>
      <c r="Y51" s="2">
        <f t="shared" si="1"/>
        <v>108.5348110745004</v>
      </c>
      <c r="Z51" s="2">
        <f t="shared" si="1"/>
        <v>106.66053318498865</v>
      </c>
      <c r="AA51" s="2">
        <f t="shared" si="1"/>
        <v>-0.60336343018528282</v>
      </c>
    </row>
    <row r="52" spans="1:27" x14ac:dyDescent="0.2">
      <c r="A52" s="5" t="s">
        <v>84</v>
      </c>
      <c r="B52" s="2">
        <f t="shared" si="2"/>
        <v>-13.72758783003122</v>
      </c>
      <c r="C52" s="2">
        <f t="shared" si="2"/>
        <v>25.625829089819856</v>
      </c>
      <c r="D52" s="2">
        <f t="shared" si="2"/>
        <v>88.324275749925121</v>
      </c>
      <c r="E52" s="2">
        <f t="shared" si="2"/>
        <v>71.808806538576746</v>
      </c>
      <c r="F52" s="2">
        <f t="shared" si="2"/>
        <v>27.037956266849257</v>
      </c>
      <c r="G52" s="2">
        <f t="shared" si="2"/>
        <v>43.193974924044682</v>
      </c>
      <c r="H52" s="2">
        <f t="shared" si="2"/>
        <v>-43.215370790363281</v>
      </c>
      <c r="I52" s="2">
        <f t="shared" si="2"/>
        <v>-50.757413667679387</v>
      </c>
      <c r="J52" s="2">
        <f t="shared" si="2"/>
        <v>-21.757456459412023</v>
      </c>
      <c r="K52" s="2">
        <f t="shared" si="2"/>
        <v>-5.2612435277504224</v>
      </c>
      <c r="L52" s="2">
        <f t="shared" si="2"/>
        <v>-9.4270186999871459</v>
      </c>
      <c r="M52" s="2">
        <f t="shared" si="2"/>
        <v>100.93713894475587</v>
      </c>
      <c r="O52" s="5" t="s">
        <v>84</v>
      </c>
      <c r="P52" s="2">
        <f t="shared" si="3"/>
        <v>113.72758783003123</v>
      </c>
      <c r="Q52" s="2">
        <f t="shared" si="1"/>
        <v>74.37417091018014</v>
      </c>
      <c r="R52" s="2">
        <f t="shared" si="1"/>
        <v>11.675724250074879</v>
      </c>
      <c r="S52" s="2">
        <f t="shared" si="1"/>
        <v>28.191193461423254</v>
      </c>
      <c r="T52" s="2">
        <f t="shared" si="1"/>
        <v>72.96204373315075</v>
      </c>
      <c r="U52" s="2">
        <f t="shared" si="1"/>
        <v>56.806025075955318</v>
      </c>
      <c r="V52" s="2">
        <f t="shared" si="1"/>
        <v>143.21537079036329</v>
      </c>
      <c r="W52" s="2">
        <f t="shared" si="1"/>
        <v>150.75741366767937</v>
      </c>
      <c r="X52" s="2">
        <f t="shared" si="1"/>
        <v>121.75745645941203</v>
      </c>
      <c r="Y52" s="2">
        <f t="shared" si="1"/>
        <v>105.26124352775042</v>
      </c>
      <c r="Z52" s="2">
        <f t="shared" si="1"/>
        <v>109.42701869998714</v>
      </c>
      <c r="AA52" s="2">
        <f t="shared" si="1"/>
        <v>-0.93713894475587267</v>
      </c>
    </row>
  </sheetData>
  <pageMargins left="0.7" right="0.7" top="0.75" bottom="0.75" header="0.3" footer="0.3"/>
  <legacy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F85BE-A3ED-C649-ACEE-4B79F2F5FF53}">
  <sheetPr>
    <tabColor theme="1"/>
  </sheetPr>
  <dimension ref="A1:AA53"/>
  <sheetViews>
    <sheetView workbookViewId="0">
      <selection activeCell="X59" sqref="X59"/>
    </sheetView>
  </sheetViews>
  <sheetFormatPr baseColWidth="10" defaultColWidth="8.83203125" defaultRowHeight="15" x14ac:dyDescent="0.2"/>
  <cols>
    <col min="1" max="16384" width="8.83203125" style="2"/>
  </cols>
  <sheetData>
    <row r="1" spans="1:9" x14ac:dyDescent="0.2">
      <c r="A1" s="2" t="s">
        <v>40</v>
      </c>
      <c r="E1" s="2" t="s">
        <v>41</v>
      </c>
    </row>
    <row r="2" spans="1:9" x14ac:dyDescent="0.2">
      <c r="A2" s="2" t="s">
        <v>42</v>
      </c>
      <c r="E2" s="2" t="s">
        <v>43</v>
      </c>
      <c r="I2" s="2" t="s">
        <v>44</v>
      </c>
    </row>
    <row r="3" spans="1:9" x14ac:dyDescent="0.2">
      <c r="A3" s="2" t="s">
        <v>45</v>
      </c>
      <c r="E3" s="2" t="s">
        <v>46</v>
      </c>
    </row>
    <row r="5" spans="1:9" x14ac:dyDescent="0.2">
      <c r="A5" s="2" t="s">
        <v>47</v>
      </c>
      <c r="B5" s="3">
        <v>45420</v>
      </c>
    </row>
    <row r="6" spans="1:9" x14ac:dyDescent="0.2">
      <c r="A6" s="2" t="s">
        <v>48</v>
      </c>
      <c r="B6" s="4" t="s">
        <v>245</v>
      </c>
    </row>
    <row r="9" spans="1:9" x14ac:dyDescent="0.2">
      <c r="A9" s="2" t="s">
        <v>50</v>
      </c>
      <c r="E9" s="2" t="s">
        <v>51</v>
      </c>
    </row>
    <row r="10" spans="1:9" x14ac:dyDescent="0.2">
      <c r="A10" s="2" t="s">
        <v>52</v>
      </c>
      <c r="E10" s="2" t="s">
        <v>53</v>
      </c>
    </row>
    <row r="11" spans="1:9" x14ac:dyDescent="0.2">
      <c r="A11" s="2" t="s">
        <v>54</v>
      </c>
      <c r="E11" s="2" t="s">
        <v>55</v>
      </c>
    </row>
    <row r="12" spans="1:9" x14ac:dyDescent="0.2">
      <c r="A12" s="2" t="s">
        <v>56</v>
      </c>
    </row>
    <row r="15" spans="1:9" x14ac:dyDescent="0.2">
      <c r="A15" s="2" t="s">
        <v>57</v>
      </c>
    </row>
    <row r="16" spans="1:9" x14ac:dyDescent="0.2">
      <c r="A16" s="2" t="s">
        <v>58</v>
      </c>
      <c r="E16" s="2" t="s">
        <v>59</v>
      </c>
    </row>
    <row r="17" spans="1:13" x14ac:dyDescent="0.2">
      <c r="A17" s="2" t="s">
        <v>60</v>
      </c>
      <c r="E17" s="2">
        <v>535</v>
      </c>
      <c r="F17" s="2" t="s">
        <v>61</v>
      </c>
    </row>
    <row r="18" spans="1:13" x14ac:dyDescent="0.2">
      <c r="A18" s="2" t="s">
        <v>62</v>
      </c>
      <c r="E18" s="2">
        <v>612</v>
      </c>
      <c r="F18" s="2" t="s">
        <v>61</v>
      </c>
    </row>
    <row r="19" spans="1:13" x14ac:dyDescent="0.2">
      <c r="A19" s="2" t="s">
        <v>63</v>
      </c>
      <c r="E19" s="2">
        <v>25</v>
      </c>
      <c r="F19" s="2" t="s">
        <v>61</v>
      </c>
    </row>
    <row r="20" spans="1:13" x14ac:dyDescent="0.2">
      <c r="A20" s="2" t="s">
        <v>64</v>
      </c>
      <c r="E20" s="2">
        <v>10</v>
      </c>
      <c r="F20" s="2" t="s">
        <v>61</v>
      </c>
    </row>
    <row r="21" spans="1:13" x14ac:dyDescent="0.2">
      <c r="A21" s="2" t="s">
        <v>65</v>
      </c>
      <c r="E21" s="2">
        <v>60</v>
      </c>
      <c r="F21" s="2" t="s">
        <v>66</v>
      </c>
    </row>
    <row r="22" spans="1:13" x14ac:dyDescent="0.2">
      <c r="A22" s="2" t="s">
        <v>67</v>
      </c>
      <c r="E22" s="2">
        <v>20</v>
      </c>
    </row>
    <row r="23" spans="1:13" x14ac:dyDescent="0.2">
      <c r="A23" s="2" t="s">
        <v>68</v>
      </c>
      <c r="E23" s="2">
        <v>20</v>
      </c>
      <c r="F23" s="2" t="s">
        <v>69</v>
      </c>
    </row>
    <row r="24" spans="1:13" x14ac:dyDescent="0.2">
      <c r="A24" s="2" t="s">
        <v>70</v>
      </c>
      <c r="E24" s="2">
        <v>0</v>
      </c>
      <c r="F24" s="2" t="s">
        <v>69</v>
      </c>
    </row>
    <row r="25" spans="1:13" x14ac:dyDescent="0.2">
      <c r="A25" s="2" t="s">
        <v>71</v>
      </c>
      <c r="E25" s="2">
        <v>0</v>
      </c>
      <c r="F25" s="2" t="s">
        <v>72</v>
      </c>
    </row>
    <row r="26" spans="1:13" x14ac:dyDescent="0.2">
      <c r="A26" s="2" t="s">
        <v>235</v>
      </c>
      <c r="E26" s="2" t="s">
        <v>236</v>
      </c>
    </row>
    <row r="27" spans="1:13" x14ac:dyDescent="0.2">
      <c r="A27" s="2" t="s">
        <v>73</v>
      </c>
      <c r="B27" s="4" t="s">
        <v>246</v>
      </c>
    </row>
    <row r="29" spans="1:13" x14ac:dyDescent="0.2">
      <c r="B29" s="2" t="s">
        <v>187</v>
      </c>
    </row>
    <row r="30" spans="1:13" x14ac:dyDescent="0.2">
      <c r="A30" s="5" t="s">
        <v>76</v>
      </c>
      <c r="B30" s="5">
        <v>1</v>
      </c>
      <c r="C30" s="5">
        <v>2</v>
      </c>
      <c r="D30" s="5">
        <v>3</v>
      </c>
      <c r="E30" s="5">
        <v>4</v>
      </c>
      <c r="F30" s="5">
        <v>5</v>
      </c>
      <c r="G30" s="5">
        <v>6</v>
      </c>
      <c r="H30" s="5">
        <v>7</v>
      </c>
      <c r="I30" s="5">
        <v>8</v>
      </c>
      <c r="J30" s="5">
        <v>9</v>
      </c>
      <c r="K30" s="5">
        <v>10</v>
      </c>
      <c r="L30" s="5">
        <v>11</v>
      </c>
      <c r="M30" s="5">
        <v>12</v>
      </c>
    </row>
    <row r="31" spans="1:13" x14ac:dyDescent="0.2">
      <c r="A31" s="5" t="s">
        <v>77</v>
      </c>
      <c r="M31" s="2">
        <v>38865</v>
      </c>
    </row>
    <row r="32" spans="1:13" x14ac:dyDescent="0.2">
      <c r="A32" s="5" t="s">
        <v>78</v>
      </c>
      <c r="B32" s="2">
        <v>15920</v>
      </c>
      <c r="C32" s="2">
        <v>15901</v>
      </c>
      <c r="D32" s="2">
        <v>16053</v>
      </c>
      <c r="E32" s="2">
        <v>16495</v>
      </c>
      <c r="F32" s="2">
        <v>28892</v>
      </c>
      <c r="G32" s="2">
        <v>43134</v>
      </c>
      <c r="H32" s="2">
        <v>40939</v>
      </c>
      <c r="I32" s="2">
        <v>42747</v>
      </c>
      <c r="J32" s="2">
        <v>43234</v>
      </c>
      <c r="K32" s="2">
        <v>43543</v>
      </c>
      <c r="L32" s="2">
        <v>42815</v>
      </c>
      <c r="M32" s="2">
        <v>41304</v>
      </c>
    </row>
    <row r="33" spans="1:27" x14ac:dyDescent="0.2">
      <c r="A33" s="5" t="s">
        <v>79</v>
      </c>
      <c r="B33" s="2">
        <v>15093</v>
      </c>
      <c r="C33" s="2">
        <v>15528</v>
      </c>
      <c r="D33" s="2">
        <v>15975</v>
      </c>
      <c r="E33" s="2">
        <v>16213</v>
      </c>
      <c r="F33" s="2">
        <v>26455</v>
      </c>
      <c r="G33" s="2">
        <v>41570</v>
      </c>
      <c r="H33" s="2">
        <v>39434</v>
      </c>
      <c r="I33" s="2">
        <v>40926</v>
      </c>
      <c r="J33" s="2">
        <v>43814</v>
      </c>
      <c r="K33" s="2">
        <v>42497</v>
      </c>
      <c r="L33" s="2">
        <v>40491</v>
      </c>
      <c r="M33" s="2">
        <v>38158</v>
      </c>
    </row>
    <row r="34" spans="1:27" x14ac:dyDescent="0.2">
      <c r="A34" s="5" t="s">
        <v>80</v>
      </c>
      <c r="B34" s="2">
        <v>14004</v>
      </c>
      <c r="C34" s="2">
        <v>15376</v>
      </c>
      <c r="D34" s="2">
        <v>15838</v>
      </c>
      <c r="E34" s="2">
        <v>16159</v>
      </c>
      <c r="F34" s="2">
        <v>27902</v>
      </c>
      <c r="G34" s="2">
        <v>37124</v>
      </c>
      <c r="H34" s="2">
        <v>41978</v>
      </c>
      <c r="I34" s="2">
        <v>41026</v>
      </c>
      <c r="J34" s="2">
        <v>40788</v>
      </c>
      <c r="K34" s="2">
        <v>39630</v>
      </c>
      <c r="L34" s="2">
        <v>37508</v>
      </c>
      <c r="M34" s="2">
        <v>40211</v>
      </c>
    </row>
    <row r="35" spans="1:27" x14ac:dyDescent="0.2">
      <c r="A35" s="5" t="s">
        <v>81</v>
      </c>
      <c r="M35" s="2">
        <v>15733</v>
      </c>
    </row>
    <row r="36" spans="1:27" x14ac:dyDescent="0.2">
      <c r="A36" s="5" t="s">
        <v>82</v>
      </c>
      <c r="M36" s="2">
        <v>15813</v>
      </c>
    </row>
    <row r="37" spans="1:27" x14ac:dyDescent="0.2">
      <c r="A37" s="5" t="s">
        <v>83</v>
      </c>
      <c r="M37" s="2">
        <v>15413</v>
      </c>
    </row>
    <row r="38" spans="1:27" x14ac:dyDescent="0.2">
      <c r="A38" s="5" t="s">
        <v>84</v>
      </c>
      <c r="M38" s="2">
        <v>15180</v>
      </c>
    </row>
    <row r="40" spans="1:27" x14ac:dyDescent="0.2">
      <c r="F40" s="2" t="s">
        <v>85</v>
      </c>
      <c r="G40" s="2">
        <f>AVERAGE(M31:M34)</f>
        <v>39634.5</v>
      </c>
    </row>
    <row r="41" spans="1:27" x14ac:dyDescent="0.2">
      <c r="F41" s="2" t="s">
        <v>86</v>
      </c>
      <c r="G41" s="2">
        <f>AVERAGE(M35:M38)</f>
        <v>15534.75</v>
      </c>
    </row>
    <row r="43" spans="1:27" x14ac:dyDescent="0.2">
      <c r="A43" s="2" t="s">
        <v>87</v>
      </c>
      <c r="B43" s="4" t="s">
        <v>247</v>
      </c>
    </row>
    <row r="45" spans="1:27" x14ac:dyDescent="0.2">
      <c r="A45" s="5" t="s">
        <v>76</v>
      </c>
      <c r="B45" s="5">
        <v>1</v>
      </c>
      <c r="C45" s="5">
        <v>2</v>
      </c>
      <c r="D45" s="5">
        <v>3</v>
      </c>
      <c r="E45" s="5">
        <v>4</v>
      </c>
      <c r="F45" s="5">
        <v>5</v>
      </c>
      <c r="G45" s="5">
        <v>6</v>
      </c>
      <c r="H45" s="5">
        <v>7</v>
      </c>
      <c r="I45" s="5">
        <v>8</v>
      </c>
      <c r="J45" s="5">
        <v>9</v>
      </c>
      <c r="K45" s="5">
        <v>10</v>
      </c>
      <c r="L45" s="5">
        <v>11</v>
      </c>
      <c r="M45" s="5">
        <v>12</v>
      </c>
      <c r="O45" s="5" t="s">
        <v>76</v>
      </c>
      <c r="P45" s="5">
        <v>1</v>
      </c>
      <c r="Q45" s="5">
        <v>2</v>
      </c>
      <c r="R45" s="5">
        <v>3</v>
      </c>
      <c r="S45" s="5">
        <v>4</v>
      </c>
      <c r="T45" s="5">
        <v>5</v>
      </c>
      <c r="U45" s="5">
        <v>6</v>
      </c>
      <c r="V45" s="5">
        <v>7</v>
      </c>
      <c r="W45" s="5">
        <v>8</v>
      </c>
      <c r="X45" s="5">
        <v>9</v>
      </c>
      <c r="Y45" s="5">
        <v>10</v>
      </c>
      <c r="Z45" s="5">
        <v>11</v>
      </c>
      <c r="AA45" s="5">
        <v>12</v>
      </c>
    </row>
    <row r="46" spans="1:27" x14ac:dyDescent="0.2">
      <c r="A46" s="5" t="s">
        <v>77</v>
      </c>
      <c r="M46" s="2">
        <f t="shared" ref="M46" si="0">((M31-$G$40)/($G$41-$G$40))*100</f>
        <v>3.1929791802819532</v>
      </c>
      <c r="O46" s="5" t="s">
        <v>77</v>
      </c>
      <c r="AA46" s="2">
        <f t="shared" ref="AA46:AA53" si="1">100-M46</f>
        <v>96.807020819718048</v>
      </c>
    </row>
    <row r="47" spans="1:27" x14ac:dyDescent="0.2">
      <c r="A47" s="5" t="s">
        <v>78</v>
      </c>
      <c r="B47" s="2">
        <f t="shared" ref="B47:M53" si="2">((B32-$G$40)/($G$41-$G$40))*100</f>
        <v>98.401435699540457</v>
      </c>
      <c r="C47" s="2">
        <f t="shared" si="2"/>
        <v>98.480274691646173</v>
      </c>
      <c r="D47" s="2">
        <f t="shared" si="2"/>
        <v>97.84956275480036</v>
      </c>
      <c r="E47" s="2">
        <f t="shared" si="2"/>
        <v>96.015518833182924</v>
      </c>
      <c r="F47" s="2">
        <f t="shared" si="2"/>
        <v>44.575151194514469</v>
      </c>
      <c r="G47" s="2">
        <f t="shared" si="2"/>
        <v>-14.520897519683814</v>
      </c>
      <c r="H47" s="2">
        <f t="shared" si="2"/>
        <v>-5.4129192211537465</v>
      </c>
      <c r="I47" s="2">
        <f t="shared" si="2"/>
        <v>-12.915071733109265</v>
      </c>
      <c r="J47" s="2">
        <f t="shared" si="2"/>
        <v>-14.93583958339817</v>
      </c>
      <c r="K47" s="2">
        <f t="shared" si="2"/>
        <v>-16.218010560275523</v>
      </c>
      <c r="L47" s="2">
        <f t="shared" si="2"/>
        <v>-13.197232336435025</v>
      </c>
      <c r="M47" s="2">
        <f t="shared" si="2"/>
        <v>-6.9274577537111384</v>
      </c>
      <c r="O47" s="5" t="s">
        <v>78</v>
      </c>
      <c r="P47" s="2">
        <f t="shared" ref="P47:Z49" si="3">100-B47</f>
        <v>1.5985643004595431</v>
      </c>
      <c r="Q47" s="2">
        <f t="shared" si="3"/>
        <v>1.5197253083538271</v>
      </c>
      <c r="R47" s="2">
        <f t="shared" si="3"/>
        <v>2.1504372451996403</v>
      </c>
      <c r="S47" s="2">
        <f t="shared" si="3"/>
        <v>3.9844811668170763</v>
      </c>
      <c r="T47" s="2">
        <f t="shared" si="3"/>
        <v>55.424848805485531</v>
      </c>
      <c r="U47" s="2">
        <f t="shared" si="3"/>
        <v>114.52089751968381</v>
      </c>
      <c r="V47" s="2">
        <f t="shared" si="3"/>
        <v>105.41291922115374</v>
      </c>
      <c r="W47" s="2">
        <f t="shared" si="3"/>
        <v>112.91507173310927</v>
      </c>
      <c r="X47" s="2">
        <f t="shared" si="3"/>
        <v>114.93583958339818</v>
      </c>
      <c r="Y47" s="2">
        <f t="shared" si="3"/>
        <v>116.21801056027553</v>
      </c>
      <c r="Z47" s="2">
        <f t="shared" si="3"/>
        <v>113.19723233643502</v>
      </c>
      <c r="AA47" s="2">
        <f t="shared" si="1"/>
        <v>106.92745775371114</v>
      </c>
    </row>
    <row r="48" spans="1:27" x14ac:dyDescent="0.2">
      <c r="A48" s="5" t="s">
        <v>79</v>
      </c>
      <c r="B48" s="2">
        <f t="shared" si="2"/>
        <v>101.83300656645815</v>
      </c>
      <c r="C48" s="2">
        <f t="shared" si="2"/>
        <v>100.02800858930073</v>
      </c>
      <c r="D48" s="2">
        <f t="shared" si="2"/>
        <v>98.173217564497563</v>
      </c>
      <c r="E48" s="2">
        <f t="shared" si="2"/>
        <v>97.185655452857404</v>
      </c>
      <c r="F48" s="2">
        <f t="shared" si="2"/>
        <v>54.687289287233263</v>
      </c>
      <c r="G48" s="2">
        <f t="shared" si="2"/>
        <v>-8.0312036431913185</v>
      </c>
      <c r="H48" s="2">
        <f t="shared" si="2"/>
        <v>0.83195883774727952</v>
      </c>
      <c r="I48" s="2">
        <f t="shared" si="2"/>
        <v>-5.3589767528708805</v>
      </c>
      <c r="J48" s="2">
        <f t="shared" si="2"/>
        <v>-17.34250355294142</v>
      </c>
      <c r="K48" s="2">
        <f t="shared" si="2"/>
        <v>-11.877716573823379</v>
      </c>
      <c r="L48" s="2">
        <f t="shared" si="2"/>
        <v>-3.5539787757134409</v>
      </c>
      <c r="M48" s="2">
        <f t="shared" si="2"/>
        <v>6.1266195707424354</v>
      </c>
      <c r="O48" s="5" t="s">
        <v>79</v>
      </c>
      <c r="P48" s="2">
        <f t="shared" si="3"/>
        <v>-1.8330065664581525</v>
      </c>
      <c r="Q48" s="2">
        <f t="shared" si="3"/>
        <v>-2.8008589300725362E-2</v>
      </c>
      <c r="R48" s="2">
        <f t="shared" si="3"/>
        <v>1.8267824355024374</v>
      </c>
      <c r="S48" s="2">
        <f t="shared" si="3"/>
        <v>2.8143445471425963</v>
      </c>
      <c r="T48" s="2">
        <f t="shared" si="3"/>
        <v>45.312710712766737</v>
      </c>
      <c r="U48" s="2">
        <f t="shared" si="3"/>
        <v>108.03120364319132</v>
      </c>
      <c r="V48" s="2">
        <f t="shared" si="3"/>
        <v>99.16804116225272</v>
      </c>
      <c r="W48" s="2">
        <f t="shared" si="3"/>
        <v>105.35897675287089</v>
      </c>
      <c r="X48" s="2">
        <f t="shared" si="3"/>
        <v>117.34250355294142</v>
      </c>
      <c r="Y48" s="2">
        <f t="shared" si="3"/>
        <v>111.87771657382338</v>
      </c>
      <c r="Z48" s="2">
        <f t="shared" si="3"/>
        <v>103.55397877571345</v>
      </c>
      <c r="AA48" s="2">
        <f t="shared" si="1"/>
        <v>93.873380429257566</v>
      </c>
    </row>
    <row r="49" spans="1:27" x14ac:dyDescent="0.2">
      <c r="A49" s="5" t="s">
        <v>80</v>
      </c>
      <c r="B49" s="2">
        <f t="shared" si="2"/>
        <v>106.35172564030748</v>
      </c>
      <c r="C49" s="2">
        <f t="shared" si="2"/>
        <v>100.65872052614652</v>
      </c>
      <c r="D49" s="2">
        <f t="shared" si="2"/>
        <v>98.741688191786224</v>
      </c>
      <c r="E49" s="2">
        <f t="shared" si="2"/>
        <v>97.40972416726315</v>
      </c>
      <c r="F49" s="2">
        <f t="shared" si="2"/>
        <v>48.683077625286572</v>
      </c>
      <c r="G49" s="2">
        <f t="shared" si="2"/>
        <v>10.417120509548853</v>
      </c>
      <c r="H49" s="2">
        <f t="shared" si="2"/>
        <v>-9.7241672631458833</v>
      </c>
      <c r="I49" s="2">
        <f t="shared" si="2"/>
        <v>-5.7739188165852342</v>
      </c>
      <c r="J49" s="2">
        <f t="shared" si="2"/>
        <v>-4.7863567049450717</v>
      </c>
      <c r="K49" s="2">
        <f t="shared" si="2"/>
        <v>1.8672392867145924E-2</v>
      </c>
      <c r="L49" s="2">
        <f t="shared" si="2"/>
        <v>8.8237429848857349</v>
      </c>
      <c r="M49" s="2">
        <f t="shared" si="2"/>
        <v>-2.3921409973132501</v>
      </c>
      <c r="O49" s="5" t="s">
        <v>80</v>
      </c>
      <c r="P49" s="2">
        <f t="shared" si="3"/>
        <v>-6.3517256403074782</v>
      </c>
      <c r="Q49" s="2">
        <f t="shared" si="3"/>
        <v>-0.65872052614652432</v>
      </c>
      <c r="R49" s="2">
        <f t="shared" si="3"/>
        <v>1.2583118082137759</v>
      </c>
      <c r="S49" s="2">
        <f t="shared" si="3"/>
        <v>2.5902758327368502</v>
      </c>
      <c r="T49" s="2">
        <f t="shared" si="3"/>
        <v>51.316922374713428</v>
      </c>
      <c r="U49" s="2">
        <f t="shared" si="3"/>
        <v>89.582879490451148</v>
      </c>
      <c r="V49" s="2">
        <f t="shared" si="3"/>
        <v>109.72416726314589</v>
      </c>
      <c r="W49" s="2">
        <f t="shared" si="3"/>
        <v>105.77391881658524</v>
      </c>
      <c r="X49" s="2">
        <f t="shared" si="3"/>
        <v>104.78635670494508</v>
      </c>
      <c r="Y49" s="2">
        <f t="shared" si="3"/>
        <v>99.981327607132854</v>
      </c>
      <c r="Z49" s="2">
        <f t="shared" si="3"/>
        <v>91.17625701511426</v>
      </c>
      <c r="AA49" s="2">
        <f t="shared" si="1"/>
        <v>102.39214099731325</v>
      </c>
    </row>
    <row r="50" spans="1:27" x14ac:dyDescent="0.2">
      <c r="A50" s="5" t="s">
        <v>81</v>
      </c>
      <c r="M50" s="2">
        <f t="shared" si="2"/>
        <v>99.177377358686286</v>
      </c>
      <c r="O50" s="5" t="s">
        <v>81</v>
      </c>
      <c r="AA50" s="2">
        <f t="shared" si="1"/>
        <v>0.8226226413137141</v>
      </c>
    </row>
    <row r="51" spans="1:27" x14ac:dyDescent="0.2">
      <c r="A51" s="5" t="s">
        <v>82</v>
      </c>
      <c r="M51" s="2">
        <f t="shared" si="2"/>
        <v>98.845423707714815</v>
      </c>
      <c r="O51" s="5" t="s">
        <v>82</v>
      </c>
      <c r="AA51" s="2">
        <f t="shared" si="1"/>
        <v>1.154576292285185</v>
      </c>
    </row>
    <row r="52" spans="1:27" x14ac:dyDescent="0.2">
      <c r="A52" s="5" t="s">
        <v>83</v>
      </c>
      <c r="M52" s="2">
        <f t="shared" si="2"/>
        <v>100.50519196257221</v>
      </c>
      <c r="O52" s="5" t="s">
        <v>83</v>
      </c>
      <c r="AA52" s="2">
        <f t="shared" si="1"/>
        <v>-0.50519196257221211</v>
      </c>
    </row>
    <row r="53" spans="1:27" x14ac:dyDescent="0.2">
      <c r="A53" s="5" t="s">
        <v>84</v>
      </c>
      <c r="M53" s="2">
        <f t="shared" si="2"/>
        <v>101.47200697102667</v>
      </c>
      <c r="O53" s="5" t="s">
        <v>84</v>
      </c>
      <c r="AA53" s="2">
        <f t="shared" si="1"/>
        <v>-1.4720069710266728</v>
      </c>
    </row>
  </sheetData>
  <pageMargins left="0.7" right="0.7" top="0.75" bottom="0.75" header="0.3" footer="0.3"/>
  <legacy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22549-15B6-5244-A856-973334FE1E88}">
  <dimension ref="A1"/>
  <sheetViews>
    <sheetView workbookViewId="0">
      <selection sqref="A1:XFD1"/>
    </sheetView>
  </sheetViews>
  <sheetFormatPr baseColWidth="10" defaultRowHeight="16" x14ac:dyDescent="0.2"/>
  <sheetData>
    <row r="1" spans="1:1" s="22" customFormat="1" ht="24" x14ac:dyDescent="0.3">
      <c r="A1" s="22" t="s">
        <v>4039</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092DF-0616-E242-9B0B-A3880104512D}">
  <dimension ref="A1:AY11"/>
  <sheetViews>
    <sheetView topLeftCell="AG1" workbookViewId="0">
      <selection activeCell="AX12" sqref="AX12"/>
    </sheetView>
  </sheetViews>
  <sheetFormatPr baseColWidth="10" defaultRowHeight="16" x14ac:dyDescent="0.2"/>
  <sheetData>
    <row r="1" spans="1:51" x14ac:dyDescent="0.2">
      <c r="A1" s="9" t="s">
        <v>735</v>
      </c>
      <c r="B1" s="9" t="s">
        <v>736</v>
      </c>
      <c r="C1" s="9" t="s">
        <v>737</v>
      </c>
      <c r="D1" s="9" t="s">
        <v>738</v>
      </c>
      <c r="E1" s="9" t="s">
        <v>739</v>
      </c>
      <c r="F1" s="9" t="s">
        <v>740</v>
      </c>
      <c r="G1" s="9" t="s">
        <v>741</v>
      </c>
      <c r="H1" s="9" t="s">
        <v>742</v>
      </c>
      <c r="I1" s="9" t="s">
        <v>743</v>
      </c>
      <c r="J1" s="9" t="s">
        <v>744</v>
      </c>
      <c r="K1" s="9" t="s">
        <v>745</v>
      </c>
      <c r="L1" s="9" t="s">
        <v>746</v>
      </c>
      <c r="M1" s="9" t="s">
        <v>747</v>
      </c>
      <c r="N1" s="9" t="s">
        <v>748</v>
      </c>
      <c r="O1" s="9" t="s">
        <v>749</v>
      </c>
      <c r="P1" s="9" t="s">
        <v>750</v>
      </c>
      <c r="Q1" s="9" t="s">
        <v>751</v>
      </c>
      <c r="R1" s="9" t="s">
        <v>752</v>
      </c>
      <c r="S1" s="9" t="s">
        <v>753</v>
      </c>
      <c r="T1" s="9" t="s">
        <v>754</v>
      </c>
      <c r="U1" s="9" t="s">
        <v>755</v>
      </c>
      <c r="V1" s="9" t="s">
        <v>756</v>
      </c>
      <c r="W1" s="9" t="s">
        <v>85</v>
      </c>
      <c r="X1" s="9" t="s">
        <v>143</v>
      </c>
      <c r="Y1" s="9" t="s">
        <v>757</v>
      </c>
      <c r="Z1" s="9" t="s">
        <v>758</v>
      </c>
      <c r="AA1" s="9" t="s">
        <v>759</v>
      </c>
      <c r="AB1" s="9" t="s">
        <v>760</v>
      </c>
      <c r="AC1" s="9" t="s">
        <v>761</v>
      </c>
      <c r="AD1" s="9" t="s">
        <v>762</v>
      </c>
      <c r="AE1" s="9" t="s">
        <v>763</v>
      </c>
      <c r="AF1" s="9" t="s">
        <v>764</v>
      </c>
      <c r="AG1" s="9" t="s">
        <v>765</v>
      </c>
      <c r="AH1" s="9" t="s">
        <v>766</v>
      </c>
      <c r="AI1" s="9" t="s">
        <v>767</v>
      </c>
      <c r="AJ1" s="9" t="s">
        <v>768</v>
      </c>
      <c r="AK1" s="9" t="s">
        <v>769</v>
      </c>
      <c r="AL1" s="9" t="s">
        <v>770</v>
      </c>
      <c r="AM1" s="9" t="s">
        <v>771</v>
      </c>
      <c r="AN1" s="9" t="s">
        <v>772</v>
      </c>
      <c r="AO1" s="9" t="s">
        <v>773</v>
      </c>
      <c r="AP1" s="9" t="s">
        <v>774</v>
      </c>
      <c r="AQ1" s="9" t="s">
        <v>775</v>
      </c>
      <c r="AR1" s="9" t="s">
        <v>776</v>
      </c>
      <c r="AS1" s="9" t="s">
        <v>777</v>
      </c>
      <c r="AT1" s="9" t="s">
        <v>778</v>
      </c>
      <c r="AU1" s="9" t="s">
        <v>779</v>
      </c>
      <c r="AV1" s="9" t="s">
        <v>780</v>
      </c>
      <c r="AW1" s="9" t="s">
        <v>781</v>
      </c>
      <c r="AX1" s="9" t="s">
        <v>782</v>
      </c>
      <c r="AY1" s="9" t="s">
        <v>783</v>
      </c>
    </row>
    <row r="2" spans="1:51" x14ac:dyDescent="0.2">
      <c r="A2" s="10">
        <v>112.197</v>
      </c>
      <c r="B2" s="10">
        <v>125.7681</v>
      </c>
      <c r="C2" s="10">
        <v>92.623130000000003</v>
      </c>
      <c r="D2" s="10">
        <v>98.320210000000003</v>
      </c>
      <c r="E2" s="10">
        <v>127.8107</v>
      </c>
      <c r="F2" s="10">
        <v>96.407290000000003</v>
      </c>
      <c r="G2" s="10">
        <v>130.45079999999999</v>
      </c>
      <c r="H2" s="10">
        <v>84.721320000000006</v>
      </c>
      <c r="I2" s="10">
        <v>93.697699999999998</v>
      </c>
      <c r="J2" s="10">
        <v>96.360969999999995</v>
      </c>
      <c r="K2" s="10">
        <v>101.44199999999999</v>
      </c>
      <c r="L2" s="10">
        <v>-2.0225399999999998</v>
      </c>
      <c r="M2" s="10">
        <v>0.325768</v>
      </c>
      <c r="N2" s="10">
        <v>-2.0271699999999999</v>
      </c>
      <c r="O2" s="10">
        <v>95.958010000000002</v>
      </c>
      <c r="P2" s="10">
        <v>87.880189999999999</v>
      </c>
      <c r="Q2" s="10">
        <v>88.185890000000001</v>
      </c>
      <c r="R2" s="10">
        <v>81.789410000000004</v>
      </c>
      <c r="S2" s="10">
        <v>119.18640000000001</v>
      </c>
      <c r="T2" s="10">
        <v>10.038600000000001</v>
      </c>
      <c r="U2" s="10">
        <v>82.146060000000006</v>
      </c>
      <c r="V2" s="10">
        <v>90.812100000000001</v>
      </c>
      <c r="W2" s="10">
        <v>99.005709999999993</v>
      </c>
      <c r="X2" s="10">
        <v>-0.15129999999999999</v>
      </c>
      <c r="Y2" s="10">
        <v>96.032110000000003</v>
      </c>
      <c r="Z2" s="10">
        <v>1.7708820000000001</v>
      </c>
      <c r="AA2" s="10">
        <v>90.714839999999995</v>
      </c>
      <c r="AB2" s="10">
        <v>110.5898</v>
      </c>
      <c r="AC2" s="10">
        <v>90.316500000000005</v>
      </c>
      <c r="AD2" s="10">
        <v>65.411460000000005</v>
      </c>
      <c r="AE2" s="10">
        <v>-0.93406999999999996</v>
      </c>
      <c r="AF2" s="10">
        <v>116.4629</v>
      </c>
      <c r="AG2" s="10">
        <v>107.40779999999999</v>
      </c>
      <c r="AH2" s="10">
        <v>52.975140000000003</v>
      </c>
      <c r="AI2" s="10">
        <v>146.85659999999999</v>
      </c>
      <c r="AJ2" s="10">
        <v>106.801</v>
      </c>
      <c r="AK2" s="10">
        <v>88.797280000000001</v>
      </c>
      <c r="AL2" s="10">
        <v>6.1760000000000001E-3</v>
      </c>
      <c r="AM2" s="10">
        <v>48.50085</v>
      </c>
      <c r="AN2" s="10">
        <v>30.55273</v>
      </c>
      <c r="AO2" s="10">
        <v>73.290099999999995</v>
      </c>
      <c r="AP2" s="10">
        <v>98.838970000000003</v>
      </c>
      <c r="AQ2" s="10">
        <v>58.000619999999998</v>
      </c>
      <c r="AR2" s="10">
        <v>97.889449999999997</v>
      </c>
      <c r="AS2" s="10">
        <v>91.17801</v>
      </c>
      <c r="AT2" s="10">
        <v>86.272970000000001</v>
      </c>
      <c r="AU2" s="10">
        <v>89.885750000000002</v>
      </c>
      <c r="AV2" s="10">
        <v>97.704179999999994</v>
      </c>
      <c r="AW2" s="10">
        <v>113.1049</v>
      </c>
      <c r="AX2" s="10">
        <v>116.07640000000001</v>
      </c>
      <c r="AY2" s="10">
        <v>105.31570000000001</v>
      </c>
    </row>
    <row r="3" spans="1:51" x14ac:dyDescent="0.2">
      <c r="A3" s="10">
        <v>103.3318</v>
      </c>
      <c r="B3" s="10">
        <v>112.95659999999999</v>
      </c>
      <c r="C3" s="10">
        <v>116.45359999999999</v>
      </c>
      <c r="D3" s="10">
        <v>133.93860000000001</v>
      </c>
      <c r="E3" s="10">
        <v>108.0562</v>
      </c>
      <c r="F3" s="10">
        <v>108.5008</v>
      </c>
      <c r="G3" s="10">
        <v>108.9455</v>
      </c>
      <c r="H3" s="10">
        <v>127.4355</v>
      </c>
      <c r="I3" s="10">
        <v>90.307239999999993</v>
      </c>
      <c r="J3" s="10">
        <v>88.009879999999995</v>
      </c>
      <c r="K3" s="10">
        <v>113.7486</v>
      </c>
      <c r="L3" s="10">
        <v>-1.45746</v>
      </c>
      <c r="M3" s="10">
        <v>0.27481899999999998</v>
      </c>
      <c r="N3" s="10">
        <v>-1.12398</v>
      </c>
      <c r="O3" s="10">
        <v>80.159019999999998</v>
      </c>
      <c r="P3" s="10">
        <v>86.495289999999997</v>
      </c>
      <c r="Q3" s="10">
        <v>82.210899999999995</v>
      </c>
      <c r="R3" s="10">
        <v>95.666200000000003</v>
      </c>
      <c r="S3" s="10">
        <v>110.21</v>
      </c>
      <c r="T3" s="10">
        <v>12.85008</v>
      </c>
      <c r="U3" s="10">
        <v>81.159490000000005</v>
      </c>
      <c r="V3" s="10">
        <v>76.560140000000004</v>
      </c>
      <c r="W3" s="10">
        <v>89.130769999999998</v>
      </c>
      <c r="X3" s="10">
        <v>5.2492999999999998E-2</v>
      </c>
      <c r="Y3" s="10">
        <v>91.780150000000006</v>
      </c>
      <c r="Z3" s="10">
        <v>-1.8419000000000001</v>
      </c>
      <c r="AA3" s="10">
        <v>87.620810000000006</v>
      </c>
      <c r="AB3" s="10">
        <v>119.54300000000001</v>
      </c>
      <c r="AC3" s="10">
        <v>109.44110000000001</v>
      </c>
      <c r="AD3" s="10">
        <v>68.343369999999993</v>
      </c>
      <c r="AE3" s="10">
        <v>-1.7168399999999999</v>
      </c>
      <c r="AF3" s="10">
        <v>105.0594</v>
      </c>
      <c r="AG3" s="10">
        <v>94.600899999999996</v>
      </c>
      <c r="AH3" s="10">
        <v>43.475369999999998</v>
      </c>
      <c r="AI3" s="10">
        <v>118.1674</v>
      </c>
      <c r="AJ3" s="10">
        <v>114.0729</v>
      </c>
      <c r="AK3" s="10">
        <v>128.209</v>
      </c>
      <c r="AL3" s="10">
        <v>-3.01837</v>
      </c>
      <c r="AM3" s="10">
        <v>62.113630000000001</v>
      </c>
      <c r="AN3" s="10">
        <v>20.186810000000001</v>
      </c>
      <c r="AO3" s="10">
        <v>86.995519999999999</v>
      </c>
      <c r="AP3" s="10">
        <v>89.862589999999997</v>
      </c>
      <c r="AQ3" s="10">
        <v>54.401730000000001</v>
      </c>
      <c r="AR3" s="10">
        <v>89.58005</v>
      </c>
      <c r="AS3" s="10">
        <v>105.0039</v>
      </c>
      <c r="AT3" s="10">
        <v>97.569860000000006</v>
      </c>
      <c r="AU3" s="10">
        <v>93.869079999999997</v>
      </c>
      <c r="AV3" s="10">
        <v>100.6407</v>
      </c>
      <c r="AW3" s="10">
        <v>114.3695</v>
      </c>
      <c r="AX3" s="10">
        <v>116.8603</v>
      </c>
      <c r="AY3" s="10">
        <v>111.8377</v>
      </c>
    </row>
    <row r="4" spans="1:51" x14ac:dyDescent="0.2">
      <c r="A4" s="10">
        <v>109.14</v>
      </c>
      <c r="B4" s="10">
        <v>112.8223</v>
      </c>
      <c r="C4" s="10">
        <v>104.7954</v>
      </c>
      <c r="D4" s="10">
        <v>94.045079999999999</v>
      </c>
      <c r="E4" s="10">
        <v>99.589320000000001</v>
      </c>
      <c r="F4" s="10">
        <v>115.68940000000001</v>
      </c>
      <c r="G4" s="10">
        <v>103.3549</v>
      </c>
      <c r="H4" s="10">
        <v>112.5583</v>
      </c>
      <c r="I4" s="10">
        <v>92.058049999999994</v>
      </c>
      <c r="J4" s="10">
        <v>92.118260000000006</v>
      </c>
      <c r="K4" s="10">
        <v>96.532349999999994</v>
      </c>
      <c r="L4" s="10">
        <v>-6.0521799999999999</v>
      </c>
      <c r="M4" s="10" t="s">
        <v>144</v>
      </c>
      <c r="N4" s="10">
        <v>-0.46627000000000002</v>
      </c>
      <c r="O4" s="10">
        <v>121.5069</v>
      </c>
      <c r="P4" s="10">
        <v>101.3216</v>
      </c>
      <c r="Q4" s="10">
        <v>107.5189</v>
      </c>
      <c r="R4" s="10">
        <v>98.616640000000004</v>
      </c>
      <c r="S4" s="10">
        <v>117.505</v>
      </c>
      <c r="T4" s="10">
        <v>13.96171</v>
      </c>
      <c r="U4" s="10">
        <v>96.861199999999997</v>
      </c>
      <c r="V4" s="10">
        <v>98.181259999999995</v>
      </c>
      <c r="W4" s="10">
        <v>111.8635</v>
      </c>
      <c r="X4" s="10">
        <v>9.8810999999999996E-2</v>
      </c>
      <c r="Y4" s="10">
        <v>85.388300000000001</v>
      </c>
      <c r="Z4" s="10">
        <v>-2.0410699999999999</v>
      </c>
      <c r="AA4" s="10">
        <v>86.370230000000006</v>
      </c>
      <c r="AB4" s="10">
        <v>102.6648</v>
      </c>
      <c r="AC4" s="10">
        <v>98.533270000000002</v>
      </c>
      <c r="AD4" s="10">
        <v>84.392470000000003</v>
      </c>
      <c r="AE4" s="10">
        <v>-3.0137399999999999</v>
      </c>
      <c r="AF4" s="10">
        <v>101.3031</v>
      </c>
      <c r="AG4" s="10">
        <v>91.015900000000002</v>
      </c>
      <c r="AH4" s="10">
        <v>45.610619999999997</v>
      </c>
      <c r="AI4" s="10">
        <v>107.0928</v>
      </c>
      <c r="AJ4" s="10">
        <v>102.62779999999999</v>
      </c>
      <c r="AK4" s="10">
        <v>80.937160000000006</v>
      </c>
      <c r="AL4" s="10">
        <v>-3.1712199999999999</v>
      </c>
      <c r="AM4" s="10">
        <v>61.604140000000001</v>
      </c>
      <c r="AN4" s="10">
        <v>31.377179999999999</v>
      </c>
      <c r="AO4" s="10">
        <v>86.560140000000004</v>
      </c>
      <c r="AP4" s="10">
        <v>86.129379999999998</v>
      </c>
      <c r="AQ4" s="10">
        <v>46.833410000000001</v>
      </c>
      <c r="AR4" s="10">
        <v>99.21414</v>
      </c>
      <c r="AS4" s="10">
        <v>98.181259999999995</v>
      </c>
      <c r="AT4" s="10">
        <v>87.764399999999995</v>
      </c>
      <c r="AU4" s="10">
        <v>104.2859</v>
      </c>
      <c r="AV4" s="10">
        <v>96.615719999999996</v>
      </c>
      <c r="AW4" s="10">
        <v>111.9551</v>
      </c>
      <c r="AX4" s="10">
        <v>113.0012</v>
      </c>
      <c r="AY4" s="10">
        <v>115.9781</v>
      </c>
    </row>
    <row r="5" spans="1:51" x14ac:dyDescent="0.2">
      <c r="A5" s="10">
        <v>159.999</v>
      </c>
      <c r="B5" s="10">
        <v>124.9389</v>
      </c>
      <c r="C5" s="10">
        <v>124.61539999999999</v>
      </c>
      <c r="D5" s="10">
        <v>127.03700000000001</v>
      </c>
      <c r="E5" s="10">
        <v>116.0715</v>
      </c>
      <c r="F5" s="10">
        <v>108.4983</v>
      </c>
      <c r="G5" s="10">
        <v>110.95529999999999</v>
      </c>
      <c r="H5" s="10">
        <v>117.17870000000001</v>
      </c>
      <c r="I5" s="10">
        <v>104.04949999999999</v>
      </c>
      <c r="J5" s="10">
        <v>82.902209999999997</v>
      </c>
      <c r="K5" s="10">
        <v>98.34684</v>
      </c>
      <c r="L5" s="10" t="s">
        <v>145</v>
      </c>
      <c r="M5" s="10">
        <v>1.038068</v>
      </c>
      <c r="N5" s="10">
        <v>-3.55741</v>
      </c>
      <c r="O5" s="10">
        <v>127.0976</v>
      </c>
      <c r="P5" s="10">
        <v>104.4135</v>
      </c>
      <c r="Q5" s="10">
        <v>117.9825</v>
      </c>
      <c r="R5" s="10">
        <v>127.13809999999999</v>
      </c>
      <c r="S5" s="10">
        <v>118.82680000000001</v>
      </c>
      <c r="T5" s="10">
        <v>18.221800000000002</v>
      </c>
      <c r="U5" s="10">
        <v>120.4243</v>
      </c>
      <c r="V5" s="10">
        <v>125.6113</v>
      </c>
      <c r="W5" s="10">
        <v>93.003150000000005</v>
      </c>
      <c r="X5" s="10">
        <v>-0.37241999999999997</v>
      </c>
      <c r="Y5" s="10">
        <v>121.2282</v>
      </c>
      <c r="Z5" s="10">
        <v>7.0642560000000003</v>
      </c>
      <c r="AA5" s="10">
        <v>126.036</v>
      </c>
      <c r="AB5" s="10">
        <v>153.59360000000001</v>
      </c>
      <c r="AC5" s="10">
        <v>119.1857</v>
      </c>
      <c r="AD5" s="10">
        <v>147.5624</v>
      </c>
      <c r="AE5" s="10">
        <v>6.1492050000000003</v>
      </c>
      <c r="AF5" s="10">
        <v>107.8057</v>
      </c>
      <c r="AG5" s="10">
        <v>135.53530000000001</v>
      </c>
      <c r="AH5" s="10">
        <v>87.684740000000005</v>
      </c>
      <c r="AI5" s="10">
        <v>139.93360000000001</v>
      </c>
      <c r="AJ5" s="10">
        <v>124.10980000000001</v>
      </c>
      <c r="AK5" s="10">
        <v>120.65689999999999</v>
      </c>
      <c r="AL5" s="10">
        <v>9.0359110000000005</v>
      </c>
      <c r="AM5" s="10">
        <v>144.61500000000001</v>
      </c>
      <c r="AN5" s="10">
        <v>128.4778</v>
      </c>
      <c r="AO5" s="10">
        <v>118.4426</v>
      </c>
      <c r="AP5" s="10">
        <v>144.01849999999999</v>
      </c>
      <c r="AQ5" s="10">
        <v>130.36349999999999</v>
      </c>
      <c r="AR5" s="10">
        <v>116.3647</v>
      </c>
      <c r="AS5" s="10">
        <v>119.16549999999999</v>
      </c>
      <c r="AT5" s="10">
        <v>26.153919999999999</v>
      </c>
      <c r="AU5" s="10">
        <v>100.32859999999999</v>
      </c>
      <c r="AV5" s="10">
        <v>107.5782</v>
      </c>
      <c r="AW5" s="10">
        <v>106.28700000000001</v>
      </c>
      <c r="AX5" s="10">
        <v>136.52539999999999</v>
      </c>
      <c r="AY5" s="10">
        <v>80.678510000000003</v>
      </c>
    </row>
    <row r="6" spans="1:51" x14ac:dyDescent="0.2">
      <c r="A6" s="10">
        <v>144.61500000000001</v>
      </c>
      <c r="B6" s="10">
        <v>135.35329999999999</v>
      </c>
      <c r="C6" s="10">
        <v>135.14099999999999</v>
      </c>
      <c r="D6" s="10">
        <v>138.35120000000001</v>
      </c>
      <c r="E6" s="10">
        <v>120.3839</v>
      </c>
      <c r="F6" s="10">
        <v>119.9188</v>
      </c>
      <c r="G6" s="10">
        <v>119.30710000000001</v>
      </c>
      <c r="H6" s="10">
        <v>131.80430000000001</v>
      </c>
      <c r="I6" s="10">
        <v>110.8593</v>
      </c>
      <c r="J6" s="10">
        <v>109.15049999999999</v>
      </c>
      <c r="K6" s="10">
        <v>123.7559</v>
      </c>
      <c r="L6" s="10">
        <v>-2.2530800000000002</v>
      </c>
      <c r="M6" s="10">
        <v>3.0754450000000002</v>
      </c>
      <c r="N6" s="10">
        <v>-2.7839100000000001</v>
      </c>
      <c r="O6" s="10">
        <v>122.401</v>
      </c>
      <c r="P6" s="10">
        <v>99.084950000000006</v>
      </c>
      <c r="Q6" s="10">
        <v>130.93979999999999</v>
      </c>
      <c r="R6" s="10">
        <v>128.49289999999999</v>
      </c>
      <c r="S6" s="10">
        <v>138.60400000000001</v>
      </c>
      <c r="T6" s="10">
        <v>17.716249999999999</v>
      </c>
      <c r="U6" s="10">
        <v>123.1493</v>
      </c>
      <c r="V6" s="10">
        <v>116.203</v>
      </c>
      <c r="W6" s="10">
        <v>100.92010000000001</v>
      </c>
      <c r="X6" s="10">
        <v>0.31512800000000002</v>
      </c>
      <c r="Y6" s="10">
        <v>128.3109</v>
      </c>
      <c r="Z6" s="10">
        <v>6.4626479999999997</v>
      </c>
      <c r="AA6" s="10">
        <v>133.98830000000001</v>
      </c>
      <c r="AB6" s="10">
        <v>163.61369999999999</v>
      </c>
      <c r="AC6" s="10">
        <v>144.77170000000001</v>
      </c>
      <c r="AD6" s="10">
        <v>137.0924</v>
      </c>
      <c r="AE6" s="10">
        <v>5.7498189999999996</v>
      </c>
      <c r="AF6" s="10">
        <v>135.79310000000001</v>
      </c>
      <c r="AG6" s="10">
        <v>121.1978</v>
      </c>
      <c r="AH6" s="10">
        <v>82.371380000000002</v>
      </c>
      <c r="AI6" s="10">
        <v>144.86269999999999</v>
      </c>
      <c r="AJ6" s="10">
        <v>135.19659999999999</v>
      </c>
      <c r="AK6" s="10">
        <v>125.5911</v>
      </c>
      <c r="AL6" s="10">
        <v>11.20979</v>
      </c>
      <c r="AM6" s="10">
        <v>108.0737</v>
      </c>
      <c r="AN6" s="10">
        <v>118.3617</v>
      </c>
      <c r="AO6" s="10">
        <v>130.48480000000001</v>
      </c>
      <c r="AP6" s="10">
        <v>136.48570000000001</v>
      </c>
      <c r="AQ6" s="10">
        <v>128.55869999999999</v>
      </c>
      <c r="AR6" s="10">
        <v>120.33839999999999</v>
      </c>
      <c r="AS6" s="10">
        <v>125.35850000000001</v>
      </c>
      <c r="AT6" s="10">
        <v>84.717140000000001</v>
      </c>
      <c r="AU6" s="10">
        <v>106.2436</v>
      </c>
      <c r="AV6" s="10">
        <v>108.9179</v>
      </c>
      <c r="AW6" s="10">
        <v>107.4774</v>
      </c>
      <c r="AX6" s="10">
        <v>123.7008</v>
      </c>
      <c r="AY6" s="10">
        <v>123.187</v>
      </c>
    </row>
    <row r="7" spans="1:51" x14ac:dyDescent="0.2">
      <c r="A7" s="10">
        <v>134.26130000000001</v>
      </c>
      <c r="B7" s="10">
        <v>123.74079999999999</v>
      </c>
      <c r="C7" s="10">
        <v>111.8805</v>
      </c>
      <c r="D7" s="10">
        <v>126.9358</v>
      </c>
      <c r="E7" s="10">
        <v>109.44880000000001</v>
      </c>
      <c r="F7" s="10">
        <v>101.9211</v>
      </c>
      <c r="G7" s="10">
        <v>118.3415</v>
      </c>
      <c r="H7" s="10">
        <v>116.30410000000001</v>
      </c>
      <c r="I7" s="10">
        <v>122.123</v>
      </c>
      <c r="J7" s="10">
        <v>109.7572</v>
      </c>
      <c r="K7" s="10">
        <v>120.41419999999999</v>
      </c>
      <c r="L7" s="10">
        <v>-9.0022099999999998</v>
      </c>
      <c r="M7" s="10">
        <v>19.551410000000001</v>
      </c>
      <c r="N7" s="10">
        <v>-3.3501300000000001</v>
      </c>
      <c r="O7" s="10">
        <v>127.6588</v>
      </c>
      <c r="P7" s="10">
        <v>102.38120000000001</v>
      </c>
      <c r="Q7" s="10">
        <v>133.92760000000001</v>
      </c>
      <c r="R7" s="10">
        <v>136.64250000000001</v>
      </c>
      <c r="S7" s="10">
        <v>154.5592</v>
      </c>
      <c r="T7" s="10">
        <v>15.63843</v>
      </c>
      <c r="U7" s="10">
        <v>121.2332</v>
      </c>
      <c r="V7" s="10">
        <v>121.2989</v>
      </c>
      <c r="W7" s="10">
        <v>106.0767</v>
      </c>
      <c r="X7" s="10">
        <v>5.7296E-2</v>
      </c>
      <c r="Y7" s="10">
        <v>128.44239999999999</v>
      </c>
      <c r="Z7" s="10">
        <v>7.3321990000000001</v>
      </c>
      <c r="AA7" s="10">
        <v>145.4795</v>
      </c>
      <c r="AB7" s="10">
        <v>172.4255</v>
      </c>
      <c r="AC7" s="10">
        <v>126.3494</v>
      </c>
      <c r="AD7" s="10">
        <v>129.8124</v>
      </c>
      <c r="AE7" s="10">
        <v>4.5516589999999999</v>
      </c>
      <c r="AF7" s="10">
        <v>129.1198</v>
      </c>
      <c r="AG7" s="10">
        <v>123.4121</v>
      </c>
      <c r="AH7" s="10">
        <v>68.483850000000004</v>
      </c>
      <c r="AI7" s="10">
        <v>142.10749999999999</v>
      </c>
      <c r="AJ7" s="10">
        <v>112.8056</v>
      </c>
      <c r="AK7" s="10">
        <v>127.59310000000001</v>
      </c>
      <c r="AL7" s="10">
        <v>51.689390000000003</v>
      </c>
      <c r="AM7" s="10">
        <v>135.87909999999999</v>
      </c>
      <c r="AN7" s="10">
        <v>127.1836</v>
      </c>
      <c r="AO7" s="10">
        <v>110.3335</v>
      </c>
      <c r="AP7" s="10">
        <v>129.04910000000001</v>
      </c>
      <c r="AQ7" s="10">
        <v>118.10380000000001</v>
      </c>
      <c r="AR7" s="10">
        <v>120.5406</v>
      </c>
      <c r="AS7" s="10">
        <v>123.9126</v>
      </c>
      <c r="AT7" s="10">
        <v>115.89960000000001</v>
      </c>
      <c r="AU7" s="10">
        <v>111.6378</v>
      </c>
      <c r="AV7" s="10">
        <v>109.1404</v>
      </c>
      <c r="AW7" s="10">
        <v>112.0258</v>
      </c>
      <c r="AX7" s="10">
        <v>137.75649999999999</v>
      </c>
      <c r="AY7" s="10">
        <v>114.9641</v>
      </c>
    </row>
    <row r="8" spans="1:51" x14ac:dyDescent="0.2">
      <c r="A8" s="10">
        <v>119.31870000000001</v>
      </c>
      <c r="B8" s="10">
        <v>155.58500000000001</v>
      </c>
      <c r="C8" s="10">
        <v>141.64840000000001</v>
      </c>
      <c r="D8" s="10">
        <v>136.09950000000001</v>
      </c>
      <c r="E8" s="10">
        <v>154.33349999999999</v>
      </c>
      <c r="F8" s="10">
        <v>126.7809</v>
      </c>
      <c r="G8" s="10">
        <v>151.23079999999999</v>
      </c>
      <c r="H8" s="10">
        <v>134.2586</v>
      </c>
      <c r="I8" s="10">
        <v>132.23140000000001</v>
      </c>
      <c r="J8" s="10">
        <v>110.605</v>
      </c>
      <c r="K8" s="10">
        <v>117.6225</v>
      </c>
      <c r="L8" s="10">
        <v>-15.926299999999999</v>
      </c>
      <c r="M8" s="10">
        <v>-15.0937</v>
      </c>
      <c r="N8" s="10">
        <v>-16.133199999999999</v>
      </c>
      <c r="O8" s="10">
        <v>169.1183</v>
      </c>
      <c r="P8" s="10">
        <v>134.31030000000001</v>
      </c>
      <c r="Q8" s="10">
        <v>106.0646</v>
      </c>
      <c r="R8" s="10">
        <v>124.86750000000001</v>
      </c>
      <c r="S8" s="10">
        <v>130.2612</v>
      </c>
      <c r="T8" s="10">
        <v>-4.4925699999999997</v>
      </c>
      <c r="U8" s="10">
        <v>124.9657</v>
      </c>
      <c r="V8" s="10">
        <v>138.6335</v>
      </c>
      <c r="W8" s="10">
        <v>106.62309999999999</v>
      </c>
      <c r="X8" s="10">
        <v>-0.24693000000000001</v>
      </c>
      <c r="Y8" s="10">
        <v>161.14930000000001</v>
      </c>
      <c r="Z8" s="10">
        <v>-15.2592</v>
      </c>
      <c r="AA8" s="10">
        <v>148.41239999999999</v>
      </c>
      <c r="AB8" s="10">
        <v>138.4939</v>
      </c>
      <c r="AC8" s="10">
        <v>158.20169999999999</v>
      </c>
      <c r="AD8" s="10">
        <v>143.89789999999999</v>
      </c>
      <c r="AE8" s="10">
        <v>-15.0886</v>
      </c>
      <c r="AF8" s="10">
        <v>141.05879999999999</v>
      </c>
      <c r="AG8" s="10">
        <v>106.8507</v>
      </c>
      <c r="AH8" s="11" t="s">
        <v>146</v>
      </c>
      <c r="AI8" s="10">
        <v>132.11250000000001</v>
      </c>
      <c r="AJ8" s="10">
        <v>137.0924</v>
      </c>
      <c r="AK8" s="10">
        <v>106.48350000000001</v>
      </c>
      <c r="AL8" s="10">
        <v>-16.334800000000001</v>
      </c>
      <c r="AM8" s="10">
        <v>20.62961</v>
      </c>
      <c r="AN8" s="10">
        <v>11.590170000000001</v>
      </c>
      <c r="AO8" s="10">
        <v>122.2818</v>
      </c>
      <c r="AP8" s="10">
        <v>125.1829</v>
      </c>
      <c r="AQ8" s="10">
        <v>113.39239999999999</v>
      </c>
      <c r="AR8" s="10">
        <v>128.2961</v>
      </c>
      <c r="AS8" s="10">
        <v>125.06399999999999</v>
      </c>
      <c r="AT8" s="10">
        <v>127.70140000000001</v>
      </c>
      <c r="AU8" s="10">
        <v>121.925</v>
      </c>
      <c r="AV8" s="10">
        <v>121.1648</v>
      </c>
      <c r="AW8" s="10">
        <v>112.11539999999999</v>
      </c>
      <c r="AX8" s="10">
        <v>119.9554</v>
      </c>
      <c r="AY8" s="10">
        <v>124.2028</v>
      </c>
    </row>
    <row r="9" spans="1:51" x14ac:dyDescent="0.2">
      <c r="A9" s="10">
        <v>133.2346</v>
      </c>
      <c r="B9" s="10">
        <v>146.4939</v>
      </c>
      <c r="C9" s="10">
        <v>136.6942</v>
      </c>
      <c r="D9" s="10">
        <v>140.0401</v>
      </c>
      <c r="E9" s="10">
        <v>147.11959999999999</v>
      </c>
      <c r="F9" s="10">
        <v>134.05170000000001</v>
      </c>
      <c r="G9" s="10">
        <v>144.90629999999999</v>
      </c>
      <c r="H9" s="10">
        <v>148.53649999999999</v>
      </c>
      <c r="I9" s="10">
        <v>134.393</v>
      </c>
      <c r="J9" s="10">
        <v>116.67610000000001</v>
      </c>
      <c r="K9" s="10">
        <v>137.7337</v>
      </c>
      <c r="L9" s="10">
        <v>-15.295400000000001</v>
      </c>
      <c r="M9" s="10">
        <v>-13.376899999999999</v>
      </c>
      <c r="N9" s="10">
        <v>-15.5436</v>
      </c>
      <c r="O9" s="10">
        <v>155.4144</v>
      </c>
      <c r="P9" s="10">
        <v>142.04650000000001</v>
      </c>
      <c r="Q9" s="10">
        <v>137.0976</v>
      </c>
      <c r="R9" s="10">
        <v>124.4952</v>
      </c>
      <c r="S9" s="10">
        <v>134.04140000000001</v>
      </c>
      <c r="T9" s="10">
        <v>-14.478300000000001</v>
      </c>
      <c r="U9" s="10">
        <v>134.20169999999999</v>
      </c>
      <c r="V9" s="10">
        <v>131.83320000000001</v>
      </c>
      <c r="W9" s="10">
        <v>97.149320000000003</v>
      </c>
      <c r="X9" s="10">
        <v>-0.23141999999999999</v>
      </c>
      <c r="Y9" s="10">
        <v>146.31800000000001</v>
      </c>
      <c r="Z9" s="10">
        <v>-15.202299999999999</v>
      </c>
      <c r="AA9" s="10">
        <v>144.08920000000001</v>
      </c>
      <c r="AB9" s="10">
        <v>119.629</v>
      </c>
      <c r="AC9" s="10">
        <v>147.57980000000001</v>
      </c>
      <c r="AD9" s="10">
        <v>109.71040000000001</v>
      </c>
      <c r="AE9" s="10">
        <v>-15.466100000000001</v>
      </c>
      <c r="AF9" s="10">
        <v>134.18100000000001</v>
      </c>
      <c r="AG9" s="10">
        <v>138.0078</v>
      </c>
      <c r="AH9" s="10">
        <v>30.118939999999998</v>
      </c>
      <c r="AI9" s="10">
        <v>135.52549999999999</v>
      </c>
      <c r="AJ9" s="10">
        <v>135.62899999999999</v>
      </c>
      <c r="AK9" s="10">
        <v>141.78280000000001</v>
      </c>
      <c r="AL9" s="10">
        <v>-16.1952</v>
      </c>
      <c r="AM9" s="10">
        <v>24.146090000000001</v>
      </c>
      <c r="AN9" s="10">
        <v>22.987719999999999</v>
      </c>
      <c r="AO9" s="10">
        <v>132.29859999999999</v>
      </c>
      <c r="AP9" s="10">
        <v>120.0633</v>
      </c>
      <c r="AQ9" s="10">
        <v>117.8293</v>
      </c>
      <c r="AR9" s="10">
        <v>134.2586</v>
      </c>
      <c r="AS9" s="10">
        <v>128.77699999999999</v>
      </c>
      <c r="AT9" s="10">
        <v>109.3588</v>
      </c>
      <c r="AU9" s="10">
        <v>117.6122</v>
      </c>
      <c r="AV9" s="10">
        <v>122.4577</v>
      </c>
      <c r="AW9" s="10">
        <v>128.06180000000001</v>
      </c>
      <c r="AX9" s="10">
        <v>124.5688</v>
      </c>
      <c r="AY9" s="10">
        <v>126.9092</v>
      </c>
    </row>
    <row r="10" spans="1:51" x14ac:dyDescent="0.2">
      <c r="A10" s="10">
        <v>126.1448</v>
      </c>
      <c r="B10" s="10">
        <v>131.36779999999999</v>
      </c>
      <c r="C10" s="10">
        <v>127.3704</v>
      </c>
      <c r="D10" s="10">
        <v>129.18549999999999</v>
      </c>
      <c r="E10" s="10">
        <v>129.33029999999999</v>
      </c>
      <c r="F10" s="10">
        <v>128.2133</v>
      </c>
      <c r="G10" s="10">
        <v>138.56630000000001</v>
      </c>
      <c r="H10" s="10">
        <v>127.97539999999999</v>
      </c>
      <c r="I10" s="10">
        <v>125.5656</v>
      </c>
      <c r="J10" s="10">
        <v>116.6503</v>
      </c>
      <c r="K10" s="10">
        <v>130.35939999999999</v>
      </c>
      <c r="L10" s="10">
        <v>-15.9367</v>
      </c>
      <c r="M10" s="10">
        <v>-14.499000000000001</v>
      </c>
      <c r="N10" s="10">
        <v>-15.781499999999999</v>
      </c>
      <c r="O10" s="10">
        <v>156.5676</v>
      </c>
      <c r="P10" s="10">
        <v>140.309</v>
      </c>
      <c r="Q10" s="10">
        <v>111.0911</v>
      </c>
      <c r="R10" s="10">
        <v>130.87139999999999</v>
      </c>
      <c r="S10" s="10">
        <v>120.5339</v>
      </c>
      <c r="T10" s="10">
        <v>-12.104699999999999</v>
      </c>
      <c r="U10" s="10">
        <v>124.5882</v>
      </c>
      <c r="V10" s="10">
        <v>129.0924</v>
      </c>
      <c r="W10" s="10">
        <v>116.92440000000001</v>
      </c>
      <c r="X10" s="10">
        <v>0.352941</v>
      </c>
      <c r="Y10" s="10">
        <v>142.15</v>
      </c>
      <c r="Z10" s="10">
        <v>-15.7453</v>
      </c>
      <c r="AA10" s="10">
        <v>141.7414</v>
      </c>
      <c r="AB10" s="10">
        <v>160.42019999999999</v>
      </c>
      <c r="AC10" s="10">
        <v>141.29669999999999</v>
      </c>
      <c r="AD10" s="10">
        <v>107.2075</v>
      </c>
      <c r="AE10" s="10">
        <v>-15.766</v>
      </c>
      <c r="AF10" s="10">
        <v>125.5449</v>
      </c>
      <c r="AG10" s="10">
        <v>127.3445</v>
      </c>
      <c r="AH10" s="10">
        <v>22.377500000000001</v>
      </c>
      <c r="AI10" s="10">
        <v>133.0795</v>
      </c>
      <c r="AJ10" s="10">
        <v>128.5908</v>
      </c>
      <c r="AK10" s="10">
        <v>138.649</v>
      </c>
      <c r="AL10" s="10">
        <v>-15.9884</v>
      </c>
      <c r="AM10" s="10">
        <v>51.812539999999998</v>
      </c>
      <c r="AN10" s="10">
        <v>25.966390000000001</v>
      </c>
      <c r="AO10" s="10">
        <v>122.5766</v>
      </c>
      <c r="AP10" s="10">
        <v>131.73500000000001</v>
      </c>
      <c r="AQ10" s="10">
        <v>125.0123</v>
      </c>
      <c r="AR10" s="10">
        <v>126.7654</v>
      </c>
      <c r="AS10" s="10">
        <v>119.2825</v>
      </c>
      <c r="AT10" s="10">
        <v>125.0123</v>
      </c>
      <c r="AU10" s="10">
        <v>137.3717</v>
      </c>
      <c r="AV10" s="10">
        <v>113.44410000000001</v>
      </c>
      <c r="AW10" s="10">
        <v>112.398</v>
      </c>
      <c r="AX10" s="10">
        <v>120.8126</v>
      </c>
      <c r="AY10" s="10">
        <v>119.5123</v>
      </c>
    </row>
    <row r="11" spans="1:51" x14ac:dyDescent="0.2">
      <c r="A11" s="10">
        <v>137.39750000000001</v>
      </c>
      <c r="B11" s="10">
        <v>139.77119999999999</v>
      </c>
      <c r="C11" s="10">
        <v>128.13059999999999</v>
      </c>
      <c r="D11" s="10">
        <v>130.3646</v>
      </c>
      <c r="E11" s="10">
        <v>139.61600000000001</v>
      </c>
      <c r="F11" s="10">
        <v>130.43180000000001</v>
      </c>
      <c r="G11" s="10">
        <v>126.03619999999999</v>
      </c>
      <c r="H11" s="10">
        <v>138.19390000000001</v>
      </c>
      <c r="I11" s="10">
        <v>125.4415</v>
      </c>
      <c r="J11" s="10">
        <v>93.539749999999998</v>
      </c>
      <c r="K11" s="10">
        <v>119.7427</v>
      </c>
      <c r="L11" s="10">
        <v>-15.7608</v>
      </c>
      <c r="M11" s="10">
        <v>-13.785399999999999</v>
      </c>
      <c r="N11" s="10">
        <v>-15.8901</v>
      </c>
      <c r="O11" s="10">
        <v>168.34780000000001</v>
      </c>
      <c r="P11" s="10">
        <v>145.91470000000001</v>
      </c>
      <c r="Q11" s="10">
        <v>117.4932</v>
      </c>
      <c r="R11" s="10">
        <v>124.8933</v>
      </c>
      <c r="S11" s="10">
        <v>135.1842</v>
      </c>
      <c r="T11" s="10">
        <v>-14.747299999999999</v>
      </c>
      <c r="U11" s="10">
        <v>115.1041</v>
      </c>
      <c r="V11" s="10">
        <v>131.25399999999999</v>
      </c>
      <c r="W11" s="10">
        <v>79.303169999999994</v>
      </c>
      <c r="X11" s="10">
        <v>0.12540399999999999</v>
      </c>
      <c r="Y11" s="10">
        <v>142.80160000000001</v>
      </c>
      <c r="Z11" s="10">
        <v>-15.6988</v>
      </c>
      <c r="AA11" s="10">
        <v>154.84030000000001</v>
      </c>
      <c r="AB11" s="10">
        <v>134.08269999999999</v>
      </c>
      <c r="AC11" s="10">
        <v>138.56110000000001</v>
      </c>
      <c r="AD11" s="10">
        <v>88.735619999999997</v>
      </c>
      <c r="AE11" s="10">
        <v>-16.7072</v>
      </c>
      <c r="AF11" s="10">
        <v>126.62569999999999</v>
      </c>
      <c r="AG11" s="10">
        <v>113.0718</v>
      </c>
      <c r="AH11" s="10">
        <v>43.486750000000001</v>
      </c>
      <c r="AI11" s="10">
        <v>126.8533</v>
      </c>
      <c r="AJ11" s="10">
        <v>115.89530000000001</v>
      </c>
      <c r="AK11" s="11" t="s">
        <v>147</v>
      </c>
      <c r="AL11" s="10">
        <v>-14.380100000000001</v>
      </c>
      <c r="AM11" s="10">
        <v>45.627670000000002</v>
      </c>
      <c r="AN11" s="10">
        <v>45.348419999999997</v>
      </c>
      <c r="AO11" s="10">
        <v>131.49189999999999</v>
      </c>
      <c r="AP11" s="10">
        <v>131.64189999999999</v>
      </c>
      <c r="AQ11" s="10">
        <v>127.4221</v>
      </c>
      <c r="AR11" s="10">
        <v>142.68780000000001</v>
      </c>
      <c r="AS11" s="10">
        <v>132.24690000000001</v>
      </c>
      <c r="AT11" s="10">
        <v>112.79770000000001</v>
      </c>
      <c r="AU11" s="10">
        <v>151.21010000000001</v>
      </c>
      <c r="AV11" s="10">
        <v>123.0265</v>
      </c>
      <c r="AW11" s="10">
        <v>112.398</v>
      </c>
      <c r="AX11" s="10">
        <v>115.8171</v>
      </c>
      <c r="AY11" s="10">
        <v>122.1096</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29872-B8D3-114C-B39E-AEF38241788C}">
  <dimension ref="A1:BG13"/>
  <sheetViews>
    <sheetView topLeftCell="AM1" workbookViewId="0">
      <selection activeCell="BD28" sqref="BD28"/>
    </sheetView>
  </sheetViews>
  <sheetFormatPr baseColWidth="10" defaultRowHeight="16" x14ac:dyDescent="0.2"/>
  <sheetData>
    <row r="1" spans="1:59" x14ac:dyDescent="0.2">
      <c r="A1" s="9" t="s">
        <v>85</v>
      </c>
      <c r="B1" s="9" t="s">
        <v>143</v>
      </c>
      <c r="C1" s="9" t="s">
        <v>678</v>
      </c>
      <c r="D1" s="9" t="s">
        <v>679</v>
      </c>
      <c r="E1" s="9" t="s">
        <v>680</v>
      </c>
      <c r="F1" s="9" t="s">
        <v>681</v>
      </c>
      <c r="G1" s="9" t="s">
        <v>682</v>
      </c>
      <c r="H1" s="9" t="s">
        <v>683</v>
      </c>
      <c r="I1" s="9" t="s">
        <v>684</v>
      </c>
      <c r="J1" s="9" t="s">
        <v>685</v>
      </c>
      <c r="K1" s="9" t="s">
        <v>686</v>
      </c>
      <c r="L1" s="9" t="s">
        <v>687</v>
      </c>
      <c r="M1" s="9" t="s">
        <v>688</v>
      </c>
      <c r="N1" s="9" t="s">
        <v>689</v>
      </c>
      <c r="O1" s="9" t="s">
        <v>690</v>
      </c>
      <c r="P1" s="9" t="s">
        <v>691</v>
      </c>
      <c r="Q1" s="9" t="s">
        <v>692</v>
      </c>
      <c r="R1" s="9" t="s">
        <v>693</v>
      </c>
      <c r="S1" s="9" t="s">
        <v>694</v>
      </c>
      <c r="T1" s="9" t="s">
        <v>695</v>
      </c>
      <c r="U1" s="9" t="s">
        <v>696</v>
      </c>
      <c r="V1" s="9" t="s">
        <v>697</v>
      </c>
      <c r="W1" s="9" t="s">
        <v>698</v>
      </c>
      <c r="X1" s="9" t="s">
        <v>699</v>
      </c>
      <c r="Y1" s="9" t="s">
        <v>700</v>
      </c>
      <c r="Z1" s="9" t="s">
        <v>701</v>
      </c>
      <c r="AA1" s="9" t="s">
        <v>702</v>
      </c>
      <c r="AB1" s="9" t="s">
        <v>703</v>
      </c>
      <c r="AC1" s="9" t="s">
        <v>704</v>
      </c>
      <c r="AD1" s="9" t="s">
        <v>705</v>
      </c>
      <c r="AE1" s="9" t="s">
        <v>706</v>
      </c>
      <c r="AF1" s="9" t="s">
        <v>707</v>
      </c>
      <c r="AG1" s="9" t="s">
        <v>708</v>
      </c>
      <c r="AH1" s="9" t="s">
        <v>709</v>
      </c>
      <c r="AI1" s="9" t="s">
        <v>710</v>
      </c>
      <c r="AJ1" s="9" t="s">
        <v>711</v>
      </c>
      <c r="AK1" s="9" t="s">
        <v>712</v>
      </c>
      <c r="AL1" s="9" t="s">
        <v>713</v>
      </c>
      <c r="AM1" s="9" t="s">
        <v>714</v>
      </c>
      <c r="AN1" s="9" t="s">
        <v>715</v>
      </c>
      <c r="AO1" s="9" t="s">
        <v>716</v>
      </c>
      <c r="AP1" s="9" t="s">
        <v>717</v>
      </c>
      <c r="AQ1" s="9" t="s">
        <v>718</v>
      </c>
      <c r="AR1" s="9" t="s">
        <v>719</v>
      </c>
      <c r="AS1" s="9" t="s">
        <v>720</v>
      </c>
      <c r="AT1" s="9" t="s">
        <v>721</v>
      </c>
      <c r="AU1" s="9" t="s">
        <v>722</v>
      </c>
      <c r="AV1" s="9" t="s">
        <v>723</v>
      </c>
      <c r="AW1" s="9" t="s">
        <v>724</v>
      </c>
      <c r="AX1" s="9" t="s">
        <v>725</v>
      </c>
      <c r="AY1" s="9" t="s">
        <v>726</v>
      </c>
      <c r="AZ1" s="9" t="s">
        <v>727</v>
      </c>
      <c r="BA1" s="9" t="s">
        <v>728</v>
      </c>
      <c r="BB1" s="9" t="s">
        <v>729</v>
      </c>
      <c r="BC1" s="9" t="s">
        <v>730</v>
      </c>
      <c r="BD1" s="9" t="s">
        <v>731</v>
      </c>
      <c r="BE1" s="9" t="s">
        <v>732</v>
      </c>
      <c r="BF1" s="9" t="s">
        <v>733</v>
      </c>
      <c r="BG1" s="9" t="s">
        <v>734</v>
      </c>
    </row>
    <row r="2" spans="1:59" x14ac:dyDescent="0.2">
      <c r="A2" s="10">
        <v>99.005709999999993</v>
      </c>
      <c r="B2" s="10">
        <v>-0.15129999999999999</v>
      </c>
      <c r="C2" s="10">
        <v>111.8079</v>
      </c>
      <c r="D2" s="10">
        <v>152.5444</v>
      </c>
      <c r="E2" s="10">
        <v>137.2688</v>
      </c>
      <c r="F2" s="10">
        <v>143.1326</v>
      </c>
      <c r="G2" s="10">
        <v>121.9376</v>
      </c>
      <c r="H2" s="10">
        <v>127.45869999999999</v>
      </c>
      <c r="I2" s="10" t="s">
        <v>148</v>
      </c>
      <c r="J2" s="10">
        <v>94.536050000000003</v>
      </c>
      <c r="K2" s="10">
        <v>104.4944</v>
      </c>
      <c r="L2" s="10">
        <v>138.38040000000001</v>
      </c>
      <c r="M2" s="10">
        <v>131.08070000000001</v>
      </c>
      <c r="N2" s="10" t="s">
        <v>149</v>
      </c>
      <c r="O2" s="10">
        <v>153.6884</v>
      </c>
      <c r="P2" s="10">
        <v>125.6986</v>
      </c>
      <c r="Q2" s="10">
        <v>118.8853</v>
      </c>
      <c r="R2" s="10">
        <v>112.7436</v>
      </c>
      <c r="S2" s="10">
        <v>122.7945</v>
      </c>
      <c r="T2" s="10">
        <v>109.9876</v>
      </c>
      <c r="U2" s="10">
        <v>116.04600000000001</v>
      </c>
      <c r="V2" s="10">
        <v>101.1641</v>
      </c>
      <c r="W2" s="10">
        <v>98.037670000000006</v>
      </c>
      <c r="X2" s="10">
        <v>72.757450000000006</v>
      </c>
      <c r="Y2" s="10">
        <v>112.19240000000001</v>
      </c>
      <c r="Z2" s="10">
        <v>109.3068</v>
      </c>
      <c r="AA2" s="10">
        <v>97.542069999999995</v>
      </c>
      <c r="AB2" s="10">
        <v>84.489729999999994</v>
      </c>
      <c r="AC2" s="10">
        <v>81.965419999999995</v>
      </c>
      <c r="AD2" s="10">
        <v>86.694460000000007</v>
      </c>
      <c r="AE2" s="10">
        <v>84.184039999999996</v>
      </c>
      <c r="AF2" s="10">
        <v>83.595799999999997</v>
      </c>
      <c r="AG2" s="10">
        <v>-18.9054</v>
      </c>
      <c r="AH2" s="10">
        <v>75.680099999999996</v>
      </c>
      <c r="AI2" s="10">
        <v>97.676389999999998</v>
      </c>
      <c r="AJ2" s="10">
        <v>111.3772</v>
      </c>
      <c r="AK2" s="10">
        <v>112.5027</v>
      </c>
      <c r="AL2" s="10">
        <v>119.8163</v>
      </c>
      <c r="AM2" s="10">
        <v>110.85380000000001</v>
      </c>
      <c r="AN2" s="10">
        <v>104.9205</v>
      </c>
      <c r="AO2" s="10">
        <v>106.4166</v>
      </c>
      <c r="AP2" s="10">
        <v>80.677779999999998</v>
      </c>
      <c r="AQ2" s="10">
        <v>74.781530000000004</v>
      </c>
      <c r="AR2" s="10">
        <v>114.5175</v>
      </c>
      <c r="AS2" s="10">
        <v>104.3693</v>
      </c>
      <c r="AT2" s="10">
        <v>4.2210900000000002</v>
      </c>
      <c r="AU2" s="10">
        <v>110.8214</v>
      </c>
      <c r="AV2" s="10">
        <v>127.4911</v>
      </c>
      <c r="AW2" s="10">
        <v>140.08949999999999</v>
      </c>
      <c r="AX2" s="10">
        <v>144.2859</v>
      </c>
      <c r="AY2" s="10">
        <v>115.22620000000001</v>
      </c>
      <c r="AZ2" s="10">
        <v>128.5564</v>
      </c>
      <c r="BA2" s="10">
        <v>94.063609999999997</v>
      </c>
      <c r="BB2" s="10">
        <v>123.85980000000001</v>
      </c>
      <c r="BC2" s="10">
        <v>1.3447579999999999</v>
      </c>
      <c r="BD2" s="10">
        <v>-1.26756</v>
      </c>
      <c r="BE2" s="10">
        <v>52.01173</v>
      </c>
      <c r="BF2" s="10">
        <v>116.1525</v>
      </c>
      <c r="BG2" s="10">
        <v>40.09881</v>
      </c>
    </row>
    <row r="3" spans="1:59" x14ac:dyDescent="0.2">
      <c r="A3" s="10">
        <v>89.130769999999998</v>
      </c>
      <c r="B3" s="10">
        <v>5.2492999999999998E-2</v>
      </c>
      <c r="C3" s="10">
        <v>108.8158</v>
      </c>
      <c r="D3" s="10">
        <v>142.26650000000001</v>
      </c>
      <c r="E3" s="10">
        <v>134.9436</v>
      </c>
      <c r="F3" s="10">
        <v>142.0951</v>
      </c>
      <c r="G3" s="10">
        <v>128.13489999999999</v>
      </c>
      <c r="H3" s="10">
        <v>113.75790000000001</v>
      </c>
      <c r="I3" s="10">
        <v>15.513350000000001</v>
      </c>
      <c r="J3" s="10">
        <v>43.767180000000003</v>
      </c>
      <c r="K3" s="10">
        <v>103.5171</v>
      </c>
      <c r="L3" s="10">
        <v>127.04649999999999</v>
      </c>
      <c r="M3" s="10">
        <v>139.25120000000001</v>
      </c>
      <c r="N3" s="10">
        <v>37.806080000000001</v>
      </c>
      <c r="O3" s="10">
        <v>137.17150000000001</v>
      </c>
      <c r="P3" s="10">
        <v>115.4068</v>
      </c>
      <c r="Q3" s="10">
        <v>140.49250000000001</v>
      </c>
      <c r="R3" s="10">
        <v>115.6153</v>
      </c>
      <c r="S3" s="10">
        <v>107.2595</v>
      </c>
      <c r="T3" s="10">
        <v>100.3536</v>
      </c>
      <c r="U3" s="10">
        <v>125.6523</v>
      </c>
      <c r="V3" s="10">
        <v>116.1896</v>
      </c>
      <c r="W3" s="10">
        <v>86.53698</v>
      </c>
      <c r="X3" s="10">
        <v>98.801910000000007</v>
      </c>
      <c r="Y3" s="10">
        <v>85.027019999999993</v>
      </c>
      <c r="Z3" s="10">
        <v>130.26089999999999</v>
      </c>
      <c r="AA3" s="10">
        <v>84.406360000000006</v>
      </c>
      <c r="AB3" s="10">
        <v>98.524010000000004</v>
      </c>
      <c r="AC3" s="10">
        <v>101.7153</v>
      </c>
      <c r="AD3" s="10">
        <v>82.243319999999997</v>
      </c>
      <c r="AE3" s="10">
        <v>77.986720000000005</v>
      </c>
      <c r="AF3" s="10">
        <v>93.665279999999996</v>
      </c>
      <c r="AG3" s="10">
        <v>15.309559999999999</v>
      </c>
      <c r="AH3" s="10">
        <v>77.278059999999996</v>
      </c>
      <c r="AI3" s="10">
        <v>102.4147</v>
      </c>
      <c r="AJ3" s="10">
        <v>109.02419999999999</v>
      </c>
      <c r="AK3" s="10">
        <v>108.209</v>
      </c>
      <c r="AL3" s="10">
        <v>123.6699</v>
      </c>
      <c r="AM3" s="10">
        <v>118.8297</v>
      </c>
      <c r="AN3" s="10">
        <v>100.6129</v>
      </c>
      <c r="AO3" s="10">
        <v>117.79219999999999</v>
      </c>
      <c r="AP3" s="10">
        <v>94.285929999999993</v>
      </c>
      <c r="AQ3" s="10">
        <v>91.951520000000002</v>
      </c>
      <c r="AR3" s="10">
        <v>112.0117</v>
      </c>
      <c r="AS3" s="10">
        <v>97.417010000000005</v>
      </c>
      <c r="AT3" s="10">
        <v>7.4077510000000002</v>
      </c>
      <c r="AU3" s="10">
        <v>105.0317</v>
      </c>
      <c r="AV3" s="10">
        <v>125.0502</v>
      </c>
      <c r="AW3" s="10">
        <v>114.2165</v>
      </c>
      <c r="AX3" s="10">
        <v>115.1799</v>
      </c>
      <c r="AY3" s="10">
        <v>125.7959</v>
      </c>
      <c r="AZ3" s="10">
        <v>106.6991</v>
      </c>
      <c r="BA3" s="10">
        <v>116.89360000000001</v>
      </c>
      <c r="BB3" s="10">
        <v>107.556</v>
      </c>
      <c r="BC3" s="10">
        <v>9.4178999999999999E-2</v>
      </c>
      <c r="BD3" s="10">
        <v>-0.85997000000000001</v>
      </c>
      <c r="BE3" s="10">
        <v>24.730589999999999</v>
      </c>
      <c r="BF3" s="10">
        <v>119.8719</v>
      </c>
      <c r="BG3" s="10">
        <v>26.013590000000001</v>
      </c>
    </row>
    <row r="4" spans="1:59" x14ac:dyDescent="0.2">
      <c r="A4" s="10">
        <v>111.8635</v>
      </c>
      <c r="B4" s="10">
        <v>9.8810999999999996E-2</v>
      </c>
      <c r="C4" s="10">
        <v>127.2503</v>
      </c>
      <c r="D4" s="10">
        <v>133.5958</v>
      </c>
      <c r="E4" s="10">
        <v>120.8862</v>
      </c>
      <c r="F4" s="10">
        <v>132.60919999999999</v>
      </c>
      <c r="G4" s="10">
        <v>117.89870000000001</v>
      </c>
      <c r="H4" s="10">
        <v>127.6949</v>
      </c>
      <c r="I4" s="10" t="s">
        <v>150</v>
      </c>
      <c r="J4" s="10" t="s">
        <v>151</v>
      </c>
      <c r="K4" s="10">
        <v>105.65689999999999</v>
      </c>
      <c r="L4" s="10">
        <v>129.2466</v>
      </c>
      <c r="M4" s="10">
        <v>134.88810000000001</v>
      </c>
      <c r="N4" s="10">
        <v>33.053879999999999</v>
      </c>
      <c r="O4" s="10">
        <v>130.45079999999999</v>
      </c>
      <c r="P4" s="10">
        <v>139.70050000000001</v>
      </c>
      <c r="Q4" s="10">
        <v>130.77510000000001</v>
      </c>
      <c r="R4" s="10">
        <v>107.1484</v>
      </c>
      <c r="S4" s="10">
        <v>114.1609</v>
      </c>
      <c r="T4" s="10">
        <v>96.68056</v>
      </c>
      <c r="U4" s="10">
        <v>109.1122</v>
      </c>
      <c r="V4" s="10">
        <v>110.06180000000001</v>
      </c>
      <c r="W4" s="10">
        <v>97.162270000000007</v>
      </c>
      <c r="X4" s="10">
        <v>107.7042</v>
      </c>
      <c r="Y4" s="10">
        <v>117.74120000000001</v>
      </c>
      <c r="Z4" s="10">
        <v>117.6718</v>
      </c>
      <c r="AA4" s="10">
        <v>129.75139999999999</v>
      </c>
      <c r="AB4" s="10">
        <v>115.8283</v>
      </c>
      <c r="AC4" s="10">
        <v>108.76949999999999</v>
      </c>
      <c r="AD4" s="10">
        <v>93.679169999999999</v>
      </c>
      <c r="AE4" s="10">
        <v>91.266019999999997</v>
      </c>
      <c r="AF4" s="10">
        <v>83.808859999999996</v>
      </c>
      <c r="AG4" s="10">
        <v>-6.0475500000000002</v>
      </c>
      <c r="AH4" s="10">
        <v>89.566159999999996</v>
      </c>
      <c r="AI4" s="10">
        <v>86.31465</v>
      </c>
      <c r="AJ4" s="10">
        <v>103.8413</v>
      </c>
      <c r="AK4" s="10">
        <v>130.7473</v>
      </c>
      <c r="AL4" s="10">
        <v>129.32990000000001</v>
      </c>
      <c r="AM4" s="10">
        <v>114.008</v>
      </c>
      <c r="AN4" s="10">
        <v>109.2929</v>
      </c>
      <c r="AO4" s="10">
        <v>102.7158</v>
      </c>
      <c r="AP4" s="10">
        <v>102.4054</v>
      </c>
      <c r="AQ4" s="10">
        <v>76.518450000000001</v>
      </c>
      <c r="AR4" s="10">
        <v>96.268330000000006</v>
      </c>
      <c r="AS4" s="10">
        <v>101.7153</v>
      </c>
      <c r="AT4" s="10">
        <v>3.1372550000000001</v>
      </c>
      <c r="AU4" s="10">
        <v>101.87739999999999</v>
      </c>
      <c r="AV4" s="10">
        <v>128.30170000000001</v>
      </c>
      <c r="AW4" s="10">
        <v>108.98260000000001</v>
      </c>
      <c r="AX4" s="10">
        <v>113.1002</v>
      </c>
      <c r="AY4" s="10">
        <v>118.663</v>
      </c>
      <c r="AZ4" s="10">
        <v>110.13120000000001</v>
      </c>
      <c r="BA4" s="10">
        <v>120.3536</v>
      </c>
      <c r="BB4" s="10">
        <v>108.9131</v>
      </c>
      <c r="BC4" s="10">
        <v>-0.16056999999999999</v>
      </c>
      <c r="BD4" s="10">
        <v>-1.7307399999999999</v>
      </c>
      <c r="BE4" s="10">
        <v>30.640730000000001</v>
      </c>
      <c r="BF4" s="10">
        <v>102.00709999999999</v>
      </c>
      <c r="BG4" s="10">
        <v>39.209510000000002</v>
      </c>
    </row>
    <row r="5" spans="1:59" x14ac:dyDescent="0.2">
      <c r="A5" s="10">
        <v>93.003150000000005</v>
      </c>
      <c r="B5" s="10">
        <v>-0.37241999999999997</v>
      </c>
      <c r="C5" s="10">
        <v>105.6268</v>
      </c>
      <c r="D5" s="10">
        <v>129.04400000000001</v>
      </c>
      <c r="E5" s="10">
        <v>111.73390000000001</v>
      </c>
      <c r="F5" s="10">
        <v>133.8922</v>
      </c>
      <c r="G5" s="10">
        <v>130.97020000000001</v>
      </c>
      <c r="H5" s="10">
        <v>116.7136</v>
      </c>
      <c r="I5" s="10">
        <v>28.398579999999999</v>
      </c>
      <c r="J5" s="10">
        <v>54.191870000000002</v>
      </c>
      <c r="K5" s="10">
        <v>114.3223</v>
      </c>
      <c r="L5" s="10">
        <v>96.430800000000005</v>
      </c>
      <c r="M5" s="10">
        <v>150.82830000000001</v>
      </c>
      <c r="N5" s="10">
        <v>27.07403</v>
      </c>
      <c r="O5" s="10">
        <v>145.88399999999999</v>
      </c>
      <c r="P5" s="10">
        <v>136.0307</v>
      </c>
      <c r="Q5" s="10">
        <v>140.56049999999999</v>
      </c>
      <c r="R5" s="10">
        <v>131.6122</v>
      </c>
      <c r="S5" s="10">
        <v>143.69999999999999</v>
      </c>
      <c r="T5" s="10">
        <v>117.5427</v>
      </c>
      <c r="U5" s="10">
        <v>111.8047</v>
      </c>
      <c r="V5" s="10">
        <v>106.4256</v>
      </c>
      <c r="W5" s="10">
        <v>89.656390000000002</v>
      </c>
      <c r="X5" s="10">
        <v>138.23490000000001</v>
      </c>
      <c r="Y5" s="10">
        <v>139.39269999999999</v>
      </c>
      <c r="Z5" s="10">
        <v>123.7559</v>
      </c>
      <c r="AA5" s="10">
        <v>128.88730000000001</v>
      </c>
      <c r="AB5" s="10">
        <v>142.5018</v>
      </c>
      <c r="AC5" s="10">
        <v>131.41</v>
      </c>
      <c r="AD5" s="10">
        <v>136.25319999999999</v>
      </c>
      <c r="AE5" s="10">
        <v>121.8955</v>
      </c>
      <c r="AF5" s="10">
        <v>128.5789</v>
      </c>
      <c r="AG5" s="10" t="s">
        <v>152</v>
      </c>
      <c r="AH5" s="10">
        <v>21.032679999999999</v>
      </c>
      <c r="AI5" s="10">
        <v>120.8237</v>
      </c>
      <c r="AJ5" s="10">
        <v>52.371879999999997</v>
      </c>
      <c r="AK5" s="10">
        <v>95.384299999999996</v>
      </c>
      <c r="AL5" s="10">
        <v>147.2338</v>
      </c>
      <c r="AM5" s="10">
        <v>124.93389999999999</v>
      </c>
      <c r="AN5" s="10">
        <v>150.0598</v>
      </c>
      <c r="AO5" s="10">
        <v>143.90219999999999</v>
      </c>
      <c r="AP5" s="10">
        <v>88.104349999999997</v>
      </c>
      <c r="AQ5" s="10">
        <v>108.4528</v>
      </c>
      <c r="AR5" s="10">
        <v>139.72130000000001</v>
      </c>
      <c r="AS5" s="10">
        <v>9.7285179999999993</v>
      </c>
      <c r="AT5" s="10" t="s">
        <v>153</v>
      </c>
      <c r="AU5" s="10">
        <v>90.025450000000006</v>
      </c>
      <c r="AV5" s="10">
        <v>129.30690000000001</v>
      </c>
      <c r="AW5" s="10">
        <v>127.5172</v>
      </c>
      <c r="AX5" s="10">
        <v>148.28530000000001</v>
      </c>
      <c r="AY5" s="10">
        <v>142.97200000000001</v>
      </c>
      <c r="AZ5" s="10">
        <v>122.2039</v>
      </c>
      <c r="BA5" s="10">
        <v>150.09520000000001</v>
      </c>
      <c r="BB5" s="10">
        <v>103.46299999999999</v>
      </c>
      <c r="BC5" s="10">
        <v>-1.01448</v>
      </c>
      <c r="BD5" s="10">
        <v>-0.30669999999999997</v>
      </c>
      <c r="BE5" s="10">
        <v>40.006070000000001</v>
      </c>
      <c r="BF5" s="10">
        <v>100.73309999999999</v>
      </c>
      <c r="BG5" s="10">
        <v>6.154261</v>
      </c>
    </row>
    <row r="6" spans="1:59" x14ac:dyDescent="0.2">
      <c r="A6" s="10">
        <v>100.92010000000001</v>
      </c>
      <c r="B6" s="10">
        <v>0.31512800000000002</v>
      </c>
      <c r="C6" s="10">
        <v>123.6953</v>
      </c>
      <c r="D6" s="10">
        <v>133.28559999999999</v>
      </c>
      <c r="E6" s="10">
        <v>120.7681</v>
      </c>
      <c r="F6" s="10">
        <v>149.85249999999999</v>
      </c>
      <c r="G6" s="10">
        <v>122.16849999999999</v>
      </c>
      <c r="H6" s="10">
        <v>135.9145</v>
      </c>
      <c r="I6" s="10">
        <v>12.03384</v>
      </c>
      <c r="J6" s="10">
        <v>52.766219999999997</v>
      </c>
      <c r="K6" s="10">
        <v>134.68090000000001</v>
      </c>
      <c r="L6" s="10">
        <v>113.1039</v>
      </c>
      <c r="M6" s="10">
        <v>134.30170000000001</v>
      </c>
      <c r="N6" s="10">
        <v>24.728269999999998</v>
      </c>
      <c r="O6" s="10">
        <v>109.6712</v>
      </c>
      <c r="P6" s="10">
        <v>132.39080000000001</v>
      </c>
      <c r="Q6" s="10">
        <v>135.09549999999999</v>
      </c>
      <c r="R6" s="10">
        <v>134.97919999999999</v>
      </c>
      <c r="S6" s="10">
        <v>134.67080000000001</v>
      </c>
      <c r="T6" s="10">
        <v>66.800359999999998</v>
      </c>
      <c r="U6" s="10">
        <v>105.91500000000001</v>
      </c>
      <c r="V6" s="10">
        <v>110.0099</v>
      </c>
      <c r="W6" s="10">
        <v>91.264049999999997</v>
      </c>
      <c r="X6" s="10">
        <v>134.34219999999999</v>
      </c>
      <c r="Y6" s="10">
        <v>145.3835</v>
      </c>
      <c r="Z6" s="10">
        <v>126.6679</v>
      </c>
      <c r="AA6" s="10">
        <v>124.58499999999999</v>
      </c>
      <c r="AB6" s="10">
        <v>144.19540000000001</v>
      </c>
      <c r="AC6" s="10">
        <v>126.8398</v>
      </c>
      <c r="AD6" s="10">
        <v>133.5181</v>
      </c>
      <c r="AE6" s="10">
        <v>103.3771</v>
      </c>
      <c r="AF6" s="10">
        <v>125.3939</v>
      </c>
      <c r="AG6" s="10" t="s">
        <v>154</v>
      </c>
      <c r="AH6" s="10">
        <v>11.84173</v>
      </c>
      <c r="AI6" s="10">
        <v>116.0665</v>
      </c>
      <c r="AJ6" s="10">
        <v>122.4971</v>
      </c>
      <c r="AK6" s="10">
        <v>130.58590000000001</v>
      </c>
      <c r="AL6" s="10">
        <v>143.4725</v>
      </c>
      <c r="AM6" s="10">
        <v>117.17359999999999</v>
      </c>
      <c r="AN6" s="10">
        <v>154.23570000000001</v>
      </c>
      <c r="AO6" s="10">
        <v>132.1885</v>
      </c>
      <c r="AP6" s="10">
        <v>113.67010000000001</v>
      </c>
      <c r="AQ6" s="10">
        <v>138.80119999999999</v>
      </c>
      <c r="AR6" s="10">
        <v>134.0641</v>
      </c>
      <c r="AS6" s="10">
        <v>10.491899999999999</v>
      </c>
      <c r="AT6" s="10" t="s">
        <v>155</v>
      </c>
      <c r="AU6" s="10">
        <v>112.87139999999999</v>
      </c>
      <c r="AV6" s="10">
        <v>114.747</v>
      </c>
      <c r="AW6" s="10">
        <v>126.5314</v>
      </c>
      <c r="AX6" s="10">
        <v>124.74679999999999</v>
      </c>
      <c r="AY6" s="10">
        <v>121.2534</v>
      </c>
      <c r="AZ6" s="10">
        <v>144.03870000000001</v>
      </c>
      <c r="BA6" s="10">
        <v>132.85589999999999</v>
      </c>
      <c r="BB6" s="10">
        <v>104.5095</v>
      </c>
      <c r="BC6" s="10">
        <v>-8.0618800000000004</v>
      </c>
      <c r="BD6" s="10">
        <v>-0.72126000000000001</v>
      </c>
      <c r="BE6" s="10">
        <v>40.299289999999999</v>
      </c>
      <c r="BF6" s="10">
        <v>109.3729</v>
      </c>
      <c r="BG6" s="10">
        <v>23.277329999999999</v>
      </c>
    </row>
    <row r="7" spans="1:59" x14ac:dyDescent="0.2">
      <c r="A7" s="10">
        <v>106.0767</v>
      </c>
      <c r="B7" s="10">
        <v>5.7296E-2</v>
      </c>
      <c r="C7" s="10">
        <v>104.1253</v>
      </c>
      <c r="D7" s="10">
        <v>130.74270000000001</v>
      </c>
      <c r="E7" s="10">
        <v>114.3678</v>
      </c>
      <c r="F7" s="10">
        <v>130.54040000000001</v>
      </c>
      <c r="G7" s="10">
        <v>121.1473</v>
      </c>
      <c r="H7" s="10">
        <v>111.2081</v>
      </c>
      <c r="I7" s="10">
        <v>9.5717970000000001</v>
      </c>
      <c r="J7" s="10">
        <v>42.245660000000001</v>
      </c>
      <c r="K7" s="10">
        <v>107.9372</v>
      </c>
      <c r="L7" s="10">
        <v>118.2201</v>
      </c>
      <c r="M7" s="10">
        <v>132.3655</v>
      </c>
      <c r="N7" s="10">
        <v>32.210439999999998</v>
      </c>
      <c r="O7" s="10">
        <v>116.16759999999999</v>
      </c>
      <c r="P7" s="10">
        <v>125.60120000000001</v>
      </c>
      <c r="Q7" s="10">
        <v>144.98410000000001</v>
      </c>
      <c r="R7" s="10">
        <v>135.4949</v>
      </c>
      <c r="S7" s="10">
        <v>135.52520000000001</v>
      </c>
      <c r="T7" s="10">
        <v>117.2646</v>
      </c>
      <c r="U7" s="10">
        <v>106.6177</v>
      </c>
      <c r="V7" s="10">
        <v>109.92400000000001</v>
      </c>
      <c r="W7" s="10">
        <v>93.650260000000003</v>
      </c>
      <c r="X7" s="10">
        <v>136.602</v>
      </c>
      <c r="Y7" s="10">
        <v>144.69589999999999</v>
      </c>
      <c r="Z7" s="10">
        <v>129.9085</v>
      </c>
      <c r="AA7" s="10">
        <v>138.149</v>
      </c>
      <c r="AB7" s="10">
        <v>137.5676</v>
      </c>
      <c r="AC7" s="10">
        <v>134.82249999999999</v>
      </c>
      <c r="AD7" s="10">
        <v>128.7912</v>
      </c>
      <c r="AE7" s="10">
        <v>120.3535</v>
      </c>
      <c r="AF7" s="10">
        <v>130.89940000000001</v>
      </c>
      <c r="AG7" s="10" t="s">
        <v>156</v>
      </c>
      <c r="AH7" s="10">
        <v>7.3220879999999999</v>
      </c>
      <c r="AI7" s="10">
        <v>124.9945</v>
      </c>
      <c r="AJ7" s="10">
        <v>147.47640000000001</v>
      </c>
      <c r="AK7" s="10">
        <v>132.411</v>
      </c>
      <c r="AL7" s="10">
        <v>136.00040000000001</v>
      </c>
      <c r="AM7" s="10">
        <v>128.4222</v>
      </c>
      <c r="AN7" s="10">
        <v>140.8082</v>
      </c>
      <c r="AO7" s="10">
        <v>100.8746</v>
      </c>
      <c r="AP7" s="10">
        <v>105.48520000000001</v>
      </c>
      <c r="AQ7" s="10">
        <v>112.18380000000001</v>
      </c>
      <c r="AR7" s="10">
        <v>133.97819999999999</v>
      </c>
      <c r="AS7" s="10">
        <v>13.35333</v>
      </c>
      <c r="AT7" s="10" t="s">
        <v>157</v>
      </c>
      <c r="AU7" s="10">
        <v>109.8583</v>
      </c>
      <c r="AV7" s="10">
        <v>113.0938</v>
      </c>
      <c r="AW7" s="10">
        <v>102.9575</v>
      </c>
      <c r="AX7" s="10">
        <v>135.35839999999999</v>
      </c>
      <c r="AY7" s="10">
        <v>133.86699999999999</v>
      </c>
      <c r="AZ7" s="10">
        <v>107.1232</v>
      </c>
      <c r="BA7" s="10">
        <v>139.11969999999999</v>
      </c>
      <c r="BB7" s="10">
        <v>87.143799999999999</v>
      </c>
      <c r="BC7" s="10">
        <v>-1.36836</v>
      </c>
      <c r="BD7" s="10">
        <v>-1.03975</v>
      </c>
      <c r="BE7" s="10">
        <v>37.847360000000002</v>
      </c>
      <c r="BF7" s="10">
        <v>98.523790000000005</v>
      </c>
      <c r="BG7" s="10">
        <v>27.559360000000002</v>
      </c>
    </row>
    <row r="8" spans="1:59" x14ac:dyDescent="0.2">
      <c r="A8" s="10">
        <v>106.62309999999999</v>
      </c>
      <c r="B8" s="10">
        <v>-0.24693000000000001</v>
      </c>
      <c r="C8" s="10">
        <v>122.2818</v>
      </c>
      <c r="D8" s="10">
        <v>127.90300000000001</v>
      </c>
      <c r="E8" s="10">
        <v>123.1506</v>
      </c>
      <c r="F8" s="10">
        <v>124.87269999999999</v>
      </c>
      <c r="G8" s="10">
        <v>118.905</v>
      </c>
      <c r="H8" s="10">
        <v>117.40009999999999</v>
      </c>
      <c r="I8" s="10">
        <v>-10.1396</v>
      </c>
      <c r="J8" s="10" t="s">
        <v>158</v>
      </c>
      <c r="K8" s="10">
        <v>118.47580000000001</v>
      </c>
      <c r="L8" s="10">
        <v>124.4228</v>
      </c>
      <c r="M8" s="10">
        <v>111.19459999999999</v>
      </c>
      <c r="N8" s="10">
        <v>-6.7782799999999996</v>
      </c>
      <c r="O8" s="10">
        <v>121.1183</v>
      </c>
      <c r="P8" s="10">
        <v>115.735</v>
      </c>
      <c r="Q8" s="10">
        <v>141.3484</v>
      </c>
      <c r="R8" s="10">
        <v>109.5294</v>
      </c>
      <c r="S8" s="10">
        <v>121.8733</v>
      </c>
      <c r="T8" s="10">
        <v>118.0776</v>
      </c>
      <c r="U8" s="10">
        <v>126.8378</v>
      </c>
      <c r="V8" s="10">
        <v>124.14870000000001</v>
      </c>
      <c r="W8" s="10">
        <v>84.029730000000001</v>
      </c>
      <c r="X8" s="10">
        <v>52.050420000000003</v>
      </c>
      <c r="Y8" s="10">
        <v>50.281840000000003</v>
      </c>
      <c r="Z8" s="10">
        <v>107.96769999999999</v>
      </c>
      <c r="AA8" s="10">
        <v>102.34650000000001</v>
      </c>
      <c r="AB8" s="10">
        <v>122.98</v>
      </c>
      <c r="AC8" s="10">
        <v>23.385909999999999</v>
      </c>
      <c r="AD8" s="10">
        <v>105.8785</v>
      </c>
      <c r="AE8" s="10">
        <v>87.975440000000006</v>
      </c>
      <c r="AF8" s="10">
        <v>103.58759999999999</v>
      </c>
      <c r="AG8" s="10">
        <v>-14.6593</v>
      </c>
      <c r="AH8" s="10">
        <v>112.3943</v>
      </c>
      <c r="AI8" s="10">
        <v>93.762119999999996</v>
      </c>
      <c r="AJ8" s="10">
        <v>139.25919999999999</v>
      </c>
      <c r="AK8" s="10">
        <v>128.7201</v>
      </c>
      <c r="AL8" s="10">
        <v>129.04069999999999</v>
      </c>
      <c r="AM8" s="10">
        <v>135.37039999999999</v>
      </c>
      <c r="AN8" s="10">
        <v>152.6942</v>
      </c>
      <c r="AO8" s="10">
        <v>120.2702</v>
      </c>
      <c r="AP8" s="10">
        <v>69.643180000000001</v>
      </c>
      <c r="AQ8" s="10">
        <v>129.8836</v>
      </c>
      <c r="AR8" s="10">
        <v>112.0789</v>
      </c>
      <c r="AS8" s="10">
        <v>122.0129</v>
      </c>
      <c r="AT8" s="10">
        <v>-1.4001300000000001</v>
      </c>
      <c r="AU8" s="10">
        <v>97.371690000000001</v>
      </c>
      <c r="AV8" s="10">
        <v>144.8546</v>
      </c>
      <c r="AW8" s="10">
        <v>149.15190000000001</v>
      </c>
      <c r="AX8" s="10">
        <v>148.40719999999999</v>
      </c>
      <c r="AY8" s="10">
        <v>119.84099999999999</v>
      </c>
      <c r="AZ8" s="10">
        <v>130.1319</v>
      </c>
      <c r="BA8" s="10">
        <v>136.4615</v>
      </c>
      <c r="BB8" s="10">
        <v>103.5307</v>
      </c>
      <c r="BC8" s="10">
        <v>-2.1706500000000002</v>
      </c>
      <c r="BD8" s="10">
        <v>-0.35036</v>
      </c>
      <c r="BE8" s="10">
        <v>37.850029999999997</v>
      </c>
      <c r="BF8" s="10">
        <v>119.3807</v>
      </c>
      <c r="BG8" s="10">
        <v>34.902389999999997</v>
      </c>
    </row>
    <row r="9" spans="1:59" x14ac:dyDescent="0.2">
      <c r="A9" s="10">
        <v>97.149320000000003</v>
      </c>
      <c r="B9" s="10">
        <v>-0.23141999999999999</v>
      </c>
      <c r="C9" s="10">
        <v>118.74979999999999</v>
      </c>
      <c r="D9" s="10">
        <v>153.0976</v>
      </c>
      <c r="E9" s="10">
        <v>122.42659999999999</v>
      </c>
      <c r="F9" s="10">
        <v>147.05240000000001</v>
      </c>
      <c r="G9" s="10">
        <v>136.51329999999999</v>
      </c>
      <c r="H9" s="10">
        <v>132.66059999999999</v>
      </c>
      <c r="I9" s="10">
        <v>-10.4602</v>
      </c>
      <c r="J9" s="10">
        <v>71.122169999999997</v>
      </c>
      <c r="K9" s="10">
        <v>127.0963</v>
      </c>
      <c r="L9" s="10">
        <v>119.3963</v>
      </c>
      <c r="M9" s="10">
        <v>112.3943</v>
      </c>
      <c r="N9" s="10">
        <v>-5.1234599999999997</v>
      </c>
      <c r="O9" s="10">
        <v>103.5048</v>
      </c>
      <c r="P9" s="10">
        <v>140.80029999999999</v>
      </c>
      <c r="Q9" s="10">
        <v>129.57339999999999</v>
      </c>
      <c r="R9" s="10">
        <v>113.6561</v>
      </c>
      <c r="S9" s="10">
        <v>121.76990000000001</v>
      </c>
      <c r="T9" s="10">
        <v>127.9237</v>
      </c>
      <c r="U9" s="10">
        <v>133.55529999999999</v>
      </c>
      <c r="V9" s="10">
        <v>132.7072</v>
      </c>
      <c r="W9" s="10">
        <v>79.344539999999995</v>
      </c>
      <c r="X9" s="10">
        <v>20.340009999999999</v>
      </c>
      <c r="Y9" s="10">
        <v>80.647710000000004</v>
      </c>
      <c r="Z9" s="10">
        <v>132.36070000000001</v>
      </c>
      <c r="AA9" s="10">
        <v>131.65219999999999</v>
      </c>
      <c r="AB9" s="10">
        <v>147.0162</v>
      </c>
      <c r="AC9" s="10">
        <v>80.694249999999997</v>
      </c>
      <c r="AD9" s="10">
        <v>127.7582</v>
      </c>
      <c r="AE9" s="10">
        <v>85.400130000000004</v>
      </c>
      <c r="AF9" s="10">
        <v>111.2928</v>
      </c>
      <c r="AG9" s="10">
        <v>-14.2508</v>
      </c>
      <c r="AH9" s="10">
        <v>139.6729</v>
      </c>
      <c r="AI9" s="10">
        <v>103.58759999999999</v>
      </c>
      <c r="AJ9" s="10">
        <v>135.72720000000001</v>
      </c>
      <c r="AK9" s="10">
        <v>124.2107</v>
      </c>
      <c r="AL9" s="10">
        <v>135.70140000000001</v>
      </c>
      <c r="AM9" s="10">
        <v>134.28960000000001</v>
      </c>
      <c r="AN9" s="10">
        <v>154.17320000000001</v>
      </c>
      <c r="AO9" s="10">
        <v>140.2056</v>
      </c>
      <c r="AP9" s="10">
        <v>82.447320000000005</v>
      </c>
      <c r="AQ9" s="10">
        <v>126.1448</v>
      </c>
      <c r="AR9" s="10">
        <v>111.1584</v>
      </c>
      <c r="AS9" s="10">
        <v>99.766000000000005</v>
      </c>
      <c r="AT9" s="10">
        <v>-11.168699999999999</v>
      </c>
      <c r="AU9" s="10">
        <v>103.71169999999999</v>
      </c>
      <c r="AV9" s="10">
        <v>148.35040000000001</v>
      </c>
      <c r="AW9" s="10">
        <v>164.86750000000001</v>
      </c>
      <c r="AX9" s="10">
        <v>163.78149999999999</v>
      </c>
      <c r="AY9" s="10">
        <v>142.786</v>
      </c>
      <c r="AZ9" s="10">
        <v>133.4622</v>
      </c>
      <c r="BA9" s="10">
        <v>169.29929999999999</v>
      </c>
      <c r="BB9" s="10">
        <v>125.71040000000001</v>
      </c>
      <c r="BC9" s="10">
        <v>-3.40659</v>
      </c>
      <c r="BD9" s="10">
        <v>-1.1105400000000001</v>
      </c>
      <c r="BE9" s="10">
        <v>16.342600000000001</v>
      </c>
      <c r="BF9" s="10">
        <v>133.3381</v>
      </c>
      <c r="BG9" s="10">
        <v>49.987070000000003</v>
      </c>
    </row>
    <row r="10" spans="1:59" x14ac:dyDescent="0.2">
      <c r="A10" s="10">
        <v>116.92440000000001</v>
      </c>
      <c r="B10" s="10">
        <v>0.352941</v>
      </c>
      <c r="C10" s="10">
        <v>106.62309999999999</v>
      </c>
      <c r="D10" s="10">
        <v>144.24430000000001</v>
      </c>
      <c r="E10" s="10">
        <v>119.4945</v>
      </c>
      <c r="F10" s="10">
        <v>140.2004</v>
      </c>
      <c r="G10" s="10">
        <v>123.7246</v>
      </c>
      <c r="H10" s="10">
        <v>127.12220000000001</v>
      </c>
      <c r="I10" s="10">
        <v>-11.194599999999999</v>
      </c>
      <c r="J10" s="10">
        <v>37.581119999999999</v>
      </c>
      <c r="K10" s="10">
        <v>125.2915</v>
      </c>
      <c r="L10" s="10">
        <v>125.20359999999999</v>
      </c>
      <c r="M10" s="10">
        <v>114.4318</v>
      </c>
      <c r="N10" s="10">
        <v>-3.5979299999999999</v>
      </c>
      <c r="O10" s="10">
        <v>102.23269999999999</v>
      </c>
      <c r="P10" s="10">
        <v>131.6729</v>
      </c>
      <c r="Q10" s="10">
        <v>142.20689999999999</v>
      </c>
      <c r="R10" s="10">
        <v>-11.1584</v>
      </c>
      <c r="S10" s="10">
        <v>139.23849999999999</v>
      </c>
      <c r="T10" s="10">
        <v>118.4913</v>
      </c>
      <c r="U10" s="10">
        <v>134.9101</v>
      </c>
      <c r="V10" s="10">
        <v>122.4939</v>
      </c>
      <c r="W10" s="10">
        <v>109.97410000000001</v>
      </c>
      <c r="X10" s="10">
        <v>61.94829</v>
      </c>
      <c r="Y10" s="10">
        <v>74.493859999999998</v>
      </c>
      <c r="Z10" s="10">
        <v>138.69550000000001</v>
      </c>
      <c r="AA10" s="10">
        <v>115.4402</v>
      </c>
      <c r="AB10" s="10">
        <v>137.6199</v>
      </c>
      <c r="AC10" s="10">
        <v>134.7602</v>
      </c>
      <c r="AD10" s="10">
        <v>137.7544</v>
      </c>
      <c r="AE10" s="10">
        <v>96.833870000000005</v>
      </c>
      <c r="AF10" s="10">
        <v>114.42659999999999</v>
      </c>
      <c r="AG10" s="10">
        <v>-11.9444</v>
      </c>
      <c r="AH10" s="10">
        <v>125.1157</v>
      </c>
      <c r="AI10" s="10">
        <v>103.9444</v>
      </c>
      <c r="AJ10" s="10">
        <v>134.79640000000001</v>
      </c>
      <c r="AK10" s="10">
        <v>116.09699999999999</v>
      </c>
      <c r="AL10" s="10">
        <v>124.7692</v>
      </c>
      <c r="AM10" s="10">
        <v>114.0078</v>
      </c>
      <c r="AN10" s="10">
        <v>123.59529999999999</v>
      </c>
      <c r="AO10" s="10">
        <v>130.7628</v>
      </c>
      <c r="AP10" s="10">
        <v>83.016159999999999</v>
      </c>
      <c r="AQ10" s="10">
        <v>121.12860000000001</v>
      </c>
      <c r="AR10" s="10">
        <v>97.402709999999999</v>
      </c>
      <c r="AS10" s="10">
        <v>84.060760000000002</v>
      </c>
      <c r="AT10" s="10">
        <v>-7.2954100000000004</v>
      </c>
      <c r="AU10" s="10">
        <v>106.15770000000001</v>
      </c>
      <c r="AV10" s="10">
        <v>141.72069999999999</v>
      </c>
      <c r="AW10" s="10">
        <v>153.30449999999999</v>
      </c>
      <c r="AX10" s="10">
        <v>148.41759999999999</v>
      </c>
      <c r="AY10" s="10">
        <v>132.8365</v>
      </c>
      <c r="AZ10" s="10">
        <v>163.96770000000001</v>
      </c>
      <c r="BA10" s="10">
        <v>164.66579999999999</v>
      </c>
      <c r="BB10" s="10">
        <v>88.187460000000002</v>
      </c>
      <c r="BC10" s="10">
        <v>-3.4531399999999999</v>
      </c>
      <c r="BD10" s="10">
        <v>-1.2656799999999999</v>
      </c>
      <c r="BE10" s="10">
        <v>23.054950000000002</v>
      </c>
      <c r="BF10" s="10">
        <v>138.97479999999999</v>
      </c>
      <c r="BG10" s="10">
        <v>32.89593</v>
      </c>
    </row>
    <row r="11" spans="1:59" x14ac:dyDescent="0.2">
      <c r="A11" s="10">
        <v>79.303169999999994</v>
      </c>
      <c r="B11" s="10">
        <v>0.12540399999999999</v>
      </c>
      <c r="C11" s="10">
        <v>125.76730000000001</v>
      </c>
      <c r="D11" s="10">
        <v>143.9496</v>
      </c>
      <c r="E11" s="10">
        <v>120.87009999999999</v>
      </c>
      <c r="F11" s="10">
        <v>133.58109999999999</v>
      </c>
      <c r="G11" s="10">
        <v>116.87269999999999</v>
      </c>
      <c r="H11" s="10">
        <v>119.45310000000001</v>
      </c>
      <c r="I11" s="10">
        <v>-10.0207</v>
      </c>
      <c r="J11" s="10">
        <v>46.470590000000001</v>
      </c>
      <c r="K11" s="10">
        <v>115.8022</v>
      </c>
      <c r="L11" s="10">
        <v>119.00839999999999</v>
      </c>
      <c r="M11" s="10">
        <v>115.44540000000001</v>
      </c>
      <c r="N11" s="10">
        <v>0.98384000000000005</v>
      </c>
      <c r="O11" s="10">
        <v>106.4939</v>
      </c>
      <c r="P11" s="10">
        <v>119.8048</v>
      </c>
      <c r="Q11" s="10">
        <v>159.86680000000001</v>
      </c>
      <c r="R11" s="10">
        <v>119.81</v>
      </c>
      <c r="S11" s="10">
        <v>131.1558</v>
      </c>
      <c r="T11" s="10">
        <v>112.30119999999999</v>
      </c>
      <c r="U11" s="10">
        <v>120.8908</v>
      </c>
      <c r="V11" s="10">
        <v>116.733</v>
      </c>
      <c r="W11" s="10">
        <v>82.230119999999999</v>
      </c>
      <c r="X11" s="10">
        <v>73.609570000000005</v>
      </c>
      <c r="Y11" s="10">
        <v>66.085329999999999</v>
      </c>
      <c r="Z11" s="10">
        <v>148.77440000000001</v>
      </c>
      <c r="AA11" s="10">
        <v>112.35290000000001</v>
      </c>
      <c r="AB11" s="10">
        <v>145.90950000000001</v>
      </c>
      <c r="AC11" s="10">
        <v>46.248220000000003</v>
      </c>
      <c r="AD11" s="10">
        <v>140.16419999999999</v>
      </c>
      <c r="AE11" s="10">
        <v>113.51130000000001</v>
      </c>
      <c r="AF11" s="10">
        <v>120.9218</v>
      </c>
      <c r="AG11" s="10">
        <v>-14.602499999999999</v>
      </c>
      <c r="AH11" s="10">
        <v>126.181</v>
      </c>
      <c r="AI11" s="10">
        <v>92.826120000000003</v>
      </c>
      <c r="AJ11" s="10">
        <v>120.3891</v>
      </c>
      <c r="AK11" s="10">
        <v>102.2017</v>
      </c>
      <c r="AL11" s="10">
        <v>112.67870000000001</v>
      </c>
      <c r="AM11" s="10">
        <v>125.6225</v>
      </c>
      <c r="AN11" s="10">
        <v>119.5617</v>
      </c>
      <c r="AO11" s="10">
        <v>107.254</v>
      </c>
      <c r="AP11" s="10">
        <v>106.54559999999999</v>
      </c>
      <c r="AQ11" s="10">
        <v>122.80929999999999</v>
      </c>
      <c r="AR11" s="10">
        <v>101.6122</v>
      </c>
      <c r="AS11" s="10">
        <v>68.143500000000003</v>
      </c>
      <c r="AT11" s="10">
        <v>-8.3710400000000007</v>
      </c>
      <c r="AU11" s="10">
        <v>91.910799999999995</v>
      </c>
      <c r="AV11" s="10">
        <v>105.84739999999999</v>
      </c>
      <c r="AW11" s="10">
        <v>102.1086</v>
      </c>
      <c r="AX11" s="10">
        <v>142.21719999999999</v>
      </c>
      <c r="AY11" s="10">
        <v>135.7893</v>
      </c>
      <c r="AZ11" s="10">
        <v>130.9024</v>
      </c>
      <c r="BA11" s="10">
        <v>163.64709999999999</v>
      </c>
      <c r="BB11" s="10">
        <v>107.4609</v>
      </c>
      <c r="BC11" s="10">
        <v>-4.61151</v>
      </c>
      <c r="BD11" s="10">
        <v>-2.3361299999999998</v>
      </c>
      <c r="BE11" s="10">
        <v>20.412410000000001</v>
      </c>
      <c r="BF11" s="10">
        <v>124.6037</v>
      </c>
      <c r="BG11" s="10">
        <v>44.23659</v>
      </c>
    </row>
    <row r="12" spans="1:59" x14ac:dyDescent="0.2">
      <c r="H12" s="10"/>
      <c r="I12" s="10"/>
      <c r="J12" s="10"/>
      <c r="K12" s="10"/>
      <c r="L12" s="10"/>
      <c r="M12" s="10"/>
      <c r="N12" s="10"/>
      <c r="O12" s="10"/>
      <c r="P12" s="10"/>
      <c r="AR12" s="10"/>
      <c r="AS12" s="10"/>
      <c r="AT12" s="10"/>
      <c r="AU12" s="10"/>
      <c r="AV12" s="10"/>
      <c r="AW12" s="10"/>
    </row>
    <row r="13" spans="1:59" x14ac:dyDescent="0.2">
      <c r="H13" s="10"/>
      <c r="I13" s="10"/>
      <c r="J13" s="10"/>
      <c r="K13" s="10"/>
      <c r="L13" s="10"/>
      <c r="M13" s="10"/>
      <c r="N13" s="10"/>
      <c r="O13" s="10"/>
      <c r="P13"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A58BC-4350-E140-9E65-5C8943DD1591}">
  <dimension ref="A1:K43"/>
  <sheetViews>
    <sheetView workbookViewId="0">
      <selection activeCell="M21" sqref="M21"/>
    </sheetView>
  </sheetViews>
  <sheetFormatPr baseColWidth="10" defaultRowHeight="16" x14ac:dyDescent="0.2"/>
  <sheetData>
    <row r="1" spans="1:11" x14ac:dyDescent="0.2">
      <c r="A1" t="s">
        <v>3028</v>
      </c>
      <c r="B1" t="s">
        <v>3029</v>
      </c>
      <c r="C1" t="s">
        <v>3030</v>
      </c>
      <c r="D1" t="s">
        <v>3031</v>
      </c>
      <c r="E1" t="s">
        <v>3032</v>
      </c>
      <c r="F1" t="s">
        <v>3033</v>
      </c>
      <c r="G1" t="s">
        <v>3034</v>
      </c>
      <c r="H1" t="s">
        <v>3035</v>
      </c>
      <c r="I1" t="s">
        <v>3036</v>
      </c>
      <c r="J1" t="s">
        <v>3037</v>
      </c>
      <c r="K1" t="s">
        <v>3038</v>
      </c>
    </row>
    <row r="2" spans="1:11" x14ac:dyDescent="0.2">
      <c r="A2" t="s">
        <v>427</v>
      </c>
      <c r="B2">
        <v>-2.8455062</v>
      </c>
      <c r="C2">
        <v>1.3797561</v>
      </c>
      <c r="D2">
        <v>0.50179779999999996</v>
      </c>
      <c r="E2">
        <v>1.2725053</v>
      </c>
      <c r="F2">
        <v>1.1249709000000001</v>
      </c>
      <c r="G2">
        <v>2.3300709999999998</v>
      </c>
      <c r="H2">
        <v>0.85490847000000003</v>
      </c>
      <c r="I2">
        <v>1.3163248000000001</v>
      </c>
      <c r="J2">
        <v>33</v>
      </c>
      <c r="K2">
        <v>35</v>
      </c>
    </row>
    <row r="3" spans="1:11" x14ac:dyDescent="0.2">
      <c r="A3" t="s">
        <v>326</v>
      </c>
      <c r="B3">
        <v>11.208306</v>
      </c>
      <c r="C3">
        <v>8.6505279999999996</v>
      </c>
      <c r="D3">
        <v>1.1575323</v>
      </c>
      <c r="E3">
        <v>10.282883999999999</v>
      </c>
      <c r="F3">
        <v>7.4877050000000001</v>
      </c>
      <c r="G3">
        <v>7.744281</v>
      </c>
      <c r="H3">
        <v>9.8085719999999998</v>
      </c>
      <c r="I3">
        <v>7.9291989999999997</v>
      </c>
      <c r="J3">
        <v>13</v>
      </c>
      <c r="K3">
        <v>15</v>
      </c>
    </row>
    <row r="4" spans="1:11" x14ac:dyDescent="0.2">
      <c r="A4" t="s">
        <v>264</v>
      </c>
      <c r="B4">
        <v>39.466014999999999</v>
      </c>
      <c r="C4">
        <v>19.349900999999999</v>
      </c>
      <c r="D4">
        <v>1.0646838999999999</v>
      </c>
      <c r="E4">
        <v>21.221056000000001</v>
      </c>
      <c r="F4">
        <v>18.767240000000001</v>
      </c>
      <c r="G4">
        <v>18.190617</v>
      </c>
      <c r="H4">
        <v>19.772511999999999</v>
      </c>
      <c r="I4">
        <v>18.798082000000001</v>
      </c>
      <c r="J4">
        <v>7</v>
      </c>
      <c r="K4">
        <v>3</v>
      </c>
    </row>
    <row r="5" spans="1:11" x14ac:dyDescent="0.2">
      <c r="A5" t="s">
        <v>257</v>
      </c>
      <c r="B5">
        <v>70.533969999999997</v>
      </c>
      <c r="C5">
        <v>57.493706000000003</v>
      </c>
      <c r="D5">
        <v>1.4058927999999999</v>
      </c>
      <c r="E5">
        <v>59.671782999999998</v>
      </c>
      <c r="F5">
        <v>56.905884</v>
      </c>
      <c r="G5">
        <v>57.200564999999997</v>
      </c>
      <c r="H5">
        <v>55.454838000000002</v>
      </c>
      <c r="I5">
        <v>58.235461999999998</v>
      </c>
      <c r="J5">
        <v>1</v>
      </c>
      <c r="K5">
        <v>1</v>
      </c>
    </row>
    <row r="6" spans="1:11" x14ac:dyDescent="0.2">
      <c r="A6" t="s">
        <v>307</v>
      </c>
      <c r="B6">
        <v>13.642125999999999</v>
      </c>
      <c r="C6">
        <v>6.6444181999999996</v>
      </c>
      <c r="D6">
        <v>0.59591717</v>
      </c>
      <c r="E6">
        <v>6.5515656</v>
      </c>
      <c r="F6">
        <v>7.0785885000000004</v>
      </c>
      <c r="G6">
        <v>6.0535015999999997</v>
      </c>
      <c r="H6">
        <v>5.9952264</v>
      </c>
      <c r="I6">
        <v>7.5432110000000003</v>
      </c>
      <c r="J6">
        <v>19</v>
      </c>
      <c r="K6">
        <v>10</v>
      </c>
    </row>
    <row r="7" spans="1:11" x14ac:dyDescent="0.2">
      <c r="A7" t="s">
        <v>342</v>
      </c>
      <c r="B7">
        <v>8.7447839999999992</v>
      </c>
      <c r="C7">
        <v>4.1642593999999997</v>
      </c>
      <c r="D7">
        <v>1.2429382</v>
      </c>
      <c r="E7">
        <v>3.9219675000000001</v>
      </c>
      <c r="F7">
        <v>4.0476179999999999</v>
      </c>
      <c r="G7">
        <v>5.8984189999999996</v>
      </c>
      <c r="H7">
        <v>4.8366522999999999</v>
      </c>
      <c r="I7">
        <v>2.1166402999999998</v>
      </c>
      <c r="J7">
        <v>25</v>
      </c>
      <c r="K7">
        <v>17</v>
      </c>
    </row>
    <row r="8" spans="1:11" x14ac:dyDescent="0.2">
      <c r="A8" t="s">
        <v>378</v>
      </c>
      <c r="B8">
        <v>4.8993187000000002</v>
      </c>
      <c r="C8">
        <v>4.1093200000000003</v>
      </c>
      <c r="D8">
        <v>1.1487480000000001</v>
      </c>
      <c r="E8">
        <v>4.2496915</v>
      </c>
      <c r="F8">
        <v>3.5585873000000001</v>
      </c>
      <c r="G8">
        <v>4.1499810000000004</v>
      </c>
      <c r="H8">
        <v>6.0555770000000004</v>
      </c>
      <c r="I8">
        <v>2.5327635000000002</v>
      </c>
      <c r="J8">
        <v>26</v>
      </c>
      <c r="K8">
        <v>23</v>
      </c>
    </row>
    <row r="9" spans="1:11" x14ac:dyDescent="0.2">
      <c r="A9" t="s">
        <v>448</v>
      </c>
      <c r="B9">
        <v>-6.2699113000000004</v>
      </c>
      <c r="C9">
        <v>2.5302479999999998</v>
      </c>
      <c r="D9">
        <v>0.67657920000000005</v>
      </c>
      <c r="E9">
        <v>3.0733495</v>
      </c>
      <c r="F9">
        <v>1.7344366</v>
      </c>
      <c r="G9">
        <v>1.8627043999999999</v>
      </c>
      <c r="H9">
        <v>3.4860935</v>
      </c>
      <c r="I9">
        <v>2.4946556000000002</v>
      </c>
      <c r="J9">
        <v>28</v>
      </c>
      <c r="K9">
        <v>39</v>
      </c>
    </row>
    <row r="10" spans="1:11" x14ac:dyDescent="0.2">
      <c r="A10" t="s">
        <v>304</v>
      </c>
      <c r="B10">
        <v>13.986222</v>
      </c>
      <c r="C10">
        <v>12.363773</v>
      </c>
      <c r="D10">
        <v>1.6750027999999999</v>
      </c>
      <c r="E10">
        <v>13.677201999999999</v>
      </c>
      <c r="F10">
        <v>12.278423999999999</v>
      </c>
      <c r="G10">
        <v>9.2082250000000005</v>
      </c>
      <c r="H10">
        <v>12.837229000000001</v>
      </c>
      <c r="I10">
        <v>13.817784</v>
      </c>
      <c r="J10">
        <v>10</v>
      </c>
      <c r="K10">
        <v>9</v>
      </c>
    </row>
    <row r="11" spans="1:11" x14ac:dyDescent="0.2">
      <c r="A11" t="s">
        <v>323</v>
      </c>
      <c r="B11">
        <v>11.519292999999999</v>
      </c>
      <c r="C11">
        <v>8.6266359999999995</v>
      </c>
      <c r="D11">
        <v>1.6709324000000001</v>
      </c>
      <c r="E11">
        <v>5.9770994000000002</v>
      </c>
      <c r="F11">
        <v>8.3906100000000006</v>
      </c>
      <c r="G11">
        <v>8.1049190000000007</v>
      </c>
      <c r="H11">
        <v>10.965635000000001</v>
      </c>
      <c r="I11">
        <v>9.6949140000000007</v>
      </c>
      <c r="J11">
        <v>14</v>
      </c>
      <c r="K11">
        <v>14</v>
      </c>
    </row>
    <row r="12" spans="1:11" x14ac:dyDescent="0.2">
      <c r="A12" t="s">
        <v>392</v>
      </c>
      <c r="B12">
        <v>3.0821428000000002</v>
      </c>
      <c r="C12">
        <v>8.9540039999999994</v>
      </c>
      <c r="D12">
        <v>1.0644690999999999</v>
      </c>
      <c r="E12">
        <v>8.2927149999999994</v>
      </c>
      <c r="F12">
        <v>7.8775477</v>
      </c>
      <c r="G12">
        <v>10.0984745</v>
      </c>
      <c r="H12">
        <v>8.1140629999999998</v>
      </c>
      <c r="I12">
        <v>10.387217</v>
      </c>
      <c r="J12">
        <v>11</v>
      </c>
      <c r="K12">
        <v>27</v>
      </c>
    </row>
    <row r="13" spans="1:11" x14ac:dyDescent="0.2">
      <c r="A13" t="s">
        <v>343</v>
      </c>
      <c r="B13">
        <v>8.3687129999999996</v>
      </c>
      <c r="C13">
        <v>7.8712907000000003</v>
      </c>
      <c r="D13">
        <v>0.68276954000000001</v>
      </c>
      <c r="E13">
        <v>8.1233299999999993</v>
      </c>
      <c r="F13">
        <v>8.4617450000000005</v>
      </c>
      <c r="G13">
        <v>8.4780130000000007</v>
      </c>
      <c r="H13">
        <v>7.6469282999999999</v>
      </c>
      <c r="I13">
        <v>6.6464395999999999</v>
      </c>
      <c r="J13">
        <v>17</v>
      </c>
      <c r="K13">
        <v>18</v>
      </c>
    </row>
    <row r="14" spans="1:11" x14ac:dyDescent="0.2">
      <c r="A14" t="s">
        <v>411</v>
      </c>
      <c r="B14">
        <v>5.5590506999999997E-2</v>
      </c>
      <c r="C14">
        <v>8.1190079999999991</v>
      </c>
      <c r="D14">
        <v>1.5361069999999999</v>
      </c>
      <c r="E14">
        <v>9.2924749999999996</v>
      </c>
      <c r="F14">
        <v>5.7376199999999997</v>
      </c>
      <c r="G14">
        <v>8.9582750000000004</v>
      </c>
      <c r="H14">
        <v>6.8930582999999999</v>
      </c>
      <c r="I14">
        <v>9.7136134999999992</v>
      </c>
      <c r="J14">
        <v>16</v>
      </c>
      <c r="K14">
        <v>31</v>
      </c>
    </row>
    <row r="15" spans="1:11" x14ac:dyDescent="0.2">
      <c r="A15" t="s">
        <v>403</v>
      </c>
      <c r="B15">
        <v>0.93591475000000002</v>
      </c>
      <c r="C15">
        <v>1.8462187999999999</v>
      </c>
      <c r="D15">
        <v>1.0876106999999999</v>
      </c>
      <c r="E15">
        <v>1.49057</v>
      </c>
      <c r="F15">
        <v>3.9915645</v>
      </c>
      <c r="G15">
        <v>0.98296059999999996</v>
      </c>
      <c r="H15">
        <v>1.3083942</v>
      </c>
      <c r="I15">
        <v>1.4576051000000001</v>
      </c>
      <c r="J15">
        <v>31</v>
      </c>
      <c r="K15">
        <v>29</v>
      </c>
    </row>
    <row r="16" spans="1:11" x14ac:dyDescent="0.2">
      <c r="A16" t="s">
        <v>313</v>
      </c>
      <c r="B16">
        <v>12.850614</v>
      </c>
      <c r="C16">
        <v>7.1941823999999999</v>
      </c>
      <c r="D16">
        <v>0.92773664</v>
      </c>
      <c r="E16">
        <v>6.8540270000000003</v>
      </c>
      <c r="F16">
        <v>6.3460840000000003</v>
      </c>
      <c r="G16">
        <v>7.1685585999999999</v>
      </c>
      <c r="H16">
        <v>6.632555</v>
      </c>
      <c r="I16">
        <v>8.9696870000000004</v>
      </c>
      <c r="J16">
        <v>18</v>
      </c>
      <c r="K16">
        <v>11</v>
      </c>
    </row>
    <row r="17" spans="1:11" x14ac:dyDescent="0.2">
      <c r="A17" t="s">
        <v>418</v>
      </c>
      <c r="B17">
        <v>-0.80541532999999998</v>
      </c>
      <c r="C17">
        <v>5.5997880000000002</v>
      </c>
      <c r="D17">
        <v>0.47987849999999999</v>
      </c>
      <c r="E17">
        <v>5.9399870000000004</v>
      </c>
      <c r="F17">
        <v>5.4098043000000002</v>
      </c>
      <c r="G17">
        <v>6.2611249999999998</v>
      </c>
      <c r="H17">
        <v>5.5352699999999997</v>
      </c>
      <c r="I17">
        <v>4.8527550000000002</v>
      </c>
      <c r="J17">
        <v>20</v>
      </c>
      <c r="K17">
        <v>33</v>
      </c>
    </row>
    <row r="18" spans="1:11" x14ac:dyDescent="0.2">
      <c r="A18" t="s">
        <v>349</v>
      </c>
      <c r="B18">
        <v>6.8234149999999998</v>
      </c>
      <c r="C18">
        <v>8.8837539999999997</v>
      </c>
      <c r="D18">
        <v>2.5593499999999998</v>
      </c>
      <c r="E18">
        <v>7.2238216</v>
      </c>
      <c r="F18">
        <v>12.540544000000001</v>
      </c>
      <c r="G18">
        <v>5.0824160000000003</v>
      </c>
      <c r="H18">
        <v>9.2636660000000006</v>
      </c>
      <c r="I18">
        <v>10.308317000000001</v>
      </c>
      <c r="J18">
        <v>12</v>
      </c>
      <c r="K18">
        <v>20</v>
      </c>
    </row>
    <row r="19" spans="1:11" x14ac:dyDescent="0.2">
      <c r="A19" t="s">
        <v>357</v>
      </c>
      <c r="B19">
        <v>6.2345730000000001</v>
      </c>
      <c r="C19">
        <v>24.889996</v>
      </c>
      <c r="D19">
        <v>1.2018009999999999</v>
      </c>
      <c r="E19">
        <v>26.28368</v>
      </c>
      <c r="F19">
        <v>25.514534000000001</v>
      </c>
      <c r="G19">
        <v>24.033335000000001</v>
      </c>
      <c r="H19">
        <v>25.628439</v>
      </c>
      <c r="I19">
        <v>22.989979999999999</v>
      </c>
      <c r="J19">
        <v>5</v>
      </c>
      <c r="K19">
        <v>21</v>
      </c>
    </row>
    <row r="20" spans="1:11" x14ac:dyDescent="0.2">
      <c r="A20" t="s">
        <v>413</v>
      </c>
      <c r="B20">
        <v>-0.41599755999999999</v>
      </c>
      <c r="C20">
        <v>0.43227710000000003</v>
      </c>
      <c r="D20">
        <v>0.13963948000000001</v>
      </c>
      <c r="E20">
        <v>0.54039614999999996</v>
      </c>
      <c r="F20">
        <v>0.37803500000000001</v>
      </c>
      <c r="G20">
        <v>0.64754400000000001</v>
      </c>
      <c r="H20">
        <v>0.31005359999999998</v>
      </c>
      <c r="I20">
        <v>0.28535685</v>
      </c>
      <c r="J20">
        <v>38</v>
      </c>
      <c r="K20">
        <v>32</v>
      </c>
    </row>
    <row r="21" spans="1:11" x14ac:dyDescent="0.2">
      <c r="A21" t="s">
        <v>451</v>
      </c>
      <c r="B21">
        <v>-7.8370175</v>
      </c>
      <c r="C21">
        <v>0.39789166999999998</v>
      </c>
      <c r="D21">
        <v>9.6808240000000004E-2</v>
      </c>
      <c r="E21">
        <v>0.51048296999999998</v>
      </c>
      <c r="F21">
        <v>0.39917325999999997</v>
      </c>
      <c r="G21">
        <v>0.50095350000000005</v>
      </c>
      <c r="H21">
        <v>0.29320819999999997</v>
      </c>
      <c r="I21">
        <v>0.28564030000000001</v>
      </c>
      <c r="J21">
        <v>40</v>
      </c>
      <c r="K21">
        <v>40</v>
      </c>
    </row>
    <row r="22" spans="1:11" x14ac:dyDescent="0.2">
      <c r="A22" t="s">
        <v>328</v>
      </c>
      <c r="B22">
        <v>11.084433000000001</v>
      </c>
      <c r="C22">
        <v>18.494308</v>
      </c>
      <c r="D22">
        <v>1.7678282000000001</v>
      </c>
      <c r="E22">
        <v>21.365138999999999</v>
      </c>
      <c r="F22">
        <v>19.209743</v>
      </c>
      <c r="G22">
        <v>18.215281999999998</v>
      </c>
      <c r="H22">
        <v>17.654871</v>
      </c>
      <c r="I22">
        <v>16.026505</v>
      </c>
      <c r="J22">
        <v>8</v>
      </c>
      <c r="K22">
        <v>16</v>
      </c>
    </row>
    <row r="23" spans="1:11" x14ac:dyDescent="0.2">
      <c r="A23" t="s">
        <v>270</v>
      </c>
      <c r="B23">
        <v>25.835965999999999</v>
      </c>
      <c r="C23">
        <v>33.602103999999997</v>
      </c>
      <c r="D23">
        <v>1.0048724</v>
      </c>
      <c r="E23">
        <v>34.03951</v>
      </c>
      <c r="F23">
        <v>33.218330000000002</v>
      </c>
      <c r="G23">
        <v>34.121006000000001</v>
      </c>
      <c r="H23">
        <v>31.853459999999998</v>
      </c>
      <c r="I23">
        <v>34.778210000000001</v>
      </c>
      <c r="J23">
        <v>3</v>
      </c>
      <c r="K23">
        <v>6</v>
      </c>
    </row>
    <row r="24" spans="1:11" x14ac:dyDescent="0.2">
      <c r="A24" t="s">
        <v>425</v>
      </c>
      <c r="B24">
        <v>-2.7258231999999998</v>
      </c>
      <c r="C24">
        <v>0.44496664000000002</v>
      </c>
      <c r="D24">
        <v>0.1155098</v>
      </c>
      <c r="E24">
        <v>0.5788875</v>
      </c>
      <c r="F24">
        <v>0.34810859999999999</v>
      </c>
      <c r="G24">
        <v>0.54782414000000001</v>
      </c>
      <c r="H24">
        <v>0.47254562</v>
      </c>
      <c r="I24">
        <v>0.27746729999999997</v>
      </c>
      <c r="J24">
        <v>37</v>
      </c>
      <c r="K24">
        <v>34</v>
      </c>
    </row>
    <row r="25" spans="1:11" x14ac:dyDescent="0.2">
      <c r="A25" t="s">
        <v>267</v>
      </c>
      <c r="B25">
        <v>35.432212999999997</v>
      </c>
      <c r="C25">
        <v>24.190556999999998</v>
      </c>
      <c r="D25">
        <v>1.8350525</v>
      </c>
      <c r="E25">
        <v>26.713062000000001</v>
      </c>
      <c r="F25">
        <v>21.916930000000001</v>
      </c>
      <c r="G25">
        <v>22.288</v>
      </c>
      <c r="H25">
        <v>25.415903</v>
      </c>
      <c r="I25">
        <v>24.6189</v>
      </c>
      <c r="J25">
        <v>6</v>
      </c>
      <c r="K25">
        <v>4</v>
      </c>
    </row>
    <row r="26" spans="1:11" x14ac:dyDescent="0.2">
      <c r="A26" t="s">
        <v>259</v>
      </c>
      <c r="B26">
        <v>64.473404000000002</v>
      </c>
      <c r="C26">
        <v>32.860419999999998</v>
      </c>
      <c r="D26">
        <v>3.8919131999999999</v>
      </c>
      <c r="E26">
        <v>31.204149999999998</v>
      </c>
      <c r="F26">
        <v>26.661013000000001</v>
      </c>
      <c r="G26">
        <v>37.333820000000003</v>
      </c>
      <c r="H26">
        <v>32.450623</v>
      </c>
      <c r="I26">
        <v>36.652493</v>
      </c>
      <c r="J26">
        <v>4</v>
      </c>
      <c r="K26">
        <v>2</v>
      </c>
    </row>
    <row r="27" spans="1:11" x14ac:dyDescent="0.2">
      <c r="A27" t="s">
        <v>453</v>
      </c>
      <c r="B27">
        <v>-8.8539530000000006</v>
      </c>
      <c r="C27">
        <v>0.36014532999999999</v>
      </c>
      <c r="D27">
        <v>8.0817269999999997E-2</v>
      </c>
      <c r="E27">
        <v>0.45471941999999999</v>
      </c>
      <c r="F27">
        <v>0.33397307999999998</v>
      </c>
      <c r="G27">
        <v>0.45138677999999999</v>
      </c>
      <c r="H27">
        <v>0.31162790000000001</v>
      </c>
      <c r="I27">
        <v>0.24901944000000001</v>
      </c>
      <c r="J27">
        <v>42</v>
      </c>
      <c r="K27">
        <v>41</v>
      </c>
    </row>
    <row r="28" spans="1:11" x14ac:dyDescent="0.2">
      <c r="A28" t="s">
        <v>289</v>
      </c>
      <c r="B28">
        <v>16.885107000000001</v>
      </c>
      <c r="C28">
        <v>8.5042519999999993</v>
      </c>
      <c r="D28">
        <v>0.71585049999999995</v>
      </c>
      <c r="E28">
        <v>8.0756929999999993</v>
      </c>
      <c r="F28">
        <v>8.3710850000000008</v>
      </c>
      <c r="G28">
        <v>9.8091545</v>
      </c>
      <c r="H28">
        <v>8.5696370000000002</v>
      </c>
      <c r="I28">
        <v>7.6956930000000003</v>
      </c>
      <c r="J28">
        <v>15</v>
      </c>
      <c r="K28">
        <v>8</v>
      </c>
    </row>
    <row r="29" spans="1:11" x14ac:dyDescent="0.2">
      <c r="A29" t="s">
        <v>388</v>
      </c>
      <c r="B29">
        <v>3.2112153000000001</v>
      </c>
      <c r="C29">
        <v>1.7836908</v>
      </c>
      <c r="D29">
        <v>0.44545066</v>
      </c>
      <c r="E29">
        <v>2.4616916</v>
      </c>
      <c r="F29">
        <v>1.2190013</v>
      </c>
      <c r="G29">
        <v>2.0993867000000002</v>
      </c>
      <c r="H29">
        <v>1.6737930000000001</v>
      </c>
      <c r="I29">
        <v>1.4645815</v>
      </c>
      <c r="J29">
        <v>32</v>
      </c>
      <c r="K29">
        <v>25</v>
      </c>
    </row>
    <row r="30" spans="1:11" x14ac:dyDescent="0.2">
      <c r="A30" t="s">
        <v>345</v>
      </c>
      <c r="B30">
        <v>7.6995753999999996</v>
      </c>
      <c r="C30">
        <v>2.2431456999999999</v>
      </c>
      <c r="D30">
        <v>0.37778666999999999</v>
      </c>
      <c r="E30">
        <v>1.8139646</v>
      </c>
      <c r="F30">
        <v>1.9008636000000001</v>
      </c>
      <c r="G30">
        <v>2.1226988000000002</v>
      </c>
      <c r="H30">
        <v>2.6885561999999998</v>
      </c>
      <c r="I30">
        <v>2.6896458000000001</v>
      </c>
      <c r="J30">
        <v>29</v>
      </c>
      <c r="K30">
        <v>19</v>
      </c>
    </row>
    <row r="31" spans="1:11" x14ac:dyDescent="0.2">
      <c r="A31" t="s">
        <v>315</v>
      </c>
      <c r="B31">
        <v>12.393763999999999</v>
      </c>
      <c r="C31">
        <v>4.8369036000000003</v>
      </c>
      <c r="D31">
        <v>1.2497281</v>
      </c>
      <c r="E31">
        <v>6.7166604999999997</v>
      </c>
      <c r="F31">
        <v>4.3593289999999998</v>
      </c>
      <c r="G31">
        <v>5.6394359999999999</v>
      </c>
      <c r="H31">
        <v>3.0370165999999998</v>
      </c>
      <c r="I31">
        <v>4.4320744999999997</v>
      </c>
      <c r="J31">
        <v>24</v>
      </c>
      <c r="K31">
        <v>12</v>
      </c>
    </row>
    <row r="32" spans="1:11" x14ac:dyDescent="0.2">
      <c r="A32" t="s">
        <v>459</v>
      </c>
      <c r="B32">
        <v>-11.447314</v>
      </c>
      <c r="C32">
        <v>0.46780333000000002</v>
      </c>
      <c r="D32">
        <v>0.14969838999999999</v>
      </c>
      <c r="E32">
        <v>0.68942875000000003</v>
      </c>
      <c r="F32">
        <v>0.51133894999999996</v>
      </c>
      <c r="G32">
        <v>0.53714859999999998</v>
      </c>
      <c r="H32">
        <v>0.31235853000000002</v>
      </c>
      <c r="I32">
        <v>0.28874186000000002</v>
      </c>
      <c r="J32">
        <v>36</v>
      </c>
      <c r="K32">
        <v>42</v>
      </c>
    </row>
    <row r="33" spans="1:11" x14ac:dyDescent="0.2">
      <c r="A33" t="s">
        <v>387</v>
      </c>
      <c r="B33">
        <v>3.2560196000000001</v>
      </c>
      <c r="C33">
        <v>3.9443359999999998</v>
      </c>
      <c r="D33">
        <v>0.58655199999999996</v>
      </c>
      <c r="E33">
        <v>4.2546390000000001</v>
      </c>
      <c r="F33">
        <v>4.0322227000000002</v>
      </c>
      <c r="G33">
        <v>4.5410060000000003</v>
      </c>
      <c r="H33">
        <v>4.0655007000000003</v>
      </c>
      <c r="I33">
        <v>2.8283125999999998</v>
      </c>
      <c r="J33">
        <v>27</v>
      </c>
      <c r="K33">
        <v>24</v>
      </c>
    </row>
    <row r="34" spans="1:11" x14ac:dyDescent="0.2">
      <c r="A34" t="s">
        <v>362</v>
      </c>
      <c r="B34">
        <v>5.886679</v>
      </c>
      <c r="C34">
        <v>0.38529259999999999</v>
      </c>
      <c r="D34">
        <v>8.6437940000000005E-2</v>
      </c>
      <c r="E34">
        <v>0.51811879999999999</v>
      </c>
      <c r="F34">
        <v>0.32086320000000002</v>
      </c>
      <c r="G34">
        <v>0.44458946999999999</v>
      </c>
      <c r="H34">
        <v>0.36557420000000002</v>
      </c>
      <c r="I34">
        <v>0.27731709999999998</v>
      </c>
      <c r="J34">
        <v>41</v>
      </c>
      <c r="K34">
        <v>22</v>
      </c>
    </row>
    <row r="35" spans="1:11" x14ac:dyDescent="0.2">
      <c r="A35" t="s">
        <v>285</v>
      </c>
      <c r="B35">
        <v>17.961635999999999</v>
      </c>
      <c r="C35">
        <v>18.166107</v>
      </c>
      <c r="D35">
        <v>1.2255037</v>
      </c>
      <c r="E35">
        <v>20.378504</v>
      </c>
      <c r="F35">
        <v>17.182762</v>
      </c>
      <c r="G35">
        <v>16.983183</v>
      </c>
      <c r="H35">
        <v>18.49465</v>
      </c>
      <c r="I35">
        <v>17.791433000000001</v>
      </c>
      <c r="J35">
        <v>9</v>
      </c>
      <c r="K35">
        <v>7</v>
      </c>
    </row>
    <row r="36" spans="1:11" x14ac:dyDescent="0.2">
      <c r="A36" t="s">
        <v>398</v>
      </c>
      <c r="B36">
        <v>1.8653032000000001</v>
      </c>
      <c r="C36">
        <v>4.8636565000000003</v>
      </c>
      <c r="D36">
        <v>0.61869954999999999</v>
      </c>
      <c r="E36">
        <v>5.6611422999999998</v>
      </c>
      <c r="F36">
        <v>5.0891010000000003</v>
      </c>
      <c r="G36">
        <v>4.5100340000000001</v>
      </c>
      <c r="H36">
        <v>3.8663935999999999</v>
      </c>
      <c r="I36">
        <v>5.1916120000000001</v>
      </c>
      <c r="J36">
        <v>23</v>
      </c>
      <c r="K36">
        <v>28</v>
      </c>
    </row>
    <row r="37" spans="1:11" x14ac:dyDescent="0.2">
      <c r="A37" t="s">
        <v>390</v>
      </c>
      <c r="B37">
        <v>3.135243</v>
      </c>
      <c r="C37">
        <v>4.8707479999999999</v>
      </c>
      <c r="D37">
        <v>1.1940757</v>
      </c>
      <c r="E37">
        <v>3.8246722000000002</v>
      </c>
      <c r="F37">
        <v>6.3679829999999997</v>
      </c>
      <c r="G37">
        <v>4.4852743000000004</v>
      </c>
      <c r="H37">
        <v>6.1874140000000004</v>
      </c>
      <c r="I37">
        <v>3.4883956999999999</v>
      </c>
      <c r="J37">
        <v>22</v>
      </c>
      <c r="K37">
        <v>26</v>
      </c>
    </row>
    <row r="38" spans="1:11" x14ac:dyDescent="0.2">
      <c r="A38" t="s">
        <v>442</v>
      </c>
      <c r="B38">
        <v>-4.8978995999999997</v>
      </c>
      <c r="C38">
        <v>0.41516718000000002</v>
      </c>
      <c r="D38">
        <v>9.4554156E-2</v>
      </c>
      <c r="E38">
        <v>0.52102809999999999</v>
      </c>
      <c r="F38">
        <v>0.32191842999999998</v>
      </c>
      <c r="G38">
        <v>0.50970099999999996</v>
      </c>
      <c r="H38">
        <v>0.43274128000000001</v>
      </c>
      <c r="I38">
        <v>0.29044718000000003</v>
      </c>
      <c r="J38">
        <v>39</v>
      </c>
      <c r="K38">
        <v>37</v>
      </c>
    </row>
    <row r="39" spans="1:11" x14ac:dyDescent="0.2">
      <c r="A39" t="s">
        <v>408</v>
      </c>
      <c r="B39">
        <v>0.53154780000000001</v>
      </c>
      <c r="C39">
        <v>2.1914498999999998</v>
      </c>
      <c r="D39">
        <v>1.4166824</v>
      </c>
      <c r="E39">
        <v>0.52773683999999998</v>
      </c>
      <c r="F39">
        <v>1.9388331000000001</v>
      </c>
      <c r="G39">
        <v>2.6848160999999999</v>
      </c>
      <c r="H39">
        <v>4.6273685000000002</v>
      </c>
      <c r="I39">
        <v>1.1784946999999999</v>
      </c>
      <c r="J39">
        <v>30</v>
      </c>
      <c r="K39">
        <v>30</v>
      </c>
    </row>
    <row r="40" spans="1:11" x14ac:dyDescent="0.2">
      <c r="A40" t="s">
        <v>432</v>
      </c>
      <c r="B40">
        <v>-3.9337819000000001</v>
      </c>
      <c r="C40">
        <v>5.5041833000000002</v>
      </c>
      <c r="D40">
        <v>1.3605149999999999</v>
      </c>
      <c r="E40">
        <v>4.6621880000000004</v>
      </c>
      <c r="F40">
        <v>7.1367770000000004</v>
      </c>
      <c r="G40">
        <v>4.0564359999999997</v>
      </c>
      <c r="H40">
        <v>4.4969440000000001</v>
      </c>
      <c r="I40">
        <v>7.1685705000000004</v>
      </c>
      <c r="J40">
        <v>21</v>
      </c>
      <c r="K40">
        <v>36</v>
      </c>
    </row>
    <row r="41" spans="1:11" x14ac:dyDescent="0.2">
      <c r="A41" t="s">
        <v>318</v>
      </c>
      <c r="B41">
        <v>11.822618</v>
      </c>
      <c r="C41">
        <v>1.1652088</v>
      </c>
      <c r="D41">
        <v>0.35647034999999999</v>
      </c>
      <c r="E41">
        <v>1.0492702</v>
      </c>
      <c r="F41">
        <v>1.7008894999999999</v>
      </c>
      <c r="G41">
        <v>1.2913679</v>
      </c>
      <c r="H41">
        <v>1.1838398999999999</v>
      </c>
      <c r="I41">
        <v>0.60067654000000004</v>
      </c>
      <c r="J41">
        <v>34</v>
      </c>
      <c r="K41">
        <v>13</v>
      </c>
    </row>
    <row r="42" spans="1:11" x14ac:dyDescent="0.2">
      <c r="A42" t="s">
        <v>268</v>
      </c>
      <c r="B42">
        <v>30.483941999999999</v>
      </c>
      <c r="C42">
        <v>52.245373000000001</v>
      </c>
      <c r="D42">
        <v>3.9478254000000002</v>
      </c>
      <c r="E42">
        <v>56.244346999999998</v>
      </c>
      <c r="F42">
        <v>49.542557000000002</v>
      </c>
      <c r="G42">
        <v>57.372787000000002</v>
      </c>
      <c r="H42">
        <v>47.070419999999999</v>
      </c>
      <c r="I42">
        <v>50.996735000000001</v>
      </c>
      <c r="J42">
        <v>2</v>
      </c>
      <c r="K42">
        <v>5</v>
      </c>
    </row>
    <row r="43" spans="1:11" x14ac:dyDescent="0.2">
      <c r="A43" t="s">
        <v>445</v>
      </c>
      <c r="B43">
        <v>-5.3947630000000002</v>
      </c>
      <c r="C43">
        <v>0.53892580000000001</v>
      </c>
      <c r="D43">
        <v>5.0496949999999999E-2</v>
      </c>
      <c r="E43">
        <v>0.62426499999999996</v>
      </c>
      <c r="F43">
        <v>0.46737962999999999</v>
      </c>
      <c r="G43">
        <v>0.54340849999999996</v>
      </c>
      <c r="H43">
        <v>0.53875976999999997</v>
      </c>
      <c r="I43">
        <v>0.52081630000000001</v>
      </c>
      <c r="J43">
        <v>35</v>
      </c>
      <c r="K43">
        <v>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A84A8-9041-8D46-AF60-C4F4B2BE58B7}">
  <dimension ref="A2:B9"/>
  <sheetViews>
    <sheetView zoomScale="101" workbookViewId="0">
      <selection activeCell="R6" sqref="R6"/>
    </sheetView>
  </sheetViews>
  <sheetFormatPr baseColWidth="10" defaultRowHeight="16" x14ac:dyDescent="0.2"/>
  <cols>
    <col min="1" max="1" width="19.1640625" customWidth="1"/>
  </cols>
  <sheetData>
    <row r="2" spans="1:2" ht="19" x14ac:dyDescent="0.2">
      <c r="A2" s="17" t="s">
        <v>3020</v>
      </c>
      <c r="B2" s="17" t="s">
        <v>3021</v>
      </c>
    </row>
    <row r="3" spans="1:2" ht="19" x14ac:dyDescent="0.2">
      <c r="A3" s="18" t="s">
        <v>3027</v>
      </c>
      <c r="B3" s="18">
        <v>4.3194000000000003E-2</v>
      </c>
    </row>
    <row r="4" spans="1:2" ht="19" x14ac:dyDescent="0.2">
      <c r="A4" s="18" t="s">
        <v>3022</v>
      </c>
      <c r="B4" s="18">
        <v>4.1239999999999999E-2</v>
      </c>
    </row>
    <row r="5" spans="1:2" ht="19" x14ac:dyDescent="0.2">
      <c r="A5" s="18" t="s">
        <v>3023</v>
      </c>
      <c r="B5" s="18">
        <v>3.2800000000000003E-2</v>
      </c>
    </row>
    <row r="6" spans="1:2" ht="19" x14ac:dyDescent="0.2">
      <c r="A6" s="18" t="s">
        <v>3024</v>
      </c>
      <c r="B6" s="18">
        <v>2.5940000000000001E-2</v>
      </c>
    </row>
    <row r="7" spans="1:2" ht="19" x14ac:dyDescent="0.2">
      <c r="A7" s="18" t="s">
        <v>3025</v>
      </c>
      <c r="B7" s="18">
        <v>2.0792000000000001E-2</v>
      </c>
    </row>
    <row r="8" spans="1:2" ht="19" x14ac:dyDescent="0.2">
      <c r="A8" s="18" t="s">
        <v>3026</v>
      </c>
      <c r="B8" s="18">
        <v>2.0514000000000001E-2</v>
      </c>
    </row>
    <row r="9" spans="1:2" ht="19" x14ac:dyDescent="0.2">
      <c r="A9" s="18"/>
      <c r="B9" s="18"/>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0B11-3698-8943-AE63-2AD9BE873EFE}">
  <dimension ref="A1:D8"/>
  <sheetViews>
    <sheetView workbookViewId="0">
      <selection activeCell="D2" sqref="D2"/>
    </sheetView>
  </sheetViews>
  <sheetFormatPr baseColWidth="10" defaultRowHeight="16" x14ac:dyDescent="0.2"/>
  <sheetData>
    <row r="1" spans="1:4" ht="19" x14ac:dyDescent="0.2">
      <c r="A1" s="17" t="s">
        <v>3041</v>
      </c>
      <c r="B1" s="17" t="s">
        <v>3049</v>
      </c>
      <c r="C1" s="17" t="s">
        <v>3050</v>
      </c>
      <c r="D1" s="17" t="s">
        <v>3051</v>
      </c>
    </row>
    <row r="2" spans="1:4" ht="19" x14ac:dyDescent="0.2">
      <c r="A2" s="18" t="s">
        <v>3042</v>
      </c>
      <c r="B2" s="18">
        <v>5.5066634419999998</v>
      </c>
      <c r="C2" s="18">
        <v>4.8220765019999998</v>
      </c>
      <c r="D2" s="18">
        <v>32.512490753999998</v>
      </c>
    </row>
    <row r="3" spans="1:4" ht="19" x14ac:dyDescent="0.2">
      <c r="A3" s="18" t="s">
        <v>3043</v>
      </c>
      <c r="B3" s="18">
        <v>4.9774172050000001</v>
      </c>
      <c r="C3" s="18">
        <v>4.6946052299999996</v>
      </c>
      <c r="D3" s="18">
        <v>46.949954380000001</v>
      </c>
    </row>
    <row r="4" spans="1:4" ht="19" x14ac:dyDescent="0.2">
      <c r="A4" s="18" t="s">
        <v>3044</v>
      </c>
      <c r="B4" s="18">
        <v>4.6154971180000004</v>
      </c>
      <c r="C4" s="18">
        <v>4.3753500460000003</v>
      </c>
      <c r="D4" s="18">
        <v>57.557688579999997</v>
      </c>
    </row>
    <row r="5" spans="1:4" ht="19" x14ac:dyDescent="0.2">
      <c r="A5" s="18" t="s">
        <v>3045</v>
      </c>
      <c r="B5" s="18">
        <v>4.203060088</v>
      </c>
      <c r="C5" s="18">
        <v>4.0178175730000003</v>
      </c>
      <c r="D5" s="18">
        <v>65.245538440000004</v>
      </c>
    </row>
    <row r="6" spans="1:4" ht="19" x14ac:dyDescent="0.2">
      <c r="A6" s="18" t="s">
        <v>3046</v>
      </c>
      <c r="B6" s="18">
        <v>3.539327084</v>
      </c>
      <c r="C6" s="18">
        <v>3.5798140478999998</v>
      </c>
      <c r="D6" s="18">
        <v>69.266320050000004</v>
      </c>
    </row>
    <row r="7" spans="1:4" ht="19" x14ac:dyDescent="0.2">
      <c r="A7" s="18" t="s">
        <v>3047</v>
      </c>
      <c r="B7" s="18">
        <v>2.590339175</v>
      </c>
      <c r="C7" s="18">
        <v>2.3856062339999999</v>
      </c>
      <c r="D7" s="18">
        <v>70.028631844000003</v>
      </c>
    </row>
    <row r="8" spans="1:4" ht="19" x14ac:dyDescent="0.2">
      <c r="A8" s="18" t="s">
        <v>3048</v>
      </c>
      <c r="B8" s="18">
        <v>1.0768913579999999</v>
      </c>
      <c r="C8" s="18">
        <v>1.0791812460000001</v>
      </c>
      <c r="D8" s="18">
        <v>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0C94F-FAAD-6D49-89D8-0A5EB8D83C84}">
  <dimension ref="A1"/>
  <sheetViews>
    <sheetView tabSelected="1" workbookViewId="0">
      <selection activeCell="N10" sqref="N10"/>
    </sheetView>
  </sheetViews>
  <sheetFormatPr baseColWidth="10" defaultRowHeight="16" x14ac:dyDescent="0.2"/>
  <cols>
    <col min="1" max="1" width="116.6640625" customWidth="1"/>
  </cols>
  <sheetData>
    <row r="1" spans="1:1" ht="115" customHeight="1" x14ac:dyDescent="0.3">
      <c r="A1" s="24" t="s">
        <v>4043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56</vt:i4>
      </vt:variant>
    </vt:vector>
  </HeadingPairs>
  <TitlesOfParts>
    <vt:vector size="56" baseType="lpstr">
      <vt:lpstr>Dmastoparan MDA-MB231 12.5uM, </vt:lpstr>
      <vt:lpstr>Mastoparan PBMC, Supp Fig 6</vt:lpstr>
      <vt:lpstr>Dmastoparan MDA-MB231 6.5uM</vt:lpstr>
      <vt:lpstr>Fig3A</vt:lpstr>
      <vt:lpstr>Fig3B</vt:lpstr>
      <vt:lpstr>Fig3C</vt:lpstr>
      <vt:lpstr>Fig3D</vt:lpstr>
      <vt:lpstr>Fig 4C</vt:lpstr>
      <vt:lpstr>Fig 4A,B,D,E,F; Fig5G</vt:lpstr>
      <vt:lpstr>Fig5ABC</vt:lpstr>
      <vt:lpstr>Fig5DEF</vt:lpstr>
      <vt:lpstr>Fig 6</vt:lpstr>
      <vt:lpstr>PDBlarge motifs</vt:lpstr>
      <vt:lpstr>Supp. Fig 12</vt:lpstr>
      <vt:lpstr>Peptide 96 IC50 Fig 7-rep1</vt:lpstr>
      <vt:lpstr>Peptide 105&amp;107 IC50 Fig7-rep1</vt:lpstr>
      <vt:lpstr>Peptide 106,109 IC50 Fig7-rep1</vt:lpstr>
      <vt:lpstr>Peptide 57&amp;82 IC50 Fig7-rep1</vt:lpstr>
      <vt:lpstr>Peptide 37&amp;63 IC50 Fig7-rep1</vt:lpstr>
      <vt:lpstr>Peptide 24&amp;29 IC50 Fig7-rep1</vt:lpstr>
      <vt:lpstr>Peptide 13&amp;20 IC50 Fig7-rep1</vt:lpstr>
      <vt:lpstr>Peptide 11&amp;12 IC50 Fig7-rep1</vt:lpstr>
      <vt:lpstr>Peptide 105&amp;107 IC50 Fig7-rep2</vt:lpstr>
      <vt:lpstr>Peptide 106&amp;109 IC50 Fig7-rep2</vt:lpstr>
      <vt:lpstr>Peptide 57&amp;82 IC50 Fig7-rep2</vt:lpstr>
      <vt:lpstr>Peptide 37&amp;63 IC50 Fig7-rep2</vt:lpstr>
      <vt:lpstr>Peptide 24&amp;29 IC50 Fig7-rep2</vt:lpstr>
      <vt:lpstr>Peptide 13&amp;20 IC50 Fig7-rep2</vt:lpstr>
      <vt:lpstr>Peptide 11&amp;12 IC50 Fig7-rep2</vt:lpstr>
      <vt:lpstr>MCF10A Peptide11&amp;29 Fig8 rep1</vt:lpstr>
      <vt:lpstr>MCF10A Peptide 57&amp;Mas Fig8 rep1</vt:lpstr>
      <vt:lpstr>MCF7 Peptide11&amp;29 Fig8 rep1</vt:lpstr>
      <vt:lpstr>MCF7 Peptide 57&amp;Mast Fig8 rep1</vt:lpstr>
      <vt:lpstr>TamR3 Peptide11&amp;29 Fig8 rep1</vt:lpstr>
      <vt:lpstr>TamR3 Peptide57 &amp;Mast Fig8 rep1</vt:lpstr>
      <vt:lpstr>MDA231 Peptide11&amp;29 Fig8 rep1</vt:lpstr>
      <vt:lpstr>MDA231 Peptide57&amp;Mast Fig8 rep1</vt:lpstr>
      <vt:lpstr>MCF10A Peptide11&amp;29Fig8 rep2</vt:lpstr>
      <vt:lpstr>MCF10A Peptide57&amp;Masto Fig8rep2</vt:lpstr>
      <vt:lpstr>MCF7 Peptide11&amp;29 Fig8rep2</vt:lpstr>
      <vt:lpstr>MCF7 Peptide57&amp;Masto Fig8 Rep2</vt:lpstr>
      <vt:lpstr>TamR3 Peptide11&amp;29Fig rep2</vt:lpstr>
      <vt:lpstr>TamR3 Peptide 57&amp;MastoFig8 Rep2</vt:lpstr>
      <vt:lpstr>MDA231 Peptide11&amp;29 Fig8 rep2</vt:lpstr>
      <vt:lpstr>MDA231 Peptide57&amp;Masto Fig8rep2</vt:lpstr>
      <vt:lpstr>MCF10A Peptide29&amp;57 Fig8 rep3</vt:lpstr>
      <vt:lpstr>MCF10A Masto Fig8 Rep3</vt:lpstr>
      <vt:lpstr>MCF7 Peptide29&amp;57 Fig8 rep3</vt:lpstr>
      <vt:lpstr>MCF7 Masto Fig8 rep3</vt:lpstr>
      <vt:lpstr>TamR3 Peptide29&amp;57 Fig8 rep3</vt:lpstr>
      <vt:lpstr>TamR3 Masto Fig 8 rep3</vt:lpstr>
      <vt:lpstr>MDA231 Peptide29&amp;57 Fig8 rep3</vt:lpstr>
      <vt:lpstr>MDA231 Masto Fig 8 rep3</vt:lpstr>
      <vt:lpstr>Fig 9, supp fig 18-20</vt:lpstr>
      <vt:lpstr>SuppFig 21 Part1</vt:lpstr>
      <vt:lpstr>SuppFig 21 Part2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Mohit Pandey</dc:creator>
  <cp:lastModifiedBy>Mohit Pandey</cp:lastModifiedBy>
  <dcterms:created xsi:type="dcterms:W3CDTF">2025-10-06T07:50:57Z</dcterms:created>
  <dcterms:modified xsi:type="dcterms:W3CDTF">2025-10-28T05:41:52Z</dcterms:modified>
</cp:coreProperties>
</file>