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460" firstSheet="4" activeTab="10"/>
  </bookViews>
  <sheets>
    <sheet name="Fig. 1a-c" sheetId="1" r:id="rId1"/>
    <sheet name="Fig. 2d-e" sheetId="2" r:id="rId2"/>
    <sheet name="Fig. 3a-d" sheetId="3" r:id="rId3"/>
    <sheet name="Fig. 4f-g &amp; Suppl. Fig. 5b-c" sheetId="4" r:id="rId4"/>
    <sheet name="Fig. 6b-j" sheetId="5" r:id="rId5"/>
    <sheet name="Suppl. Fig. 1b-j" sheetId="7" r:id="rId6"/>
    <sheet name="Suppl. Fig. 2" sheetId="10" r:id="rId7"/>
    <sheet name="Suppl. Fig. 4" sheetId="8" r:id="rId8"/>
    <sheet name="Suppl. Fig. 7" sheetId="9" r:id="rId9"/>
    <sheet name="Suppl. Fig. 8" sheetId="11" r:id="rId10"/>
    <sheet name="Suppl. Fig. 9b,d-g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<sst xmlns="http://schemas.openxmlformats.org/spreadsheetml/2006/main" count="3072" uniqueCount="324">
  <si>
    <t>CD3+ T cells (%)</t>
  </si>
  <si>
    <t>Plotted</t>
  </si>
  <si>
    <t>I</t>
  </si>
  <si>
    <t>II</t>
  </si>
  <si>
    <t>III</t>
  </si>
  <si>
    <t>IV</t>
  </si>
  <si>
    <t>V</t>
  </si>
  <si>
    <t>Avrg</t>
  </si>
  <si>
    <t>SD</t>
  </si>
  <si>
    <t>SEM</t>
  </si>
  <si>
    <t>Airway</t>
  </si>
  <si>
    <t>Parenchyma</t>
  </si>
  <si>
    <t>Air-par</t>
  </si>
  <si>
    <t>Spleen</t>
  </si>
  <si>
    <t>Vasculature</t>
  </si>
  <si>
    <t>T cells (%)</t>
  </si>
  <si>
    <t>group</t>
  </si>
  <si>
    <t>CON</t>
  </si>
  <si>
    <t>2M</t>
  </si>
  <si>
    <t>6M</t>
  </si>
  <si>
    <t>T  cell number (Log10)</t>
  </si>
  <si>
    <t>The frequency  T cell subsets</t>
  </si>
  <si>
    <t>cell type</t>
  </si>
  <si>
    <r>
      <rPr>
        <b/>
        <sz val="11"/>
        <color theme="1"/>
        <rFont val="等线"/>
        <charset val="134"/>
      </rPr>
      <t>CD4</t>
    </r>
    <r>
      <rPr>
        <vertAlign val="superscript"/>
        <sz val="10"/>
        <rFont val="等线"/>
        <charset val="0"/>
      </rPr>
      <t>+</t>
    </r>
  </si>
  <si>
    <t>CD8+</t>
  </si>
  <si>
    <t>CD4-CD8-</t>
  </si>
  <si>
    <t>The percentage (d) and  fold (e) changes in cluster proportions</t>
  </si>
  <si>
    <t>CTL</t>
  </si>
  <si>
    <t>γδ T cells</t>
  </si>
  <si>
    <r>
      <rPr>
        <b/>
        <sz val="11"/>
        <color theme="1"/>
        <rFont val="等线"/>
        <charset val="134"/>
      </rPr>
      <t>Naive CD4</t>
    </r>
    <r>
      <rPr>
        <b/>
        <vertAlign val="superscript"/>
        <sz val="11"/>
        <color theme="1"/>
        <rFont val="等线"/>
        <charset val="134"/>
      </rPr>
      <t>+</t>
    </r>
    <r>
      <rPr>
        <b/>
        <sz val="11"/>
        <color theme="1"/>
        <rFont val="等线"/>
        <charset val="134"/>
      </rPr>
      <t>T cells</t>
    </r>
  </si>
  <si>
    <r>
      <rPr>
        <b/>
        <sz val="11"/>
        <color theme="1"/>
        <rFont val="等线"/>
        <charset val="134"/>
      </rPr>
      <t>Naive CD8</t>
    </r>
    <r>
      <rPr>
        <b/>
        <vertAlign val="superscript"/>
        <sz val="11"/>
        <color theme="1"/>
        <rFont val="等线"/>
        <charset val="134"/>
      </rPr>
      <t>+</t>
    </r>
    <r>
      <rPr>
        <b/>
        <sz val="11"/>
        <color theme="1"/>
        <rFont val="等线"/>
        <charset val="134"/>
      </rPr>
      <t>T cells</t>
    </r>
  </si>
  <si>
    <t>NK T cells</t>
  </si>
  <si>
    <t>TCRɑβ DN T cells</t>
  </si>
  <si>
    <t>TCRɑβ DP T cells</t>
  </si>
  <si>
    <t>Th1 cells</t>
  </si>
  <si>
    <t>Th17 cells</t>
  </si>
  <si>
    <t>Treg cells</t>
  </si>
  <si>
    <t>unknown</t>
  </si>
  <si>
    <t>6M/CON</t>
  </si>
  <si>
    <t>TCR clone expansion in T cells</t>
  </si>
  <si>
    <t>T cell subpopulations</t>
  </si>
  <si>
    <t>median</t>
  </si>
  <si>
    <t>25th percentile</t>
  </si>
  <si>
    <t>75th percentile</t>
  </si>
  <si>
    <t>CDR3 lengths（Vαγ, Jαγ, Vβδ, and Jβδ regions）</t>
  </si>
  <si>
    <t>variable</t>
  </si>
  <si>
    <t>value</t>
  </si>
  <si>
    <t>Time</t>
  </si>
  <si>
    <t>length</t>
  </si>
  <si>
    <t>Percentage</t>
  </si>
  <si>
    <t>TCRAg_J</t>
  </si>
  <si>
    <t>TRAJ18</t>
  </si>
  <si>
    <t>0.00711743772241993</t>
  </si>
  <si>
    <t>TRAJ31</t>
  </si>
  <si>
    <t>0.00355871886120996</t>
  </si>
  <si>
    <t>TRAJ33</t>
  </si>
  <si>
    <t>0.00177935943060498</t>
  </si>
  <si>
    <t>0.0122448979591837</t>
  </si>
  <si>
    <t>TRGJ1</t>
  </si>
  <si>
    <t>0.0140845070422535</t>
  </si>
  <si>
    <t>TRAJ13</t>
  </si>
  <si>
    <t>TRAJ17</t>
  </si>
  <si>
    <t>0.0160142348754448</t>
  </si>
  <si>
    <t>TRAJ27</t>
  </si>
  <si>
    <t>TRAJ4</t>
  </si>
  <si>
    <t>TRAJ6</t>
  </si>
  <si>
    <t>TRAJ9</t>
  </si>
  <si>
    <t>TRAJ12</t>
  </si>
  <si>
    <t>0.00408163265306122</t>
  </si>
  <si>
    <t>0.0142857142857143</t>
  </si>
  <si>
    <t>0.00816326530612245</t>
  </si>
  <si>
    <t>TRAJ21</t>
  </si>
  <si>
    <t>0.00204081632653061</t>
  </si>
  <si>
    <t>TRAJ34</t>
  </si>
  <si>
    <t>TRAJ56</t>
  </si>
  <si>
    <t>TRGJ2</t>
  </si>
  <si>
    <t>0.112676056338028</t>
  </si>
  <si>
    <t>0.0142348754448399</t>
  </si>
  <si>
    <t>TRAJ15</t>
  </si>
  <si>
    <t>TRAJ16</t>
  </si>
  <si>
    <t>0.00533807829181495</t>
  </si>
  <si>
    <t>TRAJ22</t>
  </si>
  <si>
    <t>TRAJ23</t>
  </si>
  <si>
    <t>0.00889679715302491</t>
  </si>
  <si>
    <t>TRAJ30</t>
  </si>
  <si>
    <t>0.0106761565836299</t>
  </si>
  <si>
    <t>TRAJ37</t>
  </si>
  <si>
    <t>TRAJ39</t>
  </si>
  <si>
    <t>TRAJ40</t>
  </si>
  <si>
    <t>TRAJ42</t>
  </si>
  <si>
    <t>TRAJ43</t>
  </si>
  <si>
    <t>TRAJ48</t>
  </si>
  <si>
    <t>TRAJ11</t>
  </si>
  <si>
    <t>0.00612244897959184</t>
  </si>
  <si>
    <t>0.0571428571428571</t>
  </si>
  <si>
    <t>TRAJ26</t>
  </si>
  <si>
    <t>0.0163265306122449</t>
  </si>
  <si>
    <t>0.0204081632653061</t>
  </si>
  <si>
    <t>TRAJ38</t>
  </si>
  <si>
    <t>TRAJ45</t>
  </si>
  <si>
    <t>0.774647887323944</t>
  </si>
  <si>
    <t>0.0563380281690141</t>
  </si>
  <si>
    <t>0.0124555160142349</t>
  </si>
  <si>
    <t>TRAJ49</t>
  </si>
  <si>
    <t>0.0355871886120996</t>
  </si>
  <si>
    <t>TRAJ5</t>
  </si>
  <si>
    <t>TRAJ7</t>
  </si>
  <si>
    <t>0.359430604982206</t>
  </si>
  <si>
    <t>0.0195729537366548</t>
  </si>
  <si>
    <t>0.0102040816326531</t>
  </si>
  <si>
    <t>0.0326530612244898</t>
  </si>
  <si>
    <t>0.0428571428571429</t>
  </si>
  <si>
    <t>TRAJ44</t>
  </si>
  <si>
    <t>TRAJ47</t>
  </si>
  <si>
    <t>TRAJ50</t>
  </si>
  <si>
    <t>0.036734693877551</t>
  </si>
  <si>
    <t>TRAJ57</t>
  </si>
  <si>
    <t>0.197959183673469</t>
  </si>
  <si>
    <t>0.0422535211267606</t>
  </si>
  <si>
    <t>TRAJ24</t>
  </si>
  <si>
    <t>TRAJ32</t>
  </si>
  <si>
    <t>TRAJ52</t>
  </si>
  <si>
    <t>0.0177935943060498</t>
  </si>
  <si>
    <t>0.0244897959183673</t>
  </si>
  <si>
    <t>0.0183673469387755</t>
  </si>
  <si>
    <t>0.0224489795918367</t>
  </si>
  <si>
    <t>TRAJ53</t>
  </si>
  <si>
    <t>TRAJ58</t>
  </si>
  <si>
    <t>TCRAg_V</t>
  </si>
  <si>
    <t>TRAV11</t>
  </si>
  <si>
    <t>TRAV13D-1</t>
  </si>
  <si>
    <t>TRAV4D-3</t>
  </si>
  <si>
    <t>TRAV8N-2</t>
  </si>
  <si>
    <t>TRAV2</t>
  </si>
  <si>
    <t>TRAV9-1</t>
  </si>
  <si>
    <t>TRGV5</t>
  </si>
  <si>
    <t>TRAV10</t>
  </si>
  <si>
    <t>TRAV12D-2</t>
  </si>
  <si>
    <t>TRAV14-1</t>
  </si>
  <si>
    <t>TRAV16D/DV11</t>
  </si>
  <si>
    <t>TRAV4D-2</t>
  </si>
  <si>
    <t>TRAV7-3</t>
  </si>
  <si>
    <t>TRAV7D-3</t>
  </si>
  <si>
    <t>TRAV8D-2</t>
  </si>
  <si>
    <t>TRGV6</t>
  </si>
  <si>
    <t>TRAV12D-1</t>
  </si>
  <si>
    <t>TRAV16</t>
  </si>
  <si>
    <t>TRAV19</t>
  </si>
  <si>
    <t>TRAV4D-4</t>
  </si>
  <si>
    <t>TRAV6-3</t>
  </si>
  <si>
    <t>TRAV6D-7</t>
  </si>
  <si>
    <t>TRGV1</t>
  </si>
  <si>
    <t>TRGV2</t>
  </si>
  <si>
    <t>0.0985915492957746</t>
  </si>
  <si>
    <t>TRAV1</t>
  </si>
  <si>
    <t>TRAV13-2</t>
  </si>
  <si>
    <t>TRAV13D-4</t>
  </si>
  <si>
    <t>TRAV14-2</t>
  </si>
  <si>
    <t>TRAV14D-3/DV8</t>
  </si>
  <si>
    <t>TRAV3-3</t>
  </si>
  <si>
    <t>TRAV4-2</t>
  </si>
  <si>
    <t>TRAV4N-3</t>
  </si>
  <si>
    <t>TRAV5D-4</t>
  </si>
  <si>
    <t>TRAV6-1</t>
  </si>
  <si>
    <t>TRAV6-2</t>
  </si>
  <si>
    <t>TRAV6-4</t>
  </si>
  <si>
    <t>TRAV6-7/DV9</t>
  </si>
  <si>
    <t>TRAV6D-4</t>
  </si>
  <si>
    <t>TRAV6D-6</t>
  </si>
  <si>
    <t>TRAV7-2</t>
  </si>
  <si>
    <t>TRAV8-1</t>
  </si>
  <si>
    <t>TRAV9D-3</t>
  </si>
  <si>
    <t>TRAV9N-2</t>
  </si>
  <si>
    <t>TRAV9N-3</t>
  </si>
  <si>
    <t>TRAV12-3</t>
  </si>
  <si>
    <t>TRAV3-1</t>
  </si>
  <si>
    <t>TRAV6-6</t>
  </si>
  <si>
    <t>TRAV7-4</t>
  </si>
  <si>
    <t>TRAV7D-2</t>
  </si>
  <si>
    <t>TRAV7D-4</t>
  </si>
  <si>
    <t>0.028169014084507</t>
  </si>
  <si>
    <t>0.746478873239437</t>
  </si>
  <si>
    <t>TRAV12N-3</t>
  </si>
  <si>
    <t>0.0373665480427046</t>
  </si>
  <si>
    <t>TRAV14D-1</t>
  </si>
  <si>
    <t>TRAV3D-3</t>
  </si>
  <si>
    <t>TRAV5-1</t>
  </si>
  <si>
    <t>TRAV5-4</t>
  </si>
  <si>
    <t>TRAV7-5</t>
  </si>
  <si>
    <t>TRAV7-6</t>
  </si>
  <si>
    <t>TRAV7D-6</t>
  </si>
  <si>
    <t>TRAV7N-4</t>
  </si>
  <si>
    <t>TRAV7N-5</t>
  </si>
  <si>
    <t>TRAV9D-4</t>
  </si>
  <si>
    <t>TRGV4</t>
  </si>
  <si>
    <t>0.346975088967972</t>
  </si>
  <si>
    <t>0.0306122448979592</t>
  </si>
  <si>
    <t>TRAV13-4/DV7</t>
  </si>
  <si>
    <t>TRAV13N-1</t>
  </si>
  <si>
    <t>TRAV6-5</t>
  </si>
  <si>
    <t>0.185714285714286</t>
  </si>
  <si>
    <t>0.0284697508896797</t>
  </si>
  <si>
    <t>TRAV15D-2/DV6D-2</t>
  </si>
  <si>
    <t>0.0213523131672598</t>
  </si>
  <si>
    <t>TRAV9N-4</t>
  </si>
  <si>
    <t>TRAV13D-3</t>
  </si>
  <si>
    <t>TRAV13D-2</t>
  </si>
  <si>
    <t>TRAV17</t>
  </si>
  <si>
    <t>TRAV15-1/DV6-1</t>
  </si>
  <si>
    <t>TCRBd_J</t>
  </si>
  <si>
    <t>TRBJ2-4</t>
  </si>
  <si>
    <t>TRBJ2-7</t>
  </si>
  <si>
    <t>TRBJ2-5</t>
  </si>
  <si>
    <t>TRBJ1-1</t>
  </si>
  <si>
    <t>TRBJ1-3</t>
  </si>
  <si>
    <t>TRBJ1-4</t>
  </si>
  <si>
    <t>TRBJ2-3</t>
  </si>
  <si>
    <t>0.0338078291814947</t>
  </si>
  <si>
    <t>TRBJ2-1</t>
  </si>
  <si>
    <t>0.0346938775510204</t>
  </si>
  <si>
    <t>TRDJ1</t>
  </si>
  <si>
    <t>0.0231316725978648</t>
  </si>
  <si>
    <t>TRBJ1-2</t>
  </si>
  <si>
    <t>TRBJ1-5</t>
  </si>
  <si>
    <t>TRBJ1-6</t>
  </si>
  <si>
    <t>0.0266903914590747</t>
  </si>
  <si>
    <t>0.0462633451957295</t>
  </si>
  <si>
    <t>0.0387755102040816</t>
  </si>
  <si>
    <t>TRBJ2-2</t>
  </si>
  <si>
    <t>0.0510204081632653</t>
  </si>
  <si>
    <t>0.0775510204081633</t>
  </si>
  <si>
    <t>0.0444839857651246</t>
  </si>
  <si>
    <t>TRDJ2</t>
  </si>
  <si>
    <t>0.859154929577465</t>
  </si>
  <si>
    <t>0.396797153024911</t>
  </si>
  <si>
    <t>0.210204081632653</t>
  </si>
  <si>
    <t>TCRBd_V</t>
  </si>
  <si>
    <t>TRBV5</t>
  </si>
  <si>
    <t>TRBV13-3</t>
  </si>
  <si>
    <t>TRBV12-2</t>
  </si>
  <si>
    <t>TRBV15</t>
  </si>
  <si>
    <t>TRBV1</t>
  </si>
  <si>
    <t>TRBV12-1</t>
  </si>
  <si>
    <t>TRBV17</t>
  </si>
  <si>
    <t>TRBV13-2</t>
  </si>
  <si>
    <t>TRBV3</t>
  </si>
  <si>
    <t>TRBV14</t>
  </si>
  <si>
    <t>TRBV16</t>
  </si>
  <si>
    <t>TRBV20</t>
  </si>
  <si>
    <t>TRBV29</t>
  </si>
  <si>
    <t>0.0320284697508897</t>
  </si>
  <si>
    <t>TRBV30</t>
  </si>
  <si>
    <t>TRBV4</t>
  </si>
  <si>
    <t>TRDV4</t>
  </si>
  <si>
    <t>TRBV13-1</t>
  </si>
  <si>
    <t>TRBV19</t>
  </si>
  <si>
    <t>0.0516014234875445</t>
  </si>
  <si>
    <t>TRBV2</t>
  </si>
  <si>
    <t>TRBV23</t>
  </si>
  <si>
    <t>TRBV31</t>
  </si>
  <si>
    <t>TRDV2-2</t>
  </si>
  <si>
    <t>TRBV26</t>
  </si>
  <si>
    <t>0.0285714285714286</t>
  </si>
  <si>
    <t>0.0408163265306122</t>
  </si>
  <si>
    <t>0.0551020408163265</t>
  </si>
  <si>
    <t>0.0427046263345196</t>
  </si>
  <si>
    <t>TRBV24</t>
  </si>
  <si>
    <t>0.873239436619718</t>
  </si>
  <si>
    <t>TRDV5</t>
  </si>
  <si>
    <t>The frequency of TCR clones in γδ T cells</t>
  </si>
  <si>
    <t>No.Cells</t>
  </si>
  <si>
    <t>Top1 Clone</t>
  </si>
  <si>
    <t>Top2 Clone</t>
  </si>
  <si>
    <t>Top3 Clone</t>
  </si>
  <si>
    <t>&gt;3rd most requent</t>
  </si>
  <si>
    <t>the proportion of γ6δ4 T cells expressing Il17a</t>
  </si>
  <si>
    <t>Il17a+</t>
  </si>
  <si>
    <t>Il17a-</t>
  </si>
  <si>
    <t>body weight</t>
  </si>
  <si>
    <t>month(s)</t>
  </si>
  <si>
    <t>Ⅵ</t>
  </si>
  <si>
    <t>Ⅶ</t>
  </si>
  <si>
    <t>Ⅷ</t>
  </si>
  <si>
    <t>WT-CON</t>
  </si>
  <si>
    <t>0</t>
  </si>
  <si>
    <t>WT-CSE</t>
  </si>
  <si>
    <r>
      <rPr>
        <b/>
        <sz val="10"/>
        <rFont val="等线"/>
        <charset val="0"/>
      </rPr>
      <t>Tcrd</t>
    </r>
    <r>
      <rPr>
        <b/>
        <vertAlign val="superscript"/>
        <sz val="10"/>
        <rFont val="等线"/>
        <charset val="0"/>
      </rPr>
      <t>-/-</t>
    </r>
    <r>
      <rPr>
        <b/>
        <sz val="10"/>
        <rFont val="等线"/>
        <charset val="0"/>
      </rPr>
      <t>-CON</t>
    </r>
  </si>
  <si>
    <r>
      <rPr>
        <b/>
        <sz val="10"/>
        <rFont val="等线"/>
        <charset val="0"/>
      </rPr>
      <t>Tcrd</t>
    </r>
    <r>
      <rPr>
        <b/>
        <vertAlign val="superscript"/>
        <sz val="10"/>
        <rFont val="等线"/>
        <charset val="0"/>
      </rPr>
      <t>-/-</t>
    </r>
    <r>
      <rPr>
        <b/>
        <sz val="10"/>
        <rFont val="等线"/>
        <charset val="0"/>
      </rPr>
      <t>-CSE</t>
    </r>
  </si>
  <si>
    <r>
      <rPr>
        <b/>
        <sz val="10"/>
        <rFont val="等线"/>
        <charset val="0"/>
      </rPr>
      <t>Tcrd</t>
    </r>
    <r>
      <rPr>
        <b/>
        <vertAlign val="superscript"/>
        <sz val="10"/>
        <rFont val="等线"/>
        <charset val="0"/>
      </rPr>
      <t>-/-</t>
    </r>
    <r>
      <rPr>
        <b/>
        <sz val="10"/>
        <rFont val="等线"/>
        <charset val="0"/>
      </rPr>
      <t>- T17-CON</t>
    </r>
  </si>
  <si>
    <r>
      <rPr>
        <b/>
        <sz val="10"/>
        <rFont val="等线"/>
        <charset val="0"/>
      </rPr>
      <t>Tcrd</t>
    </r>
    <r>
      <rPr>
        <b/>
        <vertAlign val="superscript"/>
        <sz val="10"/>
        <rFont val="等线"/>
        <charset val="0"/>
      </rPr>
      <t>-/-</t>
    </r>
    <r>
      <rPr>
        <b/>
        <sz val="10"/>
        <rFont val="等线"/>
        <charset val="0"/>
      </rPr>
      <t>- T17-CSE</t>
    </r>
  </si>
  <si>
    <t>Mean alveolar intervals</t>
  </si>
  <si>
    <t>WT-CS</t>
  </si>
  <si>
    <t>TCRδ-CON</t>
  </si>
  <si>
    <t>TCRδ-CS</t>
  </si>
  <si>
    <t>TCRδ-T17-CON</t>
  </si>
  <si>
    <t>TCRδ-T17-CS</t>
  </si>
  <si>
    <t>Total lung capacity (TLC)</t>
  </si>
  <si>
    <t>Forced vital capacity (FVC)</t>
  </si>
  <si>
    <t>Vital capacity (VC)</t>
  </si>
  <si>
    <t>Inspiratory capacity (IC)</t>
  </si>
  <si>
    <t>Chord compliance between 0 and 10 cmH2O (Cchord)</t>
  </si>
  <si>
    <t>FEV50/FVC</t>
  </si>
  <si>
    <t>Smoke</t>
  </si>
  <si>
    <t>2 months</t>
  </si>
  <si>
    <t>6 months</t>
  </si>
  <si>
    <t xml:space="preserve"> FEV50/FVC </t>
  </si>
  <si>
    <t>TCR clone expansion in γδ T cells</t>
  </si>
  <si>
    <t>γδT17 cells (Log10)</t>
  </si>
  <si>
    <t>Time(days)</t>
  </si>
  <si>
    <t>γδ 17 cells (% of γδT cells)</t>
  </si>
  <si>
    <t>γδT17 cells (% of lymphocytes)</t>
  </si>
  <si>
    <t>γδT cells (% of T cells)</t>
  </si>
  <si>
    <t>3</t>
  </si>
  <si>
    <t>6</t>
  </si>
  <si>
    <t>10</t>
  </si>
  <si>
    <t>γδT17 cells (% of T cells)</t>
  </si>
  <si>
    <t>WT-T17-CON</t>
  </si>
  <si>
    <t>WT-T17-CS</t>
  </si>
  <si>
    <t>Functional residual capacity (FRC)</t>
  </si>
  <si>
    <t xml:space="preserve">Percentage (%) of total cell </t>
  </si>
  <si>
    <t>Neu</t>
  </si>
  <si>
    <t>Lym</t>
  </si>
  <si>
    <t>Mac</t>
  </si>
  <si>
    <t>Number of total cell (Log10)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</si>
</sst>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0_ "/>
    <numFmt numFmtId="178" formatCode="0.00_);[Red]\(0.00\)"/>
    <numFmt numFmtId="179" formatCode="0.0000_);[Red]\(0.0000\)"/>
  </numFmts>
  <fonts count="30">
    <font>
      <sz val="11"/>
      <color theme="1"/>
      <name val="宋体"/>
      <charset val="134"/>
      <scheme val="minor"/>
    </font>
    <font>
      <b/>
      <sz val="11"/>
      <color theme="0"/>
      <name val="等线"/>
      <charset val="134"/>
    </font>
    <font>
      <b/>
      <sz val="11"/>
      <color theme="1"/>
      <name val="等线"/>
      <charset val="134"/>
    </font>
    <font>
      <b/>
      <sz val="10"/>
      <name val="等线"/>
      <charset val="0"/>
    </font>
    <font>
      <sz val="11"/>
      <name val="等线"/>
      <charset val="134"/>
    </font>
    <font>
      <sz val="10"/>
      <name val="等线"/>
      <charset val="0"/>
    </font>
    <font>
      <sz val="11"/>
      <color theme="1"/>
      <name val="等线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theme="1"/>
      <name val="等线"/>
      <charset val="134"/>
    </font>
    <font>
      <b/>
      <vertAlign val="superscript"/>
      <sz val="10"/>
      <name val="等线"/>
      <charset val="0"/>
    </font>
    <font>
      <vertAlign val="superscript"/>
      <sz val="10"/>
      <name val="等线"/>
      <charset val="0"/>
    </font>
  </fonts>
  <fills count="4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4" fillId="0" borderId="0" xfId="0" applyNumberFormat="1" applyFont="1" applyFill="1" applyAlignment="1">
      <alignment horizontal="center"/>
    </xf>
    <xf numFmtId="176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right" vertical="center" wrapText="1"/>
    </xf>
    <xf numFmtId="0" fontId="1" fillId="5" borderId="0" xfId="0" applyFont="1" applyFill="1" applyAlignment="1">
      <alignment horizontal="center" vertical="center"/>
    </xf>
    <xf numFmtId="0" fontId="5" fillId="0" borderId="0" xfId="0" applyFont="1" applyAlignment="1"/>
    <xf numFmtId="176" fontId="4" fillId="0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2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0" fillId="0" borderId="0" xfId="0" applyFill="1">
      <alignment vertical="center"/>
    </xf>
    <xf numFmtId="0" fontId="6" fillId="0" borderId="0" xfId="0" applyFont="1">
      <alignment vertical="center"/>
    </xf>
    <xf numFmtId="0" fontId="5" fillId="0" borderId="0" xfId="0" applyNumberFormat="1" applyFont="1" applyAlignment="1">
      <alignment horizontal="left"/>
    </xf>
    <xf numFmtId="177" fontId="4" fillId="3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2" xfId="0" applyNumberFormat="1" applyFont="1" applyBorder="1" applyAlignment="1">
      <alignment horizontal="left"/>
    </xf>
    <xf numFmtId="177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vertical="center"/>
    </xf>
    <xf numFmtId="0" fontId="1" fillId="5" borderId="0" xfId="0" applyFont="1" applyFill="1" applyAlignment="1">
      <alignment horizontal="center" vertical="center" wrapText="1"/>
    </xf>
    <xf numFmtId="178" fontId="4" fillId="3" borderId="0" xfId="0" applyNumberFormat="1" applyFont="1" applyFill="1" applyAlignment="1">
      <alignment horizontal="center"/>
    </xf>
    <xf numFmtId="49" fontId="5" fillId="0" borderId="0" xfId="0" applyNumberFormat="1" applyFont="1" applyBorder="1" applyAlignment="1">
      <alignment horizontal="left"/>
    </xf>
    <xf numFmtId="178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178" fontId="4" fillId="3" borderId="2" xfId="0" applyNumberFormat="1" applyFont="1" applyFill="1" applyBorder="1" applyAlignment="1">
      <alignment horizontal="center"/>
    </xf>
    <xf numFmtId="0" fontId="2" fillId="0" borderId="0" xfId="0" applyFont="1">
      <alignment vertical="center"/>
    </xf>
    <xf numFmtId="0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Alignment="1"/>
    <xf numFmtId="0" fontId="1" fillId="7" borderId="0" xfId="0" applyFont="1" applyFill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0" fontId="1" fillId="12" borderId="0" xfId="0" applyFont="1" applyFill="1" applyAlignment="1">
      <alignment horizontal="center" vertical="center"/>
    </xf>
    <xf numFmtId="179" fontId="4" fillId="3" borderId="0" xfId="0" applyNumberFormat="1" applyFont="1" applyFill="1" applyAlignment="1">
      <alignment horizontal="center"/>
    </xf>
    <xf numFmtId="0" fontId="6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 quotePrefix="1"/>
    <xf numFmtId="0" fontId="6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P94"/>
  <sheetViews>
    <sheetView zoomScale="147" zoomScaleNormal="147" topLeftCell="A44" workbookViewId="0">
      <selection activeCell="B49" sqref="B49"/>
    </sheetView>
  </sheetViews>
  <sheetFormatPr defaultColWidth="9" defaultRowHeight="16.8"/>
  <cols>
    <col min="1" max="1" width="14.125" style="24" customWidth="1"/>
    <col min="2" max="2" width="10.375" style="24" customWidth="1"/>
    <col min="3" max="7" width="14.5865384615385" style="24" customWidth="1"/>
    <col min="8" max="14" width="9" style="24"/>
    <col min="15" max="16" width="11.125" style="24"/>
    <col min="17" max="16384" width="9" style="24"/>
  </cols>
  <sheetData>
    <row r="3" spans="1:10">
      <c r="A3" s="9"/>
      <c r="B3" s="1" t="s">
        <v>0</v>
      </c>
      <c r="C3" s="1"/>
      <c r="D3" s="1"/>
      <c r="E3" s="1"/>
      <c r="F3" s="1"/>
      <c r="G3" s="2" t="s">
        <v>1</v>
      </c>
      <c r="H3" s="2"/>
      <c r="I3" s="2"/>
    </row>
    <row r="4" ht="17.75" spans="1:10">
      <c r="A4" s="11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4" t="s">
        <v>8</v>
      </c>
      <c r="I4" s="4" t="s">
        <v>9</v>
      </c>
    </row>
    <row r="5" spans="1:10">
      <c r="A5" s="9" t="s">
        <v>10</v>
      </c>
      <c r="B5" s="13">
        <v>99</v>
      </c>
      <c r="C5" s="13">
        <v>98.2</v>
      </c>
      <c r="D5" s="13">
        <v>98.3</v>
      </c>
      <c r="E5" s="13">
        <v>96.5</v>
      </c>
      <c r="F5" s="13">
        <v>98.4</v>
      </c>
      <c r="G5" s="7">
        <f>AVERAGE(B5:F5)</f>
        <v>98.08</v>
      </c>
      <c r="H5" s="8">
        <f>STDEV(B5:F5)</f>
        <v>0.936482781475453</v>
      </c>
      <c r="I5" s="8">
        <f>H5/SQRT(5)</f>
        <v>0.418807831827439</v>
      </c>
    </row>
    <row r="6" spans="1:10">
      <c r="A6" s="9" t="s">
        <v>11</v>
      </c>
      <c r="B6" s="13">
        <v>12.2</v>
      </c>
      <c r="C6" s="13">
        <v>12.4</v>
      </c>
      <c r="D6" s="13">
        <v>11.7</v>
      </c>
      <c r="E6" s="13">
        <v>18.9</v>
      </c>
      <c r="F6" s="13">
        <v>10.8</v>
      </c>
      <c r="G6" s="7">
        <f>AVERAGE(B6:F6)</f>
        <v>13.2</v>
      </c>
      <c r="H6" s="8">
        <f>STDEV(B6:F6)</f>
        <v>3.2457664734235</v>
      </c>
      <c r="I6" s="8">
        <f>H6/SQRT(5)</f>
        <v>1.45155089473294</v>
      </c>
    </row>
    <row r="7" spans="1:10">
      <c r="A7" s="9" t="s">
        <v>12</v>
      </c>
      <c r="B7" s="13">
        <v>0.87</v>
      </c>
      <c r="C7" s="13">
        <v>0.3</v>
      </c>
      <c r="D7" s="13">
        <v>0.39</v>
      </c>
      <c r="E7" s="13">
        <v>0.49</v>
      </c>
      <c r="F7" s="13">
        <v>0.22</v>
      </c>
      <c r="G7" s="7">
        <f>AVERAGE(B7:F7)</f>
        <v>0.454</v>
      </c>
      <c r="H7" s="8">
        <f>STDEV(B7:F7)</f>
        <v>0.253436382549941</v>
      </c>
      <c r="I7" s="8">
        <f>H7/SQRT(5)</f>
        <v>0.113340195870662</v>
      </c>
    </row>
    <row r="8" spans="1:10">
      <c r="A8" s="9" t="s">
        <v>13</v>
      </c>
      <c r="B8" s="13">
        <v>100</v>
      </c>
      <c r="C8" s="13">
        <v>100</v>
      </c>
      <c r="D8" s="13">
        <v>100</v>
      </c>
      <c r="E8" s="13">
        <v>100</v>
      </c>
      <c r="F8" s="13">
        <v>100</v>
      </c>
      <c r="G8" s="7">
        <f>AVERAGE(B8:F8)</f>
        <v>100</v>
      </c>
      <c r="H8" s="8">
        <f>STDEV(B8:F8)</f>
        <v>0</v>
      </c>
      <c r="I8" s="8">
        <f>H8/SQRT(5)</f>
        <v>0</v>
      </c>
    </row>
    <row r="9" spans="1:10">
      <c r="A9" s="9" t="s">
        <v>14</v>
      </c>
      <c r="B9" s="13">
        <v>84.7</v>
      </c>
      <c r="C9" s="13">
        <v>86.7</v>
      </c>
      <c r="D9" s="13">
        <v>86</v>
      </c>
      <c r="E9" s="13">
        <v>79.8</v>
      </c>
      <c r="F9" s="13">
        <v>88.3</v>
      </c>
      <c r="G9" s="7">
        <f>AVERAGE(B9:F9)</f>
        <v>85.1</v>
      </c>
      <c r="H9" s="8">
        <f>STDEV(B9:F9)</f>
        <v>3.23496522392436</v>
      </c>
      <c r="I9" s="8">
        <f>H9/SQRT(5)</f>
        <v>1.44672042910854</v>
      </c>
    </row>
    <row r="12" spans="1:10">
      <c r="B12" s="12" t="s">
        <v>15</v>
      </c>
      <c r="C12" s="12"/>
      <c r="D12" s="12"/>
      <c r="E12" s="12"/>
      <c r="F12" s="12"/>
      <c r="G12" s="12"/>
      <c r="H12" s="2" t="s">
        <v>1</v>
      </c>
      <c r="I12" s="2"/>
      <c r="J12" s="2"/>
    </row>
    <row r="13" ht="17.75" spans="1:10">
      <c r="A13" s="11"/>
      <c r="B13" s="18" t="s">
        <v>16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4" t="s">
        <v>7</v>
      </c>
      <c r="I13" s="4" t="s">
        <v>8</v>
      </c>
      <c r="J13" s="4" t="s">
        <v>9</v>
      </c>
    </row>
    <row r="14" spans="1:10">
      <c r="A14" s="2" t="s">
        <v>10</v>
      </c>
      <c r="B14" s="9" t="s">
        <v>17</v>
      </c>
      <c r="C14" s="13">
        <v>25.1</v>
      </c>
      <c r="D14" s="13">
        <v>20.6</v>
      </c>
      <c r="E14" s="13">
        <v>21.2</v>
      </c>
      <c r="F14" s="13">
        <v>25.6</v>
      </c>
      <c r="G14" s="13">
        <v>17.8</v>
      </c>
      <c r="H14" s="7">
        <f t="shared" ref="H14:H18" si="0">AVERAGE(C14:G14)</f>
        <v>22.06</v>
      </c>
      <c r="I14" s="8">
        <f t="shared" ref="I14:I18" si="1">STDEV(C14:G14)</f>
        <v>3.27077972355217</v>
      </c>
      <c r="J14" s="8">
        <f t="shared" ref="J14:J18" si="2">I14/SQRT(5)</f>
        <v>1.46273716025812</v>
      </c>
    </row>
    <row r="15" spans="1:10">
      <c r="A15" s="2"/>
      <c r="B15" s="9" t="s">
        <v>18</v>
      </c>
      <c r="C15" s="13">
        <v>55.6</v>
      </c>
      <c r="D15" s="13">
        <v>38.8</v>
      </c>
      <c r="E15" s="13">
        <v>50.1</v>
      </c>
      <c r="F15" s="13">
        <v>50.8</v>
      </c>
      <c r="G15" s="13"/>
      <c r="H15" s="7">
        <f t="shared" si="0"/>
        <v>48.825</v>
      </c>
      <c r="I15" s="8">
        <f t="shared" si="1"/>
        <v>7.11635440376602</v>
      </c>
      <c r="J15" s="8">
        <f t="shared" si="2"/>
        <v>3.18253043976016</v>
      </c>
    </row>
    <row r="16" spans="1:10">
      <c r="A16" s="2"/>
      <c r="B16" s="9" t="s">
        <v>19</v>
      </c>
      <c r="C16" s="13">
        <v>22.3</v>
      </c>
      <c r="D16" s="13">
        <v>38.9</v>
      </c>
      <c r="E16" s="13">
        <v>46.2</v>
      </c>
      <c r="F16" s="13">
        <v>39.1</v>
      </c>
      <c r="G16" s="13"/>
      <c r="H16" s="7">
        <f t="shared" si="0"/>
        <v>36.625</v>
      </c>
      <c r="I16" s="8">
        <f t="shared" si="1"/>
        <v>10.135539781712</v>
      </c>
      <c r="J16" s="8">
        <f t="shared" si="2"/>
        <v>4.53275118811229</v>
      </c>
    </row>
    <row r="17" spans="1:16">
      <c r="A17" s="2" t="s">
        <v>11</v>
      </c>
      <c r="B17" s="9" t="s">
        <v>17</v>
      </c>
      <c r="C17" s="13">
        <v>3.51</v>
      </c>
      <c r="D17" s="13">
        <v>3.59</v>
      </c>
      <c r="E17" s="13">
        <v>3.67</v>
      </c>
      <c r="F17" s="13">
        <v>6.3</v>
      </c>
      <c r="G17" s="13">
        <v>3.45</v>
      </c>
      <c r="H17" s="7">
        <f t="shared" si="0"/>
        <v>4.104</v>
      </c>
      <c r="I17" s="8">
        <f t="shared" si="1"/>
        <v>1.23039830949169</v>
      </c>
      <c r="J17" s="8">
        <f t="shared" si="2"/>
        <v>0.550250851884847</v>
      </c>
    </row>
    <row r="18" spans="1:16">
      <c r="A18" s="2"/>
      <c r="B18" s="9" t="s">
        <v>18</v>
      </c>
      <c r="C18" s="13">
        <v>8.11</v>
      </c>
      <c r="D18" s="13">
        <v>6.63</v>
      </c>
      <c r="E18" s="13">
        <v>7.64</v>
      </c>
      <c r="F18" s="13">
        <v>9.87</v>
      </c>
      <c r="G18" s="13"/>
      <c r="H18" s="7">
        <f t="shared" si="0"/>
        <v>8.0625</v>
      </c>
      <c r="I18" s="8">
        <f t="shared" si="1"/>
        <v>1.35399101424886</v>
      </c>
      <c r="J18" s="8">
        <f t="shared" si="2"/>
        <v>0.605523189756869</v>
      </c>
    </row>
    <row r="19" spans="1:16">
      <c r="A19" s="2"/>
      <c r="B19" s="9" t="s">
        <v>19</v>
      </c>
      <c r="C19" s="13">
        <v>14.28</v>
      </c>
      <c r="D19" s="13">
        <v>15.38</v>
      </c>
      <c r="E19" s="13">
        <v>15.25</v>
      </c>
      <c r="F19" s="13">
        <v>13.29</v>
      </c>
      <c r="G19" s="13"/>
      <c r="H19" s="7">
        <f t="shared" ref="H19:H28" si="3">AVERAGE(C19:G19)</f>
        <v>14.55</v>
      </c>
      <c r="I19" s="8">
        <f t="shared" ref="I19:I28" si="4">STDEV(C19:G19)</f>
        <v>0.972865184219616</v>
      </c>
      <c r="J19" s="8">
        <f t="shared" ref="J19:J28" si="5">I19/SQRT(5)</f>
        <v>0.435078536971584</v>
      </c>
    </row>
    <row r="20" spans="1:16">
      <c r="A20" s="2" t="s">
        <v>12</v>
      </c>
      <c r="B20" s="9" t="s">
        <v>17</v>
      </c>
      <c r="C20" s="13">
        <v>0.29</v>
      </c>
      <c r="D20" s="13">
        <v>0.1</v>
      </c>
      <c r="E20" s="13">
        <v>0.13</v>
      </c>
      <c r="F20" s="13">
        <v>0.2</v>
      </c>
      <c r="G20" s="13">
        <v>0.1</v>
      </c>
      <c r="H20" s="7">
        <f t="shared" si="3"/>
        <v>0.164</v>
      </c>
      <c r="I20" s="8">
        <f t="shared" si="4"/>
        <v>0.0814248119432891</v>
      </c>
      <c r="J20" s="8">
        <f t="shared" si="5"/>
        <v>0.0364142829120662</v>
      </c>
    </row>
    <row r="21" spans="1:16">
      <c r="A21" s="2"/>
      <c r="B21" s="9" t="s">
        <v>18</v>
      </c>
      <c r="C21" s="13">
        <v>2.12</v>
      </c>
      <c r="D21" s="13">
        <v>1.38</v>
      </c>
      <c r="E21" s="13">
        <v>2.95</v>
      </c>
      <c r="F21" s="13">
        <v>3.07</v>
      </c>
      <c r="G21" s="13"/>
      <c r="H21" s="7">
        <f t="shared" si="3"/>
        <v>2.38</v>
      </c>
      <c r="I21" s="8">
        <f t="shared" si="4"/>
        <v>0.789219023254424</v>
      </c>
      <c r="J21" s="8">
        <f t="shared" si="5"/>
        <v>0.352949477026576</v>
      </c>
    </row>
    <row r="22" spans="1:16">
      <c r="A22" s="2"/>
      <c r="B22" s="9" t="s">
        <v>19</v>
      </c>
      <c r="C22" s="13">
        <v>5.23</v>
      </c>
      <c r="D22" s="13">
        <v>3.16</v>
      </c>
      <c r="E22" s="13">
        <v>4.62</v>
      </c>
      <c r="F22" s="13">
        <v>2.62</v>
      </c>
      <c r="G22" s="13"/>
      <c r="H22" s="7">
        <f t="shared" si="3"/>
        <v>3.9075</v>
      </c>
      <c r="I22" s="8">
        <f t="shared" si="4"/>
        <v>1.22107534575062</v>
      </c>
      <c r="J22" s="8">
        <f t="shared" si="5"/>
        <v>0.54608149574949</v>
      </c>
    </row>
    <row r="23" spans="1:16">
      <c r="A23" s="42" t="s">
        <v>13</v>
      </c>
      <c r="B23" s="9" t="s">
        <v>17</v>
      </c>
      <c r="C23" s="13">
        <v>54.3</v>
      </c>
      <c r="D23" s="13">
        <v>57.7</v>
      </c>
      <c r="E23" s="13">
        <v>57.1</v>
      </c>
      <c r="F23" s="13">
        <v>59.5</v>
      </c>
      <c r="G23" s="13">
        <v>51.8</v>
      </c>
      <c r="H23" s="7">
        <f t="shared" si="3"/>
        <v>56.08</v>
      </c>
      <c r="I23" s="8">
        <f t="shared" si="4"/>
        <v>3.03512767441503</v>
      </c>
      <c r="J23" s="8">
        <f t="shared" si="5"/>
        <v>1.35735036007657</v>
      </c>
    </row>
    <row r="24" spans="1:16">
      <c r="A24" s="42"/>
      <c r="B24" s="9" t="s">
        <v>18</v>
      </c>
      <c r="C24" s="13">
        <v>59.6</v>
      </c>
      <c r="D24" s="13">
        <v>51.5</v>
      </c>
      <c r="E24" s="13">
        <v>51.1</v>
      </c>
      <c r="F24" s="13">
        <v>58.2</v>
      </c>
      <c r="G24" s="13"/>
      <c r="H24" s="7">
        <f t="shared" si="3"/>
        <v>55.1</v>
      </c>
      <c r="I24" s="8">
        <f t="shared" si="4"/>
        <v>4.42794158347495</v>
      </c>
      <c r="J24" s="8">
        <f t="shared" si="5"/>
        <v>1.98023567620961</v>
      </c>
    </row>
    <row r="25" spans="1:16">
      <c r="A25" s="42"/>
      <c r="B25" s="9" t="s">
        <v>19</v>
      </c>
      <c r="C25" s="13">
        <v>58</v>
      </c>
      <c r="D25" s="13">
        <v>66.1</v>
      </c>
      <c r="E25" s="13">
        <v>47.1</v>
      </c>
      <c r="F25" s="13">
        <v>53.6</v>
      </c>
      <c r="G25" s="13"/>
      <c r="H25" s="7">
        <f t="shared" si="3"/>
        <v>56.2</v>
      </c>
      <c r="I25" s="8">
        <f t="shared" si="4"/>
        <v>7.97537877888358</v>
      </c>
      <c r="J25" s="8">
        <f t="shared" si="5"/>
        <v>3.56669781917859</v>
      </c>
    </row>
    <row r="26" spans="1:16">
      <c r="A26" s="2" t="s">
        <v>14</v>
      </c>
      <c r="B26" s="9" t="s">
        <v>17</v>
      </c>
      <c r="C26" s="13">
        <v>23.83</v>
      </c>
      <c r="D26" s="13">
        <v>26.74</v>
      </c>
      <c r="E26" s="13">
        <v>30.03</v>
      </c>
      <c r="F26" s="13">
        <v>28.53</v>
      </c>
      <c r="G26" s="13">
        <v>29.65</v>
      </c>
      <c r="H26" s="7">
        <f t="shared" si="3"/>
        <v>27.756</v>
      </c>
      <c r="I26" s="8">
        <f t="shared" si="4"/>
        <v>2.53983857754779</v>
      </c>
      <c r="J26" s="8">
        <f t="shared" si="5"/>
        <v>1.13585034225465</v>
      </c>
    </row>
    <row r="27" spans="1:16">
      <c r="A27" s="2"/>
      <c r="B27" s="9" t="s">
        <v>18</v>
      </c>
      <c r="C27" s="13">
        <v>14.04</v>
      </c>
      <c r="D27" s="13">
        <v>15.99</v>
      </c>
      <c r="E27" s="13">
        <v>14.84</v>
      </c>
      <c r="F27" s="13">
        <v>13.76</v>
      </c>
      <c r="G27" s="13"/>
      <c r="H27" s="7">
        <f t="shared" si="3"/>
        <v>14.6575</v>
      </c>
      <c r="I27" s="8">
        <f t="shared" si="4"/>
        <v>0.999278906678878</v>
      </c>
      <c r="J27" s="8">
        <f t="shared" si="5"/>
        <v>0.446891112763128</v>
      </c>
    </row>
    <row r="28" spans="1:16">
      <c r="A28" s="2"/>
      <c r="B28" s="9" t="s">
        <v>19</v>
      </c>
      <c r="C28" s="13">
        <v>12.36</v>
      </c>
      <c r="D28" s="13">
        <v>16.77</v>
      </c>
      <c r="E28" s="13">
        <v>12.97</v>
      </c>
      <c r="F28" s="13">
        <v>12.33</v>
      </c>
      <c r="G28" s="13"/>
      <c r="H28" s="7">
        <f t="shared" si="3"/>
        <v>13.6075</v>
      </c>
      <c r="I28" s="8">
        <f t="shared" si="4"/>
        <v>2.12885532622581</v>
      </c>
      <c r="J28" s="8">
        <f t="shared" si="5"/>
        <v>0.95205304474068</v>
      </c>
    </row>
    <row r="30" spans="1:16">
      <c r="B30" s="44" t="s">
        <v>20</v>
      </c>
      <c r="C30" s="44"/>
      <c r="D30" s="44"/>
      <c r="E30" s="44"/>
      <c r="F30" s="44"/>
      <c r="G30" s="44"/>
      <c r="H30" s="2" t="s">
        <v>1</v>
      </c>
      <c r="I30" s="2"/>
      <c r="J30" s="2"/>
    </row>
    <row r="31" ht="17.75" spans="1:16">
      <c r="A31" s="11"/>
      <c r="B31" s="18" t="s">
        <v>16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4" t="s">
        <v>7</v>
      </c>
      <c r="I31" s="4" t="s">
        <v>8</v>
      </c>
      <c r="J31" s="4" t="s">
        <v>9</v>
      </c>
    </row>
    <row r="32" spans="1:16">
      <c r="A32" s="2" t="s">
        <v>10</v>
      </c>
      <c r="B32" s="9" t="s">
        <v>17</v>
      </c>
      <c r="C32" s="13">
        <v>2.42160392686983</v>
      </c>
      <c r="D32" s="13">
        <v>2.20951501454263</v>
      </c>
      <c r="E32" s="13">
        <v>2.18184358794477</v>
      </c>
      <c r="F32" s="13">
        <v>2.54282542695918</v>
      </c>
      <c r="G32" s="13">
        <v>2.35983548233989</v>
      </c>
      <c r="H32" s="7">
        <f t="shared" ref="H32:H46" si="6">AVERAGE(C32:G32)</f>
        <v>2.34312468773126</v>
      </c>
      <c r="I32" s="8">
        <f t="shared" ref="I32:I46" si="7">STDEV(C32:G32)</f>
        <v>0.150151394264515</v>
      </c>
      <c r="J32" s="8">
        <f>I32/SQRT(5)</f>
        <v>0.0671497448983653</v>
      </c>
      <c r="L32" s="13"/>
      <c r="M32" s="13"/>
      <c r="N32" s="13"/>
      <c r="O32" s="13"/>
      <c r="P32" s="13"/>
    </row>
    <row r="33" spans="1:15">
      <c r="A33" s="2"/>
      <c r="B33" s="9" t="s">
        <v>18</v>
      </c>
      <c r="C33" s="13">
        <v>3.32428245529769</v>
      </c>
      <c r="D33" s="13">
        <v>3.15350998930084</v>
      </c>
      <c r="E33" s="13">
        <v>3.20002926655377</v>
      </c>
      <c r="F33" s="13">
        <v>3.21298618473667</v>
      </c>
      <c r="G33" s="13"/>
      <c r="H33" s="7">
        <f t="shared" si="6"/>
        <v>3.22270197397224</v>
      </c>
      <c r="I33" s="8">
        <f t="shared" si="7"/>
        <v>0.0723753483612362</v>
      </c>
      <c r="J33" s="8">
        <f t="shared" ref="J32:J46" si="8">I33/SQRT(5)</f>
        <v>0.0323672397661904</v>
      </c>
      <c r="L33" s="13"/>
      <c r="M33" s="13"/>
      <c r="N33" s="13"/>
      <c r="O33" s="13"/>
    </row>
    <row r="34" spans="1:15">
      <c r="A34" s="2"/>
      <c r="B34" s="9" t="s">
        <v>19</v>
      </c>
      <c r="C34" s="13">
        <v>2.55630250076729</v>
      </c>
      <c r="D34" s="13">
        <v>2.98989456371877</v>
      </c>
      <c r="E34" s="13">
        <v>3.24797326636181</v>
      </c>
      <c r="F34" s="13">
        <v>2.99694924849538</v>
      </c>
      <c r="G34" s="13"/>
      <c r="H34" s="7">
        <f t="shared" si="6"/>
        <v>2.94777989483581</v>
      </c>
      <c r="I34" s="8">
        <f t="shared" si="7"/>
        <v>0.287264037109444</v>
      </c>
      <c r="J34" s="8">
        <f t="shared" si="8"/>
        <v>0.128468382893548</v>
      </c>
      <c r="L34" s="13"/>
      <c r="M34" s="13"/>
      <c r="N34" s="13"/>
      <c r="O34" s="13"/>
    </row>
    <row r="35" spans="1:15">
      <c r="A35" s="2" t="s">
        <v>11</v>
      </c>
      <c r="B35" s="9" t="s">
        <v>17</v>
      </c>
      <c r="C35" s="13">
        <v>4.8175389276905</v>
      </c>
      <c r="D35" s="13">
        <v>4.71787013273775</v>
      </c>
      <c r="E35" s="13">
        <v>4.8584349278256</v>
      </c>
      <c r="F35" s="13">
        <v>5.35871701517918</v>
      </c>
      <c r="G35" s="13">
        <v>4.85271171818654</v>
      </c>
      <c r="H35" s="7">
        <f t="shared" si="6"/>
        <v>4.92105454432391</v>
      </c>
      <c r="I35" s="8">
        <f t="shared" si="7"/>
        <v>0.251067612730409</v>
      </c>
      <c r="J35" s="8">
        <f t="shared" si="8"/>
        <v>0.112280849802757</v>
      </c>
      <c r="K35" s="13"/>
      <c r="L35" s="13"/>
      <c r="M35" s="13"/>
      <c r="N35" s="13"/>
      <c r="O35" s="13"/>
    </row>
    <row r="36" spans="1:15">
      <c r="A36" s="2"/>
      <c r="B36" s="9" t="s">
        <v>18</v>
      </c>
      <c r="C36" s="13">
        <v>4.79067915853581</v>
      </c>
      <c r="D36" s="13">
        <v>4.72238709417712</v>
      </c>
      <c r="E36" s="13">
        <v>4.8826668129707</v>
      </c>
      <c r="F36" s="13">
        <v>4.79128352642965</v>
      </c>
      <c r="G36" s="13"/>
      <c r="H36" s="7">
        <f t="shared" si="6"/>
        <v>4.79675414802832</v>
      </c>
      <c r="I36" s="8">
        <f t="shared" si="7"/>
        <v>0.0657730387874822</v>
      </c>
      <c r="J36" s="8">
        <f t="shared" si="8"/>
        <v>0.0294145971631081</v>
      </c>
      <c r="K36" s="13"/>
      <c r="L36" s="13"/>
      <c r="M36" s="13"/>
      <c r="N36" s="13"/>
    </row>
    <row r="37" spans="1:15">
      <c r="A37" s="2"/>
      <c r="B37" s="9" t="s">
        <v>19</v>
      </c>
      <c r="C37" s="13">
        <v>4.49409891166925</v>
      </c>
      <c r="D37" s="13">
        <v>5.08413997714753</v>
      </c>
      <c r="E37" s="13">
        <v>5.00252458479471</v>
      </c>
      <c r="F37" s="13">
        <v>4.88650200540214</v>
      </c>
      <c r="G37" s="13"/>
      <c r="H37" s="7">
        <f t="shared" si="6"/>
        <v>4.86681636975341</v>
      </c>
      <c r="I37" s="8">
        <f t="shared" si="7"/>
        <v>0.261375909226604</v>
      </c>
      <c r="J37" s="8">
        <f t="shared" si="8"/>
        <v>0.1168908601423</v>
      </c>
      <c r="K37" s="13"/>
      <c r="L37" s="13"/>
      <c r="M37" s="13"/>
      <c r="N37" s="13"/>
    </row>
    <row r="38" spans="1:15">
      <c r="A38" s="2" t="s">
        <v>12</v>
      </c>
      <c r="B38" s="9" t="s">
        <v>17</v>
      </c>
      <c r="C38" s="13">
        <v>3.73695395378315</v>
      </c>
      <c r="D38" s="13">
        <v>3.18127177155946</v>
      </c>
      <c r="E38" s="13">
        <v>3.41296427199666</v>
      </c>
      <c r="F38" s="13">
        <v>3.86415495600203</v>
      </c>
      <c r="G38" s="13">
        <v>3.31701810104811</v>
      </c>
      <c r="H38" s="7">
        <f t="shared" si="6"/>
        <v>3.50247261087788</v>
      </c>
      <c r="I38" s="8">
        <f t="shared" si="7"/>
        <v>0.287824041764016</v>
      </c>
      <c r="J38" s="8">
        <f t="shared" si="8"/>
        <v>0.128718824588616</v>
      </c>
      <c r="L38" s="13"/>
      <c r="M38" s="13"/>
      <c r="N38" s="13"/>
      <c r="O38" s="13"/>
    </row>
    <row r="39" spans="1:15">
      <c r="A39" s="2"/>
      <c r="B39" s="9" t="s">
        <v>18</v>
      </c>
      <c r="C39" s="13">
        <v>4.20836072497838</v>
      </c>
      <c r="D39" s="13">
        <v>4.04135320204697</v>
      </c>
      <c r="E39" s="13">
        <v>4.46974840050517</v>
      </c>
      <c r="F39" s="13">
        <v>4.28445329401085</v>
      </c>
      <c r="G39" s="13"/>
      <c r="H39" s="7">
        <f t="shared" si="6"/>
        <v>4.25097890538534</v>
      </c>
      <c r="I39" s="8">
        <f t="shared" si="7"/>
        <v>0.177707504521844</v>
      </c>
      <c r="J39" s="8">
        <f t="shared" si="8"/>
        <v>0.0794732120445389</v>
      </c>
      <c r="L39" s="13"/>
      <c r="M39" s="13"/>
      <c r="N39" s="13"/>
      <c r="O39" s="13"/>
    </row>
    <row r="40" spans="1:15">
      <c r="A40" s="2"/>
      <c r="B40" s="9" t="s">
        <v>19</v>
      </c>
      <c r="C40" s="13">
        <v>4.05793222738061</v>
      </c>
      <c r="D40" s="13">
        <v>4.39755766127042</v>
      </c>
      <c r="E40" s="13">
        <v>4.48401496266756</v>
      </c>
      <c r="F40" s="13">
        <v>4.18192929550323</v>
      </c>
      <c r="G40" s="13"/>
      <c r="H40" s="7">
        <f t="shared" si="6"/>
        <v>4.28035853670545</v>
      </c>
      <c r="I40" s="8">
        <f t="shared" si="7"/>
        <v>0.195254836250791</v>
      </c>
      <c r="J40" s="8">
        <f t="shared" si="8"/>
        <v>0.0873206173584718</v>
      </c>
      <c r="L40" s="13"/>
      <c r="M40" s="13"/>
      <c r="N40" s="13"/>
      <c r="O40" s="13"/>
    </row>
    <row r="41" spans="1:15">
      <c r="A41" s="42" t="s">
        <v>13</v>
      </c>
      <c r="B41" s="9" t="s">
        <v>17</v>
      </c>
      <c r="C41" s="13">
        <v>7.50992291614862</v>
      </c>
      <c r="D41" s="13">
        <v>7.52706131610457</v>
      </c>
      <c r="E41" s="13">
        <v>7.45144869905094</v>
      </c>
      <c r="F41" s="13">
        <v>7.42580544626703</v>
      </c>
      <c r="G41" s="13">
        <v>7.13141014685391</v>
      </c>
      <c r="H41" s="7">
        <f t="shared" si="6"/>
        <v>7.40912970488501</v>
      </c>
      <c r="I41" s="8">
        <f t="shared" si="7"/>
        <v>0.160673789782682</v>
      </c>
      <c r="J41" s="8">
        <f t="shared" si="8"/>
        <v>0.0718555032313175</v>
      </c>
    </row>
    <row r="42" spans="1:15">
      <c r="A42" s="42"/>
      <c r="B42" s="9" t="s">
        <v>18</v>
      </c>
      <c r="C42" s="13">
        <v>7.23944972478285</v>
      </c>
      <c r="D42" s="13">
        <v>7.11421915929964</v>
      </c>
      <c r="E42" s="13">
        <v>7.20818218241858</v>
      </c>
      <c r="F42" s="13">
        <v>7.3057895299218</v>
      </c>
      <c r="G42" s="13"/>
      <c r="H42" s="7">
        <f t="shared" si="6"/>
        <v>7.21691014910572</v>
      </c>
      <c r="I42" s="8">
        <f t="shared" si="7"/>
        <v>0.0796433583667401</v>
      </c>
      <c r="J42" s="8">
        <f t="shared" si="8"/>
        <v>0.0356175926528815</v>
      </c>
    </row>
    <row r="43" spans="1:15">
      <c r="A43" s="42"/>
      <c r="B43" s="9" t="s">
        <v>19</v>
      </c>
      <c r="C43" s="13">
        <v>7.42229951167341</v>
      </c>
      <c r="D43" s="13">
        <v>7.50872630685242</v>
      </c>
      <c r="E43" s="13">
        <v>6.96230923311162</v>
      </c>
      <c r="F43" s="13">
        <v>7.44613555245101</v>
      </c>
      <c r="G43" s="13"/>
      <c r="H43" s="7">
        <f t="shared" si="6"/>
        <v>7.33486765102212</v>
      </c>
      <c r="I43" s="8">
        <f t="shared" si="7"/>
        <v>0.251032191234796</v>
      </c>
      <c r="J43" s="8">
        <f t="shared" si="8"/>
        <v>0.112265008828346</v>
      </c>
    </row>
    <row r="44" spans="1:15">
      <c r="A44" s="2" t="s">
        <v>14</v>
      </c>
      <c r="B44" s="9" t="s">
        <v>17</v>
      </c>
      <c r="C44" s="13">
        <v>5.64943027616493</v>
      </c>
      <c r="D44" s="13">
        <v>5.58970279835704</v>
      </c>
      <c r="E44" s="13">
        <v>5.77164773414215</v>
      </c>
      <c r="F44" s="13">
        <v>6.01463224811525</v>
      </c>
      <c r="G44" s="13">
        <v>5.78681457475776</v>
      </c>
      <c r="H44" s="7">
        <f t="shared" si="6"/>
        <v>5.76244552630743</v>
      </c>
      <c r="I44" s="8">
        <f t="shared" si="7"/>
        <v>0.163469546576799</v>
      </c>
      <c r="J44" s="8">
        <f t="shared" si="8"/>
        <v>0.0731058036793581</v>
      </c>
    </row>
    <row r="45" spans="1:15">
      <c r="A45" s="2"/>
      <c r="B45" s="9" t="s">
        <v>18</v>
      </c>
      <c r="C45" s="13">
        <v>5.02900614264417</v>
      </c>
      <c r="D45" s="13">
        <v>5.10445296732229</v>
      </c>
      <c r="E45" s="13">
        <v>5.17100056094426</v>
      </c>
      <c r="F45" s="13">
        <v>4.93552741823333</v>
      </c>
      <c r="G45" s="13"/>
      <c r="H45" s="7">
        <f t="shared" si="6"/>
        <v>5.05999677228601</v>
      </c>
      <c r="I45" s="8">
        <f t="shared" si="7"/>
        <v>0.101244314404116</v>
      </c>
      <c r="J45" s="8">
        <f t="shared" si="8"/>
        <v>0.0452778338685928</v>
      </c>
    </row>
    <row r="46" spans="1:15">
      <c r="A46" s="2"/>
      <c r="B46" s="9" t="s">
        <v>19</v>
      </c>
      <c r="C46" s="13">
        <v>4.431186793318</v>
      </c>
      <c r="D46" s="13">
        <v>5.12167800348136</v>
      </c>
      <c r="E46" s="13">
        <v>4.93227585177541</v>
      </c>
      <c r="F46" s="13">
        <v>4.85374686949645</v>
      </c>
      <c r="G46" s="13"/>
      <c r="H46" s="7">
        <f t="shared" si="6"/>
        <v>4.83472187951781</v>
      </c>
      <c r="I46" s="8">
        <f t="shared" si="7"/>
        <v>0.291583670451208</v>
      </c>
      <c r="J46" s="8">
        <f t="shared" si="8"/>
        <v>0.13040018165156</v>
      </c>
    </row>
    <row r="48" spans="1:15">
      <c r="B48" s="53" t="s">
        <v>21</v>
      </c>
      <c r="C48" s="53"/>
      <c r="D48" s="53"/>
      <c r="E48" s="53"/>
      <c r="F48" s="53"/>
      <c r="G48" s="53"/>
      <c r="H48" s="53"/>
      <c r="I48" s="2" t="s">
        <v>1</v>
      </c>
      <c r="J48" s="2"/>
      <c r="K48" s="2"/>
    </row>
    <row r="49" ht="17.75" spans="1:15">
      <c r="A49" s="11"/>
      <c r="B49" s="18" t="s">
        <v>22</v>
      </c>
      <c r="C49" s="18" t="s">
        <v>16</v>
      </c>
      <c r="D49" s="3" t="s">
        <v>2</v>
      </c>
      <c r="E49" s="3" t="s">
        <v>3</v>
      </c>
      <c r="F49" s="3" t="s">
        <v>4</v>
      </c>
      <c r="G49" s="3" t="s">
        <v>5</v>
      </c>
      <c r="H49" s="3" t="s">
        <v>6</v>
      </c>
      <c r="I49" s="4" t="s">
        <v>7</v>
      </c>
      <c r="J49" s="4" t="s">
        <v>8</v>
      </c>
      <c r="K49" s="4" t="s">
        <v>9</v>
      </c>
    </row>
    <row r="50" spans="1:15">
      <c r="A50" s="2" t="s">
        <v>10</v>
      </c>
      <c r="B50" s="2" t="s">
        <v>23</v>
      </c>
      <c r="C50" s="9" t="s">
        <v>17</v>
      </c>
      <c r="D50" s="13">
        <v>28.5</v>
      </c>
      <c r="E50" s="13">
        <v>32.5</v>
      </c>
      <c r="F50" s="13">
        <v>37.6</v>
      </c>
      <c r="G50" s="13">
        <v>23.8</v>
      </c>
      <c r="H50" s="13">
        <v>26.9</v>
      </c>
      <c r="I50" s="7">
        <f>AVERAGE(D50:H50)</f>
        <v>29.86</v>
      </c>
      <c r="J50" s="8">
        <f>STDEV(D50:H50)</f>
        <v>5.34350072518008</v>
      </c>
      <c r="K50" s="8">
        <f>J50/SQRT(5)</f>
        <v>2.38968617186441</v>
      </c>
    </row>
    <row r="51" spans="1:15">
      <c r="A51" s="2"/>
      <c r="B51" s="2"/>
      <c r="C51" s="9" t="s">
        <v>18</v>
      </c>
      <c r="D51" s="13">
        <v>39.9</v>
      </c>
      <c r="E51" s="13">
        <v>42.5</v>
      </c>
      <c r="F51" s="13">
        <v>35.9</v>
      </c>
      <c r="G51" s="13">
        <v>40.6</v>
      </c>
      <c r="H51" s="13"/>
      <c r="I51" s="7">
        <f t="shared" ref="I51:I64" si="9">AVERAGE(D51:H51)</f>
        <v>39.725</v>
      </c>
      <c r="J51" s="8">
        <f t="shared" ref="J51:J64" si="10">STDEV(D51:H51)</f>
        <v>2.77653861249338</v>
      </c>
      <c r="K51" s="8">
        <f t="shared" ref="K50:K64" si="11">J51/SQRT(5)</f>
        <v>1.24170581593763</v>
      </c>
    </row>
    <row r="52" spans="1:15">
      <c r="A52" s="2"/>
      <c r="B52" s="2"/>
      <c r="C52" s="9" t="s">
        <v>19</v>
      </c>
      <c r="D52" s="13">
        <v>44</v>
      </c>
      <c r="E52" s="13">
        <v>35.3</v>
      </c>
      <c r="F52" s="13">
        <v>37</v>
      </c>
      <c r="G52" s="13">
        <v>47.2</v>
      </c>
      <c r="H52" s="13"/>
      <c r="I52" s="7">
        <f t="shared" si="9"/>
        <v>40.875</v>
      </c>
      <c r="J52" s="8">
        <f t="shared" si="10"/>
        <v>5.65294908285342</v>
      </c>
      <c r="K52" s="8">
        <f t="shared" si="11"/>
        <v>2.52807568452107</v>
      </c>
      <c r="M52" s="13"/>
      <c r="N52" s="13"/>
      <c r="O52" s="13"/>
    </row>
    <row r="53" spans="1:15">
      <c r="A53" s="2"/>
      <c r="B53" s="2" t="s">
        <v>24</v>
      </c>
      <c r="C53" s="9" t="s">
        <v>17</v>
      </c>
      <c r="D53" s="13">
        <v>6.8</v>
      </c>
      <c r="E53" s="13">
        <v>5.58</v>
      </c>
      <c r="F53" s="13">
        <v>9.95</v>
      </c>
      <c r="G53" s="13">
        <v>6.48</v>
      </c>
      <c r="H53" s="13">
        <v>5.99</v>
      </c>
      <c r="I53" s="7">
        <f t="shared" si="9"/>
        <v>6.96</v>
      </c>
      <c r="J53" s="8">
        <f t="shared" si="10"/>
        <v>1.7350360226808</v>
      </c>
      <c r="K53" s="8">
        <f t="shared" si="11"/>
        <v>0.775931698025026</v>
      </c>
    </row>
    <row r="54" spans="1:15">
      <c r="A54" s="2"/>
      <c r="B54" s="2"/>
      <c r="C54" s="9" t="s">
        <v>18</v>
      </c>
      <c r="D54" s="13">
        <v>14.8</v>
      </c>
      <c r="E54" s="13">
        <v>12.9</v>
      </c>
      <c r="F54" s="13">
        <v>14.9</v>
      </c>
      <c r="G54" s="13">
        <v>11.2</v>
      </c>
      <c r="H54" s="13"/>
      <c r="I54" s="7">
        <f t="shared" si="9"/>
        <v>13.45</v>
      </c>
      <c r="J54" s="8">
        <f t="shared" si="10"/>
        <v>1.75973482850874</v>
      </c>
      <c r="K54" s="8">
        <f t="shared" si="11"/>
        <v>0.786977339783894</v>
      </c>
    </row>
    <row r="55" spans="1:15">
      <c r="A55" s="2"/>
      <c r="B55" s="2"/>
      <c r="C55" s="9" t="s">
        <v>19</v>
      </c>
      <c r="D55" s="13">
        <v>12.2</v>
      </c>
      <c r="E55" s="13">
        <v>13</v>
      </c>
      <c r="F55" s="13">
        <v>11.5</v>
      </c>
      <c r="G55" s="13">
        <v>20.6</v>
      </c>
      <c r="H55" s="13"/>
      <c r="I55" s="7">
        <f t="shared" si="9"/>
        <v>14.325</v>
      </c>
      <c r="J55" s="8">
        <f t="shared" si="10"/>
        <v>4.22798218223934</v>
      </c>
      <c r="K55" s="8">
        <f t="shared" si="11"/>
        <v>1.89081111342901</v>
      </c>
      <c r="M55" s="13"/>
      <c r="N55" s="13"/>
      <c r="O55" s="13"/>
    </row>
    <row r="56" spans="1:15">
      <c r="A56" s="2"/>
      <c r="B56" s="2" t="s">
        <v>25</v>
      </c>
      <c r="C56" s="9" t="s">
        <v>17</v>
      </c>
      <c r="D56" s="13">
        <v>64.7</v>
      </c>
      <c r="E56" s="13">
        <v>61.9</v>
      </c>
      <c r="F56" s="13">
        <v>52.4</v>
      </c>
      <c r="G56" s="13">
        <v>69.7</v>
      </c>
      <c r="H56" s="13">
        <v>67</v>
      </c>
      <c r="I56" s="7">
        <f t="shared" si="9"/>
        <v>63.14</v>
      </c>
      <c r="J56" s="8">
        <f t="shared" si="10"/>
        <v>6.65680103352955</v>
      </c>
      <c r="K56" s="8">
        <f t="shared" si="11"/>
        <v>2.97701192473258</v>
      </c>
    </row>
    <row r="57" spans="1:15">
      <c r="A57" s="2"/>
      <c r="B57" s="2"/>
      <c r="C57" s="9" t="s">
        <v>18</v>
      </c>
      <c r="D57" s="13">
        <v>45.3</v>
      </c>
      <c r="E57" s="13">
        <v>44.6</v>
      </c>
      <c r="F57" s="13">
        <v>49.1</v>
      </c>
      <c r="G57" s="13">
        <v>48.1</v>
      </c>
      <c r="H57" s="13"/>
      <c r="I57" s="7">
        <f t="shared" si="9"/>
        <v>46.775</v>
      </c>
      <c r="J57" s="8">
        <f t="shared" si="10"/>
        <v>2.16544837543329</v>
      </c>
      <c r="K57" s="8">
        <f t="shared" si="11"/>
        <v>0.968417953847064</v>
      </c>
    </row>
    <row r="58" spans="1:15">
      <c r="A58" s="2"/>
      <c r="B58" s="2"/>
      <c r="C58" s="9" t="s">
        <v>19</v>
      </c>
      <c r="D58" s="13">
        <v>43.5</v>
      </c>
      <c r="E58" s="13">
        <v>51.3</v>
      </c>
      <c r="F58" s="13">
        <v>51.1</v>
      </c>
      <c r="G58" s="13">
        <v>31.9</v>
      </c>
      <c r="H58" s="13"/>
      <c r="I58" s="7">
        <f t="shared" si="9"/>
        <v>44.45</v>
      </c>
      <c r="J58" s="8">
        <f t="shared" si="10"/>
        <v>9.12048975293177</v>
      </c>
      <c r="K58" s="8">
        <f t="shared" si="11"/>
        <v>4.07880701512914</v>
      </c>
    </row>
    <row r="59" spans="1:15">
      <c r="A59" s="2" t="s">
        <v>11</v>
      </c>
      <c r="B59" s="2" t="s">
        <v>23</v>
      </c>
      <c r="C59" s="9" t="s">
        <v>17</v>
      </c>
      <c r="D59" s="13">
        <v>59.4</v>
      </c>
      <c r="E59" s="13">
        <v>72.8</v>
      </c>
      <c r="F59" s="13">
        <v>59.1</v>
      </c>
      <c r="G59" s="13">
        <v>60.4</v>
      </c>
      <c r="H59" s="13">
        <v>74.1</v>
      </c>
      <c r="I59" s="7">
        <f t="shared" si="9"/>
        <v>65.16</v>
      </c>
      <c r="J59" s="8">
        <f t="shared" si="10"/>
        <v>7.59690726546007</v>
      </c>
      <c r="K59" s="8">
        <f t="shared" si="11"/>
        <v>3.39744021286615</v>
      </c>
    </row>
    <row r="60" spans="1:15">
      <c r="A60" s="2"/>
      <c r="B60" s="2"/>
      <c r="C60" s="9" t="s">
        <v>18</v>
      </c>
      <c r="D60" s="13">
        <v>62.5</v>
      </c>
      <c r="E60" s="13">
        <v>61.6</v>
      </c>
      <c r="F60" s="13">
        <v>62.4</v>
      </c>
      <c r="G60" s="13">
        <v>52.9</v>
      </c>
      <c r="H60" s="13"/>
      <c r="I60" s="7">
        <f t="shared" si="9"/>
        <v>59.85</v>
      </c>
      <c r="J60" s="8">
        <f t="shared" si="10"/>
        <v>4.65080638169339</v>
      </c>
      <c r="K60" s="8">
        <f t="shared" si="11"/>
        <v>2.07990384393125</v>
      </c>
    </row>
    <row r="61" spans="1:15">
      <c r="A61" s="2"/>
      <c r="B61" s="2"/>
      <c r="C61" s="9" t="s">
        <v>19</v>
      </c>
      <c r="D61" s="13">
        <v>68.2</v>
      </c>
      <c r="E61" s="13">
        <v>57.1</v>
      </c>
      <c r="F61" s="13">
        <v>57.3</v>
      </c>
      <c r="G61" s="13">
        <v>66.4</v>
      </c>
      <c r="H61" s="13"/>
      <c r="I61" s="7">
        <f t="shared" si="9"/>
        <v>62.25</v>
      </c>
      <c r="J61" s="8">
        <f t="shared" si="10"/>
        <v>5.87792480387424</v>
      </c>
      <c r="K61" s="8">
        <f t="shared" si="11"/>
        <v>2.62868788561898</v>
      </c>
    </row>
    <row r="62" spans="1:15">
      <c r="A62" s="2"/>
      <c r="B62" s="2" t="s">
        <v>24</v>
      </c>
      <c r="C62" s="9" t="s">
        <v>17</v>
      </c>
      <c r="D62" s="13">
        <v>18.2</v>
      </c>
      <c r="E62" s="13">
        <v>14.2</v>
      </c>
      <c r="F62" s="13">
        <v>28.4</v>
      </c>
      <c r="G62" s="13">
        <v>20.3</v>
      </c>
      <c r="H62" s="13">
        <v>9.3</v>
      </c>
      <c r="I62" s="7">
        <f t="shared" si="9"/>
        <v>18.08</v>
      </c>
      <c r="J62" s="8">
        <f t="shared" si="10"/>
        <v>7.13421334135727</v>
      </c>
      <c r="K62" s="8">
        <f t="shared" si="11"/>
        <v>3.19051719945215</v>
      </c>
      <c r="M62" s="13"/>
      <c r="N62" s="13"/>
      <c r="O62" s="13"/>
    </row>
    <row r="63" spans="1:15">
      <c r="A63" s="2"/>
      <c r="B63" s="2"/>
      <c r="C63" s="9" t="s">
        <v>18</v>
      </c>
      <c r="D63" s="13">
        <v>7.66</v>
      </c>
      <c r="E63" s="13">
        <v>6.68</v>
      </c>
      <c r="F63" s="13">
        <v>7.42</v>
      </c>
      <c r="G63" s="13">
        <v>6.14</v>
      </c>
      <c r="H63" s="13"/>
      <c r="I63" s="7">
        <f t="shared" si="9"/>
        <v>6.975</v>
      </c>
      <c r="J63" s="8">
        <f t="shared" si="10"/>
        <v>0.695581291678646</v>
      </c>
      <c r="K63" s="8">
        <f t="shared" si="11"/>
        <v>0.311073410414112</v>
      </c>
      <c r="M63" s="13"/>
      <c r="N63" s="13"/>
      <c r="O63" s="13"/>
    </row>
    <row r="64" spans="1:15">
      <c r="A64" s="2"/>
      <c r="B64" s="2"/>
      <c r="C64" s="9" t="s">
        <v>19</v>
      </c>
      <c r="D64" s="13">
        <v>7.63</v>
      </c>
      <c r="E64" s="13">
        <v>5.9</v>
      </c>
      <c r="F64" s="13">
        <v>5.75</v>
      </c>
      <c r="G64" s="13">
        <v>9.44</v>
      </c>
      <c r="H64" s="13"/>
      <c r="I64" s="7">
        <f t="shared" si="9"/>
        <v>7.18</v>
      </c>
      <c r="J64" s="8">
        <f t="shared" si="10"/>
        <v>1.73141560579775</v>
      </c>
      <c r="K64" s="8">
        <f t="shared" si="11"/>
        <v>0.774312598373551</v>
      </c>
      <c r="M64" s="13"/>
      <c r="N64" s="13"/>
      <c r="O64" s="13"/>
    </row>
    <row r="65" spans="1:14">
      <c r="A65" s="2"/>
      <c r="B65" s="2" t="s">
        <v>25</v>
      </c>
      <c r="C65" s="9" t="s">
        <v>17</v>
      </c>
      <c r="D65" s="13">
        <v>21.7</v>
      </c>
      <c r="E65" s="13">
        <v>13</v>
      </c>
      <c r="F65" s="13">
        <v>12.3</v>
      </c>
      <c r="G65" s="13">
        <v>19.1</v>
      </c>
      <c r="H65" s="13">
        <v>16.4</v>
      </c>
      <c r="I65" s="7">
        <f t="shared" ref="I65:I94" si="12">AVERAGE(D65:H65)</f>
        <v>16.5</v>
      </c>
      <c r="J65" s="8">
        <f t="shared" ref="J65:J94" si="13">STDEV(D65:H65)</f>
        <v>3.99061398784698</v>
      </c>
      <c r="K65" s="8">
        <f t="shared" ref="K65:K94" si="14">J65/SQRT(5)</f>
        <v>1.78465682975747</v>
      </c>
      <c r="M65" s="13"/>
      <c r="N65" s="13"/>
    </row>
    <row r="66" spans="1:14">
      <c r="A66" s="2"/>
      <c r="B66" s="2"/>
      <c r="C66" s="9" t="s">
        <v>18</v>
      </c>
      <c r="D66" s="13">
        <v>29.7</v>
      </c>
      <c r="E66" s="13">
        <v>31.7</v>
      </c>
      <c r="F66" s="13">
        <v>30.2</v>
      </c>
      <c r="G66" s="13">
        <v>40.9</v>
      </c>
      <c r="H66" s="13"/>
      <c r="I66" s="7">
        <f t="shared" si="12"/>
        <v>33.125</v>
      </c>
      <c r="J66" s="8">
        <f t="shared" si="13"/>
        <v>5.25253906855215</v>
      </c>
      <c r="K66" s="8">
        <f t="shared" si="14"/>
        <v>2.34900688235121</v>
      </c>
    </row>
    <row r="67" spans="1:14">
      <c r="A67" s="2"/>
      <c r="B67" s="2"/>
      <c r="C67" s="9" t="s">
        <v>19</v>
      </c>
      <c r="D67" s="13">
        <v>24.1</v>
      </c>
      <c r="E67" s="13">
        <v>36.8</v>
      </c>
      <c r="F67" s="13">
        <v>36.8</v>
      </c>
      <c r="G67" s="13">
        <v>24.1</v>
      </c>
      <c r="H67" s="13"/>
      <c r="I67" s="7">
        <f t="shared" si="12"/>
        <v>30.45</v>
      </c>
      <c r="J67" s="8">
        <f t="shared" si="13"/>
        <v>7.33234841870824</v>
      </c>
      <c r="K67" s="8">
        <f t="shared" si="14"/>
        <v>3.27912589978894</v>
      </c>
    </row>
    <row r="68" spans="1:14">
      <c r="A68" s="2" t="s">
        <v>12</v>
      </c>
      <c r="B68" s="2" t="s">
        <v>23</v>
      </c>
      <c r="C68" s="9" t="s">
        <v>17</v>
      </c>
      <c r="D68" s="13">
        <v>47.9</v>
      </c>
      <c r="E68" s="13">
        <v>58.7</v>
      </c>
      <c r="F68" s="13">
        <v>53.4</v>
      </c>
      <c r="G68" s="13">
        <v>40.4</v>
      </c>
      <c r="H68" s="13">
        <v>53.8</v>
      </c>
      <c r="I68" s="7">
        <f t="shared" si="12"/>
        <v>50.84</v>
      </c>
      <c r="J68" s="8">
        <f t="shared" si="13"/>
        <v>6.97732040256143</v>
      </c>
      <c r="K68" s="8">
        <f t="shared" si="14"/>
        <v>3.12035254418471</v>
      </c>
    </row>
    <row r="69" spans="1:14">
      <c r="A69" s="2"/>
      <c r="B69" s="2"/>
      <c r="C69" s="9" t="s">
        <v>18</v>
      </c>
      <c r="D69" s="13">
        <v>43.8</v>
      </c>
      <c r="E69" s="13">
        <v>46.5</v>
      </c>
      <c r="F69" s="13">
        <v>38.2</v>
      </c>
      <c r="G69" s="13">
        <v>41</v>
      </c>
      <c r="H69" s="13"/>
      <c r="I69" s="7">
        <f t="shared" si="12"/>
        <v>42.375</v>
      </c>
      <c r="J69" s="8">
        <f t="shared" si="13"/>
        <v>3.57619443915829</v>
      </c>
      <c r="K69" s="8">
        <f t="shared" si="14"/>
        <v>1.59932277334293</v>
      </c>
    </row>
    <row r="70" spans="1:14">
      <c r="A70" s="2"/>
      <c r="B70" s="2"/>
      <c r="C70" s="9" t="s">
        <v>19</v>
      </c>
      <c r="D70" s="13">
        <v>45.9</v>
      </c>
      <c r="E70" s="13">
        <v>35.1</v>
      </c>
      <c r="F70" s="13">
        <v>37.5</v>
      </c>
      <c r="G70" s="13">
        <v>49.1</v>
      </c>
      <c r="H70" s="13"/>
      <c r="I70" s="7">
        <f t="shared" si="12"/>
        <v>41.9</v>
      </c>
      <c r="J70" s="8">
        <f t="shared" si="13"/>
        <v>6.66933280021323</v>
      </c>
      <c r="K70" s="8">
        <f t="shared" si="14"/>
        <v>2.98261630116916</v>
      </c>
    </row>
    <row r="71" spans="1:14">
      <c r="A71" s="2"/>
      <c r="B71" s="2" t="s">
        <v>24</v>
      </c>
      <c r="C71" s="9" t="s">
        <v>17</v>
      </c>
      <c r="D71" s="13">
        <v>13.7</v>
      </c>
      <c r="E71" s="13">
        <v>19</v>
      </c>
      <c r="F71" s="13">
        <v>19.5</v>
      </c>
      <c r="G71" s="13">
        <v>11.2</v>
      </c>
      <c r="H71" s="13">
        <v>15.4</v>
      </c>
      <c r="I71" s="7">
        <f t="shared" si="12"/>
        <v>15.76</v>
      </c>
      <c r="J71" s="8">
        <f t="shared" si="13"/>
        <v>3.52320876474841</v>
      </c>
      <c r="K71" s="8">
        <f t="shared" si="14"/>
        <v>1.5756268593801</v>
      </c>
    </row>
    <row r="72" spans="1:14">
      <c r="A72" s="2"/>
      <c r="B72" s="2"/>
      <c r="C72" s="9" t="s">
        <v>18</v>
      </c>
      <c r="D72" s="13">
        <v>12.1</v>
      </c>
      <c r="E72" s="13">
        <v>10.3</v>
      </c>
      <c r="F72" s="13">
        <v>13.7</v>
      </c>
      <c r="G72" s="13">
        <v>9.18</v>
      </c>
      <c r="H72" s="13"/>
      <c r="I72" s="7">
        <f t="shared" si="12"/>
        <v>11.32</v>
      </c>
      <c r="J72" s="8">
        <f t="shared" si="13"/>
        <v>1.9910466259399</v>
      </c>
      <c r="K72" s="8">
        <f t="shared" si="14"/>
        <v>0.890423120394643</v>
      </c>
    </row>
    <row r="73" spans="1:14">
      <c r="A73" s="2"/>
      <c r="B73" s="2"/>
      <c r="C73" s="9" t="s">
        <v>19</v>
      </c>
      <c r="D73" s="13">
        <v>10.1</v>
      </c>
      <c r="E73" s="13">
        <v>9.13</v>
      </c>
      <c r="F73" s="13">
        <v>8.93</v>
      </c>
      <c r="G73" s="13">
        <v>17.9</v>
      </c>
      <c r="H73" s="13"/>
      <c r="I73" s="7">
        <f t="shared" si="12"/>
        <v>11.515</v>
      </c>
      <c r="J73" s="8">
        <f t="shared" si="13"/>
        <v>4.2872252098531</v>
      </c>
      <c r="K73" s="8">
        <f t="shared" si="14"/>
        <v>1.91730540081647</v>
      </c>
    </row>
    <row r="74" spans="1:14">
      <c r="A74" s="2"/>
      <c r="B74" s="2" t="s">
        <v>25</v>
      </c>
      <c r="C74" s="9" t="s">
        <v>17</v>
      </c>
      <c r="D74" s="13">
        <v>36.8</v>
      </c>
      <c r="E74" s="13">
        <v>22.2</v>
      </c>
      <c r="F74" s="13">
        <v>27.1</v>
      </c>
      <c r="G74" s="13">
        <v>48.3</v>
      </c>
      <c r="H74" s="13">
        <v>30.8</v>
      </c>
      <c r="I74" s="7">
        <f t="shared" si="12"/>
        <v>33.04</v>
      </c>
      <c r="J74" s="8">
        <f t="shared" si="13"/>
        <v>10.0599701788822</v>
      </c>
      <c r="K74" s="8">
        <f t="shared" si="14"/>
        <v>4.49895543432028</v>
      </c>
    </row>
    <row r="75" spans="1:14">
      <c r="A75" s="2"/>
      <c r="B75" s="2"/>
      <c r="C75" s="9" t="s">
        <v>18</v>
      </c>
      <c r="D75" s="13">
        <v>43.9</v>
      </c>
      <c r="E75" s="13">
        <v>42.9</v>
      </c>
      <c r="F75" s="13">
        <v>47.9</v>
      </c>
      <c r="G75" s="13">
        <v>49.7</v>
      </c>
      <c r="H75" s="13"/>
      <c r="I75" s="7">
        <f t="shared" si="12"/>
        <v>46.1</v>
      </c>
      <c r="J75" s="8">
        <f t="shared" si="13"/>
        <v>3.22903494354996</v>
      </c>
      <c r="K75" s="8">
        <f t="shared" si="14"/>
        <v>1.44406832709998</v>
      </c>
    </row>
    <row r="76" spans="1:14">
      <c r="A76" s="2"/>
      <c r="B76" s="2"/>
      <c r="C76" s="9" t="s">
        <v>19</v>
      </c>
      <c r="D76" s="13">
        <v>43.9</v>
      </c>
      <c r="E76" s="13">
        <v>55.5</v>
      </c>
      <c r="F76" s="13">
        <v>53.2</v>
      </c>
      <c r="G76" s="13">
        <v>32.6</v>
      </c>
      <c r="H76" s="13"/>
      <c r="I76" s="7">
        <f t="shared" si="12"/>
        <v>46.3</v>
      </c>
      <c r="J76" s="8">
        <f t="shared" si="13"/>
        <v>10.4195329389885</v>
      </c>
      <c r="K76" s="8">
        <f t="shared" si="14"/>
        <v>4.6597567890753</v>
      </c>
    </row>
    <row r="77" spans="1:14">
      <c r="A77" s="42" t="s">
        <v>13</v>
      </c>
      <c r="B77" s="2" t="s">
        <v>23</v>
      </c>
      <c r="C77" s="9" t="s">
        <v>17</v>
      </c>
      <c r="D77" s="13">
        <v>79.2</v>
      </c>
      <c r="E77" s="13">
        <v>79.6</v>
      </c>
      <c r="F77" s="13">
        <v>76.7</v>
      </c>
      <c r="G77" s="13">
        <v>77.7</v>
      </c>
      <c r="H77" s="13">
        <v>78.6</v>
      </c>
      <c r="I77" s="7">
        <f t="shared" si="12"/>
        <v>78.36</v>
      </c>
      <c r="J77" s="8">
        <f t="shared" si="13"/>
        <v>1.17175082675456</v>
      </c>
      <c r="K77" s="8">
        <f t="shared" si="14"/>
        <v>0.524022900262955</v>
      </c>
    </row>
    <row r="78" spans="1:14">
      <c r="A78" s="42"/>
      <c r="B78" s="2"/>
      <c r="C78" s="9" t="s">
        <v>18</v>
      </c>
      <c r="D78" s="13">
        <v>74.5</v>
      </c>
      <c r="E78" s="13">
        <v>75.3</v>
      </c>
      <c r="F78" s="13">
        <v>82.1</v>
      </c>
      <c r="G78" s="13">
        <v>78.2</v>
      </c>
      <c r="H78" s="13"/>
      <c r="I78" s="7">
        <f t="shared" si="12"/>
        <v>77.525</v>
      </c>
      <c r="J78" s="8">
        <f t="shared" si="13"/>
        <v>3.4393555597912</v>
      </c>
      <c r="K78" s="8">
        <f t="shared" si="14"/>
        <v>1.53812656609699</v>
      </c>
    </row>
    <row r="79" spans="1:14">
      <c r="A79" s="42"/>
      <c r="B79" s="2"/>
      <c r="C79" s="9" t="s">
        <v>19</v>
      </c>
      <c r="D79" s="13">
        <v>79</v>
      </c>
      <c r="E79" s="13">
        <v>82.1</v>
      </c>
      <c r="F79" s="13">
        <v>80.5</v>
      </c>
      <c r="G79" s="13">
        <v>78.1</v>
      </c>
      <c r="H79" s="13"/>
      <c r="I79" s="7">
        <f t="shared" si="12"/>
        <v>79.925</v>
      </c>
      <c r="J79" s="8">
        <f t="shared" si="13"/>
        <v>1.75570498660794</v>
      </c>
      <c r="K79" s="8">
        <f t="shared" si="14"/>
        <v>0.785175139698144</v>
      </c>
    </row>
    <row r="80" spans="1:14">
      <c r="A80" s="42"/>
      <c r="B80" s="2" t="s">
        <v>24</v>
      </c>
      <c r="C80" s="9" t="s">
        <v>17</v>
      </c>
      <c r="D80" s="13">
        <v>16.9</v>
      </c>
      <c r="E80" s="13">
        <v>16.4</v>
      </c>
      <c r="F80" s="13">
        <v>18.7</v>
      </c>
      <c r="G80" s="13">
        <v>16.1</v>
      </c>
      <c r="H80" s="13">
        <v>21.4</v>
      </c>
      <c r="I80" s="7">
        <f t="shared" si="12"/>
        <v>17.9</v>
      </c>
      <c r="J80" s="8">
        <f t="shared" si="13"/>
        <v>2.20113607030551</v>
      </c>
      <c r="K80" s="8">
        <f t="shared" si="14"/>
        <v>0.984377976185977</v>
      </c>
    </row>
    <row r="81" spans="1:11">
      <c r="A81" s="42"/>
      <c r="B81" s="2"/>
      <c r="C81" s="9" t="s">
        <v>18</v>
      </c>
      <c r="D81" s="13">
        <v>20.9</v>
      </c>
      <c r="E81" s="13">
        <v>18.4</v>
      </c>
      <c r="F81" s="13">
        <v>14.1</v>
      </c>
      <c r="G81" s="13">
        <v>17.3</v>
      </c>
      <c r="H81" s="13"/>
      <c r="I81" s="7">
        <f t="shared" si="12"/>
        <v>17.675</v>
      </c>
      <c r="J81" s="8">
        <f t="shared" si="13"/>
        <v>2.81942665566364</v>
      </c>
      <c r="K81" s="8">
        <f t="shared" si="14"/>
        <v>1.26088593192776</v>
      </c>
    </row>
    <row r="82" spans="1:11">
      <c r="A82" s="42"/>
      <c r="B82" s="2"/>
      <c r="C82" s="9" t="s">
        <v>19</v>
      </c>
      <c r="D82" s="13">
        <v>15.6</v>
      </c>
      <c r="E82" s="13">
        <v>12.6</v>
      </c>
      <c r="F82" s="13">
        <v>13.9</v>
      </c>
      <c r="G82" s="13">
        <v>17.4</v>
      </c>
      <c r="H82" s="13"/>
      <c r="I82" s="7">
        <f t="shared" si="12"/>
        <v>14.875</v>
      </c>
      <c r="J82" s="8">
        <f t="shared" si="13"/>
        <v>2.08386659841747</v>
      </c>
      <c r="K82" s="8">
        <f t="shared" si="14"/>
        <v>0.931933474020544</v>
      </c>
    </row>
    <row r="83" spans="1:11">
      <c r="A83" s="42"/>
      <c r="B83" s="2" t="s">
        <v>25</v>
      </c>
      <c r="C83" s="9" t="s">
        <v>17</v>
      </c>
      <c r="D83" s="13">
        <v>3.61</v>
      </c>
      <c r="E83" s="13">
        <v>3.72</v>
      </c>
      <c r="F83" s="13">
        <v>4.45</v>
      </c>
      <c r="G83" s="13">
        <v>5.94</v>
      </c>
      <c r="H83" s="13">
        <v>0</v>
      </c>
      <c r="I83" s="7">
        <f t="shared" si="12"/>
        <v>3.544</v>
      </c>
      <c r="J83" s="8">
        <f t="shared" si="13"/>
        <v>2.18843094476385</v>
      </c>
      <c r="K83" s="8">
        <f t="shared" si="14"/>
        <v>0.978696071311212</v>
      </c>
    </row>
    <row r="84" spans="1:11">
      <c r="A84" s="42"/>
      <c r="B84" s="2"/>
      <c r="C84" s="9" t="s">
        <v>18</v>
      </c>
      <c r="D84" s="13">
        <v>4.4</v>
      </c>
      <c r="E84" s="13">
        <v>4.8</v>
      </c>
      <c r="F84" s="13">
        <v>3.62</v>
      </c>
      <c r="G84" s="13">
        <v>4.39</v>
      </c>
      <c r="H84" s="13"/>
      <c r="I84" s="7">
        <f t="shared" si="12"/>
        <v>4.3025</v>
      </c>
      <c r="J84" s="8">
        <f t="shared" si="13"/>
        <v>0.493448747760764</v>
      </c>
      <c r="K84" s="8">
        <f t="shared" si="14"/>
        <v>0.220676988681043</v>
      </c>
    </row>
    <row r="85" spans="1:11">
      <c r="A85" s="42"/>
      <c r="B85" s="2"/>
      <c r="C85" s="9" t="s">
        <v>19</v>
      </c>
      <c r="D85" s="13">
        <v>5.18</v>
      </c>
      <c r="E85" s="13">
        <v>5.18</v>
      </c>
      <c r="F85" s="13">
        <v>5.49</v>
      </c>
      <c r="G85" s="13">
        <v>4.33</v>
      </c>
      <c r="H85" s="13"/>
      <c r="I85" s="7">
        <f t="shared" si="12"/>
        <v>5.045</v>
      </c>
      <c r="J85" s="8">
        <f t="shared" si="13"/>
        <v>0.498564606311626</v>
      </c>
      <c r="K85" s="8">
        <f t="shared" si="14"/>
        <v>0.222964870177643</v>
      </c>
    </row>
    <row r="86" spans="1:11">
      <c r="A86" s="2" t="s">
        <v>14</v>
      </c>
      <c r="B86" s="2" t="s">
        <v>23</v>
      </c>
      <c r="C86" s="9" t="s">
        <v>17</v>
      </c>
      <c r="D86" s="13">
        <v>68.5</v>
      </c>
      <c r="E86" s="13">
        <v>69.8</v>
      </c>
      <c r="F86" s="13">
        <v>57.8</v>
      </c>
      <c r="G86" s="13">
        <v>56.2</v>
      </c>
      <c r="H86" s="13">
        <v>62</v>
      </c>
      <c r="I86" s="7">
        <f t="shared" si="12"/>
        <v>62.86</v>
      </c>
      <c r="J86" s="8">
        <f t="shared" si="13"/>
        <v>6.13742617063537</v>
      </c>
      <c r="K86" s="8">
        <f t="shared" si="14"/>
        <v>2.74474042488538</v>
      </c>
    </row>
    <row r="87" spans="1:11">
      <c r="A87" s="2"/>
      <c r="B87" s="2"/>
      <c r="C87" s="9" t="s">
        <v>18</v>
      </c>
      <c r="D87" s="13">
        <v>73</v>
      </c>
      <c r="E87" s="13">
        <v>75.4</v>
      </c>
      <c r="F87" s="13">
        <v>75.5</v>
      </c>
      <c r="G87" s="13">
        <v>71.6</v>
      </c>
      <c r="H87" s="13"/>
      <c r="I87" s="7">
        <f t="shared" si="12"/>
        <v>73.875</v>
      </c>
      <c r="J87" s="8">
        <f t="shared" si="13"/>
        <v>1.90678612679381</v>
      </c>
      <c r="K87" s="8">
        <f t="shared" si="14"/>
        <v>0.852740679612899</v>
      </c>
    </row>
    <row r="88" spans="1:11">
      <c r="A88" s="2"/>
      <c r="B88" s="2"/>
      <c r="C88" s="9" t="s">
        <v>19</v>
      </c>
      <c r="D88" s="13">
        <v>70.9</v>
      </c>
      <c r="E88" s="13">
        <v>73</v>
      </c>
      <c r="F88" s="13">
        <v>71.5</v>
      </c>
      <c r="G88" s="13">
        <v>72.7</v>
      </c>
      <c r="H88" s="13"/>
      <c r="I88" s="7">
        <f t="shared" si="12"/>
        <v>72.025</v>
      </c>
      <c r="J88" s="8">
        <f t="shared" si="13"/>
        <v>0.991211380079949</v>
      </c>
      <c r="K88" s="8">
        <f t="shared" si="14"/>
        <v>0.443283205186029</v>
      </c>
    </row>
    <row r="89" spans="1:11">
      <c r="A89" s="2"/>
      <c r="B89" s="2" t="s">
        <v>24</v>
      </c>
      <c r="C89" s="9" t="s">
        <v>17</v>
      </c>
      <c r="D89" s="13">
        <v>24.4</v>
      </c>
      <c r="E89" s="13">
        <v>25.2</v>
      </c>
      <c r="F89" s="13">
        <v>33.8</v>
      </c>
      <c r="G89" s="13">
        <v>32.6</v>
      </c>
      <c r="H89" s="13">
        <v>28.4</v>
      </c>
      <c r="I89" s="7">
        <f t="shared" si="12"/>
        <v>28.88</v>
      </c>
      <c r="J89" s="8">
        <f t="shared" si="13"/>
        <v>4.23933957120682</v>
      </c>
      <c r="K89" s="8">
        <f t="shared" si="14"/>
        <v>1.89589029218465</v>
      </c>
    </row>
    <row r="90" spans="1:11">
      <c r="A90" s="2"/>
      <c r="B90" s="2"/>
      <c r="C90" s="9" t="s">
        <v>18</v>
      </c>
      <c r="D90" s="13">
        <v>18.4</v>
      </c>
      <c r="E90" s="13">
        <v>16.8</v>
      </c>
      <c r="F90" s="13">
        <v>16.1</v>
      </c>
      <c r="G90" s="13">
        <v>16.3</v>
      </c>
      <c r="H90" s="13"/>
      <c r="I90" s="7">
        <f t="shared" si="12"/>
        <v>16.9</v>
      </c>
      <c r="J90" s="8">
        <f t="shared" si="13"/>
        <v>1.04243305140746</v>
      </c>
      <c r="K90" s="8">
        <f t="shared" si="14"/>
        <v>0.466190232987922</v>
      </c>
    </row>
    <row r="91" spans="1:11">
      <c r="A91" s="2"/>
      <c r="B91" s="2"/>
      <c r="C91" s="9" t="s">
        <v>19</v>
      </c>
      <c r="D91" s="13">
        <v>19.3</v>
      </c>
      <c r="E91" s="13">
        <v>17.2</v>
      </c>
      <c r="F91" s="13">
        <v>18.1</v>
      </c>
      <c r="G91" s="13">
        <v>19.1</v>
      </c>
      <c r="H91" s="13"/>
      <c r="I91" s="7">
        <f t="shared" si="12"/>
        <v>18.425</v>
      </c>
      <c r="J91" s="8">
        <f t="shared" si="13"/>
        <v>0.970824391947381</v>
      </c>
      <c r="K91" s="8">
        <f t="shared" si="14"/>
        <v>0.434165866921848</v>
      </c>
    </row>
    <row r="92" spans="1:11">
      <c r="A92" s="2"/>
      <c r="B92" s="2" t="s">
        <v>25</v>
      </c>
      <c r="C92" s="9" t="s">
        <v>17</v>
      </c>
      <c r="D92" s="13">
        <v>6.83</v>
      </c>
      <c r="E92" s="13">
        <v>4.87</v>
      </c>
      <c r="F92" s="13">
        <v>8.25</v>
      </c>
      <c r="G92" s="13">
        <v>10.8</v>
      </c>
      <c r="H92" s="13">
        <v>9.26</v>
      </c>
      <c r="I92" s="7">
        <f t="shared" si="12"/>
        <v>8.002</v>
      </c>
      <c r="J92" s="8">
        <f t="shared" si="13"/>
        <v>2.2724370178291</v>
      </c>
      <c r="K92" s="8">
        <f t="shared" si="14"/>
        <v>1.01626472929055</v>
      </c>
    </row>
    <row r="93" spans="1:11">
      <c r="A93" s="2"/>
      <c r="B93" s="2"/>
      <c r="C93" s="9" t="s">
        <v>18</v>
      </c>
      <c r="D93" s="13">
        <v>8.32</v>
      </c>
      <c r="E93" s="13">
        <v>7.63</v>
      </c>
      <c r="F93" s="13">
        <v>8.1</v>
      </c>
      <c r="G93" s="13">
        <v>11.8</v>
      </c>
      <c r="H93" s="13"/>
      <c r="I93" s="7">
        <f t="shared" si="12"/>
        <v>8.9625</v>
      </c>
      <c r="J93" s="8">
        <f t="shared" si="13"/>
        <v>1.91343277906489</v>
      </c>
      <c r="K93" s="8">
        <f t="shared" si="14"/>
        <v>0.855713152873088</v>
      </c>
    </row>
    <row r="94" spans="1:11">
      <c r="A94" s="2"/>
      <c r="B94" s="2"/>
      <c r="C94" s="9" t="s">
        <v>19</v>
      </c>
      <c r="D94" s="13">
        <v>8.74</v>
      </c>
      <c r="E94" s="13">
        <v>9</v>
      </c>
      <c r="F94" s="13">
        <v>9.81</v>
      </c>
      <c r="G94" s="13">
        <v>7.34</v>
      </c>
      <c r="H94" s="13"/>
      <c r="I94" s="7">
        <f t="shared" si="12"/>
        <v>8.7225</v>
      </c>
      <c r="J94" s="8">
        <f t="shared" si="13"/>
        <v>1.02814963243035</v>
      </c>
      <c r="K94" s="8">
        <f t="shared" si="14"/>
        <v>0.459802493831138</v>
      </c>
    </row>
  </sheetData>
  <mergeCells count="38">
    <mergeCell ref="B3:F3"/>
    <mergeCell ref="G3:I3"/>
    <mergeCell ref="B12:G12"/>
    <mergeCell ref="H12:J12"/>
    <mergeCell ref="B30:G30"/>
    <mergeCell ref="H30:J30"/>
    <mergeCell ref="B48:H48"/>
    <mergeCell ref="I48:K48"/>
    <mergeCell ref="A14:A16"/>
    <mergeCell ref="A17:A19"/>
    <mergeCell ref="A20:A22"/>
    <mergeCell ref="A23:A25"/>
    <mergeCell ref="A26:A28"/>
    <mergeCell ref="A32:A34"/>
    <mergeCell ref="A35:A37"/>
    <mergeCell ref="A38:A40"/>
    <mergeCell ref="A41:A43"/>
    <mergeCell ref="A44:A46"/>
    <mergeCell ref="A50:A58"/>
    <mergeCell ref="A59:A67"/>
    <mergeCell ref="A68:A76"/>
    <mergeCell ref="A77:A85"/>
    <mergeCell ref="A86:A94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19"/>
  <sheetViews>
    <sheetView zoomScale="192" zoomScaleNormal="192" workbookViewId="0">
      <selection activeCell="H20" sqref="H20"/>
    </sheetView>
  </sheetViews>
  <sheetFormatPr defaultColWidth="9" defaultRowHeight="16.8"/>
  <cols>
    <col min="1" max="1" width="12.25" style="24" customWidth="1"/>
    <col min="2" max="2" width="9" style="24"/>
    <col min="3" max="3" width="11.125" style="24"/>
    <col min="4" max="4" width="12" style="24"/>
    <col min="5" max="5" width="18" style="24" customWidth="1"/>
    <col min="6" max="6" width="17.75" style="24" customWidth="1"/>
    <col min="7" max="7" width="12" style="24"/>
    <col min="8" max="8" width="16.625" style="24" customWidth="1"/>
    <col min="9" max="9" width="16.25" style="24" customWidth="1"/>
    <col min="10" max="10" width="11.125" style="24"/>
    <col min="11" max="11" width="8.875" style="24" customWidth="1"/>
    <col min="12" max="12" width="9.75" style="24" customWidth="1"/>
    <col min="13" max="16384" width="9" style="24"/>
  </cols>
  <sheetData>
    <row r="3" spans="1:13">
      <c r="B3" s="12" t="s">
        <v>26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ht="34.75" spans="1:13">
      <c r="A4" s="11"/>
      <c r="B4" s="18" t="s">
        <v>16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</row>
    <row r="5" spans="1:13">
      <c r="A5" s="2" t="s">
        <v>10</v>
      </c>
      <c r="B5" s="9" t="s">
        <v>17</v>
      </c>
      <c r="C5" s="13">
        <v>6.78</v>
      </c>
      <c r="D5" s="13">
        <v>15.48</v>
      </c>
      <c r="E5" s="13">
        <v>0.79</v>
      </c>
      <c r="F5" s="13">
        <v>0.79</v>
      </c>
      <c r="G5" s="13">
        <v>3.05</v>
      </c>
      <c r="H5" s="13">
        <v>41.81</v>
      </c>
      <c r="I5" s="13">
        <v>2.82</v>
      </c>
      <c r="J5" s="13">
        <v>8.81</v>
      </c>
      <c r="K5" s="13">
        <v>0.11</v>
      </c>
      <c r="L5" s="13">
        <v>11.3</v>
      </c>
      <c r="M5" s="13">
        <v>8.25</v>
      </c>
    </row>
    <row r="6" spans="1:13">
      <c r="A6" s="2"/>
      <c r="B6" s="9" t="s">
        <v>18</v>
      </c>
      <c r="C6" s="13">
        <v>25.23</v>
      </c>
      <c r="D6" s="13">
        <v>7.86</v>
      </c>
      <c r="E6" s="13">
        <v>2.38</v>
      </c>
      <c r="F6" s="13">
        <v>3.29</v>
      </c>
      <c r="G6" s="13">
        <v>7.61</v>
      </c>
      <c r="H6" s="13">
        <v>11.34</v>
      </c>
      <c r="I6" s="13">
        <v>6.95</v>
      </c>
      <c r="J6" s="13">
        <v>20.46</v>
      </c>
      <c r="K6" s="13">
        <v>0.75</v>
      </c>
      <c r="L6" s="13">
        <v>13.53</v>
      </c>
      <c r="M6" s="13">
        <v>0.59</v>
      </c>
    </row>
    <row r="7" spans="1:13">
      <c r="A7" s="2"/>
      <c r="B7" s="9" t="s">
        <v>19</v>
      </c>
      <c r="C7" s="13">
        <v>33.23</v>
      </c>
      <c r="D7" s="13">
        <v>4.23</v>
      </c>
      <c r="E7" s="13">
        <v>2.95</v>
      </c>
      <c r="F7" s="13">
        <v>4.63</v>
      </c>
      <c r="G7" s="13">
        <v>12.04</v>
      </c>
      <c r="H7" s="13">
        <v>6.34</v>
      </c>
      <c r="I7" s="13">
        <v>4.81</v>
      </c>
      <c r="J7" s="13">
        <v>18.64</v>
      </c>
      <c r="K7" s="13">
        <v>0.53</v>
      </c>
      <c r="L7" s="13">
        <v>11.76</v>
      </c>
      <c r="M7" s="13">
        <v>0.81</v>
      </c>
    </row>
    <row r="8" spans="1:13">
      <c r="A8" s="2"/>
      <c r="B8" s="9" t="s">
        <v>38</v>
      </c>
      <c r="C8" s="13">
        <v>2.293265258</v>
      </c>
      <c r="D8" s="13">
        <v>-1.872670889</v>
      </c>
      <c r="E8" s="13">
        <v>1.900947835</v>
      </c>
      <c r="F8" s="13">
        <v>2.55076148</v>
      </c>
      <c r="G8" s="13">
        <v>1.981130633</v>
      </c>
      <c r="H8" s="13">
        <v>-2.721057766</v>
      </c>
      <c r="I8" s="13">
        <v>0.768707997</v>
      </c>
      <c r="J8" s="13">
        <v>1.080619382</v>
      </c>
      <c r="K8" s="13">
        <v>2.242639185</v>
      </c>
      <c r="L8" s="13">
        <v>0.058214614</v>
      </c>
      <c r="M8" s="13"/>
    </row>
    <row r="9" spans="1:13">
      <c r="A9" s="2" t="s">
        <v>12</v>
      </c>
      <c r="B9" s="9" t="s">
        <v>17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>
      <c r="A10" s="2"/>
      <c r="B10" s="9" t="s">
        <v>18</v>
      </c>
      <c r="C10" s="13">
        <v>14.68</v>
      </c>
      <c r="D10" s="13">
        <v>19.05</v>
      </c>
      <c r="E10" s="13">
        <v>1.08</v>
      </c>
      <c r="F10" s="13">
        <v>0.82</v>
      </c>
      <c r="G10" s="13">
        <v>7.18</v>
      </c>
      <c r="H10" s="13">
        <v>3.84</v>
      </c>
      <c r="I10" s="13">
        <v>16.13</v>
      </c>
      <c r="J10" s="13">
        <v>12.37</v>
      </c>
      <c r="K10" s="13">
        <v>5.24</v>
      </c>
      <c r="L10" s="13">
        <v>18.42</v>
      </c>
      <c r="M10" s="13">
        <v>1.21</v>
      </c>
    </row>
    <row r="11" spans="1:13">
      <c r="A11" s="2"/>
      <c r="B11" s="9" t="s">
        <v>19</v>
      </c>
      <c r="C11" s="13">
        <v>27.31</v>
      </c>
      <c r="D11" s="13">
        <v>14.45</v>
      </c>
      <c r="E11" s="13">
        <v>1.18</v>
      </c>
      <c r="F11" s="13">
        <v>2.04</v>
      </c>
      <c r="G11" s="13">
        <v>14.29</v>
      </c>
      <c r="H11" s="13">
        <v>3.06</v>
      </c>
      <c r="I11" s="13">
        <v>12.67</v>
      </c>
      <c r="J11" s="13">
        <v>10.02</v>
      </c>
      <c r="K11" s="13">
        <v>3.1</v>
      </c>
      <c r="L11" s="13">
        <v>11.1</v>
      </c>
      <c r="M11" s="13">
        <v>0.77</v>
      </c>
    </row>
    <row r="12" spans="1:13">
      <c r="A12" s="2" t="s">
        <v>11</v>
      </c>
      <c r="B12" s="9" t="s">
        <v>17</v>
      </c>
      <c r="C12" s="13">
        <v>5.2</v>
      </c>
      <c r="D12" s="13">
        <v>13.49</v>
      </c>
      <c r="E12" s="13">
        <v>15.49</v>
      </c>
      <c r="F12" s="13">
        <v>3.81</v>
      </c>
      <c r="G12" s="13">
        <v>14.36</v>
      </c>
      <c r="H12" s="13">
        <v>6.82</v>
      </c>
      <c r="I12" s="13">
        <v>13.38</v>
      </c>
      <c r="J12" s="13">
        <v>6.18</v>
      </c>
      <c r="K12" s="13">
        <v>0.41</v>
      </c>
      <c r="L12" s="13">
        <v>14.13</v>
      </c>
      <c r="M12" s="13">
        <v>6.71</v>
      </c>
    </row>
    <row r="13" spans="1:13">
      <c r="A13" s="2"/>
      <c r="B13" s="9" t="s">
        <v>18</v>
      </c>
      <c r="C13" s="13">
        <v>12.15</v>
      </c>
      <c r="D13" s="13">
        <v>12.76</v>
      </c>
      <c r="E13" s="13">
        <v>4.78</v>
      </c>
      <c r="F13" s="13">
        <v>1.88</v>
      </c>
      <c r="G13" s="13">
        <v>8.47</v>
      </c>
      <c r="H13" s="13">
        <v>2.51</v>
      </c>
      <c r="I13" s="13">
        <v>28.77</v>
      </c>
      <c r="J13" s="13">
        <v>11.23</v>
      </c>
      <c r="K13" s="13">
        <v>2.7</v>
      </c>
      <c r="L13" s="13">
        <v>13.07</v>
      </c>
      <c r="M13" s="13">
        <v>1.67</v>
      </c>
    </row>
    <row r="14" spans="1:13">
      <c r="A14" s="2"/>
      <c r="B14" s="9" t="s">
        <v>19</v>
      </c>
      <c r="C14" s="13">
        <v>10.33</v>
      </c>
      <c r="D14" s="13">
        <v>7.89</v>
      </c>
      <c r="E14" s="13">
        <v>9.43</v>
      </c>
      <c r="F14" s="13">
        <v>6.88</v>
      </c>
      <c r="G14" s="13">
        <v>9.29</v>
      </c>
      <c r="H14" s="13">
        <v>1.34</v>
      </c>
      <c r="I14" s="13">
        <v>33.13</v>
      </c>
      <c r="J14" s="13">
        <v>10.22</v>
      </c>
      <c r="K14" s="13">
        <v>1.56</v>
      </c>
      <c r="L14" s="13">
        <v>8.17</v>
      </c>
      <c r="M14" s="13">
        <v>1.75</v>
      </c>
    </row>
    <row r="15" spans="1:13">
      <c r="A15" s="2"/>
      <c r="B15" s="9" t="s">
        <v>38</v>
      </c>
      <c r="C15" s="13">
        <v>0.990019781</v>
      </c>
      <c r="D15" s="13">
        <v>-0.773767251</v>
      </c>
      <c r="E15" s="13">
        <v>-0.716606304</v>
      </c>
      <c r="F15" s="13">
        <v>0.853455596</v>
      </c>
      <c r="G15" s="13">
        <v>-0.6283822</v>
      </c>
      <c r="H15" s="13">
        <v>-2.345012518</v>
      </c>
      <c r="I15" s="13">
        <v>1.30804684</v>
      </c>
      <c r="J15" s="13">
        <v>0.72560334</v>
      </c>
      <c r="K15" s="13">
        <v>1.91358192</v>
      </c>
      <c r="L15" s="13">
        <v>-0.79145474</v>
      </c>
      <c r="M15" s="13"/>
    </row>
    <row r="16" spans="1:13">
      <c r="A16" s="42" t="s">
        <v>13</v>
      </c>
      <c r="B16" s="9" t="s">
        <v>17</v>
      </c>
      <c r="C16" s="13">
        <v>8.57</v>
      </c>
      <c r="D16" s="13">
        <v>1.26</v>
      </c>
      <c r="E16" s="13">
        <v>32.53</v>
      </c>
      <c r="F16" s="13">
        <v>29.55</v>
      </c>
      <c r="G16" s="13">
        <v>4.69</v>
      </c>
      <c r="H16" s="13">
        <v>0.25</v>
      </c>
      <c r="I16" s="13">
        <v>10.89</v>
      </c>
      <c r="J16" s="13">
        <v>2.92</v>
      </c>
      <c r="K16" s="13"/>
      <c r="L16" s="13">
        <v>8.42</v>
      </c>
      <c r="M16" s="13">
        <v>0.91</v>
      </c>
    </row>
    <row r="17" spans="1:13">
      <c r="A17" s="42"/>
      <c r="B17" s="9" t="s">
        <v>18</v>
      </c>
      <c r="C17" s="13">
        <v>11.29</v>
      </c>
      <c r="D17" s="13">
        <v>1.19</v>
      </c>
      <c r="E17" s="13">
        <v>33.04</v>
      </c>
      <c r="F17" s="13">
        <v>34.31</v>
      </c>
      <c r="G17" s="13">
        <v>3.58</v>
      </c>
      <c r="H17" s="13">
        <v>0.13</v>
      </c>
      <c r="I17" s="13">
        <v>7.19</v>
      </c>
      <c r="J17" s="13">
        <v>3.14</v>
      </c>
      <c r="K17" s="13"/>
      <c r="L17" s="13">
        <v>5.52</v>
      </c>
      <c r="M17" s="13">
        <v>0.61</v>
      </c>
    </row>
    <row r="18" spans="1:13">
      <c r="A18" s="42"/>
      <c r="B18" s="9" t="s">
        <v>19</v>
      </c>
      <c r="C18" s="13">
        <v>9.67</v>
      </c>
      <c r="D18" s="13">
        <v>2.29</v>
      </c>
      <c r="E18" s="13">
        <v>30.56</v>
      </c>
      <c r="F18" s="13">
        <v>36.94</v>
      </c>
      <c r="G18" s="13">
        <v>3.93</v>
      </c>
      <c r="H18" s="13">
        <v>0.17</v>
      </c>
      <c r="I18" s="13">
        <v>6.69</v>
      </c>
      <c r="J18" s="13">
        <v>3.06</v>
      </c>
      <c r="K18" s="13"/>
      <c r="L18" s="13">
        <v>6.17</v>
      </c>
      <c r="M18" s="13">
        <v>0.52</v>
      </c>
    </row>
    <row r="19" spans="1:13">
      <c r="A19" s="42"/>
      <c r="B19" s="9" t="s">
        <v>38</v>
      </c>
      <c r="C19" s="13">
        <v>0.173390619</v>
      </c>
      <c r="D19" s="13">
        <v>0.859490898</v>
      </c>
      <c r="E19" s="13">
        <v>-0.090123167</v>
      </c>
      <c r="F19" s="13">
        <v>0.322136765</v>
      </c>
      <c r="G19" s="13">
        <v>-0.255937538</v>
      </c>
      <c r="H19" s="13">
        <v>-0.546501462</v>
      </c>
      <c r="I19" s="13">
        <v>-0.703336464</v>
      </c>
      <c r="J19" s="13">
        <v>0.067192758</v>
      </c>
      <c r="K19" s="13"/>
      <c r="L19" s="13">
        <v>-0.448406322</v>
      </c>
      <c r="M19" s="13"/>
    </row>
  </sheetData>
  <mergeCells count="5">
    <mergeCell ref="B3:M3"/>
    <mergeCell ref="A5:A8"/>
    <mergeCell ref="A9:A11"/>
    <mergeCell ref="A12:A15"/>
    <mergeCell ref="A16:A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S772"/>
  <sheetViews>
    <sheetView topLeftCell="B27" workbookViewId="0">
      <selection activeCell="F3" sqref="F3:H16"/>
    </sheetView>
  </sheetViews>
  <sheetFormatPr defaultColWidth="9" defaultRowHeight="16.8"/>
  <cols>
    <col min="1" max="1" width="12.25" style="39" customWidth="1"/>
    <col min="2" max="2" width="9" style="24"/>
    <col min="3" max="4" width="12.625" style="24"/>
    <col min="5" max="5" width="21.5" style="24" customWidth="1"/>
    <col min="6" max="6" width="12.625" style="24"/>
    <col min="7" max="8" width="13.625" style="24" customWidth="1"/>
    <col min="9" max="9" width="9" style="24"/>
    <col min="10" max="10" width="15.625" style="24" customWidth="1"/>
    <col min="11" max="11" width="5.375" style="24" customWidth="1"/>
    <col min="12" max="14" width="12.625" style="24"/>
    <col min="15" max="15" width="9" style="24"/>
    <col min="16" max="17" width="16.1923076923077" style="24" customWidth="1"/>
    <col min="18" max="18" width="15.4326923076923" style="24" customWidth="1"/>
    <col min="19" max="16384" width="9" style="24"/>
  </cols>
  <sheetData>
    <row r="3" spans="1:19">
      <c r="B3" s="12" t="s">
        <v>39</v>
      </c>
      <c r="C3" s="12"/>
      <c r="D3" s="12"/>
      <c r="E3" s="12"/>
      <c r="F3" s="2" t="s">
        <v>1</v>
      </c>
      <c r="G3" s="2"/>
      <c r="H3" s="2"/>
      <c r="J3" s="53" t="s">
        <v>40</v>
      </c>
      <c r="K3" s="53"/>
      <c r="L3" s="53"/>
      <c r="M3" s="53"/>
      <c r="N3" s="53"/>
      <c r="O3" s="2" t="s">
        <v>1</v>
      </c>
      <c r="P3" s="2"/>
      <c r="Q3" s="2"/>
      <c r="R3" s="16"/>
    </row>
    <row r="4" ht="34.75" spans="1:19">
      <c r="A4" s="11"/>
      <c r="B4" s="3" t="s">
        <v>16</v>
      </c>
      <c r="C4" s="3" t="s">
        <v>2</v>
      </c>
      <c r="D4" s="3" t="s">
        <v>3</v>
      </c>
      <c r="E4" s="3" t="s">
        <v>4</v>
      </c>
      <c r="F4" s="4" t="s">
        <v>41</v>
      </c>
      <c r="G4" s="4" t="s">
        <v>42</v>
      </c>
      <c r="H4" s="4" t="s">
        <v>43</v>
      </c>
      <c r="J4" s="18"/>
      <c r="K4" s="18"/>
      <c r="L4" s="18" t="s">
        <v>2</v>
      </c>
      <c r="M4" s="18" t="s">
        <v>3</v>
      </c>
      <c r="N4" s="18" t="s">
        <v>4</v>
      </c>
      <c r="O4" s="4" t="s">
        <v>41</v>
      </c>
      <c r="P4" s="4" t="s">
        <v>42</v>
      </c>
      <c r="Q4" s="4" t="s">
        <v>43</v>
      </c>
    </row>
    <row r="5" spans="1:19">
      <c r="A5" s="2" t="s">
        <v>10</v>
      </c>
      <c r="B5" s="9" t="s">
        <v>17</v>
      </c>
      <c r="C5" s="13">
        <v>0.877222222222222</v>
      </c>
      <c r="D5" s="13">
        <v>0.82125</v>
      </c>
      <c r="E5" s="13">
        <v>0.892733564013841</v>
      </c>
      <c r="F5" s="54">
        <v>0.8772</v>
      </c>
      <c r="G5" s="54">
        <v>0.8213</v>
      </c>
      <c r="H5" s="54">
        <v>0.8927</v>
      </c>
      <c r="J5" s="42" t="s">
        <v>27</v>
      </c>
      <c r="K5" s="9" t="s">
        <v>17</v>
      </c>
      <c r="L5" s="55">
        <v>0.5</v>
      </c>
      <c r="M5" s="55">
        <v>0</v>
      </c>
      <c r="N5" s="55">
        <v>0.5</v>
      </c>
      <c r="O5" s="13">
        <v>0.5</v>
      </c>
      <c r="P5" s="13">
        <v>0</v>
      </c>
      <c r="Q5" s="13">
        <v>0.5</v>
      </c>
    </row>
    <row r="6" spans="1:19">
      <c r="A6" s="2"/>
      <c r="B6" s="9" t="s">
        <v>18</v>
      </c>
      <c r="C6" s="13">
        <v>0.9843850653199</v>
      </c>
      <c r="D6" s="13">
        <v>0.991446916968925</v>
      </c>
      <c r="E6" s="13">
        <v>0.984623820683853</v>
      </c>
      <c r="F6" s="54">
        <v>0.9846</v>
      </c>
      <c r="G6" s="54">
        <v>0.9844</v>
      </c>
      <c r="H6" s="54">
        <v>0.9914</v>
      </c>
      <c r="J6" s="42"/>
      <c r="K6" s="9" t="s">
        <v>18</v>
      </c>
      <c r="L6" s="55">
        <v>0.988123291544915</v>
      </c>
      <c r="M6" s="55">
        <v>0.987404336734694</v>
      </c>
      <c r="N6" s="55">
        <v>0.988365650969529</v>
      </c>
      <c r="O6" s="13">
        <v>0.9881</v>
      </c>
      <c r="P6" s="13">
        <v>0.9874</v>
      </c>
      <c r="Q6" s="13">
        <v>0.9884</v>
      </c>
    </row>
    <row r="7" spans="1:19">
      <c r="A7" s="2"/>
      <c r="B7" s="9" t="s">
        <v>19</v>
      </c>
      <c r="C7" s="13">
        <v>0.992075271306219</v>
      </c>
      <c r="D7" s="13">
        <v>0.996199910731998</v>
      </c>
      <c r="E7" s="13">
        <v>0.992810650887574</v>
      </c>
      <c r="F7" s="54">
        <v>0.9928</v>
      </c>
      <c r="G7" s="54">
        <v>0.9921</v>
      </c>
      <c r="H7" s="54">
        <v>0.9962</v>
      </c>
      <c r="J7" s="42"/>
      <c r="K7" s="9" t="s">
        <v>19</v>
      </c>
      <c r="L7" s="55">
        <v>0.981227330653857</v>
      </c>
      <c r="M7" s="55">
        <v>0.991747134885897</v>
      </c>
      <c r="N7" s="55">
        <v>0.984102208347786</v>
      </c>
      <c r="O7" s="13">
        <v>0.9841</v>
      </c>
      <c r="P7" s="13">
        <v>0.9812</v>
      </c>
      <c r="Q7" s="13">
        <v>0.9917</v>
      </c>
    </row>
    <row r="8" spans="1:19">
      <c r="A8" s="2" t="s">
        <v>12</v>
      </c>
      <c r="B8" s="9" t="s">
        <v>17</v>
      </c>
      <c r="C8" s="13"/>
      <c r="D8" s="13"/>
      <c r="E8" s="13"/>
      <c r="F8" s="54"/>
      <c r="G8" s="54"/>
      <c r="H8" s="54"/>
      <c r="J8" s="42" t="s">
        <v>28</v>
      </c>
      <c r="K8" s="9" t="s">
        <v>17</v>
      </c>
      <c r="L8" s="55">
        <v>0.603550295857988</v>
      </c>
      <c r="M8" s="55">
        <v>0.594104308390023</v>
      </c>
      <c r="N8" s="55">
        <v>0.71875</v>
      </c>
      <c r="O8" s="13">
        <v>0.6036</v>
      </c>
      <c r="P8" s="13">
        <v>0.5941</v>
      </c>
      <c r="Q8" s="13">
        <v>0.7188</v>
      </c>
    </row>
    <row r="9" spans="1:19">
      <c r="A9" s="2"/>
      <c r="B9" s="9" t="s">
        <v>18</v>
      </c>
      <c r="C9" s="13">
        <v>0.944459273998938</v>
      </c>
      <c r="D9" s="13">
        <v>0.955238056153228</v>
      </c>
      <c r="E9" s="13">
        <v>0.960639482617505</v>
      </c>
      <c r="F9" s="54">
        <v>0.9445</v>
      </c>
      <c r="G9" s="54">
        <v>0.9552</v>
      </c>
      <c r="H9" s="54">
        <v>0.9606</v>
      </c>
      <c r="J9" s="42"/>
      <c r="K9" s="9" t="s">
        <v>18</v>
      </c>
      <c r="L9" s="55">
        <v>0.506527777777778</v>
      </c>
      <c r="M9" s="55">
        <v>0.616409829237818</v>
      </c>
      <c r="N9" s="55">
        <v>0.578940414850046</v>
      </c>
      <c r="O9" s="13">
        <v>0.5789</v>
      </c>
      <c r="P9" s="13">
        <v>0.5065</v>
      </c>
      <c r="Q9" s="13">
        <v>0.6164</v>
      </c>
    </row>
    <row r="10" spans="1:19">
      <c r="A10" s="2"/>
      <c r="B10" s="9" t="s">
        <v>19</v>
      </c>
      <c r="C10" s="13">
        <v>0.95550423964732</v>
      </c>
      <c r="D10" s="13">
        <v>0.958254608659302</v>
      </c>
      <c r="E10" s="13">
        <v>0.973396639883126</v>
      </c>
      <c r="F10" s="54">
        <v>0.9555</v>
      </c>
      <c r="G10" s="54">
        <v>0.9583</v>
      </c>
      <c r="H10" s="54">
        <v>0.9734</v>
      </c>
      <c r="J10" s="42"/>
      <c r="K10" s="9" t="s">
        <v>19</v>
      </c>
      <c r="L10" s="55">
        <v>0.347412254610351</v>
      </c>
      <c r="M10" s="55">
        <v>0.605536332179931</v>
      </c>
      <c r="N10" s="55">
        <v>0.622068435217224</v>
      </c>
      <c r="O10" s="13">
        <v>0.6055</v>
      </c>
      <c r="P10" s="13">
        <v>0.3474</v>
      </c>
      <c r="Q10" s="13">
        <v>0.6221</v>
      </c>
    </row>
    <row r="11" spans="1:19">
      <c r="A11" s="2" t="s">
        <v>11</v>
      </c>
      <c r="B11" s="9" t="s">
        <v>17</v>
      </c>
      <c r="C11" s="13">
        <v>0.955229094296416</v>
      </c>
      <c r="D11" s="13">
        <v>0.956102397692446</v>
      </c>
      <c r="E11" s="13">
        <v>0.972326345504188</v>
      </c>
      <c r="F11" s="54">
        <v>0.9561</v>
      </c>
      <c r="G11" s="54">
        <v>0.9552</v>
      </c>
      <c r="H11" s="54">
        <v>0.9723</v>
      </c>
      <c r="J11" s="42" t="s">
        <v>29</v>
      </c>
      <c r="K11" s="9" t="s">
        <v>17</v>
      </c>
      <c r="L11" s="55">
        <v>0</v>
      </c>
      <c r="M11" s="55">
        <v>0</v>
      </c>
      <c r="N11" s="55">
        <v>0</v>
      </c>
      <c r="O11" s="13">
        <v>0</v>
      </c>
      <c r="P11" s="13">
        <v>0</v>
      </c>
      <c r="Q11" s="13">
        <v>0</v>
      </c>
    </row>
    <row r="12" spans="1:19">
      <c r="A12" s="2"/>
      <c r="B12" s="9" t="s">
        <v>18</v>
      </c>
      <c r="C12" s="13">
        <v>0.985399464795357</v>
      </c>
      <c r="D12" s="13">
        <v>0.980119162179317</v>
      </c>
      <c r="E12" s="13">
        <v>0.990000450430161</v>
      </c>
      <c r="F12" s="54">
        <v>0.9854</v>
      </c>
      <c r="G12" s="54">
        <v>0.9801</v>
      </c>
      <c r="H12" s="54">
        <v>0.99</v>
      </c>
      <c r="J12" s="42"/>
      <c r="K12" s="9" t="s">
        <v>18</v>
      </c>
      <c r="L12" s="55">
        <v>0.954545454545455</v>
      </c>
      <c r="M12" s="55">
        <v>0.833333333333333</v>
      </c>
      <c r="N12" s="55">
        <v>0.947368421052632</v>
      </c>
      <c r="O12" s="13">
        <v>0.9474</v>
      </c>
      <c r="P12" s="13">
        <v>0.8333</v>
      </c>
      <c r="Q12" s="13">
        <v>0.9545</v>
      </c>
    </row>
    <row r="13" spans="1:19">
      <c r="A13" s="2"/>
      <c r="B13" s="9" t="s">
        <v>19</v>
      </c>
      <c r="C13" s="13">
        <v>0.992905698326183</v>
      </c>
      <c r="D13" s="13">
        <v>0.99370496</v>
      </c>
      <c r="E13" s="13">
        <v>0.99426203269299</v>
      </c>
      <c r="F13" s="54">
        <v>0.9937</v>
      </c>
      <c r="G13" s="54">
        <v>0.9929</v>
      </c>
      <c r="H13" s="54">
        <v>0.9943</v>
      </c>
      <c r="J13" s="42"/>
      <c r="K13" s="9" t="s">
        <v>19</v>
      </c>
      <c r="L13" s="55">
        <v>0.941176470588235</v>
      </c>
      <c r="M13" s="55">
        <v>0.933333333333333</v>
      </c>
      <c r="N13" s="55">
        <v>0.888888888888889</v>
      </c>
      <c r="O13" s="13">
        <v>0.9333</v>
      </c>
      <c r="P13" s="13">
        <v>0.8889</v>
      </c>
      <c r="Q13" s="13">
        <v>0.9412</v>
      </c>
    </row>
    <row r="14" spans="1:19">
      <c r="A14" s="42" t="s">
        <v>13</v>
      </c>
      <c r="B14" s="9" t="s">
        <v>17</v>
      </c>
      <c r="C14" s="13">
        <v>0.993827160493827</v>
      </c>
      <c r="D14" s="13">
        <v>0.995689655172414</v>
      </c>
      <c r="E14" s="13">
        <v>0.994152046783626</v>
      </c>
      <c r="F14" s="54">
        <v>0.9942</v>
      </c>
      <c r="G14" s="54">
        <v>0.9938</v>
      </c>
      <c r="H14" s="54">
        <v>0.9957</v>
      </c>
      <c r="J14" s="42" t="s">
        <v>30</v>
      </c>
      <c r="K14" s="9" t="s">
        <v>17</v>
      </c>
      <c r="L14" s="55">
        <v>0</v>
      </c>
      <c r="M14" s="55">
        <v>0</v>
      </c>
      <c r="N14" s="55">
        <v>0</v>
      </c>
      <c r="O14" s="13">
        <v>0</v>
      </c>
      <c r="P14" s="13">
        <v>0</v>
      </c>
      <c r="Q14" s="13">
        <v>0</v>
      </c>
      <c r="S14" s="43"/>
    </row>
    <row r="15" spans="1:19">
      <c r="A15" s="42"/>
      <c r="B15" s="9" t="s">
        <v>18</v>
      </c>
      <c r="C15" s="13">
        <v>0.999392906419934</v>
      </c>
      <c r="D15" s="13">
        <v>0.999167362834255</v>
      </c>
      <c r="E15" s="13">
        <v>0.999431183459046</v>
      </c>
      <c r="F15" s="54">
        <v>0.9994</v>
      </c>
      <c r="G15" s="54">
        <v>0.9992</v>
      </c>
      <c r="H15" s="54">
        <v>0.9994</v>
      </c>
      <c r="J15" s="42"/>
      <c r="K15" s="9" t="s">
        <v>18</v>
      </c>
      <c r="L15" s="55">
        <v>0.954545454545455</v>
      </c>
      <c r="M15" s="55">
        <v>0.888888888888889</v>
      </c>
      <c r="N15" s="55">
        <v>0.964285714285714</v>
      </c>
      <c r="O15" s="13">
        <v>0.9545</v>
      </c>
      <c r="P15" s="13">
        <v>0.8889</v>
      </c>
      <c r="Q15" s="13">
        <v>0.9643</v>
      </c>
      <c r="S15" s="43"/>
    </row>
    <row r="16" spans="1:19">
      <c r="A16" s="42"/>
      <c r="B16" s="9" t="s">
        <v>19</v>
      </c>
      <c r="C16" s="13">
        <v>0.998158379373849</v>
      </c>
      <c r="D16" s="13">
        <v>0.997512437810945</v>
      </c>
      <c r="E16" s="13">
        <v>0.996575342465753</v>
      </c>
      <c r="F16" s="54">
        <v>0.9975</v>
      </c>
      <c r="G16" s="54">
        <v>0.9966</v>
      </c>
      <c r="H16" s="54">
        <v>0.9982</v>
      </c>
      <c r="J16" s="42"/>
      <c r="K16" s="9" t="s">
        <v>19</v>
      </c>
      <c r="L16" s="55">
        <v>0.95</v>
      </c>
      <c r="M16" s="55">
        <v>0.972222222222222</v>
      </c>
      <c r="N16" s="55">
        <v>0.96551724137931</v>
      </c>
      <c r="O16" s="13">
        <v>0.9655</v>
      </c>
      <c r="P16" s="13">
        <v>0.95</v>
      </c>
      <c r="Q16" s="13">
        <v>0.9722</v>
      </c>
      <c r="S16" s="43"/>
    </row>
    <row r="17" ht="17" spans="1:17">
      <c r="H17" s="43"/>
      <c r="I17" s="43"/>
      <c r="J17" s="56" t="s">
        <v>31</v>
      </c>
      <c r="K17" s="9" t="s">
        <v>17</v>
      </c>
      <c r="L17" s="55">
        <v>0.5</v>
      </c>
      <c r="M17" s="55">
        <v>0</v>
      </c>
      <c r="N17" s="55">
        <v>0</v>
      </c>
      <c r="O17" s="13">
        <v>0</v>
      </c>
      <c r="P17" s="13">
        <v>0</v>
      </c>
      <c r="Q17" s="13">
        <v>0.5</v>
      </c>
    </row>
    <row r="18" spans="1:17">
      <c r="B18" s="44" t="s">
        <v>44</v>
      </c>
      <c r="C18" s="44"/>
      <c r="D18" s="44"/>
      <c r="E18" s="44"/>
      <c r="H18" s="43"/>
      <c r="I18" s="43"/>
      <c r="J18" s="57"/>
      <c r="K18" s="9" t="s">
        <v>18</v>
      </c>
      <c r="L18" s="55">
        <v>0.977272727272727</v>
      </c>
      <c r="M18" s="55">
        <v>0.96551724137931</v>
      </c>
      <c r="N18" s="55">
        <v>0.974358974358974</v>
      </c>
      <c r="O18" s="13">
        <v>0.9744</v>
      </c>
      <c r="P18" s="13">
        <v>0.9655</v>
      </c>
      <c r="Q18" s="13">
        <v>0.9773</v>
      </c>
    </row>
    <row r="19" ht="17.75" spans="1:17">
      <c r="A19" s="18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H19" s="43"/>
      <c r="I19" s="43"/>
      <c r="J19" s="57"/>
      <c r="K19" s="9" t="s">
        <v>19</v>
      </c>
      <c r="L19" s="55">
        <v>0.981481481481482</v>
      </c>
      <c r="M19" s="55">
        <v>0.981132075471698</v>
      </c>
      <c r="N19" s="55">
        <v>0.978758850478967</v>
      </c>
      <c r="O19" s="13">
        <v>0.9811</v>
      </c>
      <c r="P19" s="13">
        <v>0.9788</v>
      </c>
      <c r="Q19" s="13">
        <v>0.9815</v>
      </c>
    </row>
    <row r="20" ht="34" spans="1:17">
      <c r="A20" s="2" t="s">
        <v>50</v>
      </c>
      <c r="B20" s="13" t="s">
        <v>51</v>
      </c>
      <c r="C20" s="13" t="s">
        <v>18</v>
      </c>
      <c r="D20" s="13">
        <v>8</v>
      </c>
      <c r="E20" s="59" t="s">
        <v>52</v>
      </c>
      <c r="J20" s="56" t="s">
        <v>32</v>
      </c>
      <c r="K20" s="9" t="s">
        <v>17</v>
      </c>
      <c r="L20" s="55">
        <v>0.92</v>
      </c>
      <c r="M20" s="55">
        <v>0.875</v>
      </c>
      <c r="N20" s="55">
        <v>0.902777777777778</v>
      </c>
      <c r="O20" s="13">
        <v>0.9028</v>
      </c>
      <c r="P20" s="13">
        <v>0.875</v>
      </c>
      <c r="Q20" s="13">
        <v>0.92</v>
      </c>
    </row>
    <row r="21" spans="1:17">
      <c r="A21" s="2"/>
      <c r="B21" s="13" t="s">
        <v>53</v>
      </c>
      <c r="C21" s="13" t="s">
        <v>18</v>
      </c>
      <c r="D21" s="13">
        <v>8</v>
      </c>
      <c r="E21" s="59" t="s">
        <v>54</v>
      </c>
      <c r="J21" s="57"/>
      <c r="K21" s="9" t="s">
        <v>18</v>
      </c>
      <c r="L21" s="55">
        <v>0.964207450693937</v>
      </c>
      <c r="M21" s="55">
        <v>0.976744186046512</v>
      </c>
      <c r="N21" s="55">
        <v>0.967592592592593</v>
      </c>
      <c r="O21" s="13">
        <v>0.9676</v>
      </c>
      <c r="P21" s="13">
        <v>0.9642</v>
      </c>
      <c r="Q21" s="13">
        <v>0.9767</v>
      </c>
    </row>
    <row r="22" spans="1:17">
      <c r="A22" s="2"/>
      <c r="B22" s="13" t="s">
        <v>55</v>
      </c>
      <c r="C22" s="13" t="s">
        <v>18</v>
      </c>
      <c r="D22" s="13">
        <v>8</v>
      </c>
      <c r="E22" s="59" t="s">
        <v>56</v>
      </c>
      <c r="H22" s="43"/>
      <c r="I22" s="43"/>
      <c r="J22" s="57"/>
      <c r="K22" s="9" t="s">
        <v>19</v>
      </c>
      <c r="L22" s="55">
        <v>0.969795918367347</v>
      </c>
      <c r="M22" s="55">
        <v>0.965660770031218</v>
      </c>
      <c r="N22" s="55">
        <v>0.958333333333333</v>
      </c>
      <c r="O22" s="13">
        <v>0.9657</v>
      </c>
      <c r="P22" s="13">
        <v>0.9583</v>
      </c>
      <c r="Q22" s="13">
        <v>0.9698</v>
      </c>
    </row>
    <row r="23" ht="34" spans="1:17">
      <c r="A23" s="2"/>
      <c r="B23" s="13" t="s">
        <v>51</v>
      </c>
      <c r="C23" s="13" t="s">
        <v>19</v>
      </c>
      <c r="D23" s="13">
        <v>8</v>
      </c>
      <c r="E23" s="59" t="s">
        <v>57</v>
      </c>
      <c r="G23" s="43"/>
      <c r="H23" s="43"/>
      <c r="I23" s="43"/>
      <c r="J23" s="56" t="s">
        <v>33</v>
      </c>
      <c r="K23" s="9" t="s">
        <v>17</v>
      </c>
      <c r="L23" s="55">
        <v>0</v>
      </c>
      <c r="M23" s="55">
        <v>0</v>
      </c>
      <c r="N23" s="55">
        <v>0</v>
      </c>
      <c r="O23" s="13">
        <v>0</v>
      </c>
      <c r="P23" s="13">
        <v>0</v>
      </c>
      <c r="Q23" s="13">
        <v>0</v>
      </c>
    </row>
    <row r="24" spans="1:17">
      <c r="A24" s="2"/>
      <c r="B24" s="13" t="s">
        <v>58</v>
      </c>
      <c r="C24" s="13" t="s">
        <v>17</v>
      </c>
      <c r="D24" s="13">
        <v>9</v>
      </c>
      <c r="E24" s="59" t="s">
        <v>59</v>
      </c>
      <c r="G24" s="43"/>
      <c r="H24" s="43"/>
      <c r="I24" s="43"/>
      <c r="J24" s="57"/>
      <c r="K24" s="9" t="s">
        <v>18</v>
      </c>
      <c r="L24" s="55">
        <v>0.952380952380952</v>
      </c>
      <c r="M24" s="55">
        <v>0.95</v>
      </c>
      <c r="N24" s="55">
        <v>0.981505102040816</v>
      </c>
      <c r="O24" s="13">
        <v>0.9524</v>
      </c>
      <c r="P24" s="13">
        <v>0.95</v>
      </c>
      <c r="Q24" s="13">
        <v>0.9815</v>
      </c>
    </row>
    <row r="25" spans="1:17">
      <c r="A25" s="2"/>
      <c r="B25" s="13" t="s">
        <v>60</v>
      </c>
      <c r="C25" s="13" t="s">
        <v>18</v>
      </c>
      <c r="D25" s="13">
        <v>9</v>
      </c>
      <c r="E25" s="59" t="s">
        <v>52</v>
      </c>
      <c r="G25" s="43"/>
      <c r="H25" s="43"/>
      <c r="I25" s="43"/>
      <c r="J25" s="57"/>
      <c r="K25" s="9" t="s">
        <v>19</v>
      </c>
      <c r="L25" s="55">
        <v>0.954545454545455</v>
      </c>
      <c r="M25" s="55">
        <v>0.958579881656805</v>
      </c>
      <c r="N25" s="55">
        <v>0.952380952380952</v>
      </c>
      <c r="O25" s="13">
        <v>0.9545</v>
      </c>
      <c r="P25" s="13">
        <v>0.9524</v>
      </c>
      <c r="Q25" s="13">
        <v>0.9586</v>
      </c>
    </row>
    <row r="26" ht="17" spans="1:17">
      <c r="A26" s="2"/>
      <c r="B26" s="13" t="s">
        <v>61</v>
      </c>
      <c r="C26" s="13" t="s">
        <v>18</v>
      </c>
      <c r="D26" s="13">
        <v>9</v>
      </c>
      <c r="E26" s="59" t="s">
        <v>56</v>
      </c>
      <c r="F26" s="41"/>
      <c r="G26" s="55"/>
      <c r="J26" s="56" t="s">
        <v>34</v>
      </c>
      <c r="K26" s="9" t="s">
        <v>17</v>
      </c>
      <c r="L26" s="55">
        <v>0.8</v>
      </c>
      <c r="M26" s="55">
        <v>0</v>
      </c>
      <c r="N26" s="13">
        <v>0</v>
      </c>
      <c r="O26" s="13">
        <v>0</v>
      </c>
      <c r="P26" s="13">
        <v>0</v>
      </c>
      <c r="Q26" s="13">
        <v>0.8</v>
      </c>
    </row>
    <row r="27" spans="1:17">
      <c r="A27" s="2"/>
      <c r="B27" s="13" t="s">
        <v>51</v>
      </c>
      <c r="C27" s="13" t="s">
        <v>18</v>
      </c>
      <c r="D27" s="13">
        <v>9</v>
      </c>
      <c r="E27" s="59" t="s">
        <v>62</v>
      </c>
      <c r="F27" s="41"/>
      <c r="J27" s="57"/>
      <c r="K27" s="9" t="s">
        <v>18</v>
      </c>
      <c r="L27" s="55">
        <v>0.990563265306122</v>
      </c>
      <c r="M27" s="55">
        <v>0.985725308641975</v>
      </c>
      <c r="N27" s="55">
        <v>0.984444444444444</v>
      </c>
      <c r="O27" s="13">
        <v>0.9857</v>
      </c>
      <c r="P27" s="13">
        <v>0.9844</v>
      </c>
      <c r="Q27" s="13">
        <v>0.9906</v>
      </c>
    </row>
    <row r="28" spans="1:17">
      <c r="A28" s="2"/>
      <c r="B28" s="13" t="s">
        <v>63</v>
      </c>
      <c r="C28" s="13" t="s">
        <v>18</v>
      </c>
      <c r="D28" s="13">
        <v>9</v>
      </c>
      <c r="E28" s="59" t="s">
        <v>56</v>
      </c>
      <c r="F28" s="41"/>
      <c r="J28" s="57"/>
      <c r="K28" s="9" t="s">
        <v>19</v>
      </c>
      <c r="L28" s="55">
        <v>0.986077160165799</v>
      </c>
      <c r="M28" s="55">
        <v>0.9870910456936</v>
      </c>
      <c r="N28" s="55">
        <v>0.986053719008264</v>
      </c>
      <c r="O28" s="13">
        <v>0.9861</v>
      </c>
      <c r="P28" s="13">
        <v>0.9861</v>
      </c>
      <c r="Q28" s="13">
        <v>0.9871</v>
      </c>
    </row>
    <row r="29" ht="17" spans="1:17">
      <c r="A29" s="2"/>
      <c r="B29" s="13" t="s">
        <v>64</v>
      </c>
      <c r="C29" s="13" t="s">
        <v>18</v>
      </c>
      <c r="D29" s="13">
        <v>9</v>
      </c>
      <c r="E29" s="59" t="s">
        <v>56</v>
      </c>
      <c r="F29" s="41"/>
      <c r="J29" s="56" t="s">
        <v>35</v>
      </c>
      <c r="K29" s="9" t="s">
        <v>17</v>
      </c>
      <c r="L29" s="55">
        <v>0</v>
      </c>
      <c r="M29" s="55">
        <v>0</v>
      </c>
      <c r="N29" s="55">
        <v>0</v>
      </c>
      <c r="O29" s="13">
        <v>0</v>
      </c>
      <c r="P29" s="13">
        <v>0</v>
      </c>
      <c r="Q29" s="13">
        <v>0</v>
      </c>
    </row>
    <row r="30" spans="1:17">
      <c r="A30" s="2"/>
      <c r="B30" s="13" t="s">
        <v>65</v>
      </c>
      <c r="C30" s="13" t="s">
        <v>18</v>
      </c>
      <c r="D30" s="13">
        <v>9</v>
      </c>
      <c r="E30" s="59" t="s">
        <v>56</v>
      </c>
      <c r="F30" s="41"/>
      <c r="J30" s="57"/>
      <c r="K30" s="9" t="s">
        <v>18</v>
      </c>
      <c r="L30" s="55">
        <v>0.743801652892562</v>
      </c>
      <c r="M30" s="55">
        <v>0</v>
      </c>
      <c r="N30" s="55">
        <v>0</v>
      </c>
      <c r="O30" s="13">
        <v>0</v>
      </c>
      <c r="P30" s="13">
        <v>0</v>
      </c>
      <c r="Q30" s="13">
        <v>0.7438</v>
      </c>
    </row>
    <row r="31" spans="1:17">
      <c r="A31" s="2"/>
      <c r="B31" s="13" t="s">
        <v>66</v>
      </c>
      <c r="C31" s="13" t="s">
        <v>18</v>
      </c>
      <c r="D31" s="13">
        <v>9</v>
      </c>
      <c r="E31" s="59" t="s">
        <v>52</v>
      </c>
      <c r="F31" s="41"/>
      <c r="J31" s="57"/>
      <c r="K31" s="9" t="s">
        <v>19</v>
      </c>
      <c r="L31" s="55">
        <v>0</v>
      </c>
      <c r="M31" s="55">
        <v>0.666666666666667</v>
      </c>
      <c r="N31" s="55">
        <v>0.5</v>
      </c>
      <c r="O31" s="13">
        <v>0.5</v>
      </c>
      <c r="P31" s="13">
        <v>0</v>
      </c>
      <c r="Q31" s="13">
        <v>0.6667</v>
      </c>
    </row>
    <row r="32" ht="17" spans="1:17">
      <c r="A32" s="2"/>
      <c r="B32" s="13" t="s">
        <v>58</v>
      </c>
      <c r="C32" s="13" t="s">
        <v>18</v>
      </c>
      <c r="D32" s="13">
        <v>9</v>
      </c>
      <c r="E32" s="59" t="s">
        <v>56</v>
      </c>
      <c r="F32" s="41"/>
      <c r="J32" s="56" t="s">
        <v>36</v>
      </c>
      <c r="K32" s="9" t="s">
        <v>17</v>
      </c>
      <c r="L32" s="55">
        <v>0.75</v>
      </c>
      <c r="M32" s="55">
        <v>0.75</v>
      </c>
      <c r="N32" s="55">
        <v>0.5</v>
      </c>
      <c r="O32" s="13">
        <v>0.75</v>
      </c>
      <c r="P32" s="13">
        <v>0.5</v>
      </c>
      <c r="Q32" s="13">
        <v>0.75</v>
      </c>
    </row>
    <row r="33" spans="1:18">
      <c r="A33" s="2"/>
      <c r="B33" s="13" t="s">
        <v>67</v>
      </c>
      <c r="C33" s="13" t="s">
        <v>19</v>
      </c>
      <c r="D33" s="13">
        <v>9</v>
      </c>
      <c r="E33" s="59" t="s">
        <v>68</v>
      </c>
      <c r="F33" s="41"/>
      <c r="J33" s="57"/>
      <c r="K33" s="9" t="s">
        <v>18</v>
      </c>
      <c r="L33" s="55">
        <v>0.987603305785124</v>
      </c>
      <c r="M33" s="55">
        <v>0.982456140350877</v>
      </c>
      <c r="N33" s="55">
        <v>0.982758620689655</v>
      </c>
      <c r="O33" s="13">
        <v>0.9828</v>
      </c>
      <c r="P33" s="13">
        <v>0.9825</v>
      </c>
      <c r="Q33" s="13">
        <v>0.9876</v>
      </c>
    </row>
    <row r="34" spans="1:18">
      <c r="A34" s="2"/>
      <c r="B34" s="13" t="s">
        <v>60</v>
      </c>
      <c r="C34" s="13" t="s">
        <v>19</v>
      </c>
      <c r="D34" s="13">
        <v>9</v>
      </c>
      <c r="E34" s="59" t="s">
        <v>69</v>
      </c>
      <c r="F34" s="41"/>
      <c r="J34" s="57"/>
      <c r="K34" s="9" t="s">
        <v>19</v>
      </c>
      <c r="L34" s="55">
        <v>0.75</v>
      </c>
      <c r="M34" s="55">
        <v>0.75</v>
      </c>
      <c r="N34" s="55">
        <v>0.8</v>
      </c>
      <c r="O34" s="13">
        <v>0.75</v>
      </c>
      <c r="P34" s="13">
        <v>0.75</v>
      </c>
      <c r="Q34" s="13">
        <v>0.8</v>
      </c>
    </row>
    <row r="35" ht="17" spans="1:18">
      <c r="A35" s="2"/>
      <c r="B35" s="13" t="s">
        <v>51</v>
      </c>
      <c r="C35" s="13" t="s">
        <v>19</v>
      </c>
      <c r="D35" s="13">
        <v>9</v>
      </c>
      <c r="E35" s="59" t="s">
        <v>70</v>
      </c>
      <c r="F35" s="41"/>
      <c r="J35" s="56" t="s">
        <v>37</v>
      </c>
      <c r="K35" s="9" t="s">
        <v>17</v>
      </c>
      <c r="L35" s="55">
        <v>0</v>
      </c>
      <c r="M35" s="55">
        <v>0</v>
      </c>
      <c r="N35" s="55">
        <v>0</v>
      </c>
      <c r="O35" s="13">
        <v>0</v>
      </c>
      <c r="P35" s="13">
        <v>0</v>
      </c>
      <c r="Q35" s="13">
        <v>0</v>
      </c>
    </row>
    <row r="36" spans="1:18">
      <c r="A36" s="2"/>
      <c r="B36" s="13" t="s">
        <v>71</v>
      </c>
      <c r="C36" s="13" t="s">
        <v>19</v>
      </c>
      <c r="D36" s="13">
        <v>9</v>
      </c>
      <c r="E36" s="59" t="s">
        <v>72</v>
      </c>
      <c r="F36" s="41"/>
      <c r="J36" s="57"/>
      <c r="K36" s="9" t="s">
        <v>18</v>
      </c>
      <c r="L36" s="55">
        <v>0.8</v>
      </c>
      <c r="M36" s="55">
        <v>0.833333333333333</v>
      </c>
      <c r="N36" s="55">
        <v>0.857142857142857</v>
      </c>
      <c r="O36" s="13">
        <v>0.8333</v>
      </c>
      <c r="P36" s="13">
        <v>0.8</v>
      </c>
      <c r="Q36" s="13">
        <v>0.8571</v>
      </c>
    </row>
    <row r="37" spans="1:18">
      <c r="A37" s="2"/>
      <c r="B37" s="13" t="s">
        <v>73</v>
      </c>
      <c r="C37" s="13" t="s">
        <v>19</v>
      </c>
      <c r="D37" s="13">
        <v>9</v>
      </c>
      <c r="E37" s="59" t="s">
        <v>68</v>
      </c>
      <c r="F37" s="41"/>
      <c r="J37" s="57"/>
      <c r="K37" s="9" t="s">
        <v>19</v>
      </c>
      <c r="L37" s="55">
        <v>0.75</v>
      </c>
      <c r="M37" s="55">
        <v>0.75</v>
      </c>
      <c r="N37" s="55">
        <v>0.8</v>
      </c>
      <c r="O37" s="13">
        <v>0.75</v>
      </c>
      <c r="P37" s="13">
        <v>0.75</v>
      </c>
      <c r="Q37" s="13">
        <v>0.8</v>
      </c>
    </row>
    <row r="38" spans="1:18">
      <c r="A38" s="2"/>
      <c r="B38" s="13" t="s">
        <v>74</v>
      </c>
      <c r="C38" s="13" t="s">
        <v>19</v>
      </c>
      <c r="D38" s="13">
        <v>9</v>
      </c>
      <c r="E38" s="59" t="s">
        <v>70</v>
      </c>
      <c r="F38" s="41"/>
      <c r="J38" s="57"/>
    </row>
    <row r="39" spans="1:18">
      <c r="A39" s="2"/>
      <c r="B39" s="13" t="s">
        <v>66</v>
      </c>
      <c r="C39" s="13" t="s">
        <v>19</v>
      </c>
      <c r="D39" s="13">
        <v>9</v>
      </c>
      <c r="E39" s="59" t="s">
        <v>68</v>
      </c>
      <c r="F39" s="41"/>
      <c r="P39" s="43"/>
      <c r="Q39" s="43"/>
      <c r="R39" s="43"/>
    </row>
    <row r="40" spans="1:18">
      <c r="A40" s="2"/>
      <c r="B40" s="13" t="s">
        <v>58</v>
      </c>
      <c r="C40" s="13" t="s">
        <v>19</v>
      </c>
      <c r="D40" s="13">
        <v>9</v>
      </c>
      <c r="E40" s="59" t="s">
        <v>72</v>
      </c>
      <c r="F40" s="41"/>
      <c r="P40" s="43"/>
      <c r="Q40" s="43"/>
      <c r="R40" s="43"/>
    </row>
    <row r="41" spans="1:18">
      <c r="A41" s="2"/>
      <c r="B41" s="13" t="s">
        <v>75</v>
      </c>
      <c r="C41" s="13" t="s">
        <v>17</v>
      </c>
      <c r="D41" s="13">
        <v>10</v>
      </c>
      <c r="E41" s="59" t="s">
        <v>76</v>
      </c>
      <c r="F41" s="41"/>
      <c r="P41" s="43"/>
      <c r="Q41" s="43"/>
      <c r="R41" s="43"/>
    </row>
    <row r="42" spans="1:18">
      <c r="A42" s="2"/>
      <c r="B42" s="13" t="s">
        <v>67</v>
      </c>
      <c r="C42" s="13" t="s">
        <v>18</v>
      </c>
      <c r="D42" s="13">
        <v>10</v>
      </c>
      <c r="E42" s="59" t="s">
        <v>77</v>
      </c>
      <c r="F42" s="41"/>
      <c r="P42" s="43"/>
      <c r="Q42" s="43"/>
      <c r="R42" s="43"/>
    </row>
    <row r="43" spans="1:18">
      <c r="A43" s="2"/>
      <c r="B43" s="13" t="s">
        <v>60</v>
      </c>
      <c r="C43" s="13" t="s">
        <v>18</v>
      </c>
      <c r="D43" s="13">
        <v>10</v>
      </c>
      <c r="E43" s="59" t="s">
        <v>56</v>
      </c>
      <c r="F43" s="41"/>
      <c r="P43" s="43"/>
      <c r="Q43" s="43"/>
      <c r="R43" s="43"/>
    </row>
    <row r="44" spans="1:18">
      <c r="A44" s="2"/>
      <c r="B44" s="13" t="s">
        <v>78</v>
      </c>
      <c r="C44" s="13" t="s">
        <v>18</v>
      </c>
      <c r="D44" s="13">
        <v>10</v>
      </c>
      <c r="E44" s="59" t="s">
        <v>56</v>
      </c>
      <c r="F44" s="41"/>
    </row>
    <row r="45" spans="1:18">
      <c r="A45" s="2"/>
      <c r="B45" s="13" t="s">
        <v>79</v>
      </c>
      <c r="C45" s="13" t="s">
        <v>18</v>
      </c>
      <c r="D45" s="13">
        <v>10</v>
      </c>
      <c r="E45" s="59" t="s">
        <v>56</v>
      </c>
      <c r="F45" s="41"/>
    </row>
    <row r="46" spans="1:18">
      <c r="A46" s="2"/>
      <c r="B46" s="13" t="s">
        <v>61</v>
      </c>
      <c r="C46" s="13" t="s">
        <v>18</v>
      </c>
      <c r="D46" s="13">
        <v>10</v>
      </c>
      <c r="E46" s="59" t="s">
        <v>80</v>
      </c>
      <c r="F46" s="41"/>
    </row>
    <row r="47" spans="1:18">
      <c r="A47" s="2"/>
      <c r="B47" s="13" t="s">
        <v>71</v>
      </c>
      <c r="C47" s="13" t="s">
        <v>18</v>
      </c>
      <c r="D47" s="13">
        <v>10</v>
      </c>
      <c r="E47" s="59" t="s">
        <v>54</v>
      </c>
      <c r="F47" s="41"/>
    </row>
    <row r="48" spans="1:18">
      <c r="A48" s="2"/>
      <c r="B48" s="13" t="s">
        <v>81</v>
      </c>
      <c r="C48" s="13" t="s">
        <v>18</v>
      </c>
      <c r="D48" s="13">
        <v>10</v>
      </c>
      <c r="E48" s="59" t="s">
        <v>54</v>
      </c>
      <c r="F48" s="41"/>
    </row>
    <row r="49" spans="1:6">
      <c r="A49" s="2"/>
      <c r="B49" s="13" t="s">
        <v>82</v>
      </c>
      <c r="C49" s="13" t="s">
        <v>18</v>
      </c>
      <c r="D49" s="13">
        <v>10</v>
      </c>
      <c r="E49" s="59" t="s">
        <v>56</v>
      </c>
      <c r="F49" s="41"/>
    </row>
    <row r="50" spans="1:6">
      <c r="A50" s="2"/>
      <c r="B50" s="13" t="s">
        <v>63</v>
      </c>
      <c r="C50" s="13" t="s">
        <v>18</v>
      </c>
      <c r="D50" s="13">
        <v>10</v>
      </c>
      <c r="E50" s="59" t="s">
        <v>83</v>
      </c>
      <c r="F50" s="41"/>
    </row>
    <row r="51" spans="1:6">
      <c r="A51" s="2"/>
      <c r="B51" s="13" t="s">
        <v>84</v>
      </c>
      <c r="C51" s="13" t="s">
        <v>18</v>
      </c>
      <c r="D51" s="13">
        <v>10</v>
      </c>
      <c r="E51" s="59" t="s">
        <v>52</v>
      </c>
      <c r="F51" s="41"/>
    </row>
    <row r="52" spans="1:6">
      <c r="A52" s="2"/>
      <c r="B52" s="13" t="s">
        <v>53</v>
      </c>
      <c r="C52" s="13" t="s">
        <v>18</v>
      </c>
      <c r="D52" s="13">
        <v>10</v>
      </c>
      <c r="E52" s="59" t="s">
        <v>85</v>
      </c>
      <c r="F52" s="41"/>
    </row>
    <row r="53" spans="1:6">
      <c r="A53" s="2"/>
      <c r="B53" s="13" t="s">
        <v>55</v>
      </c>
      <c r="C53" s="13" t="s">
        <v>18</v>
      </c>
      <c r="D53" s="13">
        <v>10</v>
      </c>
      <c r="E53" s="59" t="s">
        <v>56</v>
      </c>
      <c r="F53" s="41"/>
    </row>
    <row r="54" spans="1:6">
      <c r="A54" s="2"/>
      <c r="B54" s="13" t="s">
        <v>86</v>
      </c>
      <c r="C54" s="13" t="s">
        <v>18</v>
      </c>
      <c r="D54" s="13">
        <v>10</v>
      </c>
      <c r="E54" s="59" t="s">
        <v>54</v>
      </c>
      <c r="F54" s="41"/>
    </row>
    <row r="55" spans="1:6">
      <c r="A55" s="2"/>
      <c r="B55" s="13" t="s">
        <v>87</v>
      </c>
      <c r="C55" s="13" t="s">
        <v>18</v>
      </c>
      <c r="D55" s="13">
        <v>10</v>
      </c>
      <c r="E55" s="59" t="s">
        <v>54</v>
      </c>
      <c r="F55" s="41"/>
    </row>
    <row r="56" spans="1:6">
      <c r="A56" s="2"/>
      <c r="B56" s="13" t="s">
        <v>88</v>
      </c>
      <c r="C56" s="13" t="s">
        <v>18</v>
      </c>
      <c r="D56" s="13">
        <v>10</v>
      </c>
      <c r="E56" s="59" t="s">
        <v>56</v>
      </c>
      <c r="F56" s="41"/>
    </row>
    <row r="57" spans="1:6">
      <c r="A57" s="2"/>
      <c r="B57" s="13" t="s">
        <v>89</v>
      </c>
      <c r="C57" s="13" t="s">
        <v>18</v>
      </c>
      <c r="D57" s="13">
        <v>10</v>
      </c>
      <c r="E57" s="59" t="s">
        <v>56</v>
      </c>
      <c r="F57" s="41"/>
    </row>
    <row r="58" spans="1:6">
      <c r="A58" s="2"/>
      <c r="B58" s="13" t="s">
        <v>90</v>
      </c>
      <c r="C58" s="13" t="s">
        <v>18</v>
      </c>
      <c r="D58" s="13">
        <v>10</v>
      </c>
      <c r="E58" s="59" t="s">
        <v>54</v>
      </c>
      <c r="F58" s="41"/>
    </row>
    <row r="59" spans="1:6">
      <c r="A59" s="2"/>
      <c r="B59" s="13" t="s">
        <v>91</v>
      </c>
      <c r="C59" s="13" t="s">
        <v>18</v>
      </c>
      <c r="D59" s="13">
        <v>10</v>
      </c>
      <c r="E59" s="59" t="s">
        <v>54</v>
      </c>
      <c r="F59" s="41"/>
    </row>
    <row r="60" spans="1:6">
      <c r="A60" s="2"/>
      <c r="B60" s="13" t="s">
        <v>66</v>
      </c>
      <c r="C60" s="13" t="s">
        <v>18</v>
      </c>
      <c r="D60" s="13">
        <v>10</v>
      </c>
      <c r="E60" s="59" t="s">
        <v>52</v>
      </c>
      <c r="F60" s="41"/>
    </row>
    <row r="61" spans="1:6">
      <c r="A61" s="2"/>
      <c r="B61" s="13" t="s">
        <v>58</v>
      </c>
      <c r="C61" s="13" t="s">
        <v>18</v>
      </c>
      <c r="D61" s="13">
        <v>10</v>
      </c>
      <c r="E61" s="59" t="s">
        <v>52</v>
      </c>
      <c r="F61" s="41"/>
    </row>
    <row r="62" spans="1:6">
      <c r="A62" s="2"/>
      <c r="B62" s="13" t="s">
        <v>75</v>
      </c>
      <c r="C62" s="13" t="s">
        <v>18</v>
      </c>
      <c r="D62" s="13">
        <v>10</v>
      </c>
      <c r="E62" s="59" t="s">
        <v>77</v>
      </c>
      <c r="F62" s="41"/>
    </row>
    <row r="63" spans="1:6">
      <c r="A63" s="2"/>
      <c r="B63" s="13" t="s">
        <v>92</v>
      </c>
      <c r="C63" s="13" t="s">
        <v>19</v>
      </c>
      <c r="D63" s="13">
        <v>10</v>
      </c>
      <c r="E63" s="59" t="s">
        <v>93</v>
      </c>
      <c r="F63" s="41"/>
    </row>
    <row r="64" spans="1:6">
      <c r="A64" s="2"/>
      <c r="B64" s="13" t="s">
        <v>67</v>
      </c>
      <c r="C64" s="13" t="s">
        <v>19</v>
      </c>
      <c r="D64" s="13">
        <v>10</v>
      </c>
      <c r="E64" s="59" t="s">
        <v>70</v>
      </c>
      <c r="F64" s="41"/>
    </row>
    <row r="65" spans="1:6">
      <c r="A65" s="2"/>
      <c r="B65" s="13" t="s">
        <v>78</v>
      </c>
      <c r="C65" s="13" t="s">
        <v>19</v>
      </c>
      <c r="D65" s="13">
        <v>10</v>
      </c>
      <c r="E65" s="59" t="s">
        <v>93</v>
      </c>
      <c r="F65" s="41"/>
    </row>
    <row r="66" spans="1:6">
      <c r="A66" s="2"/>
      <c r="B66" s="13" t="s">
        <v>71</v>
      </c>
      <c r="C66" s="13" t="s">
        <v>19</v>
      </c>
      <c r="D66" s="13">
        <v>10</v>
      </c>
      <c r="E66" s="59" t="s">
        <v>94</v>
      </c>
      <c r="F66" s="41"/>
    </row>
    <row r="67" spans="1:6">
      <c r="A67" s="2"/>
      <c r="B67" s="13" t="s">
        <v>82</v>
      </c>
      <c r="C67" s="13" t="s">
        <v>19</v>
      </c>
      <c r="D67" s="13">
        <v>10</v>
      </c>
      <c r="E67" s="59" t="s">
        <v>68</v>
      </c>
      <c r="F67" s="41"/>
    </row>
    <row r="68" spans="1:6">
      <c r="A68" s="2"/>
      <c r="B68" s="13" t="s">
        <v>95</v>
      </c>
      <c r="C68" s="13" t="s">
        <v>19</v>
      </c>
      <c r="D68" s="13">
        <v>10</v>
      </c>
      <c r="E68" s="59" t="s">
        <v>93</v>
      </c>
      <c r="F68" s="41"/>
    </row>
    <row r="69" spans="1:6">
      <c r="A69" s="2"/>
      <c r="B69" s="13" t="s">
        <v>63</v>
      </c>
      <c r="C69" s="13" t="s">
        <v>19</v>
      </c>
      <c r="D69" s="13">
        <v>10</v>
      </c>
      <c r="E69" s="59" t="s">
        <v>96</v>
      </c>
      <c r="F69" s="41"/>
    </row>
    <row r="70" spans="1:6">
      <c r="A70" s="2"/>
      <c r="B70" s="13" t="s">
        <v>53</v>
      </c>
      <c r="C70" s="13" t="s">
        <v>19</v>
      </c>
      <c r="D70" s="13">
        <v>10</v>
      </c>
      <c r="E70" s="59" t="s">
        <v>97</v>
      </c>
      <c r="F70" s="41"/>
    </row>
    <row r="71" spans="1:6">
      <c r="A71" s="2"/>
      <c r="B71" s="13" t="s">
        <v>98</v>
      </c>
      <c r="C71" s="13" t="s">
        <v>19</v>
      </c>
      <c r="D71" s="13">
        <v>10</v>
      </c>
      <c r="E71" s="59" t="s">
        <v>68</v>
      </c>
      <c r="F71" s="41"/>
    </row>
    <row r="72" spans="1:6">
      <c r="A72" s="2"/>
      <c r="B72" s="13" t="s">
        <v>99</v>
      </c>
      <c r="C72" s="13" t="s">
        <v>19</v>
      </c>
      <c r="D72" s="13">
        <v>10</v>
      </c>
      <c r="E72" s="59" t="s">
        <v>72</v>
      </c>
      <c r="F72" s="41"/>
    </row>
    <row r="73" spans="1:6">
      <c r="A73" s="2"/>
      <c r="B73" s="13" t="s">
        <v>75</v>
      </c>
      <c r="C73" s="13" t="s">
        <v>19</v>
      </c>
      <c r="D73" s="13">
        <v>10</v>
      </c>
      <c r="E73" s="59" t="s">
        <v>68</v>
      </c>
      <c r="F73" s="41"/>
    </row>
    <row r="74" spans="1:6">
      <c r="A74" s="2"/>
      <c r="B74" s="13" t="s">
        <v>58</v>
      </c>
      <c r="C74" s="13" t="s">
        <v>17</v>
      </c>
      <c r="D74" s="13">
        <v>11</v>
      </c>
      <c r="E74" s="59" t="s">
        <v>100</v>
      </c>
      <c r="F74" s="41"/>
    </row>
    <row r="75" spans="1:6">
      <c r="A75" s="2"/>
      <c r="B75" s="13" t="s">
        <v>75</v>
      </c>
      <c r="C75" s="13" t="s">
        <v>17</v>
      </c>
      <c r="D75" s="13">
        <v>11</v>
      </c>
      <c r="E75" s="59" t="s">
        <v>101</v>
      </c>
      <c r="F75" s="41"/>
    </row>
    <row r="76" spans="1:6">
      <c r="A76" s="2"/>
      <c r="B76" s="13" t="s">
        <v>92</v>
      </c>
      <c r="C76" s="13" t="s">
        <v>18</v>
      </c>
      <c r="D76" s="13">
        <v>11</v>
      </c>
      <c r="E76" s="59" t="s">
        <v>56</v>
      </c>
      <c r="F76" s="41"/>
    </row>
    <row r="77" spans="1:6">
      <c r="A77" s="2"/>
      <c r="B77" s="13" t="s">
        <v>67</v>
      </c>
      <c r="C77" s="13" t="s">
        <v>18</v>
      </c>
      <c r="D77" s="13">
        <v>11</v>
      </c>
      <c r="E77" s="59" t="s">
        <v>56</v>
      </c>
      <c r="F77" s="41"/>
    </row>
    <row r="78" spans="1:6">
      <c r="A78" s="2"/>
      <c r="B78" s="13" t="s">
        <v>60</v>
      </c>
      <c r="C78" s="13" t="s">
        <v>18</v>
      </c>
      <c r="D78" s="13">
        <v>11</v>
      </c>
      <c r="E78" s="59" t="s">
        <v>54</v>
      </c>
      <c r="F78" s="41"/>
    </row>
    <row r="79" spans="1:6">
      <c r="A79" s="2"/>
      <c r="B79" s="13" t="s">
        <v>78</v>
      </c>
      <c r="C79" s="13" t="s">
        <v>18</v>
      </c>
      <c r="D79" s="13">
        <v>11</v>
      </c>
      <c r="E79" s="59" t="s">
        <v>80</v>
      </c>
      <c r="F79" s="41"/>
    </row>
    <row r="80" spans="1:6">
      <c r="A80" s="2"/>
      <c r="B80" s="13" t="s">
        <v>79</v>
      </c>
      <c r="C80" s="13" t="s">
        <v>18</v>
      </c>
      <c r="D80" s="13">
        <v>11</v>
      </c>
      <c r="E80" s="59" t="s">
        <v>80</v>
      </c>
      <c r="F80" s="41"/>
    </row>
    <row r="81" spans="1:6">
      <c r="A81" s="2"/>
      <c r="B81" s="13" t="s">
        <v>61</v>
      </c>
      <c r="C81" s="13" t="s">
        <v>18</v>
      </c>
      <c r="D81" s="13">
        <v>11</v>
      </c>
      <c r="E81" s="59" t="s">
        <v>54</v>
      </c>
      <c r="F81" s="41"/>
    </row>
    <row r="82" spans="1:6">
      <c r="A82" s="2"/>
      <c r="B82" s="13" t="s">
        <v>71</v>
      </c>
      <c r="C82" s="13" t="s">
        <v>18</v>
      </c>
      <c r="D82" s="13">
        <v>11</v>
      </c>
      <c r="E82" s="59" t="s">
        <v>80</v>
      </c>
      <c r="F82" s="41"/>
    </row>
    <row r="83" spans="1:6">
      <c r="A83" s="2"/>
      <c r="B83" s="13" t="s">
        <v>81</v>
      </c>
      <c r="C83" s="13" t="s">
        <v>18</v>
      </c>
      <c r="D83" s="13">
        <v>11</v>
      </c>
      <c r="E83" s="59" t="s">
        <v>80</v>
      </c>
      <c r="F83" s="41"/>
    </row>
    <row r="84" spans="1:6">
      <c r="A84" s="2"/>
      <c r="B84" s="13" t="s">
        <v>82</v>
      </c>
      <c r="C84" s="13" t="s">
        <v>18</v>
      </c>
      <c r="D84" s="13">
        <v>11</v>
      </c>
      <c r="E84" s="59" t="s">
        <v>83</v>
      </c>
      <c r="F84" s="41"/>
    </row>
    <row r="85" spans="1:6">
      <c r="A85" s="2"/>
      <c r="B85" s="13" t="s">
        <v>95</v>
      </c>
      <c r="C85" s="13" t="s">
        <v>18</v>
      </c>
      <c r="D85" s="13">
        <v>11</v>
      </c>
      <c r="E85" s="59" t="s">
        <v>102</v>
      </c>
      <c r="F85" s="41"/>
    </row>
    <row r="86" spans="1:6">
      <c r="A86" s="2"/>
      <c r="B86" s="13" t="s">
        <v>63</v>
      </c>
      <c r="C86" s="13" t="s">
        <v>18</v>
      </c>
      <c r="D86" s="13">
        <v>11</v>
      </c>
      <c r="E86" s="59" t="s">
        <v>102</v>
      </c>
      <c r="F86" s="41"/>
    </row>
    <row r="87" spans="1:6">
      <c r="A87" s="2"/>
      <c r="B87" s="13" t="s">
        <v>84</v>
      </c>
      <c r="C87" s="13" t="s">
        <v>18</v>
      </c>
      <c r="D87" s="13">
        <v>11</v>
      </c>
      <c r="E87" s="59" t="s">
        <v>85</v>
      </c>
      <c r="F87" s="41"/>
    </row>
    <row r="88" spans="1:6">
      <c r="A88" s="2"/>
      <c r="B88" s="13" t="s">
        <v>53</v>
      </c>
      <c r="C88" s="13" t="s">
        <v>18</v>
      </c>
      <c r="D88" s="13">
        <v>11</v>
      </c>
      <c r="E88" s="59" t="s">
        <v>83</v>
      </c>
      <c r="F88" s="41"/>
    </row>
    <row r="89" spans="1:6">
      <c r="A89" s="2"/>
      <c r="B89" s="13" t="s">
        <v>55</v>
      </c>
      <c r="C89" s="13" t="s">
        <v>18</v>
      </c>
      <c r="D89" s="13">
        <v>11</v>
      </c>
      <c r="E89" s="59" t="s">
        <v>56</v>
      </c>
      <c r="F89" s="41"/>
    </row>
    <row r="90" spans="1:6">
      <c r="A90" s="2"/>
      <c r="B90" s="13" t="s">
        <v>73</v>
      </c>
      <c r="C90" s="13" t="s">
        <v>18</v>
      </c>
      <c r="D90" s="13">
        <v>11</v>
      </c>
      <c r="E90" s="59" t="s">
        <v>52</v>
      </c>
      <c r="F90" s="41"/>
    </row>
    <row r="91" spans="1:6">
      <c r="A91" s="2"/>
      <c r="B91" s="13" t="s">
        <v>98</v>
      </c>
      <c r="C91" s="13" t="s">
        <v>18</v>
      </c>
      <c r="D91" s="13">
        <v>11</v>
      </c>
      <c r="E91" s="59" t="s">
        <v>80</v>
      </c>
      <c r="F91" s="41"/>
    </row>
    <row r="92" spans="1:6">
      <c r="A92" s="2"/>
      <c r="B92" s="13" t="s">
        <v>99</v>
      </c>
      <c r="C92" s="13" t="s">
        <v>18</v>
      </c>
      <c r="D92" s="13">
        <v>11</v>
      </c>
      <c r="E92" s="59" t="s">
        <v>56</v>
      </c>
      <c r="F92" s="41"/>
    </row>
    <row r="93" spans="1:6">
      <c r="A93" s="2"/>
      <c r="B93" s="13" t="s">
        <v>91</v>
      </c>
      <c r="C93" s="13" t="s">
        <v>18</v>
      </c>
      <c r="D93" s="13">
        <v>11</v>
      </c>
      <c r="E93" s="59" t="s">
        <v>52</v>
      </c>
      <c r="F93" s="41"/>
    </row>
    <row r="94" spans="1:6">
      <c r="A94" s="2"/>
      <c r="B94" s="13" t="s">
        <v>103</v>
      </c>
      <c r="C94" s="13" t="s">
        <v>18</v>
      </c>
      <c r="D94" s="13">
        <v>11</v>
      </c>
      <c r="E94" s="59" t="s">
        <v>104</v>
      </c>
      <c r="F94" s="41"/>
    </row>
    <row r="95" spans="1:6">
      <c r="A95" s="2"/>
      <c r="B95" s="13" t="s">
        <v>105</v>
      </c>
      <c r="C95" s="13" t="s">
        <v>18</v>
      </c>
      <c r="D95" s="13">
        <v>11</v>
      </c>
      <c r="E95" s="59" t="s">
        <v>83</v>
      </c>
      <c r="F95" s="41"/>
    </row>
    <row r="96" spans="1:6">
      <c r="A96" s="2"/>
      <c r="B96" s="13" t="s">
        <v>65</v>
      </c>
      <c r="C96" s="13" t="s">
        <v>18</v>
      </c>
      <c r="D96" s="13">
        <v>11</v>
      </c>
      <c r="E96" s="59" t="s">
        <v>80</v>
      </c>
      <c r="F96" s="41"/>
    </row>
    <row r="97" spans="1:6">
      <c r="A97" s="2"/>
      <c r="B97" s="13" t="s">
        <v>106</v>
      </c>
      <c r="C97" s="13" t="s">
        <v>18</v>
      </c>
      <c r="D97" s="13">
        <v>11</v>
      </c>
      <c r="E97" s="59" t="s">
        <v>56</v>
      </c>
      <c r="F97" s="41"/>
    </row>
    <row r="98" spans="1:6">
      <c r="A98" s="2"/>
      <c r="B98" s="13" t="s">
        <v>58</v>
      </c>
      <c r="C98" s="13" t="s">
        <v>18</v>
      </c>
      <c r="D98" s="13">
        <v>11</v>
      </c>
      <c r="E98" s="59" t="s">
        <v>107</v>
      </c>
      <c r="F98" s="41"/>
    </row>
    <row r="99" spans="1:6">
      <c r="A99" s="2"/>
      <c r="B99" s="13" t="s">
        <v>75</v>
      </c>
      <c r="C99" s="13" t="s">
        <v>18</v>
      </c>
      <c r="D99" s="13">
        <v>11</v>
      </c>
      <c r="E99" s="59" t="s">
        <v>108</v>
      </c>
      <c r="F99" s="41"/>
    </row>
    <row r="100" spans="1:6">
      <c r="A100" s="2"/>
      <c r="B100" s="13" t="s">
        <v>92</v>
      </c>
      <c r="C100" s="13" t="s">
        <v>19</v>
      </c>
      <c r="D100" s="13">
        <v>11</v>
      </c>
      <c r="E100" s="59" t="s">
        <v>72</v>
      </c>
      <c r="F100" s="41"/>
    </row>
    <row r="101" spans="1:6">
      <c r="A101" s="2"/>
      <c r="B101" s="13" t="s">
        <v>67</v>
      </c>
      <c r="C101" s="13" t="s">
        <v>19</v>
      </c>
      <c r="D101" s="13">
        <v>11</v>
      </c>
      <c r="E101" s="59" t="s">
        <v>93</v>
      </c>
      <c r="F101" s="41"/>
    </row>
    <row r="102" spans="1:6">
      <c r="A102" s="2"/>
      <c r="B102" s="13" t="s">
        <v>78</v>
      </c>
      <c r="C102" s="13" t="s">
        <v>19</v>
      </c>
      <c r="D102" s="13">
        <v>11</v>
      </c>
      <c r="E102" s="59" t="s">
        <v>97</v>
      </c>
      <c r="F102" s="41"/>
    </row>
    <row r="103" spans="1:6">
      <c r="A103" s="2"/>
      <c r="B103" s="13" t="s">
        <v>61</v>
      </c>
      <c r="C103" s="13" t="s">
        <v>19</v>
      </c>
      <c r="D103" s="13">
        <v>11</v>
      </c>
      <c r="E103" s="59" t="s">
        <v>72</v>
      </c>
      <c r="F103" s="41"/>
    </row>
    <row r="104" spans="1:6">
      <c r="A104" s="2"/>
      <c r="B104" s="13" t="s">
        <v>71</v>
      </c>
      <c r="C104" s="13" t="s">
        <v>19</v>
      </c>
      <c r="D104" s="13">
        <v>11</v>
      </c>
      <c r="E104" s="59" t="s">
        <v>72</v>
      </c>
      <c r="F104" s="41"/>
    </row>
    <row r="105" spans="1:6">
      <c r="A105" s="2"/>
      <c r="B105" s="13" t="s">
        <v>81</v>
      </c>
      <c r="C105" s="13" t="s">
        <v>19</v>
      </c>
      <c r="D105" s="13">
        <v>11</v>
      </c>
      <c r="E105" s="59" t="s">
        <v>109</v>
      </c>
      <c r="F105" s="41"/>
    </row>
    <row r="106" spans="1:6">
      <c r="A106" s="2"/>
      <c r="B106" s="13" t="s">
        <v>82</v>
      </c>
      <c r="C106" s="13" t="s">
        <v>19</v>
      </c>
      <c r="D106" s="13">
        <v>11</v>
      </c>
      <c r="E106" s="59" t="s">
        <v>68</v>
      </c>
      <c r="F106" s="41"/>
    </row>
    <row r="107" spans="1:6">
      <c r="A107" s="2"/>
      <c r="B107" s="13" t="s">
        <v>95</v>
      </c>
      <c r="C107" s="13" t="s">
        <v>19</v>
      </c>
      <c r="D107" s="13">
        <v>11</v>
      </c>
      <c r="E107" s="59" t="s">
        <v>110</v>
      </c>
      <c r="F107" s="41"/>
    </row>
    <row r="108" spans="1:6">
      <c r="A108" s="2"/>
      <c r="B108" s="13" t="s">
        <v>63</v>
      </c>
      <c r="C108" s="13" t="s">
        <v>19</v>
      </c>
      <c r="D108" s="13">
        <v>11</v>
      </c>
      <c r="E108" s="59" t="s">
        <v>70</v>
      </c>
      <c r="F108" s="41"/>
    </row>
    <row r="109" spans="1:6">
      <c r="A109" s="2"/>
      <c r="B109" s="13" t="s">
        <v>84</v>
      </c>
      <c r="C109" s="13" t="s">
        <v>19</v>
      </c>
      <c r="D109" s="13">
        <v>11</v>
      </c>
      <c r="E109" s="59" t="s">
        <v>68</v>
      </c>
      <c r="F109" s="41"/>
    </row>
    <row r="110" spans="1:6">
      <c r="A110" s="2"/>
      <c r="B110" s="13" t="s">
        <v>53</v>
      </c>
      <c r="C110" s="13" t="s">
        <v>19</v>
      </c>
      <c r="D110" s="13">
        <v>11</v>
      </c>
      <c r="E110" s="59" t="s">
        <v>111</v>
      </c>
      <c r="F110" s="41"/>
    </row>
    <row r="111" spans="1:6">
      <c r="A111" s="2"/>
      <c r="B111" s="13" t="s">
        <v>55</v>
      </c>
      <c r="C111" s="13" t="s">
        <v>19</v>
      </c>
      <c r="D111" s="13">
        <v>11</v>
      </c>
      <c r="E111" s="59" t="s">
        <v>70</v>
      </c>
      <c r="F111" s="41"/>
    </row>
    <row r="112" spans="1:6">
      <c r="A112" s="2"/>
      <c r="B112" s="13" t="s">
        <v>88</v>
      </c>
      <c r="C112" s="13" t="s">
        <v>19</v>
      </c>
      <c r="D112" s="13">
        <v>11</v>
      </c>
      <c r="E112" s="59" t="s">
        <v>57</v>
      </c>
      <c r="F112" s="41"/>
    </row>
    <row r="113" spans="1:6">
      <c r="A113" s="2"/>
      <c r="B113" s="13" t="s">
        <v>112</v>
      </c>
      <c r="C113" s="13" t="s">
        <v>19</v>
      </c>
      <c r="D113" s="13">
        <v>11</v>
      </c>
      <c r="E113" s="59" t="s">
        <v>109</v>
      </c>
      <c r="F113" s="41"/>
    </row>
    <row r="114" spans="1:6">
      <c r="A114" s="2"/>
      <c r="B114" s="13" t="s">
        <v>113</v>
      </c>
      <c r="C114" s="13" t="s">
        <v>19</v>
      </c>
      <c r="D114" s="13">
        <v>11</v>
      </c>
      <c r="E114" s="59" t="s">
        <v>70</v>
      </c>
      <c r="F114" s="41"/>
    </row>
    <row r="115" spans="1:6">
      <c r="A115" s="2"/>
      <c r="B115" s="13" t="s">
        <v>91</v>
      </c>
      <c r="C115" s="13" t="s">
        <v>19</v>
      </c>
      <c r="D115" s="13">
        <v>11</v>
      </c>
      <c r="E115" s="59" t="s">
        <v>68</v>
      </c>
      <c r="F115" s="41"/>
    </row>
    <row r="116" spans="1:6">
      <c r="A116" s="2"/>
      <c r="B116" s="13" t="s">
        <v>114</v>
      </c>
      <c r="C116" s="13" t="s">
        <v>19</v>
      </c>
      <c r="D116" s="13">
        <v>11</v>
      </c>
      <c r="E116" s="59" t="s">
        <v>68</v>
      </c>
      <c r="F116" s="41"/>
    </row>
    <row r="117" spans="1:6">
      <c r="A117" s="2"/>
      <c r="B117" s="13" t="s">
        <v>74</v>
      </c>
      <c r="C117" s="13" t="s">
        <v>19</v>
      </c>
      <c r="D117" s="13">
        <v>11</v>
      </c>
      <c r="E117" s="59" t="s">
        <v>115</v>
      </c>
      <c r="F117" s="41"/>
    </row>
    <row r="118" spans="1:6">
      <c r="A118" s="2"/>
      <c r="B118" s="13" t="s">
        <v>116</v>
      </c>
      <c r="C118" s="13" t="s">
        <v>19</v>
      </c>
      <c r="D118" s="13">
        <v>11</v>
      </c>
      <c r="E118" s="59" t="s">
        <v>68</v>
      </c>
      <c r="F118" s="41"/>
    </row>
    <row r="119" spans="1:6">
      <c r="A119" s="2"/>
      <c r="B119" s="13" t="s">
        <v>106</v>
      </c>
      <c r="C119" s="13" t="s">
        <v>19</v>
      </c>
      <c r="D119" s="13">
        <v>11</v>
      </c>
      <c r="E119" s="59" t="s">
        <v>72</v>
      </c>
      <c r="F119" s="41"/>
    </row>
    <row r="120" spans="1:6">
      <c r="A120" s="2"/>
      <c r="B120" s="13" t="s">
        <v>66</v>
      </c>
      <c r="C120" s="13" t="s">
        <v>19</v>
      </c>
      <c r="D120" s="13">
        <v>11</v>
      </c>
      <c r="E120" s="59" t="s">
        <v>109</v>
      </c>
      <c r="F120" s="41"/>
    </row>
    <row r="121" spans="1:6">
      <c r="A121" s="2"/>
      <c r="B121" s="13" t="s">
        <v>58</v>
      </c>
      <c r="C121" s="13" t="s">
        <v>19</v>
      </c>
      <c r="D121" s="13">
        <v>11</v>
      </c>
      <c r="E121" s="59" t="s">
        <v>117</v>
      </c>
      <c r="F121" s="41"/>
    </row>
    <row r="122" spans="1:6">
      <c r="A122" s="2"/>
      <c r="B122" s="13" t="s">
        <v>75</v>
      </c>
      <c r="C122" s="13" t="s">
        <v>19</v>
      </c>
      <c r="D122" s="13">
        <v>11</v>
      </c>
      <c r="E122" s="59" t="s">
        <v>72</v>
      </c>
      <c r="F122" s="41"/>
    </row>
    <row r="123" spans="1:6">
      <c r="A123" s="2"/>
      <c r="B123" s="13" t="s">
        <v>58</v>
      </c>
      <c r="C123" s="13" t="s">
        <v>17</v>
      </c>
      <c r="D123" s="13">
        <v>12</v>
      </c>
      <c r="E123" s="59" t="s">
        <v>118</v>
      </c>
      <c r="F123" s="41"/>
    </row>
    <row r="124" spans="1:6">
      <c r="A124" s="2"/>
      <c r="B124" s="13" t="s">
        <v>67</v>
      </c>
      <c r="C124" s="13" t="s">
        <v>18</v>
      </c>
      <c r="D124" s="13">
        <v>12</v>
      </c>
      <c r="E124" s="59" t="s">
        <v>102</v>
      </c>
      <c r="F124" s="41"/>
    </row>
    <row r="125" spans="1:6">
      <c r="A125" s="2"/>
      <c r="B125" s="13" t="s">
        <v>78</v>
      </c>
      <c r="C125" s="13" t="s">
        <v>18</v>
      </c>
      <c r="D125" s="13">
        <v>12</v>
      </c>
      <c r="E125" s="59" t="s">
        <v>56</v>
      </c>
      <c r="F125" s="41"/>
    </row>
    <row r="126" spans="1:6">
      <c r="A126" s="2"/>
      <c r="B126" s="13" t="s">
        <v>61</v>
      </c>
      <c r="C126" s="13" t="s">
        <v>18</v>
      </c>
      <c r="D126" s="13">
        <v>12</v>
      </c>
      <c r="E126" s="59" t="s">
        <v>54</v>
      </c>
      <c r="F126" s="41"/>
    </row>
    <row r="127" spans="1:6">
      <c r="A127" s="2"/>
      <c r="B127" s="13" t="s">
        <v>81</v>
      </c>
      <c r="C127" s="13" t="s">
        <v>18</v>
      </c>
      <c r="D127" s="13">
        <v>12</v>
      </c>
      <c r="E127" s="59" t="s">
        <v>52</v>
      </c>
      <c r="F127" s="41"/>
    </row>
    <row r="128" spans="1:6">
      <c r="A128" s="2"/>
      <c r="B128" s="13" t="s">
        <v>82</v>
      </c>
      <c r="C128" s="13" t="s">
        <v>18</v>
      </c>
      <c r="D128" s="13">
        <v>12</v>
      </c>
      <c r="E128" s="59" t="s">
        <v>102</v>
      </c>
      <c r="F128" s="41"/>
    </row>
    <row r="129" spans="1:6">
      <c r="A129" s="2"/>
      <c r="B129" s="13" t="s">
        <v>119</v>
      </c>
      <c r="C129" s="13" t="s">
        <v>18</v>
      </c>
      <c r="D129" s="13">
        <v>12</v>
      </c>
      <c r="E129" s="59" t="s">
        <v>54</v>
      </c>
      <c r="F129" s="41"/>
    </row>
    <row r="130" spans="1:6">
      <c r="A130" s="2"/>
      <c r="B130" s="13" t="s">
        <v>95</v>
      </c>
      <c r="C130" s="13" t="s">
        <v>18</v>
      </c>
      <c r="D130" s="13">
        <v>12</v>
      </c>
      <c r="E130" s="59" t="s">
        <v>104</v>
      </c>
      <c r="F130" s="41"/>
    </row>
    <row r="131" spans="1:6">
      <c r="A131" s="2"/>
      <c r="B131" s="13" t="s">
        <v>63</v>
      </c>
      <c r="C131" s="13" t="s">
        <v>18</v>
      </c>
      <c r="D131" s="13">
        <v>12</v>
      </c>
      <c r="E131" s="59" t="s">
        <v>108</v>
      </c>
      <c r="F131" s="41"/>
    </row>
    <row r="132" spans="1:6">
      <c r="A132" s="2"/>
      <c r="B132" s="13" t="s">
        <v>84</v>
      </c>
      <c r="C132" s="13" t="s">
        <v>18</v>
      </c>
      <c r="D132" s="13">
        <v>12</v>
      </c>
      <c r="E132" s="59" t="s">
        <v>77</v>
      </c>
      <c r="F132" s="41"/>
    </row>
    <row r="133" spans="1:6">
      <c r="A133" s="2"/>
      <c r="B133" s="13" t="s">
        <v>53</v>
      </c>
      <c r="C133" s="13" t="s">
        <v>18</v>
      </c>
      <c r="D133" s="13">
        <v>12</v>
      </c>
      <c r="E133" s="59" t="s">
        <v>56</v>
      </c>
      <c r="F133" s="41"/>
    </row>
    <row r="134" spans="1:6">
      <c r="A134" s="2"/>
      <c r="B134" s="13" t="s">
        <v>120</v>
      </c>
      <c r="C134" s="13" t="s">
        <v>18</v>
      </c>
      <c r="D134" s="13">
        <v>12</v>
      </c>
      <c r="E134" s="59" t="s">
        <v>52</v>
      </c>
      <c r="F134" s="41"/>
    </row>
    <row r="135" spans="1:6">
      <c r="A135" s="2"/>
      <c r="B135" s="13" t="s">
        <v>73</v>
      </c>
      <c r="C135" s="13" t="s">
        <v>18</v>
      </c>
      <c r="D135" s="13">
        <v>12</v>
      </c>
      <c r="E135" s="59" t="s">
        <v>54</v>
      </c>
      <c r="F135" s="41"/>
    </row>
    <row r="136" spans="1:6">
      <c r="A136" s="2"/>
      <c r="B136" s="13" t="s">
        <v>86</v>
      </c>
      <c r="C136" s="13" t="s">
        <v>18</v>
      </c>
      <c r="D136" s="13">
        <v>12</v>
      </c>
      <c r="E136" s="59" t="s">
        <v>80</v>
      </c>
      <c r="F136" s="41"/>
    </row>
    <row r="137" spans="1:6">
      <c r="A137" s="2"/>
      <c r="B137" s="13" t="s">
        <v>87</v>
      </c>
      <c r="C137" s="13" t="s">
        <v>18</v>
      </c>
      <c r="D137" s="13">
        <v>12</v>
      </c>
      <c r="E137" s="59" t="s">
        <v>52</v>
      </c>
      <c r="F137" s="41"/>
    </row>
    <row r="138" spans="1:6">
      <c r="A138" s="2"/>
      <c r="B138" s="13" t="s">
        <v>64</v>
      </c>
      <c r="C138" s="13" t="s">
        <v>18</v>
      </c>
      <c r="D138" s="13">
        <v>12</v>
      </c>
      <c r="E138" s="59" t="s">
        <v>62</v>
      </c>
      <c r="F138" s="41"/>
    </row>
    <row r="139" spans="1:6">
      <c r="A139" s="2"/>
      <c r="B139" s="13" t="s">
        <v>88</v>
      </c>
      <c r="C139" s="13" t="s">
        <v>18</v>
      </c>
      <c r="D139" s="13">
        <v>12</v>
      </c>
      <c r="E139" s="59" t="s">
        <v>56</v>
      </c>
      <c r="F139" s="41"/>
    </row>
    <row r="140" spans="1:6">
      <c r="A140" s="2"/>
      <c r="B140" s="13" t="s">
        <v>89</v>
      </c>
      <c r="C140" s="13" t="s">
        <v>18</v>
      </c>
      <c r="D140" s="13">
        <v>12</v>
      </c>
      <c r="E140" s="59" t="s">
        <v>56</v>
      </c>
      <c r="F140" s="41"/>
    </row>
    <row r="141" spans="1:6">
      <c r="A141" s="2"/>
      <c r="B141" s="13" t="s">
        <v>112</v>
      </c>
      <c r="C141" s="13" t="s">
        <v>18</v>
      </c>
      <c r="D141" s="13">
        <v>12</v>
      </c>
      <c r="E141" s="59" t="s">
        <v>56</v>
      </c>
      <c r="F141" s="41"/>
    </row>
    <row r="142" spans="1:6">
      <c r="A142" s="2"/>
      <c r="B142" s="13" t="s">
        <v>99</v>
      </c>
      <c r="C142" s="13" t="s">
        <v>18</v>
      </c>
      <c r="D142" s="13">
        <v>12</v>
      </c>
      <c r="E142" s="59" t="s">
        <v>56</v>
      </c>
      <c r="F142" s="41"/>
    </row>
    <row r="143" spans="1:6">
      <c r="A143" s="2"/>
      <c r="B143" s="13" t="s">
        <v>114</v>
      </c>
      <c r="C143" s="13" t="s">
        <v>18</v>
      </c>
      <c r="D143" s="13">
        <v>12</v>
      </c>
      <c r="E143" s="59" t="s">
        <v>52</v>
      </c>
      <c r="F143" s="41"/>
    </row>
    <row r="144" spans="1:6">
      <c r="A144" s="2"/>
      <c r="B144" s="13" t="s">
        <v>121</v>
      </c>
      <c r="C144" s="13" t="s">
        <v>18</v>
      </c>
      <c r="D144" s="13">
        <v>12</v>
      </c>
      <c r="E144" s="59" t="s">
        <v>56</v>
      </c>
      <c r="F144" s="41"/>
    </row>
    <row r="145" spans="1:6">
      <c r="A145" s="2"/>
      <c r="B145" s="13" t="s">
        <v>65</v>
      </c>
      <c r="C145" s="13" t="s">
        <v>18</v>
      </c>
      <c r="D145" s="13">
        <v>12</v>
      </c>
      <c r="E145" s="59" t="s">
        <v>80</v>
      </c>
      <c r="F145" s="41"/>
    </row>
    <row r="146" spans="1:6">
      <c r="A146" s="2"/>
      <c r="B146" s="13" t="s">
        <v>66</v>
      </c>
      <c r="C146" s="13" t="s">
        <v>18</v>
      </c>
      <c r="D146" s="13">
        <v>12</v>
      </c>
      <c r="E146" s="59" t="s">
        <v>56</v>
      </c>
      <c r="F146" s="41"/>
    </row>
    <row r="147" spans="1:6">
      <c r="A147" s="2"/>
      <c r="B147" s="13" t="s">
        <v>58</v>
      </c>
      <c r="C147" s="13" t="s">
        <v>18</v>
      </c>
      <c r="D147" s="13">
        <v>12</v>
      </c>
      <c r="E147" s="59" t="s">
        <v>122</v>
      </c>
      <c r="F147" s="41"/>
    </row>
    <row r="148" spans="1:6">
      <c r="A148" s="2"/>
      <c r="B148" s="13" t="s">
        <v>75</v>
      </c>
      <c r="C148" s="13" t="s">
        <v>18</v>
      </c>
      <c r="D148" s="13">
        <v>12</v>
      </c>
      <c r="E148" s="59" t="s">
        <v>56</v>
      </c>
      <c r="F148" s="41"/>
    </row>
    <row r="149" spans="1:6">
      <c r="A149" s="2"/>
      <c r="B149" s="13" t="s">
        <v>67</v>
      </c>
      <c r="C149" s="13" t="s">
        <v>19</v>
      </c>
      <c r="D149" s="13">
        <v>12</v>
      </c>
      <c r="E149" s="59" t="s">
        <v>123</v>
      </c>
      <c r="F149" s="41"/>
    </row>
    <row r="150" spans="1:6">
      <c r="A150" s="2"/>
      <c r="B150" s="13" t="s">
        <v>78</v>
      </c>
      <c r="C150" s="13" t="s">
        <v>19</v>
      </c>
      <c r="D150" s="13">
        <v>12</v>
      </c>
      <c r="E150" s="59" t="s">
        <v>72</v>
      </c>
      <c r="F150" s="41"/>
    </row>
    <row r="151" spans="1:6">
      <c r="A151" s="2"/>
      <c r="B151" s="13" t="s">
        <v>79</v>
      </c>
      <c r="C151" s="13" t="s">
        <v>19</v>
      </c>
      <c r="D151" s="13">
        <v>12</v>
      </c>
      <c r="E151" s="59" t="s">
        <v>124</v>
      </c>
      <c r="F151" s="41"/>
    </row>
    <row r="152" spans="1:6">
      <c r="A152" s="2"/>
      <c r="B152" s="13" t="s">
        <v>61</v>
      </c>
      <c r="C152" s="13" t="s">
        <v>19</v>
      </c>
      <c r="D152" s="13">
        <v>12</v>
      </c>
      <c r="E152" s="59" t="s">
        <v>72</v>
      </c>
      <c r="F152" s="41"/>
    </row>
    <row r="153" spans="1:6">
      <c r="A153" s="2"/>
      <c r="B153" s="13" t="s">
        <v>81</v>
      </c>
      <c r="C153" s="13" t="s">
        <v>19</v>
      </c>
      <c r="D153" s="13">
        <v>12</v>
      </c>
      <c r="E153" s="59" t="s">
        <v>124</v>
      </c>
      <c r="F153" s="41"/>
    </row>
    <row r="154" spans="1:6">
      <c r="A154" s="2"/>
      <c r="B154" s="13" t="s">
        <v>82</v>
      </c>
      <c r="C154" s="13" t="s">
        <v>19</v>
      </c>
      <c r="D154" s="13">
        <v>12</v>
      </c>
      <c r="E154" s="59" t="s">
        <v>57</v>
      </c>
      <c r="F154" s="41"/>
    </row>
    <row r="155" spans="1:6">
      <c r="A155" s="2"/>
      <c r="B155" s="13" t="s">
        <v>95</v>
      </c>
      <c r="C155" s="13" t="s">
        <v>19</v>
      </c>
      <c r="D155" s="13">
        <v>12</v>
      </c>
      <c r="E155" s="59" t="s">
        <v>70</v>
      </c>
      <c r="F155" s="41"/>
    </row>
    <row r="156" spans="1:6">
      <c r="A156" s="2"/>
      <c r="B156" s="13" t="s">
        <v>84</v>
      </c>
      <c r="C156" s="13" t="s">
        <v>19</v>
      </c>
      <c r="D156" s="13">
        <v>12</v>
      </c>
      <c r="E156" s="59" t="s">
        <v>93</v>
      </c>
      <c r="F156" s="41"/>
    </row>
    <row r="157" spans="1:6">
      <c r="A157" s="2"/>
      <c r="B157" s="13" t="s">
        <v>73</v>
      </c>
      <c r="C157" s="13" t="s">
        <v>19</v>
      </c>
      <c r="D157" s="13">
        <v>12</v>
      </c>
      <c r="E157" s="59" t="s">
        <v>68</v>
      </c>
      <c r="F157" s="41"/>
    </row>
    <row r="158" spans="1:6">
      <c r="A158" s="2"/>
      <c r="B158" s="13" t="s">
        <v>86</v>
      </c>
      <c r="C158" s="13" t="s">
        <v>19</v>
      </c>
      <c r="D158" s="13">
        <v>12</v>
      </c>
      <c r="E158" s="59" t="s">
        <v>68</v>
      </c>
      <c r="F158" s="41"/>
    </row>
    <row r="159" spans="1:6">
      <c r="A159" s="2"/>
      <c r="B159" s="13" t="s">
        <v>98</v>
      </c>
      <c r="C159" s="13" t="s">
        <v>19</v>
      </c>
      <c r="D159" s="13">
        <v>12</v>
      </c>
      <c r="E159" s="59" t="s">
        <v>68</v>
      </c>
      <c r="F159" s="41"/>
    </row>
    <row r="160" spans="1:6">
      <c r="A160" s="2"/>
      <c r="B160" s="13" t="s">
        <v>87</v>
      </c>
      <c r="C160" s="13" t="s">
        <v>19</v>
      </c>
      <c r="D160" s="13">
        <v>12</v>
      </c>
      <c r="E160" s="59" t="s">
        <v>70</v>
      </c>
      <c r="F160" s="41"/>
    </row>
    <row r="161" spans="1:6">
      <c r="A161" s="2"/>
      <c r="B161" s="13" t="s">
        <v>64</v>
      </c>
      <c r="C161" s="13" t="s">
        <v>19</v>
      </c>
      <c r="D161" s="13">
        <v>12</v>
      </c>
      <c r="E161" s="59" t="s">
        <v>68</v>
      </c>
      <c r="F161" s="41"/>
    </row>
    <row r="162" spans="1:6">
      <c r="A162" s="2"/>
      <c r="B162" s="13" t="s">
        <v>88</v>
      </c>
      <c r="C162" s="13" t="s">
        <v>19</v>
      </c>
      <c r="D162" s="13">
        <v>12</v>
      </c>
      <c r="E162" s="59" t="s">
        <v>96</v>
      </c>
      <c r="F162" s="41"/>
    </row>
    <row r="163" spans="1:6">
      <c r="A163" s="2"/>
      <c r="B163" s="13" t="s">
        <v>89</v>
      </c>
      <c r="C163" s="13" t="s">
        <v>19</v>
      </c>
      <c r="D163" s="13">
        <v>12</v>
      </c>
      <c r="E163" s="59" t="s">
        <v>68</v>
      </c>
      <c r="F163" s="41"/>
    </row>
    <row r="164" spans="1:6">
      <c r="A164" s="2"/>
      <c r="B164" s="13" t="s">
        <v>90</v>
      </c>
      <c r="C164" s="13" t="s">
        <v>19</v>
      </c>
      <c r="D164" s="13">
        <v>12</v>
      </c>
      <c r="E164" s="59" t="s">
        <v>109</v>
      </c>
      <c r="F164" s="41"/>
    </row>
    <row r="165" spans="1:6">
      <c r="A165" s="2"/>
      <c r="B165" s="13" t="s">
        <v>112</v>
      </c>
      <c r="C165" s="13" t="s">
        <v>19</v>
      </c>
      <c r="D165" s="13">
        <v>12</v>
      </c>
      <c r="E165" s="59" t="s">
        <v>57</v>
      </c>
      <c r="F165" s="41"/>
    </row>
    <row r="166" spans="1:6">
      <c r="A166" s="2"/>
      <c r="B166" s="13" t="s">
        <v>99</v>
      </c>
      <c r="C166" s="13" t="s">
        <v>19</v>
      </c>
      <c r="D166" s="13">
        <v>12</v>
      </c>
      <c r="E166" s="59" t="s">
        <v>68</v>
      </c>
      <c r="F166" s="41"/>
    </row>
    <row r="167" spans="1:6">
      <c r="A167" s="2"/>
      <c r="B167" s="13" t="s">
        <v>91</v>
      </c>
      <c r="C167" s="13" t="s">
        <v>19</v>
      </c>
      <c r="D167" s="13">
        <v>12</v>
      </c>
      <c r="E167" s="59" t="s">
        <v>57</v>
      </c>
      <c r="F167" s="41"/>
    </row>
    <row r="168" spans="1:6">
      <c r="A168" s="2"/>
      <c r="B168" s="13" t="s">
        <v>103</v>
      </c>
      <c r="C168" s="13" t="s">
        <v>19</v>
      </c>
      <c r="D168" s="13">
        <v>12</v>
      </c>
      <c r="E168" s="59" t="s">
        <v>97</v>
      </c>
      <c r="F168" s="41"/>
    </row>
    <row r="169" spans="1:6">
      <c r="A169" s="2"/>
      <c r="B169" s="13" t="s">
        <v>74</v>
      </c>
      <c r="C169" s="13" t="s">
        <v>19</v>
      </c>
      <c r="D169" s="13">
        <v>12</v>
      </c>
      <c r="E169" s="59" t="s">
        <v>72</v>
      </c>
      <c r="F169" s="41"/>
    </row>
    <row r="170" spans="1:6">
      <c r="A170" s="2"/>
      <c r="B170" s="13" t="s">
        <v>65</v>
      </c>
      <c r="C170" s="13" t="s">
        <v>19</v>
      </c>
      <c r="D170" s="13">
        <v>12</v>
      </c>
      <c r="E170" s="59" t="s">
        <v>93</v>
      </c>
      <c r="F170" s="41"/>
    </row>
    <row r="171" spans="1:6">
      <c r="A171" s="2"/>
      <c r="B171" s="13" t="s">
        <v>66</v>
      </c>
      <c r="C171" s="13" t="s">
        <v>19</v>
      </c>
      <c r="D171" s="13">
        <v>12</v>
      </c>
      <c r="E171" s="59" t="s">
        <v>125</v>
      </c>
      <c r="F171" s="41"/>
    </row>
    <row r="172" spans="1:6">
      <c r="A172" s="2"/>
      <c r="B172" s="13" t="s">
        <v>58</v>
      </c>
      <c r="C172" s="13" t="s">
        <v>19</v>
      </c>
      <c r="D172" s="13">
        <v>12</v>
      </c>
      <c r="E172" s="59" t="s">
        <v>72</v>
      </c>
      <c r="F172" s="41"/>
    </row>
    <row r="173" spans="1:6">
      <c r="A173" s="2"/>
      <c r="B173" s="13" t="s">
        <v>75</v>
      </c>
      <c r="C173" s="13" t="s">
        <v>19</v>
      </c>
      <c r="D173" s="13">
        <v>12</v>
      </c>
      <c r="E173" s="59" t="s">
        <v>68</v>
      </c>
      <c r="F173" s="41"/>
    </row>
    <row r="174" spans="1:6">
      <c r="A174" s="2"/>
      <c r="B174" s="13" t="s">
        <v>81</v>
      </c>
      <c r="C174" s="13" t="s">
        <v>18</v>
      </c>
      <c r="D174" s="13">
        <v>13</v>
      </c>
      <c r="E174" s="59" t="s">
        <v>83</v>
      </c>
      <c r="F174" s="41"/>
    </row>
    <row r="175" spans="1:6">
      <c r="A175" s="2"/>
      <c r="B175" s="13" t="s">
        <v>119</v>
      </c>
      <c r="C175" s="13" t="s">
        <v>18</v>
      </c>
      <c r="D175" s="13">
        <v>13</v>
      </c>
      <c r="E175" s="59" t="s">
        <v>56</v>
      </c>
      <c r="F175" s="41"/>
    </row>
    <row r="176" spans="1:6">
      <c r="A176" s="2"/>
      <c r="B176" s="13" t="s">
        <v>63</v>
      </c>
      <c r="C176" s="13" t="s">
        <v>18</v>
      </c>
      <c r="D176" s="13">
        <v>13</v>
      </c>
      <c r="E176" s="59" t="s">
        <v>83</v>
      </c>
      <c r="F176" s="41"/>
    </row>
    <row r="177" spans="1:6">
      <c r="A177" s="2"/>
      <c r="B177" s="13" t="s">
        <v>120</v>
      </c>
      <c r="C177" s="13" t="s">
        <v>18</v>
      </c>
      <c r="D177" s="13">
        <v>13</v>
      </c>
      <c r="E177" s="59" t="s">
        <v>56</v>
      </c>
      <c r="F177" s="41"/>
    </row>
    <row r="178" spans="1:6">
      <c r="A178" s="2"/>
      <c r="B178" s="13" t="s">
        <v>73</v>
      </c>
      <c r="C178" s="13" t="s">
        <v>18</v>
      </c>
      <c r="D178" s="13">
        <v>13</v>
      </c>
      <c r="E178" s="59" t="s">
        <v>56</v>
      </c>
      <c r="F178" s="41"/>
    </row>
    <row r="179" spans="1:6">
      <c r="A179" s="2"/>
      <c r="B179" s="13" t="s">
        <v>86</v>
      </c>
      <c r="C179" s="13" t="s">
        <v>18</v>
      </c>
      <c r="D179" s="13">
        <v>13</v>
      </c>
      <c r="E179" s="59" t="s">
        <v>54</v>
      </c>
      <c r="F179" s="41"/>
    </row>
    <row r="180" spans="1:6">
      <c r="A180" s="2"/>
      <c r="B180" s="13" t="s">
        <v>87</v>
      </c>
      <c r="C180" s="13" t="s">
        <v>18</v>
      </c>
      <c r="D180" s="13">
        <v>13</v>
      </c>
      <c r="E180" s="59" t="s">
        <v>56</v>
      </c>
      <c r="F180" s="41"/>
    </row>
    <row r="181" spans="1:6">
      <c r="A181" s="2"/>
      <c r="B181" s="13" t="s">
        <v>64</v>
      </c>
      <c r="C181" s="13" t="s">
        <v>18</v>
      </c>
      <c r="D181" s="13">
        <v>13</v>
      </c>
      <c r="E181" s="59" t="s">
        <v>54</v>
      </c>
      <c r="F181" s="41"/>
    </row>
    <row r="182" spans="1:6">
      <c r="A182" s="2"/>
      <c r="B182" s="13" t="s">
        <v>88</v>
      </c>
      <c r="C182" s="13" t="s">
        <v>18</v>
      </c>
      <c r="D182" s="13">
        <v>13</v>
      </c>
      <c r="E182" s="59" t="s">
        <v>62</v>
      </c>
      <c r="F182" s="41"/>
    </row>
    <row r="183" spans="1:6">
      <c r="A183" s="2"/>
      <c r="B183" s="13" t="s">
        <v>89</v>
      </c>
      <c r="C183" s="13" t="s">
        <v>18</v>
      </c>
      <c r="D183" s="13">
        <v>13</v>
      </c>
      <c r="E183" s="59" t="s">
        <v>52</v>
      </c>
      <c r="F183" s="41"/>
    </row>
    <row r="184" spans="1:6">
      <c r="A184" s="2"/>
      <c r="B184" s="13" t="s">
        <v>114</v>
      </c>
      <c r="C184" s="13" t="s">
        <v>18</v>
      </c>
      <c r="D184" s="13">
        <v>13</v>
      </c>
      <c r="E184" s="59" t="s">
        <v>52</v>
      </c>
      <c r="F184" s="41"/>
    </row>
    <row r="185" spans="1:6">
      <c r="A185" s="2"/>
      <c r="B185" s="13" t="s">
        <v>121</v>
      </c>
      <c r="C185" s="13" t="s">
        <v>18</v>
      </c>
      <c r="D185" s="13">
        <v>13</v>
      </c>
      <c r="E185" s="59" t="s">
        <v>56</v>
      </c>
      <c r="F185" s="41"/>
    </row>
    <row r="186" spans="1:6">
      <c r="A186" s="2"/>
      <c r="B186" s="13" t="s">
        <v>126</v>
      </c>
      <c r="C186" s="13" t="s">
        <v>18</v>
      </c>
      <c r="D186" s="13">
        <v>13</v>
      </c>
      <c r="E186" s="59" t="s">
        <v>56</v>
      </c>
      <c r="F186" s="41"/>
    </row>
    <row r="187" spans="1:6">
      <c r="A187" s="2"/>
      <c r="B187" s="13" t="s">
        <v>74</v>
      </c>
      <c r="C187" s="13" t="s">
        <v>18</v>
      </c>
      <c r="D187" s="13">
        <v>13</v>
      </c>
      <c r="E187" s="59" t="s">
        <v>56</v>
      </c>
      <c r="F187" s="41"/>
    </row>
    <row r="188" spans="1:6">
      <c r="A188" s="2"/>
      <c r="B188" s="13" t="s">
        <v>127</v>
      </c>
      <c r="C188" s="13" t="s">
        <v>18</v>
      </c>
      <c r="D188" s="13">
        <v>13</v>
      </c>
      <c r="E188" s="59" t="s">
        <v>85</v>
      </c>
      <c r="F188" s="41"/>
    </row>
    <row r="189" spans="1:6">
      <c r="A189" s="2"/>
      <c r="B189" s="13" t="s">
        <v>65</v>
      </c>
      <c r="C189" s="13" t="s">
        <v>18</v>
      </c>
      <c r="D189" s="13">
        <v>13</v>
      </c>
      <c r="E189" s="59" t="s">
        <v>80</v>
      </c>
      <c r="F189" s="41"/>
    </row>
    <row r="190" spans="1:6">
      <c r="A190" s="2"/>
      <c r="B190" s="13" t="s">
        <v>58</v>
      </c>
      <c r="C190" s="13" t="s">
        <v>18</v>
      </c>
      <c r="D190" s="13">
        <v>13</v>
      </c>
      <c r="E190" s="59" t="s">
        <v>56</v>
      </c>
      <c r="F190" s="41"/>
    </row>
    <row r="191" spans="1:6">
      <c r="A191" s="2"/>
      <c r="B191" s="13" t="s">
        <v>78</v>
      </c>
      <c r="C191" s="13" t="s">
        <v>19</v>
      </c>
      <c r="D191" s="13">
        <v>13</v>
      </c>
      <c r="E191" s="59" t="s">
        <v>72</v>
      </c>
      <c r="F191" s="41"/>
    </row>
    <row r="192" spans="1:6">
      <c r="A192" s="2"/>
      <c r="B192" s="13" t="s">
        <v>120</v>
      </c>
      <c r="C192" s="13" t="s">
        <v>19</v>
      </c>
      <c r="D192" s="13">
        <v>13</v>
      </c>
      <c r="E192" s="59" t="s">
        <v>70</v>
      </c>
      <c r="F192" s="41"/>
    </row>
    <row r="193" spans="1:6">
      <c r="A193" s="2"/>
      <c r="B193" s="13" t="s">
        <v>73</v>
      </c>
      <c r="C193" s="13" t="s">
        <v>19</v>
      </c>
      <c r="D193" s="13">
        <v>13</v>
      </c>
      <c r="E193" s="59" t="s">
        <v>72</v>
      </c>
      <c r="F193" s="41"/>
    </row>
    <row r="194" spans="1:6">
      <c r="A194" s="2"/>
      <c r="B194" s="13" t="s">
        <v>86</v>
      </c>
      <c r="C194" s="13" t="s">
        <v>19</v>
      </c>
      <c r="D194" s="13">
        <v>13</v>
      </c>
      <c r="E194" s="59" t="s">
        <v>125</v>
      </c>
      <c r="F194" s="41"/>
    </row>
    <row r="195" spans="1:6">
      <c r="A195" s="2"/>
      <c r="B195" s="13" t="s">
        <v>87</v>
      </c>
      <c r="C195" s="13" t="s">
        <v>19</v>
      </c>
      <c r="D195" s="13">
        <v>13</v>
      </c>
      <c r="E195" s="59" t="s">
        <v>93</v>
      </c>
      <c r="F195" s="41"/>
    </row>
    <row r="196" spans="1:6">
      <c r="A196" s="2"/>
      <c r="B196" s="13" t="s">
        <v>88</v>
      </c>
      <c r="C196" s="13" t="s">
        <v>19</v>
      </c>
      <c r="D196" s="13">
        <v>13</v>
      </c>
      <c r="E196" s="59" t="s">
        <v>93</v>
      </c>
      <c r="F196" s="41"/>
    </row>
    <row r="197" spans="1:6">
      <c r="A197" s="2"/>
      <c r="B197" s="13" t="s">
        <v>89</v>
      </c>
      <c r="C197" s="13" t="s">
        <v>19</v>
      </c>
      <c r="D197" s="13">
        <v>13</v>
      </c>
      <c r="E197" s="59" t="s">
        <v>72</v>
      </c>
      <c r="F197" s="41"/>
    </row>
    <row r="198" spans="1:6">
      <c r="A198" s="2"/>
      <c r="B198" s="13" t="s">
        <v>113</v>
      </c>
      <c r="C198" s="13" t="s">
        <v>19</v>
      </c>
      <c r="D198" s="13">
        <v>13</v>
      </c>
      <c r="E198" s="59" t="s">
        <v>68</v>
      </c>
      <c r="F198" s="41"/>
    </row>
    <row r="199" spans="1:6">
      <c r="A199" s="2"/>
      <c r="B199" s="13" t="s">
        <v>103</v>
      </c>
      <c r="C199" s="13" t="s">
        <v>19</v>
      </c>
      <c r="D199" s="13">
        <v>13</v>
      </c>
      <c r="E199" s="59" t="s">
        <v>70</v>
      </c>
      <c r="F199" s="41"/>
    </row>
    <row r="200" spans="1:6">
      <c r="A200" s="2"/>
      <c r="B200" s="13" t="s">
        <v>114</v>
      </c>
      <c r="C200" s="13" t="s">
        <v>19</v>
      </c>
      <c r="D200" s="13">
        <v>13</v>
      </c>
      <c r="E200" s="59" t="s">
        <v>68</v>
      </c>
      <c r="F200" s="41"/>
    </row>
    <row r="201" spans="1:6">
      <c r="A201" s="2"/>
      <c r="B201" s="13" t="s">
        <v>121</v>
      </c>
      <c r="C201" s="13" t="s">
        <v>19</v>
      </c>
      <c r="D201" s="13">
        <v>13</v>
      </c>
      <c r="E201" s="59" t="s">
        <v>109</v>
      </c>
      <c r="F201" s="41"/>
    </row>
    <row r="202" spans="1:6">
      <c r="A202" s="2"/>
      <c r="B202" s="13" t="s">
        <v>116</v>
      </c>
      <c r="C202" s="13" t="s">
        <v>19</v>
      </c>
      <c r="D202" s="13">
        <v>13</v>
      </c>
      <c r="E202" s="59" t="s">
        <v>93</v>
      </c>
      <c r="F202" s="41"/>
    </row>
    <row r="203" spans="1:6">
      <c r="A203" s="2"/>
      <c r="B203" s="13" t="s">
        <v>66</v>
      </c>
      <c r="C203" s="13" t="s">
        <v>19</v>
      </c>
      <c r="D203" s="13">
        <v>13</v>
      </c>
      <c r="E203" s="59" t="s">
        <v>72</v>
      </c>
      <c r="F203" s="41"/>
    </row>
    <row r="204" spans="1:6">
      <c r="A204" s="2"/>
      <c r="B204" s="13" t="s">
        <v>58</v>
      </c>
      <c r="C204" s="13" t="s">
        <v>19</v>
      </c>
      <c r="D204" s="13">
        <v>13</v>
      </c>
      <c r="E204" s="59" t="s">
        <v>93</v>
      </c>
      <c r="F204" s="41"/>
    </row>
    <row r="205" spans="1:6">
      <c r="A205" s="2"/>
      <c r="B205" s="13" t="s">
        <v>95</v>
      </c>
      <c r="C205" s="13" t="s">
        <v>18</v>
      </c>
      <c r="D205" s="13">
        <v>14</v>
      </c>
      <c r="E205" s="59" t="s">
        <v>56</v>
      </c>
      <c r="F205" s="41"/>
    </row>
    <row r="206" spans="1:6">
      <c r="A206" s="2"/>
      <c r="B206" s="13" t="s">
        <v>63</v>
      </c>
      <c r="C206" s="13" t="s">
        <v>18</v>
      </c>
      <c r="D206" s="13">
        <v>14</v>
      </c>
      <c r="E206" s="59" t="s">
        <v>56</v>
      </c>
      <c r="F206" s="41"/>
    </row>
    <row r="207" spans="1:6">
      <c r="A207" s="2"/>
      <c r="B207" s="13" t="s">
        <v>120</v>
      </c>
      <c r="C207" s="13" t="s">
        <v>18</v>
      </c>
      <c r="D207" s="13">
        <v>14</v>
      </c>
      <c r="E207" s="59" t="s">
        <v>80</v>
      </c>
      <c r="F207" s="41"/>
    </row>
    <row r="208" spans="1:6">
      <c r="A208" s="2"/>
      <c r="B208" s="13" t="s">
        <v>87</v>
      </c>
      <c r="C208" s="13" t="s">
        <v>18</v>
      </c>
      <c r="D208" s="13">
        <v>14</v>
      </c>
      <c r="E208" s="59" t="s">
        <v>56</v>
      </c>
      <c r="F208" s="41"/>
    </row>
    <row r="209" spans="1:6">
      <c r="A209" s="2"/>
      <c r="B209" s="13" t="s">
        <v>114</v>
      </c>
      <c r="C209" s="13" t="s">
        <v>18</v>
      </c>
      <c r="D209" s="13">
        <v>14</v>
      </c>
      <c r="E209" s="59" t="s">
        <v>56</v>
      </c>
      <c r="F209" s="41"/>
    </row>
    <row r="210" spans="1:6">
      <c r="A210" s="2"/>
      <c r="B210" s="13" t="s">
        <v>121</v>
      </c>
      <c r="C210" s="13" t="s">
        <v>18</v>
      </c>
      <c r="D210" s="13">
        <v>14</v>
      </c>
      <c r="E210" s="59" t="s">
        <v>56</v>
      </c>
      <c r="F210" s="41"/>
    </row>
    <row r="211" spans="1:6">
      <c r="A211" s="2"/>
      <c r="B211" s="13" t="s">
        <v>127</v>
      </c>
      <c r="C211" s="13" t="s">
        <v>18</v>
      </c>
      <c r="D211" s="13">
        <v>14</v>
      </c>
      <c r="E211" s="59" t="s">
        <v>80</v>
      </c>
      <c r="F211" s="41"/>
    </row>
    <row r="212" spans="1:6">
      <c r="A212" s="2"/>
      <c r="B212" s="13" t="s">
        <v>82</v>
      </c>
      <c r="C212" s="13" t="s">
        <v>19</v>
      </c>
      <c r="D212" s="13">
        <v>14</v>
      </c>
      <c r="E212" s="59" t="s">
        <v>70</v>
      </c>
      <c r="F212" s="41"/>
    </row>
    <row r="213" spans="1:6">
      <c r="A213" s="2"/>
      <c r="B213" s="13" t="s">
        <v>120</v>
      </c>
      <c r="C213" s="13" t="s">
        <v>19</v>
      </c>
      <c r="D213" s="13">
        <v>14</v>
      </c>
      <c r="E213" s="59" t="s">
        <v>93</v>
      </c>
      <c r="F213" s="41"/>
    </row>
    <row r="214" spans="1:6">
      <c r="A214" s="2"/>
      <c r="B214" s="13" t="s">
        <v>86</v>
      </c>
      <c r="C214" s="13" t="s">
        <v>19</v>
      </c>
      <c r="D214" s="13">
        <v>14</v>
      </c>
      <c r="E214" s="59" t="s">
        <v>93</v>
      </c>
      <c r="F214" s="41"/>
    </row>
    <row r="215" spans="1:6">
      <c r="A215" s="2"/>
      <c r="B215" s="13" t="s">
        <v>89</v>
      </c>
      <c r="C215" s="13" t="s">
        <v>19</v>
      </c>
      <c r="D215" s="13">
        <v>14</v>
      </c>
      <c r="E215" s="59" t="s">
        <v>72</v>
      </c>
      <c r="F215" s="41"/>
    </row>
    <row r="216" spans="1:6">
      <c r="A216" s="2"/>
      <c r="B216" s="13" t="s">
        <v>103</v>
      </c>
      <c r="C216" s="13" t="s">
        <v>19</v>
      </c>
      <c r="D216" s="13">
        <v>14</v>
      </c>
      <c r="E216" s="59" t="s">
        <v>72</v>
      </c>
      <c r="F216" s="41"/>
    </row>
    <row r="217" spans="1:6">
      <c r="A217" s="2"/>
      <c r="B217" s="13" t="s">
        <v>114</v>
      </c>
      <c r="C217" s="13" t="s">
        <v>19</v>
      </c>
      <c r="D217" s="13">
        <v>14</v>
      </c>
      <c r="E217" s="59" t="s">
        <v>68</v>
      </c>
      <c r="F217" s="41"/>
    </row>
    <row r="218" spans="1:6">
      <c r="A218" s="2"/>
      <c r="B218" s="13" t="s">
        <v>121</v>
      </c>
      <c r="C218" s="13" t="s">
        <v>19</v>
      </c>
      <c r="D218" s="13">
        <v>14</v>
      </c>
      <c r="E218" s="59" t="s">
        <v>93</v>
      </c>
      <c r="F218" s="41"/>
    </row>
    <row r="219" spans="1:6">
      <c r="A219" s="2"/>
      <c r="B219" s="13" t="s">
        <v>126</v>
      </c>
      <c r="C219" s="13" t="s">
        <v>19</v>
      </c>
      <c r="D219" s="13">
        <v>14</v>
      </c>
      <c r="E219" s="59" t="s">
        <v>72</v>
      </c>
      <c r="F219" s="41"/>
    </row>
    <row r="220" spans="1:6">
      <c r="A220" s="2"/>
      <c r="B220" s="13" t="s">
        <v>95</v>
      </c>
      <c r="C220" s="13" t="s">
        <v>18</v>
      </c>
      <c r="D220" s="13">
        <v>15</v>
      </c>
      <c r="E220" s="59" t="s">
        <v>56</v>
      </c>
      <c r="F220" s="41"/>
    </row>
    <row r="221" spans="1:6">
      <c r="A221" s="2"/>
      <c r="B221" s="13" t="s">
        <v>73</v>
      </c>
      <c r="C221" s="13" t="s">
        <v>19</v>
      </c>
      <c r="D221" s="13">
        <v>15</v>
      </c>
      <c r="E221" s="59" t="s">
        <v>68</v>
      </c>
      <c r="F221" s="41"/>
    </row>
    <row r="222" spans="1:6">
      <c r="A222" s="2"/>
      <c r="B222" s="13" t="s">
        <v>114</v>
      </c>
      <c r="C222" s="13" t="s">
        <v>19</v>
      </c>
      <c r="D222" s="13">
        <v>15</v>
      </c>
      <c r="E222" s="59" t="s">
        <v>93</v>
      </c>
      <c r="F222" s="41"/>
    </row>
    <row r="223" spans="1:6">
      <c r="A223" s="2"/>
      <c r="B223" s="13" t="s">
        <v>127</v>
      </c>
      <c r="C223" s="13" t="s">
        <v>19</v>
      </c>
      <c r="D223" s="13">
        <v>15</v>
      </c>
      <c r="E223" s="59" t="s">
        <v>72</v>
      </c>
      <c r="F223" s="41"/>
    </row>
    <row r="224" spans="1:6">
      <c r="A224" s="58" t="s">
        <v>128</v>
      </c>
      <c r="B224" s="41" t="s">
        <v>129</v>
      </c>
      <c r="C224" s="41" t="s">
        <v>18</v>
      </c>
      <c r="D224" s="41">
        <v>8</v>
      </c>
      <c r="E224" s="60" t="s">
        <v>54</v>
      </c>
      <c r="F224" s="41"/>
    </row>
    <row r="225" spans="1:6">
      <c r="A225" s="58"/>
      <c r="B225" s="41" t="s">
        <v>130</v>
      </c>
      <c r="C225" s="41" t="s">
        <v>18</v>
      </c>
      <c r="D225" s="41">
        <v>8</v>
      </c>
      <c r="E225" s="60" t="s">
        <v>56</v>
      </c>
      <c r="F225" s="41"/>
    </row>
    <row r="226" spans="1:6">
      <c r="A226" s="58"/>
      <c r="B226" s="41" t="s">
        <v>131</v>
      </c>
      <c r="C226" s="41" t="s">
        <v>18</v>
      </c>
      <c r="D226" s="41">
        <v>8</v>
      </c>
      <c r="E226" s="60" t="s">
        <v>54</v>
      </c>
      <c r="F226" s="41"/>
    </row>
    <row r="227" spans="1:6">
      <c r="A227" s="58"/>
      <c r="B227" s="41" t="s">
        <v>132</v>
      </c>
      <c r="C227" s="41" t="s">
        <v>18</v>
      </c>
      <c r="D227" s="41">
        <v>8</v>
      </c>
      <c r="E227" s="60" t="s">
        <v>54</v>
      </c>
      <c r="F227" s="41"/>
    </row>
    <row r="228" spans="1:6">
      <c r="A228" s="58"/>
      <c r="B228" s="41" t="s">
        <v>129</v>
      </c>
      <c r="C228" s="41" t="s">
        <v>19</v>
      </c>
      <c r="D228" s="41">
        <v>8</v>
      </c>
      <c r="E228" s="60" t="s">
        <v>72</v>
      </c>
      <c r="F228" s="41"/>
    </row>
    <row r="229" spans="1:6">
      <c r="A229" s="58"/>
      <c r="B229" s="41" t="s">
        <v>133</v>
      </c>
      <c r="C229" s="41" t="s">
        <v>19</v>
      </c>
      <c r="D229" s="41">
        <v>8</v>
      </c>
      <c r="E229" s="60" t="s">
        <v>68</v>
      </c>
      <c r="F229" s="41"/>
    </row>
    <row r="230" spans="1:6">
      <c r="A230" s="58"/>
      <c r="B230" s="41" t="s">
        <v>134</v>
      </c>
      <c r="C230" s="41" t="s">
        <v>19</v>
      </c>
      <c r="D230" s="41">
        <v>8</v>
      </c>
      <c r="E230" s="60" t="s">
        <v>93</v>
      </c>
      <c r="F230" s="41"/>
    </row>
    <row r="231" spans="1:6">
      <c r="A231" s="58"/>
      <c r="B231" s="41" t="s">
        <v>135</v>
      </c>
      <c r="C231" s="41" t="s">
        <v>17</v>
      </c>
      <c r="D231" s="41">
        <v>9</v>
      </c>
      <c r="E231" s="60" t="s">
        <v>59</v>
      </c>
      <c r="F231" s="41"/>
    </row>
    <row r="232" spans="1:6">
      <c r="A232" s="58"/>
      <c r="B232" s="41" t="s">
        <v>136</v>
      </c>
      <c r="C232" s="41" t="s">
        <v>18</v>
      </c>
      <c r="D232" s="41">
        <v>9</v>
      </c>
      <c r="E232" s="60" t="s">
        <v>56</v>
      </c>
      <c r="F232" s="41"/>
    </row>
    <row r="233" spans="1:6">
      <c r="A233" s="58"/>
      <c r="B233" s="41" t="s">
        <v>137</v>
      </c>
      <c r="C233" s="41" t="s">
        <v>18</v>
      </c>
      <c r="D233" s="41">
        <v>9</v>
      </c>
      <c r="E233" s="60" t="s">
        <v>54</v>
      </c>
      <c r="F233" s="41"/>
    </row>
    <row r="234" spans="1:6">
      <c r="A234" s="58"/>
      <c r="B234" s="41" t="s">
        <v>138</v>
      </c>
      <c r="C234" s="41" t="s">
        <v>18</v>
      </c>
      <c r="D234" s="41">
        <v>9</v>
      </c>
      <c r="E234" s="60" t="s">
        <v>80</v>
      </c>
      <c r="F234" s="41"/>
    </row>
    <row r="235" spans="1:6">
      <c r="A235" s="58"/>
      <c r="B235" s="41" t="s">
        <v>139</v>
      </c>
      <c r="C235" s="41" t="s">
        <v>18</v>
      </c>
      <c r="D235" s="41">
        <v>9</v>
      </c>
      <c r="E235" s="60" t="s">
        <v>52</v>
      </c>
      <c r="F235" s="41"/>
    </row>
    <row r="236" spans="1:6">
      <c r="A236" s="58"/>
      <c r="B236" s="41" t="s">
        <v>140</v>
      </c>
      <c r="C236" s="41" t="s">
        <v>18</v>
      </c>
      <c r="D236" s="41">
        <v>9</v>
      </c>
      <c r="E236" s="60" t="s">
        <v>80</v>
      </c>
      <c r="F236" s="41"/>
    </row>
    <row r="237" spans="1:6">
      <c r="A237" s="58"/>
      <c r="B237" s="41" t="s">
        <v>141</v>
      </c>
      <c r="C237" s="41" t="s">
        <v>18</v>
      </c>
      <c r="D237" s="41">
        <v>9</v>
      </c>
      <c r="E237" s="60" t="s">
        <v>54</v>
      </c>
      <c r="F237" s="41"/>
    </row>
    <row r="238" spans="1:6">
      <c r="A238" s="58"/>
      <c r="B238" s="41" t="s">
        <v>142</v>
      </c>
      <c r="C238" s="41" t="s">
        <v>18</v>
      </c>
      <c r="D238" s="41">
        <v>9</v>
      </c>
      <c r="E238" s="60" t="s">
        <v>52</v>
      </c>
      <c r="F238" s="41"/>
    </row>
    <row r="239" spans="1:6">
      <c r="A239" s="58"/>
      <c r="B239" s="41" t="s">
        <v>143</v>
      </c>
      <c r="C239" s="41" t="s">
        <v>18</v>
      </c>
      <c r="D239" s="41">
        <v>9</v>
      </c>
      <c r="E239" s="60" t="s">
        <v>56</v>
      </c>
      <c r="F239" s="41"/>
    </row>
    <row r="240" spans="1:6">
      <c r="A240" s="58"/>
      <c r="B240" s="41" t="s">
        <v>134</v>
      </c>
      <c r="C240" s="41" t="s">
        <v>18</v>
      </c>
      <c r="D240" s="41">
        <v>9</v>
      </c>
      <c r="E240" s="60" t="s">
        <v>56</v>
      </c>
      <c r="F240" s="41"/>
    </row>
    <row r="241" spans="1:6">
      <c r="A241" s="58"/>
      <c r="B241" s="41" t="s">
        <v>144</v>
      </c>
      <c r="C241" s="41" t="s">
        <v>18</v>
      </c>
      <c r="D241" s="41">
        <v>9</v>
      </c>
      <c r="E241" s="60" t="s">
        <v>56</v>
      </c>
      <c r="F241" s="41"/>
    </row>
    <row r="242" spans="1:6">
      <c r="A242" s="58"/>
      <c r="B242" s="41" t="s">
        <v>145</v>
      </c>
      <c r="C242" s="41" t="s">
        <v>19</v>
      </c>
      <c r="D242" s="41">
        <v>9</v>
      </c>
      <c r="E242" s="60" t="s">
        <v>72</v>
      </c>
      <c r="F242" s="41"/>
    </row>
    <row r="243" spans="1:6">
      <c r="A243" s="58"/>
      <c r="B243" s="41" t="s">
        <v>146</v>
      </c>
      <c r="C243" s="41" t="s">
        <v>19</v>
      </c>
      <c r="D243" s="41">
        <v>9</v>
      </c>
      <c r="E243" s="60" t="s">
        <v>72</v>
      </c>
      <c r="F243" s="41"/>
    </row>
    <row r="244" spans="1:6">
      <c r="A244" s="58"/>
      <c r="B244" s="41" t="s">
        <v>139</v>
      </c>
      <c r="C244" s="41" t="s">
        <v>19</v>
      </c>
      <c r="D244" s="41">
        <v>9</v>
      </c>
      <c r="E244" s="60" t="s">
        <v>93</v>
      </c>
      <c r="F244" s="41"/>
    </row>
    <row r="245" spans="1:6">
      <c r="A245" s="58"/>
      <c r="B245" s="41" t="s">
        <v>147</v>
      </c>
      <c r="C245" s="41" t="s">
        <v>19</v>
      </c>
      <c r="D245" s="41">
        <v>9</v>
      </c>
      <c r="E245" s="60" t="s">
        <v>70</v>
      </c>
      <c r="F245" s="41"/>
    </row>
    <row r="246" spans="1:6">
      <c r="A246" s="58"/>
      <c r="B246" s="41" t="s">
        <v>148</v>
      </c>
      <c r="C246" s="41" t="s">
        <v>19</v>
      </c>
      <c r="D246" s="41">
        <v>9</v>
      </c>
      <c r="E246" s="60" t="s">
        <v>68</v>
      </c>
      <c r="F246" s="41"/>
    </row>
    <row r="247" spans="1:6">
      <c r="A247" s="58"/>
      <c r="B247" s="41" t="s">
        <v>149</v>
      </c>
      <c r="C247" s="41" t="s">
        <v>19</v>
      </c>
      <c r="D247" s="41">
        <v>9</v>
      </c>
      <c r="E247" s="60" t="s">
        <v>68</v>
      </c>
      <c r="F247" s="41"/>
    </row>
    <row r="248" spans="1:6">
      <c r="A248" s="58"/>
      <c r="B248" s="41" t="s">
        <v>150</v>
      </c>
      <c r="C248" s="41" t="s">
        <v>19</v>
      </c>
      <c r="D248" s="41">
        <v>9</v>
      </c>
      <c r="E248" s="60" t="s">
        <v>68</v>
      </c>
      <c r="F248" s="41"/>
    </row>
    <row r="249" spans="1:6">
      <c r="A249" s="58"/>
      <c r="B249" s="41" t="s">
        <v>141</v>
      </c>
      <c r="C249" s="41" t="s">
        <v>19</v>
      </c>
      <c r="D249" s="41">
        <v>9</v>
      </c>
      <c r="E249" s="60" t="s">
        <v>109</v>
      </c>
      <c r="F249" s="41"/>
    </row>
    <row r="250" spans="1:6">
      <c r="A250" s="58"/>
      <c r="B250" s="41" t="s">
        <v>142</v>
      </c>
      <c r="C250" s="41" t="s">
        <v>19</v>
      </c>
      <c r="D250" s="41">
        <v>9</v>
      </c>
      <c r="E250" s="60" t="s">
        <v>68</v>
      </c>
      <c r="F250" s="41"/>
    </row>
    <row r="251" spans="1:6">
      <c r="A251" s="58"/>
      <c r="B251" s="41" t="s">
        <v>144</v>
      </c>
      <c r="C251" s="41" t="s">
        <v>19</v>
      </c>
      <c r="D251" s="41">
        <v>9</v>
      </c>
      <c r="E251" s="60" t="s">
        <v>72</v>
      </c>
      <c r="F251" s="41"/>
    </row>
    <row r="252" spans="1:6">
      <c r="A252" s="58"/>
      <c r="B252" s="41" t="s">
        <v>151</v>
      </c>
      <c r="C252" s="41" t="s">
        <v>17</v>
      </c>
      <c r="D252" s="41">
        <v>10</v>
      </c>
      <c r="E252" s="60" t="s">
        <v>59</v>
      </c>
      <c r="F252" s="41"/>
    </row>
    <row r="253" spans="1:6">
      <c r="A253" s="58"/>
      <c r="B253" s="41" t="s">
        <v>152</v>
      </c>
      <c r="C253" s="41" t="s">
        <v>17</v>
      </c>
      <c r="D253" s="41">
        <v>10</v>
      </c>
      <c r="E253" s="60" t="s">
        <v>153</v>
      </c>
      <c r="F253" s="41"/>
    </row>
    <row r="254" spans="1:6">
      <c r="A254" s="58"/>
      <c r="B254" s="41" t="s">
        <v>154</v>
      </c>
      <c r="C254" s="41" t="s">
        <v>18</v>
      </c>
      <c r="D254" s="41">
        <v>10</v>
      </c>
      <c r="E254" s="60" t="s">
        <v>56</v>
      </c>
      <c r="F254" s="41"/>
    </row>
    <row r="255" spans="1:6">
      <c r="A255" s="58"/>
      <c r="B255" s="41" t="s">
        <v>136</v>
      </c>
      <c r="C255" s="41" t="s">
        <v>18</v>
      </c>
      <c r="D255" s="41">
        <v>10</v>
      </c>
      <c r="E255" s="60" t="s">
        <v>56</v>
      </c>
      <c r="F255" s="41"/>
    </row>
    <row r="256" spans="1:6">
      <c r="A256" s="58"/>
      <c r="B256" s="41" t="s">
        <v>145</v>
      </c>
      <c r="C256" s="41" t="s">
        <v>18</v>
      </c>
      <c r="D256" s="41">
        <v>10</v>
      </c>
      <c r="E256" s="60" t="s">
        <v>56</v>
      </c>
      <c r="F256" s="41"/>
    </row>
    <row r="257" spans="1:6">
      <c r="A257" s="58"/>
      <c r="B257" s="41" t="s">
        <v>137</v>
      </c>
      <c r="C257" s="41" t="s">
        <v>18</v>
      </c>
      <c r="D257" s="41">
        <v>10</v>
      </c>
      <c r="E257" s="60" t="s">
        <v>83</v>
      </c>
      <c r="F257" s="41"/>
    </row>
    <row r="258" spans="1:6">
      <c r="A258" s="58"/>
      <c r="B258" s="41" t="s">
        <v>155</v>
      </c>
      <c r="C258" s="41" t="s">
        <v>18</v>
      </c>
      <c r="D258" s="41">
        <v>10</v>
      </c>
      <c r="E258" s="60" t="s">
        <v>56</v>
      </c>
      <c r="F258" s="41"/>
    </row>
    <row r="259" spans="1:6">
      <c r="A259" s="58"/>
      <c r="B259" s="41" t="s">
        <v>130</v>
      </c>
      <c r="C259" s="41" t="s">
        <v>18</v>
      </c>
      <c r="D259" s="41">
        <v>10</v>
      </c>
      <c r="E259" s="60" t="s">
        <v>54</v>
      </c>
      <c r="F259" s="41"/>
    </row>
    <row r="260" spans="1:6">
      <c r="A260" s="58"/>
      <c r="B260" s="41" t="s">
        <v>156</v>
      </c>
      <c r="C260" s="41" t="s">
        <v>18</v>
      </c>
      <c r="D260" s="41">
        <v>10</v>
      </c>
      <c r="E260" s="60" t="s">
        <v>80</v>
      </c>
      <c r="F260" s="41"/>
    </row>
    <row r="261" spans="1:6">
      <c r="A261" s="58"/>
      <c r="B261" s="41" t="s">
        <v>138</v>
      </c>
      <c r="C261" s="41" t="s">
        <v>18</v>
      </c>
      <c r="D261" s="41">
        <v>10</v>
      </c>
      <c r="E261" s="60" t="s">
        <v>54</v>
      </c>
      <c r="F261" s="41"/>
    </row>
    <row r="262" spans="1:6">
      <c r="A262" s="58"/>
      <c r="B262" s="41" t="s">
        <v>157</v>
      </c>
      <c r="C262" s="41" t="s">
        <v>18</v>
      </c>
      <c r="D262" s="41">
        <v>10</v>
      </c>
      <c r="E262" s="60" t="s">
        <v>56</v>
      </c>
      <c r="F262" s="41"/>
    </row>
    <row r="263" spans="1:6">
      <c r="A263" s="58"/>
      <c r="B263" s="41" t="s">
        <v>158</v>
      </c>
      <c r="C263" s="41" t="s">
        <v>18</v>
      </c>
      <c r="D263" s="41">
        <v>10</v>
      </c>
      <c r="E263" s="60" t="s">
        <v>56</v>
      </c>
      <c r="F263" s="41"/>
    </row>
    <row r="264" spans="1:6">
      <c r="A264" s="58"/>
      <c r="B264" s="41" t="s">
        <v>159</v>
      </c>
      <c r="C264" s="41" t="s">
        <v>18</v>
      </c>
      <c r="D264" s="41">
        <v>10</v>
      </c>
      <c r="E264" s="60" t="s">
        <v>54</v>
      </c>
      <c r="F264" s="41"/>
    </row>
    <row r="265" spans="1:6">
      <c r="A265" s="58"/>
      <c r="B265" s="41" t="s">
        <v>160</v>
      </c>
      <c r="C265" s="41" t="s">
        <v>18</v>
      </c>
      <c r="D265" s="41">
        <v>10</v>
      </c>
      <c r="E265" s="60" t="s">
        <v>56</v>
      </c>
      <c r="F265" s="41"/>
    </row>
    <row r="266" spans="1:6">
      <c r="A266" s="58"/>
      <c r="B266" s="41" t="s">
        <v>148</v>
      </c>
      <c r="C266" s="41" t="s">
        <v>18</v>
      </c>
      <c r="D266" s="41">
        <v>10</v>
      </c>
      <c r="E266" s="60" t="s">
        <v>54</v>
      </c>
      <c r="F266" s="41"/>
    </row>
    <row r="267" spans="1:6">
      <c r="A267" s="58"/>
      <c r="B267" s="41" t="s">
        <v>161</v>
      </c>
      <c r="C267" s="41" t="s">
        <v>18</v>
      </c>
      <c r="D267" s="41">
        <v>10</v>
      </c>
      <c r="E267" s="60" t="s">
        <v>80</v>
      </c>
      <c r="F267" s="41"/>
    </row>
    <row r="268" spans="1:6">
      <c r="A268" s="58"/>
      <c r="B268" s="41" t="s">
        <v>162</v>
      </c>
      <c r="C268" s="41" t="s">
        <v>18</v>
      </c>
      <c r="D268" s="41">
        <v>10</v>
      </c>
      <c r="E268" s="60" t="s">
        <v>54</v>
      </c>
      <c r="F268" s="41"/>
    </row>
    <row r="269" spans="1:6">
      <c r="A269" s="58"/>
      <c r="B269" s="41" t="s">
        <v>163</v>
      </c>
      <c r="C269" s="41" t="s">
        <v>18</v>
      </c>
      <c r="D269" s="41">
        <v>10</v>
      </c>
      <c r="E269" s="60" t="s">
        <v>56</v>
      </c>
      <c r="F269" s="41"/>
    </row>
    <row r="270" spans="1:6">
      <c r="A270" s="58"/>
      <c r="B270" s="41" t="s">
        <v>164</v>
      </c>
      <c r="C270" s="41" t="s">
        <v>18</v>
      </c>
      <c r="D270" s="41">
        <v>10</v>
      </c>
      <c r="E270" s="60" t="s">
        <v>54</v>
      </c>
      <c r="F270" s="41"/>
    </row>
    <row r="271" spans="1:6">
      <c r="A271" s="58"/>
      <c r="B271" s="41" t="s">
        <v>149</v>
      </c>
      <c r="C271" s="41" t="s">
        <v>18</v>
      </c>
      <c r="D271" s="41">
        <v>10</v>
      </c>
      <c r="E271" s="60" t="s">
        <v>54</v>
      </c>
      <c r="F271" s="41"/>
    </row>
    <row r="272" spans="1:6">
      <c r="A272" s="58"/>
      <c r="B272" s="41" t="s">
        <v>165</v>
      </c>
      <c r="C272" s="41" t="s">
        <v>18</v>
      </c>
      <c r="D272" s="41">
        <v>10</v>
      </c>
      <c r="E272" s="60" t="s">
        <v>56</v>
      </c>
      <c r="F272" s="41"/>
    </row>
    <row r="273" spans="1:6">
      <c r="A273" s="58"/>
      <c r="B273" s="41" t="s">
        <v>166</v>
      </c>
      <c r="C273" s="41" t="s">
        <v>18</v>
      </c>
      <c r="D273" s="41">
        <v>10</v>
      </c>
      <c r="E273" s="60" t="s">
        <v>56</v>
      </c>
      <c r="F273" s="41"/>
    </row>
    <row r="274" spans="1:6">
      <c r="A274" s="58"/>
      <c r="B274" s="41" t="s">
        <v>167</v>
      </c>
      <c r="C274" s="41" t="s">
        <v>18</v>
      </c>
      <c r="D274" s="41">
        <v>10</v>
      </c>
      <c r="E274" s="60" t="s">
        <v>56</v>
      </c>
      <c r="F274" s="41"/>
    </row>
    <row r="275" spans="1:6">
      <c r="A275" s="58"/>
      <c r="B275" s="41" t="s">
        <v>168</v>
      </c>
      <c r="C275" s="41" t="s">
        <v>18</v>
      </c>
      <c r="D275" s="41">
        <v>10</v>
      </c>
      <c r="E275" s="60" t="s">
        <v>54</v>
      </c>
      <c r="F275" s="41"/>
    </row>
    <row r="276" spans="1:6">
      <c r="A276" s="58"/>
      <c r="B276" s="41" t="s">
        <v>169</v>
      </c>
      <c r="C276" s="41" t="s">
        <v>18</v>
      </c>
      <c r="D276" s="41">
        <v>10</v>
      </c>
      <c r="E276" s="60" t="s">
        <v>56</v>
      </c>
      <c r="F276" s="41"/>
    </row>
    <row r="277" spans="1:6">
      <c r="A277" s="58"/>
      <c r="B277" s="41" t="s">
        <v>142</v>
      </c>
      <c r="C277" s="41" t="s">
        <v>18</v>
      </c>
      <c r="D277" s="41">
        <v>10</v>
      </c>
      <c r="E277" s="60" t="s">
        <v>56</v>
      </c>
      <c r="F277" s="41"/>
    </row>
    <row r="278" spans="1:6">
      <c r="A278" s="58"/>
      <c r="B278" s="41" t="s">
        <v>170</v>
      </c>
      <c r="C278" s="41" t="s">
        <v>18</v>
      </c>
      <c r="D278" s="41">
        <v>10</v>
      </c>
      <c r="E278" s="60" t="s">
        <v>56</v>
      </c>
      <c r="F278" s="41"/>
    </row>
    <row r="279" spans="1:6">
      <c r="A279" s="58"/>
      <c r="B279" s="41" t="s">
        <v>134</v>
      </c>
      <c r="C279" s="41" t="s">
        <v>18</v>
      </c>
      <c r="D279" s="41">
        <v>10</v>
      </c>
      <c r="E279" s="60" t="s">
        <v>52</v>
      </c>
      <c r="F279" s="41"/>
    </row>
    <row r="280" spans="1:6">
      <c r="A280" s="58"/>
      <c r="B280" s="41" t="s">
        <v>171</v>
      </c>
      <c r="C280" s="41" t="s">
        <v>18</v>
      </c>
      <c r="D280" s="41">
        <v>10</v>
      </c>
      <c r="E280" s="60" t="s">
        <v>54</v>
      </c>
      <c r="F280" s="41"/>
    </row>
    <row r="281" spans="1:6">
      <c r="A281" s="58"/>
      <c r="B281" s="41" t="s">
        <v>172</v>
      </c>
      <c r="C281" s="41" t="s">
        <v>18</v>
      </c>
      <c r="D281" s="41">
        <v>10</v>
      </c>
      <c r="E281" s="60" t="s">
        <v>56</v>
      </c>
      <c r="F281" s="41"/>
    </row>
    <row r="282" spans="1:6">
      <c r="A282" s="58"/>
      <c r="B282" s="41" t="s">
        <v>173</v>
      </c>
      <c r="C282" s="41" t="s">
        <v>18</v>
      </c>
      <c r="D282" s="41">
        <v>10</v>
      </c>
      <c r="E282" s="60" t="s">
        <v>56</v>
      </c>
      <c r="F282" s="41"/>
    </row>
    <row r="283" spans="1:6">
      <c r="A283" s="58"/>
      <c r="B283" s="41" t="s">
        <v>152</v>
      </c>
      <c r="C283" s="41" t="s">
        <v>18</v>
      </c>
      <c r="D283" s="41">
        <v>10</v>
      </c>
      <c r="E283" s="60" t="s">
        <v>77</v>
      </c>
      <c r="F283" s="41"/>
    </row>
    <row r="284" spans="1:6">
      <c r="A284" s="58"/>
      <c r="B284" s="41" t="s">
        <v>135</v>
      </c>
      <c r="C284" s="41" t="s">
        <v>18</v>
      </c>
      <c r="D284" s="41">
        <v>10</v>
      </c>
      <c r="E284" s="60" t="s">
        <v>52</v>
      </c>
      <c r="F284" s="41"/>
    </row>
    <row r="285" spans="1:6">
      <c r="A285" s="58"/>
      <c r="B285" s="41" t="s">
        <v>174</v>
      </c>
      <c r="C285" s="41" t="s">
        <v>19</v>
      </c>
      <c r="D285" s="41">
        <v>10</v>
      </c>
      <c r="E285" s="60" t="s">
        <v>70</v>
      </c>
      <c r="F285" s="41"/>
    </row>
    <row r="286" spans="1:6">
      <c r="A286" s="58"/>
      <c r="B286" s="41" t="s">
        <v>137</v>
      </c>
      <c r="C286" s="41" t="s">
        <v>19</v>
      </c>
      <c r="D286" s="41">
        <v>10</v>
      </c>
      <c r="E286" s="60" t="s">
        <v>70</v>
      </c>
      <c r="F286" s="41"/>
    </row>
    <row r="287" spans="1:6">
      <c r="A287" s="58"/>
      <c r="B287" s="41" t="s">
        <v>155</v>
      </c>
      <c r="C287" s="41" t="s">
        <v>19</v>
      </c>
      <c r="D287" s="41">
        <v>10</v>
      </c>
      <c r="E287" s="60" t="s">
        <v>72</v>
      </c>
      <c r="F287" s="41"/>
    </row>
    <row r="288" spans="1:6">
      <c r="A288" s="58"/>
      <c r="B288" s="41" t="s">
        <v>130</v>
      </c>
      <c r="C288" s="41" t="s">
        <v>19</v>
      </c>
      <c r="D288" s="41">
        <v>10</v>
      </c>
      <c r="E288" s="60" t="s">
        <v>68</v>
      </c>
      <c r="F288" s="41"/>
    </row>
    <row r="289" spans="1:6">
      <c r="A289" s="58"/>
      <c r="B289" s="41" t="s">
        <v>158</v>
      </c>
      <c r="C289" s="41" t="s">
        <v>19</v>
      </c>
      <c r="D289" s="41">
        <v>10</v>
      </c>
      <c r="E289" s="60" t="s">
        <v>70</v>
      </c>
      <c r="F289" s="41"/>
    </row>
    <row r="290" spans="1:6">
      <c r="A290" s="58"/>
      <c r="B290" s="41" t="s">
        <v>175</v>
      </c>
      <c r="C290" s="41" t="s">
        <v>19</v>
      </c>
      <c r="D290" s="41">
        <v>10</v>
      </c>
      <c r="E290" s="60" t="s">
        <v>68</v>
      </c>
      <c r="F290" s="41"/>
    </row>
    <row r="291" spans="1:6">
      <c r="A291" s="58"/>
      <c r="B291" s="41" t="s">
        <v>131</v>
      </c>
      <c r="C291" s="41" t="s">
        <v>19</v>
      </c>
      <c r="D291" s="41">
        <v>10</v>
      </c>
      <c r="E291" s="60" t="s">
        <v>72</v>
      </c>
      <c r="F291" s="41"/>
    </row>
    <row r="292" spans="1:6">
      <c r="A292" s="58"/>
      <c r="B292" s="41" t="s">
        <v>161</v>
      </c>
      <c r="C292" s="41" t="s">
        <v>19</v>
      </c>
      <c r="D292" s="41">
        <v>10</v>
      </c>
      <c r="E292" s="60" t="s">
        <v>72</v>
      </c>
      <c r="F292" s="41"/>
    </row>
    <row r="293" spans="1:6">
      <c r="A293" s="58"/>
      <c r="B293" s="41" t="s">
        <v>149</v>
      </c>
      <c r="C293" s="41" t="s">
        <v>19</v>
      </c>
      <c r="D293" s="41">
        <v>10</v>
      </c>
      <c r="E293" s="60" t="s">
        <v>70</v>
      </c>
      <c r="F293" s="41"/>
    </row>
    <row r="294" spans="1:6">
      <c r="A294" s="58"/>
      <c r="B294" s="41" t="s">
        <v>165</v>
      </c>
      <c r="C294" s="41" t="s">
        <v>19</v>
      </c>
      <c r="D294" s="41">
        <v>10</v>
      </c>
      <c r="E294" s="60" t="s">
        <v>72</v>
      </c>
      <c r="F294" s="41"/>
    </row>
    <row r="295" spans="1:6">
      <c r="A295" s="58"/>
      <c r="B295" s="41" t="s">
        <v>176</v>
      </c>
      <c r="C295" s="41" t="s">
        <v>19</v>
      </c>
      <c r="D295" s="41">
        <v>10</v>
      </c>
      <c r="E295" s="60" t="s">
        <v>68</v>
      </c>
      <c r="F295" s="41"/>
    </row>
    <row r="296" spans="1:6">
      <c r="A296" s="58"/>
      <c r="B296" s="41" t="s">
        <v>168</v>
      </c>
      <c r="C296" s="41" t="s">
        <v>19</v>
      </c>
      <c r="D296" s="41">
        <v>10</v>
      </c>
      <c r="E296" s="60" t="s">
        <v>72</v>
      </c>
      <c r="F296" s="41"/>
    </row>
    <row r="297" spans="1:6">
      <c r="A297" s="58"/>
      <c r="B297" s="41" t="s">
        <v>169</v>
      </c>
      <c r="C297" s="41" t="s">
        <v>19</v>
      </c>
      <c r="D297" s="41">
        <v>10</v>
      </c>
      <c r="E297" s="60" t="s">
        <v>111</v>
      </c>
      <c r="F297" s="41"/>
    </row>
    <row r="298" spans="1:6">
      <c r="A298" s="58"/>
      <c r="B298" s="41" t="s">
        <v>141</v>
      </c>
      <c r="C298" s="41" t="s">
        <v>19</v>
      </c>
      <c r="D298" s="41">
        <v>10</v>
      </c>
      <c r="E298" s="60" t="s">
        <v>70</v>
      </c>
      <c r="F298" s="41"/>
    </row>
    <row r="299" spans="1:6">
      <c r="A299" s="58"/>
      <c r="B299" s="41" t="s">
        <v>177</v>
      </c>
      <c r="C299" s="41" t="s">
        <v>19</v>
      </c>
      <c r="D299" s="41">
        <v>10</v>
      </c>
      <c r="E299" s="60" t="s">
        <v>72</v>
      </c>
      <c r="F299" s="41"/>
    </row>
    <row r="300" spans="1:6">
      <c r="A300" s="58"/>
      <c r="B300" s="41" t="s">
        <v>178</v>
      </c>
      <c r="C300" s="41" t="s">
        <v>19</v>
      </c>
      <c r="D300" s="41">
        <v>10</v>
      </c>
      <c r="E300" s="60" t="s">
        <v>68</v>
      </c>
      <c r="F300" s="41"/>
    </row>
    <row r="301" spans="1:6">
      <c r="A301" s="58"/>
      <c r="B301" s="41" t="s">
        <v>179</v>
      </c>
      <c r="C301" s="41" t="s">
        <v>19</v>
      </c>
      <c r="D301" s="41">
        <v>10</v>
      </c>
      <c r="E301" s="60" t="s">
        <v>68</v>
      </c>
      <c r="F301" s="41"/>
    </row>
    <row r="302" spans="1:6">
      <c r="A302" s="58"/>
      <c r="B302" s="41" t="s">
        <v>134</v>
      </c>
      <c r="C302" s="41" t="s">
        <v>19</v>
      </c>
      <c r="D302" s="41">
        <v>10</v>
      </c>
      <c r="E302" s="60" t="s">
        <v>69</v>
      </c>
      <c r="F302" s="41"/>
    </row>
    <row r="303" spans="1:6">
      <c r="A303" s="58"/>
      <c r="B303" s="41" t="s">
        <v>152</v>
      </c>
      <c r="C303" s="41" t="s">
        <v>19</v>
      </c>
      <c r="D303" s="41">
        <v>10</v>
      </c>
      <c r="E303" s="60" t="s">
        <v>68</v>
      </c>
      <c r="F303" s="41"/>
    </row>
    <row r="304" spans="1:6">
      <c r="A304" s="58"/>
      <c r="B304" s="41" t="s">
        <v>152</v>
      </c>
      <c r="C304" s="41" t="s">
        <v>17</v>
      </c>
      <c r="D304" s="41">
        <v>11</v>
      </c>
      <c r="E304" s="60" t="s">
        <v>101</v>
      </c>
      <c r="F304" s="41"/>
    </row>
    <row r="305" spans="1:6">
      <c r="A305" s="58"/>
      <c r="B305" s="41" t="s">
        <v>135</v>
      </c>
      <c r="C305" s="41" t="s">
        <v>17</v>
      </c>
      <c r="D305" s="41">
        <v>11</v>
      </c>
      <c r="E305" s="60" t="s">
        <v>180</v>
      </c>
      <c r="F305" s="41"/>
    </row>
    <row r="306" spans="1:6">
      <c r="A306" s="58"/>
      <c r="B306" s="41" t="s">
        <v>144</v>
      </c>
      <c r="C306" s="41" t="s">
        <v>17</v>
      </c>
      <c r="D306" s="41">
        <v>11</v>
      </c>
      <c r="E306" s="60" t="s">
        <v>181</v>
      </c>
      <c r="F306" s="41"/>
    </row>
    <row r="307" spans="1:6">
      <c r="A307" s="58"/>
      <c r="B307" s="41" t="s">
        <v>136</v>
      </c>
      <c r="C307" s="41" t="s">
        <v>18</v>
      </c>
      <c r="D307" s="41">
        <v>11</v>
      </c>
      <c r="E307" s="60" t="s">
        <v>56</v>
      </c>
      <c r="F307" s="41"/>
    </row>
    <row r="308" spans="1:6">
      <c r="A308" s="58"/>
      <c r="B308" s="41" t="s">
        <v>137</v>
      </c>
      <c r="C308" s="41" t="s">
        <v>18</v>
      </c>
      <c r="D308" s="41">
        <v>11</v>
      </c>
      <c r="E308" s="60" t="s">
        <v>54</v>
      </c>
      <c r="F308" s="41"/>
    </row>
    <row r="309" spans="1:6">
      <c r="A309" s="58"/>
      <c r="B309" s="41" t="s">
        <v>182</v>
      </c>
      <c r="C309" s="41" t="s">
        <v>18</v>
      </c>
      <c r="D309" s="41">
        <v>11</v>
      </c>
      <c r="E309" s="60" t="s">
        <v>102</v>
      </c>
      <c r="F309" s="41"/>
    </row>
    <row r="310" spans="1:6">
      <c r="A310" s="58"/>
      <c r="B310" s="41" t="s">
        <v>155</v>
      </c>
      <c r="C310" s="41" t="s">
        <v>18</v>
      </c>
      <c r="D310" s="41">
        <v>11</v>
      </c>
      <c r="E310" s="60" t="s">
        <v>56</v>
      </c>
      <c r="F310" s="41"/>
    </row>
    <row r="311" spans="1:6">
      <c r="A311" s="58"/>
      <c r="B311" s="41" t="s">
        <v>130</v>
      </c>
      <c r="C311" s="41" t="s">
        <v>18</v>
      </c>
      <c r="D311" s="41">
        <v>11</v>
      </c>
      <c r="E311" s="60" t="s">
        <v>56</v>
      </c>
      <c r="F311" s="41"/>
    </row>
    <row r="312" spans="1:6">
      <c r="A312" s="58"/>
      <c r="B312" s="41" t="s">
        <v>138</v>
      </c>
      <c r="C312" s="41" t="s">
        <v>18</v>
      </c>
      <c r="D312" s="41">
        <v>11</v>
      </c>
      <c r="E312" s="60" t="s">
        <v>52</v>
      </c>
      <c r="F312" s="41"/>
    </row>
    <row r="313" spans="1:6">
      <c r="A313" s="58"/>
      <c r="B313" s="41" t="s">
        <v>157</v>
      </c>
      <c r="C313" s="41" t="s">
        <v>18</v>
      </c>
      <c r="D313" s="41">
        <v>11</v>
      </c>
      <c r="E313" s="60" t="s">
        <v>183</v>
      </c>
      <c r="F313" s="41"/>
    </row>
    <row r="314" spans="1:6">
      <c r="A314" s="58"/>
      <c r="B314" s="41" t="s">
        <v>184</v>
      </c>
      <c r="C314" s="41" t="s">
        <v>18</v>
      </c>
      <c r="D314" s="41">
        <v>11</v>
      </c>
      <c r="E314" s="60" t="s">
        <v>56</v>
      </c>
      <c r="F314" s="41"/>
    </row>
    <row r="315" spans="1:6">
      <c r="A315" s="58"/>
      <c r="B315" s="41" t="s">
        <v>158</v>
      </c>
      <c r="C315" s="41" t="s">
        <v>18</v>
      </c>
      <c r="D315" s="41">
        <v>11</v>
      </c>
      <c r="E315" s="60" t="s">
        <v>80</v>
      </c>
      <c r="F315" s="41"/>
    </row>
    <row r="316" spans="1:6">
      <c r="A316" s="58"/>
      <c r="B316" s="41" t="s">
        <v>147</v>
      </c>
      <c r="C316" s="41" t="s">
        <v>18</v>
      </c>
      <c r="D316" s="41">
        <v>11</v>
      </c>
      <c r="E316" s="60" t="s">
        <v>54</v>
      </c>
      <c r="F316" s="41"/>
    </row>
    <row r="317" spans="1:6">
      <c r="A317" s="58"/>
      <c r="B317" s="41" t="s">
        <v>159</v>
      </c>
      <c r="C317" s="41" t="s">
        <v>18</v>
      </c>
      <c r="D317" s="41">
        <v>11</v>
      </c>
      <c r="E317" s="60" t="s">
        <v>56</v>
      </c>
      <c r="F317" s="41"/>
    </row>
    <row r="318" spans="1:6">
      <c r="A318" s="58"/>
      <c r="B318" s="41" t="s">
        <v>185</v>
      </c>
      <c r="C318" s="41" t="s">
        <v>18</v>
      </c>
      <c r="D318" s="41">
        <v>11</v>
      </c>
      <c r="E318" s="60" t="s">
        <v>54</v>
      </c>
      <c r="F318" s="41"/>
    </row>
    <row r="319" spans="1:6">
      <c r="A319" s="58"/>
      <c r="B319" s="41" t="s">
        <v>131</v>
      </c>
      <c r="C319" s="41" t="s">
        <v>18</v>
      </c>
      <c r="D319" s="41">
        <v>11</v>
      </c>
      <c r="E319" s="60" t="s">
        <v>52</v>
      </c>
      <c r="F319" s="41"/>
    </row>
    <row r="320" spans="1:6">
      <c r="A320" s="58"/>
      <c r="B320" s="41" t="s">
        <v>148</v>
      </c>
      <c r="C320" s="41" t="s">
        <v>18</v>
      </c>
      <c r="D320" s="41">
        <v>11</v>
      </c>
      <c r="E320" s="60" t="s">
        <v>85</v>
      </c>
      <c r="F320" s="41"/>
    </row>
    <row r="321" spans="1:6">
      <c r="A321" s="58"/>
      <c r="B321" s="41" t="s">
        <v>186</v>
      </c>
      <c r="C321" s="41" t="s">
        <v>18</v>
      </c>
      <c r="D321" s="41">
        <v>11</v>
      </c>
      <c r="E321" s="60" t="s">
        <v>54</v>
      </c>
      <c r="F321" s="41"/>
    </row>
    <row r="322" spans="1:6">
      <c r="A322" s="58"/>
      <c r="B322" s="41" t="s">
        <v>187</v>
      </c>
      <c r="C322" s="41" t="s">
        <v>18</v>
      </c>
      <c r="D322" s="41">
        <v>11</v>
      </c>
      <c r="E322" s="60" t="s">
        <v>56</v>
      </c>
      <c r="F322" s="41"/>
    </row>
    <row r="323" spans="1:6">
      <c r="A323" s="58"/>
      <c r="B323" s="41" t="s">
        <v>164</v>
      </c>
      <c r="C323" s="41" t="s">
        <v>18</v>
      </c>
      <c r="D323" s="41">
        <v>11</v>
      </c>
      <c r="E323" s="60" t="s">
        <v>56</v>
      </c>
      <c r="F323" s="41"/>
    </row>
    <row r="324" spans="1:6">
      <c r="A324" s="58"/>
      <c r="B324" s="41" t="s">
        <v>176</v>
      </c>
      <c r="C324" s="41" t="s">
        <v>18</v>
      </c>
      <c r="D324" s="41">
        <v>11</v>
      </c>
      <c r="E324" s="60" t="s">
        <v>56</v>
      </c>
      <c r="F324" s="41"/>
    </row>
    <row r="325" spans="1:6">
      <c r="A325" s="58"/>
      <c r="B325" s="41" t="s">
        <v>166</v>
      </c>
      <c r="C325" s="41" t="s">
        <v>18</v>
      </c>
      <c r="D325" s="41">
        <v>11</v>
      </c>
      <c r="E325" s="60" t="s">
        <v>80</v>
      </c>
      <c r="F325" s="41"/>
    </row>
    <row r="326" spans="1:6">
      <c r="A326" s="58"/>
      <c r="B326" s="41" t="s">
        <v>168</v>
      </c>
      <c r="C326" s="41" t="s">
        <v>18</v>
      </c>
      <c r="D326" s="41">
        <v>11</v>
      </c>
      <c r="E326" s="60" t="s">
        <v>80</v>
      </c>
      <c r="F326" s="41"/>
    </row>
    <row r="327" spans="1:6">
      <c r="A327" s="58"/>
      <c r="B327" s="41" t="s">
        <v>169</v>
      </c>
      <c r="C327" s="41" t="s">
        <v>18</v>
      </c>
      <c r="D327" s="41">
        <v>11</v>
      </c>
      <c r="E327" s="60" t="s">
        <v>83</v>
      </c>
      <c r="F327" s="41"/>
    </row>
    <row r="328" spans="1:6">
      <c r="A328" s="58"/>
      <c r="B328" s="41" t="s">
        <v>141</v>
      </c>
      <c r="C328" s="41" t="s">
        <v>18</v>
      </c>
      <c r="D328" s="41">
        <v>11</v>
      </c>
      <c r="E328" s="60" t="s">
        <v>56</v>
      </c>
      <c r="F328" s="41"/>
    </row>
    <row r="329" spans="1:6">
      <c r="A329" s="58"/>
      <c r="B329" s="41" t="s">
        <v>177</v>
      </c>
      <c r="C329" s="41" t="s">
        <v>18</v>
      </c>
      <c r="D329" s="41">
        <v>11</v>
      </c>
      <c r="E329" s="60" t="s">
        <v>83</v>
      </c>
      <c r="F329" s="41"/>
    </row>
    <row r="330" spans="1:6">
      <c r="A330" s="58"/>
      <c r="B330" s="41" t="s">
        <v>188</v>
      </c>
      <c r="C330" s="41" t="s">
        <v>18</v>
      </c>
      <c r="D330" s="41">
        <v>11</v>
      </c>
      <c r="E330" s="60" t="s">
        <v>54</v>
      </c>
      <c r="F330" s="41"/>
    </row>
    <row r="331" spans="1:6">
      <c r="A331" s="58"/>
      <c r="B331" s="41" t="s">
        <v>189</v>
      </c>
      <c r="C331" s="41" t="s">
        <v>18</v>
      </c>
      <c r="D331" s="41">
        <v>11</v>
      </c>
      <c r="E331" s="60" t="s">
        <v>54</v>
      </c>
      <c r="F331" s="41"/>
    </row>
    <row r="332" spans="1:6">
      <c r="A332" s="58"/>
      <c r="B332" s="41" t="s">
        <v>190</v>
      </c>
      <c r="C332" s="41" t="s">
        <v>18</v>
      </c>
      <c r="D332" s="41">
        <v>11</v>
      </c>
      <c r="E332" s="60" t="s">
        <v>56</v>
      </c>
      <c r="F332" s="41"/>
    </row>
    <row r="333" spans="1:6">
      <c r="A333" s="58"/>
      <c r="B333" s="41" t="s">
        <v>191</v>
      </c>
      <c r="C333" s="41" t="s">
        <v>18</v>
      </c>
      <c r="D333" s="41">
        <v>11</v>
      </c>
      <c r="E333" s="60" t="s">
        <v>54</v>
      </c>
      <c r="F333" s="41"/>
    </row>
    <row r="334" spans="1:6">
      <c r="A334" s="58"/>
      <c r="B334" s="41" t="s">
        <v>192</v>
      </c>
      <c r="C334" s="41" t="s">
        <v>18</v>
      </c>
      <c r="D334" s="41">
        <v>11</v>
      </c>
      <c r="E334" s="60" t="s">
        <v>56</v>
      </c>
      <c r="F334" s="41"/>
    </row>
    <row r="335" spans="1:6">
      <c r="A335" s="58"/>
      <c r="B335" s="41" t="s">
        <v>134</v>
      </c>
      <c r="C335" s="41" t="s">
        <v>18</v>
      </c>
      <c r="D335" s="41">
        <v>11</v>
      </c>
      <c r="E335" s="60" t="s">
        <v>56</v>
      </c>
      <c r="F335" s="41"/>
    </row>
    <row r="336" spans="1:6">
      <c r="A336" s="58"/>
      <c r="B336" s="41" t="s">
        <v>193</v>
      </c>
      <c r="C336" s="41" t="s">
        <v>18</v>
      </c>
      <c r="D336" s="41">
        <v>11</v>
      </c>
      <c r="E336" s="60" t="s">
        <v>54</v>
      </c>
      <c r="F336" s="41"/>
    </row>
    <row r="337" spans="1:6">
      <c r="A337" s="58"/>
      <c r="B337" s="41" t="s">
        <v>173</v>
      </c>
      <c r="C337" s="41" t="s">
        <v>18</v>
      </c>
      <c r="D337" s="41">
        <v>11</v>
      </c>
      <c r="E337" s="60" t="s">
        <v>56</v>
      </c>
      <c r="F337" s="41"/>
    </row>
    <row r="338" spans="1:6">
      <c r="A338" s="58"/>
      <c r="B338" s="41" t="s">
        <v>152</v>
      </c>
      <c r="C338" s="41" t="s">
        <v>18</v>
      </c>
      <c r="D338" s="41">
        <v>11</v>
      </c>
      <c r="E338" s="60" t="s">
        <v>108</v>
      </c>
      <c r="F338" s="41"/>
    </row>
    <row r="339" spans="1:6">
      <c r="A339" s="58"/>
      <c r="B339" s="41" t="s">
        <v>194</v>
      </c>
      <c r="C339" s="41" t="s">
        <v>18</v>
      </c>
      <c r="D339" s="41">
        <v>11</v>
      </c>
      <c r="E339" s="60" t="s">
        <v>52</v>
      </c>
      <c r="F339" s="41"/>
    </row>
    <row r="340" spans="1:6">
      <c r="A340" s="58"/>
      <c r="B340" s="41" t="s">
        <v>135</v>
      </c>
      <c r="C340" s="41" t="s">
        <v>18</v>
      </c>
      <c r="D340" s="41">
        <v>11</v>
      </c>
      <c r="E340" s="60" t="s">
        <v>80</v>
      </c>
      <c r="F340" s="41"/>
    </row>
    <row r="341" spans="1:6">
      <c r="A341" s="58"/>
      <c r="B341" s="41" t="s">
        <v>144</v>
      </c>
      <c r="C341" s="41" t="s">
        <v>18</v>
      </c>
      <c r="D341" s="41">
        <v>11</v>
      </c>
      <c r="E341" s="60" t="s">
        <v>195</v>
      </c>
      <c r="F341" s="41"/>
    </row>
    <row r="342" spans="1:6">
      <c r="A342" s="58"/>
      <c r="B342" s="41" t="s">
        <v>136</v>
      </c>
      <c r="C342" s="41" t="s">
        <v>19</v>
      </c>
      <c r="D342" s="41">
        <v>11</v>
      </c>
      <c r="E342" s="60" t="s">
        <v>109</v>
      </c>
      <c r="F342" s="41"/>
    </row>
    <row r="343" spans="1:6">
      <c r="A343" s="58"/>
      <c r="B343" s="41" t="s">
        <v>174</v>
      </c>
      <c r="C343" s="41" t="s">
        <v>19</v>
      </c>
      <c r="D343" s="41">
        <v>11</v>
      </c>
      <c r="E343" s="60" t="s">
        <v>109</v>
      </c>
      <c r="F343" s="41"/>
    </row>
    <row r="344" spans="1:6">
      <c r="A344" s="58"/>
      <c r="B344" s="41" t="s">
        <v>137</v>
      </c>
      <c r="C344" s="41" t="s">
        <v>19</v>
      </c>
      <c r="D344" s="41">
        <v>11</v>
      </c>
      <c r="E344" s="60" t="s">
        <v>196</v>
      </c>
      <c r="F344" s="41"/>
    </row>
    <row r="345" spans="1:6">
      <c r="A345" s="58"/>
      <c r="B345" s="41" t="s">
        <v>182</v>
      </c>
      <c r="C345" s="41" t="s">
        <v>19</v>
      </c>
      <c r="D345" s="41">
        <v>11</v>
      </c>
      <c r="E345" s="60" t="s">
        <v>109</v>
      </c>
      <c r="F345" s="41"/>
    </row>
    <row r="346" spans="1:6">
      <c r="A346" s="58"/>
      <c r="B346" s="41" t="s">
        <v>197</v>
      </c>
      <c r="C346" s="41" t="s">
        <v>19</v>
      </c>
      <c r="D346" s="41">
        <v>11</v>
      </c>
      <c r="E346" s="60" t="s">
        <v>115</v>
      </c>
      <c r="F346" s="41"/>
    </row>
    <row r="347" spans="1:6">
      <c r="A347" s="58"/>
      <c r="B347" s="41" t="s">
        <v>198</v>
      </c>
      <c r="C347" s="41" t="s">
        <v>19</v>
      </c>
      <c r="D347" s="41">
        <v>11</v>
      </c>
      <c r="E347" s="60" t="s">
        <v>72</v>
      </c>
      <c r="F347" s="41"/>
    </row>
    <row r="348" spans="1:6">
      <c r="A348" s="58"/>
      <c r="B348" s="41" t="s">
        <v>148</v>
      </c>
      <c r="C348" s="41" t="s">
        <v>19</v>
      </c>
      <c r="D348" s="41">
        <v>11</v>
      </c>
      <c r="E348" s="60" t="s">
        <v>68</v>
      </c>
      <c r="F348" s="41"/>
    </row>
    <row r="349" spans="1:6">
      <c r="A349" s="58"/>
      <c r="B349" s="41" t="s">
        <v>161</v>
      </c>
      <c r="C349" s="41" t="s">
        <v>19</v>
      </c>
      <c r="D349" s="41">
        <v>11</v>
      </c>
      <c r="E349" s="60" t="s">
        <v>68</v>
      </c>
      <c r="F349" s="41"/>
    </row>
    <row r="350" spans="1:6">
      <c r="A350" s="58"/>
      <c r="B350" s="41" t="s">
        <v>186</v>
      </c>
      <c r="C350" s="41" t="s">
        <v>19</v>
      </c>
      <c r="D350" s="41">
        <v>11</v>
      </c>
      <c r="E350" s="60" t="s">
        <v>72</v>
      </c>
      <c r="F350" s="41"/>
    </row>
    <row r="351" spans="1:6">
      <c r="A351" s="58"/>
      <c r="B351" s="41" t="s">
        <v>187</v>
      </c>
      <c r="C351" s="41" t="s">
        <v>19</v>
      </c>
      <c r="D351" s="41">
        <v>11</v>
      </c>
      <c r="E351" s="60" t="s">
        <v>68</v>
      </c>
      <c r="F351" s="41"/>
    </row>
    <row r="352" spans="1:6">
      <c r="A352" s="58"/>
      <c r="B352" s="41" t="s">
        <v>164</v>
      </c>
      <c r="C352" s="41" t="s">
        <v>19</v>
      </c>
      <c r="D352" s="41">
        <v>11</v>
      </c>
      <c r="E352" s="60" t="s">
        <v>69</v>
      </c>
      <c r="F352" s="41"/>
    </row>
    <row r="353" spans="1:6">
      <c r="A353" s="58"/>
      <c r="B353" s="41" t="s">
        <v>149</v>
      </c>
      <c r="C353" s="41" t="s">
        <v>19</v>
      </c>
      <c r="D353" s="41">
        <v>11</v>
      </c>
      <c r="E353" s="60" t="s">
        <v>68</v>
      </c>
      <c r="F353" s="41"/>
    </row>
    <row r="354" spans="1:6">
      <c r="A354" s="58"/>
      <c r="B354" s="41" t="s">
        <v>199</v>
      </c>
      <c r="C354" s="41" t="s">
        <v>19</v>
      </c>
      <c r="D354" s="41">
        <v>11</v>
      </c>
      <c r="E354" s="60" t="s">
        <v>70</v>
      </c>
      <c r="F354" s="41"/>
    </row>
    <row r="355" spans="1:6">
      <c r="A355" s="58"/>
      <c r="B355" s="41" t="s">
        <v>167</v>
      </c>
      <c r="C355" s="41" t="s">
        <v>19</v>
      </c>
      <c r="D355" s="41">
        <v>11</v>
      </c>
      <c r="E355" s="60" t="s">
        <v>68</v>
      </c>
      <c r="F355" s="41"/>
    </row>
    <row r="356" spans="1:6">
      <c r="A356" s="58"/>
      <c r="B356" s="41" t="s">
        <v>168</v>
      </c>
      <c r="C356" s="41" t="s">
        <v>19</v>
      </c>
      <c r="D356" s="41">
        <v>11</v>
      </c>
      <c r="E356" s="60" t="s">
        <v>68</v>
      </c>
      <c r="F356" s="41"/>
    </row>
    <row r="357" spans="1:6">
      <c r="A357" s="58"/>
      <c r="B357" s="41" t="s">
        <v>150</v>
      </c>
      <c r="C357" s="41" t="s">
        <v>19</v>
      </c>
      <c r="D357" s="41">
        <v>11</v>
      </c>
      <c r="E357" s="60" t="s">
        <v>68</v>
      </c>
      <c r="F357" s="41"/>
    </row>
    <row r="358" spans="1:6">
      <c r="A358" s="58"/>
      <c r="B358" s="41" t="s">
        <v>169</v>
      </c>
      <c r="C358" s="41" t="s">
        <v>19</v>
      </c>
      <c r="D358" s="41">
        <v>11</v>
      </c>
      <c r="E358" s="60" t="s">
        <v>68</v>
      </c>
      <c r="F358" s="41"/>
    </row>
    <row r="359" spans="1:6">
      <c r="A359" s="58"/>
      <c r="B359" s="41" t="s">
        <v>177</v>
      </c>
      <c r="C359" s="41" t="s">
        <v>19</v>
      </c>
      <c r="D359" s="41">
        <v>11</v>
      </c>
      <c r="E359" s="60" t="s">
        <v>68</v>
      </c>
      <c r="F359" s="41"/>
    </row>
    <row r="360" spans="1:6">
      <c r="A360" s="58"/>
      <c r="B360" s="41" t="s">
        <v>188</v>
      </c>
      <c r="C360" s="41" t="s">
        <v>19</v>
      </c>
      <c r="D360" s="41">
        <v>11</v>
      </c>
      <c r="E360" s="60" t="s">
        <v>123</v>
      </c>
      <c r="F360" s="41"/>
    </row>
    <row r="361" spans="1:6">
      <c r="A361" s="58"/>
      <c r="B361" s="41" t="s">
        <v>179</v>
      </c>
      <c r="C361" s="41" t="s">
        <v>19</v>
      </c>
      <c r="D361" s="41">
        <v>11</v>
      </c>
      <c r="E361" s="60" t="s">
        <v>124</v>
      </c>
      <c r="F361" s="41"/>
    </row>
    <row r="362" spans="1:6">
      <c r="A362" s="58"/>
      <c r="B362" s="41" t="s">
        <v>191</v>
      </c>
      <c r="C362" s="41" t="s">
        <v>19</v>
      </c>
      <c r="D362" s="41">
        <v>11</v>
      </c>
      <c r="E362" s="60" t="s">
        <v>68</v>
      </c>
      <c r="F362" s="41"/>
    </row>
    <row r="363" spans="1:6">
      <c r="A363" s="58"/>
      <c r="B363" s="41" t="s">
        <v>170</v>
      </c>
      <c r="C363" s="41" t="s">
        <v>19</v>
      </c>
      <c r="D363" s="41">
        <v>11</v>
      </c>
      <c r="E363" s="60" t="s">
        <v>70</v>
      </c>
      <c r="F363" s="41"/>
    </row>
    <row r="364" spans="1:6">
      <c r="A364" s="58"/>
      <c r="B364" s="41" t="s">
        <v>132</v>
      </c>
      <c r="C364" s="41" t="s">
        <v>19</v>
      </c>
      <c r="D364" s="41">
        <v>11</v>
      </c>
      <c r="E364" s="60" t="s">
        <v>72</v>
      </c>
      <c r="F364" s="41"/>
    </row>
    <row r="365" spans="1:6">
      <c r="A365" s="58"/>
      <c r="B365" s="41" t="s">
        <v>134</v>
      </c>
      <c r="C365" s="41" t="s">
        <v>19</v>
      </c>
      <c r="D365" s="41">
        <v>11</v>
      </c>
      <c r="E365" s="60" t="s">
        <v>72</v>
      </c>
      <c r="F365" s="41"/>
    </row>
    <row r="366" spans="1:6">
      <c r="A366" s="58"/>
      <c r="B366" s="41" t="s">
        <v>171</v>
      </c>
      <c r="C366" s="41" t="s">
        <v>19</v>
      </c>
      <c r="D366" s="41">
        <v>11</v>
      </c>
      <c r="E366" s="60" t="s">
        <v>68</v>
      </c>
      <c r="F366" s="41"/>
    </row>
    <row r="367" spans="1:6">
      <c r="A367" s="58"/>
      <c r="B367" s="41" t="s">
        <v>172</v>
      </c>
      <c r="C367" s="41" t="s">
        <v>19</v>
      </c>
      <c r="D367" s="41">
        <v>11</v>
      </c>
      <c r="E367" s="60" t="s">
        <v>70</v>
      </c>
      <c r="F367" s="41"/>
    </row>
    <row r="368" spans="1:6">
      <c r="A368" s="58"/>
      <c r="B368" s="41" t="s">
        <v>173</v>
      </c>
      <c r="C368" s="41" t="s">
        <v>19</v>
      </c>
      <c r="D368" s="41">
        <v>11</v>
      </c>
      <c r="E368" s="60" t="s">
        <v>72</v>
      </c>
      <c r="F368" s="41"/>
    </row>
    <row r="369" spans="1:6">
      <c r="A369" s="58"/>
      <c r="B369" s="41" t="s">
        <v>152</v>
      </c>
      <c r="C369" s="41" t="s">
        <v>19</v>
      </c>
      <c r="D369" s="41">
        <v>11</v>
      </c>
      <c r="E369" s="60" t="s">
        <v>72</v>
      </c>
      <c r="F369" s="41"/>
    </row>
    <row r="370" spans="1:6">
      <c r="A370" s="58"/>
      <c r="B370" s="41" t="s">
        <v>194</v>
      </c>
      <c r="C370" s="41" t="s">
        <v>19</v>
      </c>
      <c r="D370" s="41">
        <v>11</v>
      </c>
      <c r="E370" s="60" t="s">
        <v>68</v>
      </c>
      <c r="F370" s="41"/>
    </row>
    <row r="371" spans="1:6">
      <c r="A371" s="58"/>
      <c r="B371" s="41" t="s">
        <v>135</v>
      </c>
      <c r="C371" s="41" t="s">
        <v>19</v>
      </c>
      <c r="D371" s="41">
        <v>11</v>
      </c>
      <c r="E371" s="60" t="s">
        <v>70</v>
      </c>
      <c r="F371" s="41"/>
    </row>
    <row r="372" spans="1:6">
      <c r="A372" s="58"/>
      <c r="B372" s="41" t="s">
        <v>144</v>
      </c>
      <c r="C372" s="41" t="s">
        <v>19</v>
      </c>
      <c r="D372" s="41">
        <v>11</v>
      </c>
      <c r="E372" s="60" t="s">
        <v>200</v>
      </c>
      <c r="F372" s="41"/>
    </row>
    <row r="373" spans="1:6">
      <c r="A373" s="58"/>
      <c r="B373" s="41" t="s">
        <v>194</v>
      </c>
      <c r="C373" s="41" t="s">
        <v>17</v>
      </c>
      <c r="D373" s="41">
        <v>12</v>
      </c>
      <c r="E373" s="60" t="s">
        <v>118</v>
      </c>
      <c r="F373" s="41"/>
    </row>
    <row r="374" spans="1:6">
      <c r="A374" s="58"/>
      <c r="B374" s="41" t="s">
        <v>136</v>
      </c>
      <c r="C374" s="41" t="s">
        <v>18</v>
      </c>
      <c r="D374" s="41">
        <v>12</v>
      </c>
      <c r="E374" s="60" t="s">
        <v>56</v>
      </c>
      <c r="F374" s="41"/>
    </row>
    <row r="375" spans="1:6">
      <c r="A375" s="58"/>
      <c r="B375" s="41" t="s">
        <v>145</v>
      </c>
      <c r="C375" s="41" t="s">
        <v>18</v>
      </c>
      <c r="D375" s="41">
        <v>12</v>
      </c>
      <c r="E375" s="60" t="s">
        <v>56</v>
      </c>
      <c r="F375" s="41"/>
    </row>
    <row r="376" spans="1:6">
      <c r="A376" s="58"/>
      <c r="B376" s="41" t="s">
        <v>137</v>
      </c>
      <c r="C376" s="41" t="s">
        <v>18</v>
      </c>
      <c r="D376" s="41">
        <v>12</v>
      </c>
      <c r="E376" s="60" t="s">
        <v>77</v>
      </c>
      <c r="F376" s="41"/>
    </row>
    <row r="377" spans="1:6">
      <c r="A377" s="58"/>
      <c r="B377" s="41" t="s">
        <v>182</v>
      </c>
      <c r="C377" s="41" t="s">
        <v>18</v>
      </c>
      <c r="D377" s="41">
        <v>12</v>
      </c>
      <c r="E377" s="60" t="s">
        <v>54</v>
      </c>
      <c r="F377" s="41"/>
    </row>
    <row r="378" spans="1:6">
      <c r="A378" s="58"/>
      <c r="B378" s="41" t="s">
        <v>138</v>
      </c>
      <c r="C378" s="41" t="s">
        <v>18</v>
      </c>
      <c r="D378" s="41">
        <v>12</v>
      </c>
      <c r="E378" s="60" t="s">
        <v>201</v>
      </c>
      <c r="F378" s="41"/>
    </row>
    <row r="379" spans="1:6">
      <c r="A379" s="58"/>
      <c r="B379" s="41" t="s">
        <v>157</v>
      </c>
      <c r="C379" s="41" t="s">
        <v>18</v>
      </c>
      <c r="D379" s="41">
        <v>12</v>
      </c>
      <c r="E379" s="60" t="s">
        <v>54</v>
      </c>
      <c r="F379" s="41"/>
    </row>
    <row r="380" spans="1:6">
      <c r="A380" s="58"/>
      <c r="B380" s="41" t="s">
        <v>184</v>
      </c>
      <c r="C380" s="41" t="s">
        <v>18</v>
      </c>
      <c r="D380" s="41">
        <v>12</v>
      </c>
      <c r="E380" s="60" t="s">
        <v>56</v>
      </c>
      <c r="F380" s="41"/>
    </row>
    <row r="381" spans="1:6">
      <c r="A381" s="58"/>
      <c r="B381" s="41" t="s">
        <v>202</v>
      </c>
      <c r="C381" s="41" t="s">
        <v>18</v>
      </c>
      <c r="D381" s="41">
        <v>12</v>
      </c>
      <c r="E381" s="60" t="s">
        <v>56</v>
      </c>
      <c r="F381" s="41"/>
    </row>
    <row r="382" spans="1:6">
      <c r="A382" s="58"/>
      <c r="B382" s="41" t="s">
        <v>146</v>
      </c>
      <c r="C382" s="41" t="s">
        <v>18</v>
      </c>
      <c r="D382" s="41">
        <v>12</v>
      </c>
      <c r="E382" s="60" t="s">
        <v>56</v>
      </c>
      <c r="F382" s="41"/>
    </row>
    <row r="383" spans="1:6">
      <c r="A383" s="58"/>
      <c r="B383" s="41" t="s">
        <v>159</v>
      </c>
      <c r="C383" s="41" t="s">
        <v>18</v>
      </c>
      <c r="D383" s="41">
        <v>12</v>
      </c>
      <c r="E383" s="60" t="s">
        <v>56</v>
      </c>
      <c r="F383" s="41"/>
    </row>
    <row r="384" spans="1:6">
      <c r="A384" s="58"/>
      <c r="B384" s="41" t="s">
        <v>131</v>
      </c>
      <c r="C384" s="41" t="s">
        <v>18</v>
      </c>
      <c r="D384" s="41">
        <v>12</v>
      </c>
      <c r="E384" s="60" t="s">
        <v>80</v>
      </c>
      <c r="F384" s="41"/>
    </row>
    <row r="385" spans="1:6">
      <c r="A385" s="58"/>
      <c r="B385" s="41" t="s">
        <v>148</v>
      </c>
      <c r="C385" s="41" t="s">
        <v>18</v>
      </c>
      <c r="D385" s="41">
        <v>12</v>
      </c>
      <c r="E385" s="60" t="s">
        <v>54</v>
      </c>
      <c r="F385" s="41"/>
    </row>
    <row r="386" spans="1:6">
      <c r="A386" s="58"/>
      <c r="B386" s="41" t="s">
        <v>187</v>
      </c>
      <c r="C386" s="41" t="s">
        <v>18</v>
      </c>
      <c r="D386" s="41">
        <v>12</v>
      </c>
      <c r="E386" s="60" t="s">
        <v>54</v>
      </c>
      <c r="F386" s="41"/>
    </row>
    <row r="387" spans="1:6">
      <c r="A387" s="58"/>
      <c r="B387" s="41" t="s">
        <v>163</v>
      </c>
      <c r="C387" s="41" t="s">
        <v>18</v>
      </c>
      <c r="D387" s="41">
        <v>12</v>
      </c>
      <c r="E387" s="60" t="s">
        <v>56</v>
      </c>
      <c r="F387" s="41"/>
    </row>
    <row r="388" spans="1:6">
      <c r="A388" s="58"/>
      <c r="B388" s="41" t="s">
        <v>164</v>
      </c>
      <c r="C388" s="41" t="s">
        <v>18</v>
      </c>
      <c r="D388" s="41">
        <v>12</v>
      </c>
      <c r="E388" s="60" t="s">
        <v>54</v>
      </c>
      <c r="F388" s="41"/>
    </row>
    <row r="389" spans="1:6">
      <c r="A389" s="58"/>
      <c r="B389" s="41" t="s">
        <v>199</v>
      </c>
      <c r="C389" s="41" t="s">
        <v>18</v>
      </c>
      <c r="D389" s="41">
        <v>12</v>
      </c>
      <c r="E389" s="60" t="s">
        <v>54</v>
      </c>
      <c r="F389" s="41"/>
    </row>
    <row r="390" spans="1:6">
      <c r="A390" s="58"/>
      <c r="B390" s="41" t="s">
        <v>176</v>
      </c>
      <c r="C390" s="41" t="s">
        <v>18</v>
      </c>
      <c r="D390" s="41">
        <v>12</v>
      </c>
      <c r="E390" s="60" t="s">
        <v>80</v>
      </c>
      <c r="F390" s="41"/>
    </row>
    <row r="391" spans="1:6">
      <c r="A391" s="58"/>
      <c r="B391" s="41" t="s">
        <v>166</v>
      </c>
      <c r="C391" s="41" t="s">
        <v>18</v>
      </c>
      <c r="D391" s="41">
        <v>12</v>
      </c>
      <c r="E391" s="60" t="s">
        <v>52</v>
      </c>
      <c r="F391" s="41"/>
    </row>
    <row r="392" spans="1:6">
      <c r="A392" s="58"/>
      <c r="B392" s="41" t="s">
        <v>150</v>
      </c>
      <c r="C392" s="41" t="s">
        <v>18</v>
      </c>
      <c r="D392" s="41">
        <v>12</v>
      </c>
      <c r="E392" s="60" t="s">
        <v>56</v>
      </c>
      <c r="F392" s="41"/>
    </row>
    <row r="393" spans="1:6">
      <c r="A393" s="58"/>
      <c r="B393" s="41" t="s">
        <v>169</v>
      </c>
      <c r="C393" s="41" t="s">
        <v>18</v>
      </c>
      <c r="D393" s="41">
        <v>12</v>
      </c>
      <c r="E393" s="60" t="s">
        <v>203</v>
      </c>
      <c r="F393" s="41"/>
    </row>
    <row r="394" spans="1:6">
      <c r="A394" s="58"/>
      <c r="B394" s="41" t="s">
        <v>177</v>
      </c>
      <c r="C394" s="41" t="s">
        <v>18</v>
      </c>
      <c r="D394" s="41">
        <v>12</v>
      </c>
      <c r="E394" s="60" t="s">
        <v>56</v>
      </c>
      <c r="F394" s="41"/>
    </row>
    <row r="395" spans="1:6">
      <c r="A395" s="58"/>
      <c r="B395" s="41" t="s">
        <v>188</v>
      </c>
      <c r="C395" s="41" t="s">
        <v>18</v>
      </c>
      <c r="D395" s="41">
        <v>12</v>
      </c>
      <c r="E395" s="60" t="s">
        <v>56</v>
      </c>
      <c r="F395" s="41"/>
    </row>
    <row r="396" spans="1:6">
      <c r="A396" s="58"/>
      <c r="B396" s="41" t="s">
        <v>191</v>
      </c>
      <c r="C396" s="41" t="s">
        <v>18</v>
      </c>
      <c r="D396" s="41">
        <v>12</v>
      </c>
      <c r="E396" s="60" t="s">
        <v>56</v>
      </c>
      <c r="F396" s="41"/>
    </row>
    <row r="397" spans="1:6">
      <c r="A397" s="58"/>
      <c r="B397" s="41" t="s">
        <v>143</v>
      </c>
      <c r="C397" s="41" t="s">
        <v>18</v>
      </c>
      <c r="D397" s="41">
        <v>12</v>
      </c>
      <c r="E397" s="60" t="s">
        <v>80</v>
      </c>
      <c r="F397" s="41"/>
    </row>
    <row r="398" spans="1:6">
      <c r="A398" s="58"/>
      <c r="B398" s="41" t="s">
        <v>134</v>
      </c>
      <c r="C398" s="41" t="s">
        <v>18</v>
      </c>
      <c r="D398" s="41">
        <v>12</v>
      </c>
      <c r="E398" s="60" t="s">
        <v>102</v>
      </c>
      <c r="F398" s="41"/>
    </row>
    <row r="399" spans="1:6">
      <c r="A399" s="58"/>
      <c r="B399" s="41" t="s">
        <v>171</v>
      </c>
      <c r="C399" s="41" t="s">
        <v>18</v>
      </c>
      <c r="D399" s="41">
        <v>12</v>
      </c>
      <c r="E399" s="60" t="s">
        <v>56</v>
      </c>
      <c r="F399" s="41"/>
    </row>
    <row r="400" spans="1:6">
      <c r="A400" s="58"/>
      <c r="B400" s="41" t="s">
        <v>193</v>
      </c>
      <c r="C400" s="41" t="s">
        <v>18</v>
      </c>
      <c r="D400" s="41">
        <v>12</v>
      </c>
      <c r="E400" s="60" t="s">
        <v>201</v>
      </c>
      <c r="F400" s="41"/>
    </row>
    <row r="401" spans="1:6">
      <c r="A401" s="58"/>
      <c r="B401" s="41" t="s">
        <v>204</v>
      </c>
      <c r="C401" s="41" t="s">
        <v>18</v>
      </c>
      <c r="D401" s="41">
        <v>12</v>
      </c>
      <c r="E401" s="60" t="s">
        <v>54</v>
      </c>
      <c r="F401" s="41"/>
    </row>
    <row r="402" spans="1:6">
      <c r="A402" s="58"/>
      <c r="B402" s="41" t="s">
        <v>152</v>
      </c>
      <c r="C402" s="41" t="s">
        <v>18</v>
      </c>
      <c r="D402" s="41">
        <v>12</v>
      </c>
      <c r="E402" s="60" t="s">
        <v>56</v>
      </c>
      <c r="F402" s="41"/>
    </row>
    <row r="403" spans="1:6">
      <c r="A403" s="58"/>
      <c r="B403" s="41" t="s">
        <v>194</v>
      </c>
      <c r="C403" s="41" t="s">
        <v>18</v>
      </c>
      <c r="D403" s="41">
        <v>12</v>
      </c>
      <c r="E403" s="60" t="s">
        <v>80</v>
      </c>
      <c r="F403" s="41"/>
    </row>
    <row r="404" spans="1:6">
      <c r="A404" s="58"/>
      <c r="B404" s="41" t="s">
        <v>135</v>
      </c>
      <c r="C404" s="41" t="s">
        <v>18</v>
      </c>
      <c r="D404" s="41">
        <v>12</v>
      </c>
      <c r="E404" s="60" t="s">
        <v>83</v>
      </c>
      <c r="F404" s="41"/>
    </row>
    <row r="405" spans="1:6">
      <c r="A405" s="58"/>
      <c r="B405" s="41" t="s">
        <v>144</v>
      </c>
      <c r="C405" s="41" t="s">
        <v>18</v>
      </c>
      <c r="D405" s="41">
        <v>12</v>
      </c>
      <c r="E405" s="60" t="s">
        <v>54</v>
      </c>
      <c r="F405" s="41"/>
    </row>
    <row r="406" spans="1:6">
      <c r="A406" s="58"/>
      <c r="B406" s="41" t="s">
        <v>174</v>
      </c>
      <c r="C406" s="41" t="s">
        <v>19</v>
      </c>
      <c r="D406" s="41">
        <v>12</v>
      </c>
      <c r="E406" s="60" t="s">
        <v>68</v>
      </c>
      <c r="F406" s="41"/>
    </row>
    <row r="407" spans="1:6">
      <c r="A407" s="58"/>
      <c r="B407" s="41" t="s">
        <v>137</v>
      </c>
      <c r="C407" s="41" t="s">
        <v>19</v>
      </c>
      <c r="D407" s="41">
        <v>12</v>
      </c>
      <c r="E407" s="60" t="s">
        <v>68</v>
      </c>
      <c r="F407" s="41"/>
    </row>
    <row r="408" spans="1:6">
      <c r="A408" s="58"/>
      <c r="B408" s="41" t="s">
        <v>182</v>
      </c>
      <c r="C408" s="41" t="s">
        <v>19</v>
      </c>
      <c r="D408" s="41">
        <v>12</v>
      </c>
      <c r="E408" s="60" t="s">
        <v>97</v>
      </c>
      <c r="F408" s="41"/>
    </row>
    <row r="409" spans="1:6">
      <c r="A409" s="58"/>
      <c r="B409" s="41" t="s">
        <v>197</v>
      </c>
      <c r="C409" s="41" t="s">
        <v>19</v>
      </c>
      <c r="D409" s="41">
        <v>12</v>
      </c>
      <c r="E409" s="60" t="s">
        <v>72</v>
      </c>
      <c r="F409" s="41"/>
    </row>
    <row r="410" spans="1:6">
      <c r="A410" s="58"/>
      <c r="B410" s="41" t="s">
        <v>205</v>
      </c>
      <c r="C410" s="41" t="s">
        <v>19</v>
      </c>
      <c r="D410" s="41">
        <v>12</v>
      </c>
      <c r="E410" s="60" t="s">
        <v>93</v>
      </c>
      <c r="F410" s="41"/>
    </row>
    <row r="411" spans="1:6">
      <c r="A411" s="58"/>
      <c r="B411" s="41" t="s">
        <v>156</v>
      </c>
      <c r="C411" s="41" t="s">
        <v>19</v>
      </c>
      <c r="D411" s="41">
        <v>12</v>
      </c>
      <c r="E411" s="60" t="s">
        <v>93</v>
      </c>
      <c r="F411" s="41"/>
    </row>
    <row r="412" spans="1:6">
      <c r="A412" s="58"/>
      <c r="B412" s="41" t="s">
        <v>138</v>
      </c>
      <c r="C412" s="41" t="s">
        <v>19</v>
      </c>
      <c r="D412" s="41">
        <v>12</v>
      </c>
      <c r="E412" s="60" t="s">
        <v>70</v>
      </c>
      <c r="F412" s="41"/>
    </row>
    <row r="413" spans="1:6">
      <c r="A413" s="58"/>
      <c r="B413" s="41" t="s">
        <v>157</v>
      </c>
      <c r="C413" s="41" t="s">
        <v>19</v>
      </c>
      <c r="D413" s="41">
        <v>12</v>
      </c>
      <c r="E413" s="60" t="s">
        <v>96</v>
      </c>
      <c r="F413" s="41"/>
    </row>
    <row r="414" spans="1:6">
      <c r="A414" s="58"/>
      <c r="B414" s="41" t="s">
        <v>139</v>
      </c>
      <c r="C414" s="41" t="s">
        <v>19</v>
      </c>
      <c r="D414" s="41">
        <v>12</v>
      </c>
      <c r="E414" s="60" t="s">
        <v>69</v>
      </c>
      <c r="F414" s="41"/>
    </row>
    <row r="415" spans="1:6">
      <c r="A415" s="58"/>
      <c r="B415" s="41" t="s">
        <v>159</v>
      </c>
      <c r="C415" s="41" t="s">
        <v>19</v>
      </c>
      <c r="D415" s="41">
        <v>12</v>
      </c>
      <c r="E415" s="60" t="s">
        <v>109</v>
      </c>
      <c r="F415" s="41"/>
    </row>
    <row r="416" spans="1:6">
      <c r="A416" s="58"/>
      <c r="B416" s="41" t="s">
        <v>185</v>
      </c>
      <c r="C416" s="41" t="s">
        <v>19</v>
      </c>
      <c r="D416" s="41">
        <v>12</v>
      </c>
      <c r="E416" s="60" t="s">
        <v>72</v>
      </c>
      <c r="F416" s="41"/>
    </row>
    <row r="417" spans="1:6">
      <c r="A417" s="58"/>
      <c r="B417" s="41" t="s">
        <v>148</v>
      </c>
      <c r="C417" s="41" t="s">
        <v>19</v>
      </c>
      <c r="D417" s="41">
        <v>12</v>
      </c>
      <c r="E417" s="60" t="s">
        <v>97</v>
      </c>
      <c r="F417" s="41"/>
    </row>
    <row r="418" spans="1:6">
      <c r="A418" s="58"/>
      <c r="B418" s="41" t="s">
        <v>161</v>
      </c>
      <c r="C418" s="41" t="s">
        <v>19</v>
      </c>
      <c r="D418" s="41">
        <v>12</v>
      </c>
      <c r="E418" s="60" t="s">
        <v>72</v>
      </c>
      <c r="F418" s="41"/>
    </row>
    <row r="419" spans="1:6">
      <c r="A419" s="58"/>
      <c r="B419" s="41" t="s">
        <v>187</v>
      </c>
      <c r="C419" s="41" t="s">
        <v>19</v>
      </c>
      <c r="D419" s="41">
        <v>12</v>
      </c>
      <c r="E419" s="60" t="s">
        <v>68</v>
      </c>
      <c r="F419" s="41"/>
    </row>
    <row r="420" spans="1:6">
      <c r="A420" s="58"/>
      <c r="B420" s="41" t="s">
        <v>162</v>
      </c>
      <c r="C420" s="41" t="s">
        <v>19</v>
      </c>
      <c r="D420" s="41">
        <v>12</v>
      </c>
      <c r="E420" s="60" t="s">
        <v>72</v>
      </c>
      <c r="F420" s="41"/>
    </row>
    <row r="421" spans="1:6">
      <c r="A421" s="58"/>
      <c r="B421" s="41" t="s">
        <v>165</v>
      </c>
      <c r="C421" s="41" t="s">
        <v>19</v>
      </c>
      <c r="D421" s="41">
        <v>12</v>
      </c>
      <c r="E421" s="60" t="s">
        <v>93</v>
      </c>
      <c r="F421" s="41"/>
    </row>
    <row r="422" spans="1:6">
      <c r="A422" s="58"/>
      <c r="B422" s="41" t="s">
        <v>176</v>
      </c>
      <c r="C422" s="41" t="s">
        <v>19</v>
      </c>
      <c r="D422" s="41">
        <v>12</v>
      </c>
      <c r="E422" s="60" t="s">
        <v>109</v>
      </c>
      <c r="F422" s="41"/>
    </row>
    <row r="423" spans="1:6">
      <c r="A423" s="58"/>
      <c r="B423" s="41" t="s">
        <v>166</v>
      </c>
      <c r="C423" s="41" t="s">
        <v>19</v>
      </c>
      <c r="D423" s="41">
        <v>12</v>
      </c>
      <c r="E423" s="60" t="s">
        <v>70</v>
      </c>
      <c r="F423" s="41"/>
    </row>
    <row r="424" spans="1:6">
      <c r="A424" s="58"/>
      <c r="B424" s="41" t="s">
        <v>150</v>
      </c>
      <c r="C424" s="41" t="s">
        <v>19</v>
      </c>
      <c r="D424" s="41">
        <v>12</v>
      </c>
      <c r="E424" s="60" t="s">
        <v>124</v>
      </c>
      <c r="F424" s="41"/>
    </row>
    <row r="425" spans="1:6">
      <c r="A425" s="58"/>
      <c r="B425" s="41" t="s">
        <v>169</v>
      </c>
      <c r="C425" s="41" t="s">
        <v>19</v>
      </c>
      <c r="D425" s="41">
        <v>12</v>
      </c>
      <c r="E425" s="60" t="s">
        <v>109</v>
      </c>
      <c r="F425" s="41"/>
    </row>
    <row r="426" spans="1:6">
      <c r="A426" s="58"/>
      <c r="B426" s="41" t="s">
        <v>141</v>
      </c>
      <c r="C426" s="41" t="s">
        <v>19</v>
      </c>
      <c r="D426" s="41">
        <v>12</v>
      </c>
      <c r="E426" s="60" t="s">
        <v>72</v>
      </c>
      <c r="F426" s="41"/>
    </row>
    <row r="427" spans="1:6">
      <c r="A427" s="58"/>
      <c r="B427" s="41" t="s">
        <v>177</v>
      </c>
      <c r="C427" s="41" t="s">
        <v>19</v>
      </c>
      <c r="D427" s="41">
        <v>12</v>
      </c>
      <c r="E427" s="60" t="s">
        <v>70</v>
      </c>
      <c r="F427" s="41"/>
    </row>
    <row r="428" spans="1:6">
      <c r="A428" s="58"/>
      <c r="B428" s="41" t="s">
        <v>188</v>
      </c>
      <c r="C428" s="41" t="s">
        <v>19</v>
      </c>
      <c r="D428" s="41">
        <v>12</v>
      </c>
      <c r="E428" s="60" t="s">
        <v>109</v>
      </c>
      <c r="F428" s="41"/>
    </row>
    <row r="429" spans="1:6">
      <c r="A429" s="58"/>
      <c r="B429" s="41" t="s">
        <v>142</v>
      </c>
      <c r="C429" s="41" t="s">
        <v>19</v>
      </c>
      <c r="D429" s="41">
        <v>12</v>
      </c>
      <c r="E429" s="60" t="s">
        <v>72</v>
      </c>
      <c r="F429" s="41"/>
    </row>
    <row r="430" spans="1:6">
      <c r="A430" s="58"/>
      <c r="B430" s="41" t="s">
        <v>179</v>
      </c>
      <c r="C430" s="41" t="s">
        <v>19</v>
      </c>
      <c r="D430" s="41">
        <v>12</v>
      </c>
      <c r="E430" s="60" t="s">
        <v>109</v>
      </c>
      <c r="F430" s="41"/>
    </row>
    <row r="431" spans="1:6">
      <c r="A431" s="58"/>
      <c r="B431" s="41" t="s">
        <v>192</v>
      </c>
      <c r="C431" s="41" t="s">
        <v>19</v>
      </c>
      <c r="D431" s="41">
        <v>12</v>
      </c>
      <c r="E431" s="60" t="s">
        <v>72</v>
      </c>
      <c r="F431" s="41"/>
    </row>
    <row r="432" spans="1:6">
      <c r="A432" s="58"/>
      <c r="B432" s="41" t="s">
        <v>134</v>
      </c>
      <c r="C432" s="41" t="s">
        <v>19</v>
      </c>
      <c r="D432" s="41">
        <v>12</v>
      </c>
      <c r="E432" s="60" t="s">
        <v>68</v>
      </c>
      <c r="F432" s="41"/>
    </row>
    <row r="433" spans="1:6">
      <c r="A433" s="58"/>
      <c r="B433" s="41" t="s">
        <v>193</v>
      </c>
      <c r="C433" s="41" t="s">
        <v>19</v>
      </c>
      <c r="D433" s="41">
        <v>12</v>
      </c>
      <c r="E433" s="60" t="s">
        <v>70</v>
      </c>
      <c r="F433" s="41"/>
    </row>
    <row r="434" spans="1:6">
      <c r="A434" s="58"/>
      <c r="B434" s="41" t="s">
        <v>173</v>
      </c>
      <c r="C434" s="41" t="s">
        <v>19</v>
      </c>
      <c r="D434" s="41">
        <v>12</v>
      </c>
      <c r="E434" s="60" t="s">
        <v>68</v>
      </c>
      <c r="F434" s="41"/>
    </row>
    <row r="435" spans="1:6">
      <c r="A435" s="58"/>
      <c r="B435" s="41" t="s">
        <v>152</v>
      </c>
      <c r="C435" s="41" t="s">
        <v>19</v>
      </c>
      <c r="D435" s="41">
        <v>12</v>
      </c>
      <c r="E435" s="60" t="s">
        <v>68</v>
      </c>
      <c r="F435" s="41"/>
    </row>
    <row r="436" spans="1:6">
      <c r="A436" s="58"/>
      <c r="B436" s="41" t="s">
        <v>194</v>
      </c>
      <c r="C436" s="41" t="s">
        <v>19</v>
      </c>
      <c r="D436" s="41">
        <v>12</v>
      </c>
      <c r="E436" s="60" t="s">
        <v>72</v>
      </c>
      <c r="F436" s="41"/>
    </row>
    <row r="437" spans="1:6">
      <c r="A437" s="58"/>
      <c r="B437" s="41" t="s">
        <v>137</v>
      </c>
      <c r="C437" s="41" t="s">
        <v>18</v>
      </c>
      <c r="D437" s="41">
        <v>13</v>
      </c>
      <c r="E437" s="60" t="s">
        <v>54</v>
      </c>
      <c r="F437" s="41"/>
    </row>
    <row r="438" spans="1:6">
      <c r="A438" s="58"/>
      <c r="B438" s="41" t="s">
        <v>182</v>
      </c>
      <c r="C438" s="41" t="s">
        <v>18</v>
      </c>
      <c r="D438" s="41">
        <v>13</v>
      </c>
      <c r="E438" s="60" t="s">
        <v>80</v>
      </c>
      <c r="F438" s="41"/>
    </row>
    <row r="439" spans="1:6">
      <c r="A439" s="58"/>
      <c r="B439" s="41" t="s">
        <v>155</v>
      </c>
      <c r="C439" s="41" t="s">
        <v>18</v>
      </c>
      <c r="D439" s="41">
        <v>13</v>
      </c>
      <c r="E439" s="60" t="s">
        <v>54</v>
      </c>
      <c r="F439" s="41"/>
    </row>
    <row r="440" spans="1:6">
      <c r="A440" s="58"/>
      <c r="B440" s="41" t="s">
        <v>197</v>
      </c>
      <c r="C440" s="41" t="s">
        <v>18</v>
      </c>
      <c r="D440" s="41">
        <v>13</v>
      </c>
      <c r="E440" s="60" t="s">
        <v>54</v>
      </c>
      <c r="F440" s="41"/>
    </row>
    <row r="441" spans="1:6">
      <c r="A441" s="58"/>
      <c r="B441" s="41" t="s">
        <v>206</v>
      </c>
      <c r="C441" s="41" t="s">
        <v>18</v>
      </c>
      <c r="D441" s="41">
        <v>13</v>
      </c>
      <c r="E441" s="60" t="s">
        <v>54</v>
      </c>
      <c r="F441" s="41"/>
    </row>
    <row r="442" spans="1:6">
      <c r="A442" s="58"/>
      <c r="B442" s="41" t="s">
        <v>138</v>
      </c>
      <c r="C442" s="41" t="s">
        <v>18</v>
      </c>
      <c r="D442" s="41">
        <v>13</v>
      </c>
      <c r="E442" s="60" t="s">
        <v>54</v>
      </c>
      <c r="F442" s="41"/>
    </row>
    <row r="443" spans="1:6">
      <c r="A443" s="58"/>
      <c r="B443" s="41" t="s">
        <v>139</v>
      </c>
      <c r="C443" s="41" t="s">
        <v>18</v>
      </c>
      <c r="D443" s="41">
        <v>13</v>
      </c>
      <c r="E443" s="60" t="s">
        <v>83</v>
      </c>
      <c r="F443" s="41"/>
    </row>
    <row r="444" spans="1:6">
      <c r="A444" s="58"/>
      <c r="B444" s="41" t="s">
        <v>207</v>
      </c>
      <c r="C444" s="41" t="s">
        <v>18</v>
      </c>
      <c r="D444" s="41">
        <v>13</v>
      </c>
      <c r="E444" s="60" t="s">
        <v>56</v>
      </c>
      <c r="F444" s="41"/>
    </row>
    <row r="445" spans="1:6">
      <c r="A445" s="58"/>
      <c r="B445" s="41" t="s">
        <v>185</v>
      </c>
      <c r="C445" s="41" t="s">
        <v>18</v>
      </c>
      <c r="D445" s="41">
        <v>13</v>
      </c>
      <c r="E445" s="60" t="s">
        <v>54</v>
      </c>
      <c r="F445" s="41"/>
    </row>
    <row r="446" spans="1:6">
      <c r="A446" s="58"/>
      <c r="B446" s="41" t="s">
        <v>148</v>
      </c>
      <c r="C446" s="41" t="s">
        <v>18</v>
      </c>
      <c r="D446" s="41">
        <v>13</v>
      </c>
      <c r="E446" s="60" t="s">
        <v>56</v>
      </c>
      <c r="F446" s="41"/>
    </row>
    <row r="447" spans="1:6">
      <c r="A447" s="58"/>
      <c r="B447" s="41" t="s">
        <v>162</v>
      </c>
      <c r="C447" s="41" t="s">
        <v>18</v>
      </c>
      <c r="D447" s="41">
        <v>13</v>
      </c>
      <c r="E447" s="60" t="s">
        <v>56</v>
      </c>
      <c r="F447" s="41"/>
    </row>
    <row r="448" spans="1:6">
      <c r="A448" s="58"/>
      <c r="B448" s="41" t="s">
        <v>163</v>
      </c>
      <c r="C448" s="41" t="s">
        <v>18</v>
      </c>
      <c r="D448" s="41">
        <v>13</v>
      </c>
      <c r="E448" s="60" t="s">
        <v>56</v>
      </c>
      <c r="F448" s="41"/>
    </row>
    <row r="449" spans="1:6">
      <c r="A449" s="58"/>
      <c r="B449" s="41" t="s">
        <v>176</v>
      </c>
      <c r="C449" s="41" t="s">
        <v>18</v>
      </c>
      <c r="D449" s="41">
        <v>13</v>
      </c>
      <c r="E449" s="60" t="s">
        <v>83</v>
      </c>
      <c r="F449" s="41"/>
    </row>
    <row r="450" spans="1:6">
      <c r="A450" s="58"/>
      <c r="B450" s="41" t="s">
        <v>169</v>
      </c>
      <c r="C450" s="41" t="s">
        <v>18</v>
      </c>
      <c r="D450" s="41">
        <v>13</v>
      </c>
      <c r="E450" s="60" t="s">
        <v>56</v>
      </c>
      <c r="F450" s="41"/>
    </row>
    <row r="451" spans="1:6">
      <c r="A451" s="58"/>
      <c r="B451" s="41" t="s">
        <v>177</v>
      </c>
      <c r="C451" s="41" t="s">
        <v>18</v>
      </c>
      <c r="D451" s="41">
        <v>13</v>
      </c>
      <c r="E451" s="60" t="s">
        <v>54</v>
      </c>
      <c r="F451" s="41"/>
    </row>
    <row r="452" spans="1:6">
      <c r="A452" s="58"/>
      <c r="B452" s="41" t="s">
        <v>188</v>
      </c>
      <c r="C452" s="41" t="s">
        <v>18</v>
      </c>
      <c r="D452" s="41">
        <v>13</v>
      </c>
      <c r="E452" s="60" t="s">
        <v>54</v>
      </c>
      <c r="F452" s="41"/>
    </row>
    <row r="453" spans="1:6">
      <c r="A453" s="58"/>
      <c r="B453" s="41" t="s">
        <v>192</v>
      </c>
      <c r="C453" s="41" t="s">
        <v>18</v>
      </c>
      <c r="D453" s="41">
        <v>13</v>
      </c>
      <c r="E453" s="60" t="s">
        <v>56</v>
      </c>
      <c r="F453" s="41"/>
    </row>
    <row r="454" spans="1:6">
      <c r="A454" s="58"/>
      <c r="B454" s="41" t="s">
        <v>134</v>
      </c>
      <c r="C454" s="41" t="s">
        <v>18</v>
      </c>
      <c r="D454" s="41">
        <v>13</v>
      </c>
      <c r="E454" s="60" t="s">
        <v>56</v>
      </c>
      <c r="F454" s="41"/>
    </row>
    <row r="455" spans="1:6">
      <c r="A455" s="58"/>
      <c r="B455" s="41" t="s">
        <v>193</v>
      </c>
      <c r="C455" s="41" t="s">
        <v>18</v>
      </c>
      <c r="D455" s="41">
        <v>13</v>
      </c>
      <c r="E455" s="60" t="s">
        <v>85</v>
      </c>
      <c r="F455" s="41"/>
    </row>
    <row r="456" spans="1:6">
      <c r="A456" s="58"/>
      <c r="B456" s="41" t="s">
        <v>172</v>
      </c>
      <c r="C456" s="41" t="s">
        <v>18</v>
      </c>
      <c r="D456" s="41">
        <v>13</v>
      </c>
      <c r="E456" s="60" t="s">
        <v>80</v>
      </c>
      <c r="F456" s="41"/>
    </row>
    <row r="457" spans="1:6">
      <c r="A457" s="58"/>
      <c r="B457" s="41" t="s">
        <v>173</v>
      </c>
      <c r="C457" s="41" t="s">
        <v>18</v>
      </c>
      <c r="D457" s="41">
        <v>13</v>
      </c>
      <c r="E457" s="60" t="s">
        <v>54</v>
      </c>
      <c r="F457" s="41"/>
    </row>
    <row r="458" spans="1:6">
      <c r="A458" s="58"/>
      <c r="B458" s="41" t="s">
        <v>135</v>
      </c>
      <c r="C458" s="41" t="s">
        <v>18</v>
      </c>
      <c r="D458" s="41">
        <v>13</v>
      </c>
      <c r="E458" s="60" t="s">
        <v>56</v>
      </c>
      <c r="F458" s="41"/>
    </row>
    <row r="459" spans="1:6">
      <c r="A459" s="58"/>
      <c r="B459" s="41" t="s">
        <v>154</v>
      </c>
      <c r="C459" s="41" t="s">
        <v>19</v>
      </c>
      <c r="D459" s="41">
        <v>13</v>
      </c>
      <c r="E459" s="60" t="s">
        <v>72</v>
      </c>
      <c r="F459" s="41"/>
    </row>
    <row r="460" spans="1:6">
      <c r="A460" s="58"/>
      <c r="B460" s="41" t="s">
        <v>205</v>
      </c>
      <c r="C460" s="41" t="s">
        <v>19</v>
      </c>
      <c r="D460" s="41">
        <v>13</v>
      </c>
      <c r="E460" s="60" t="s">
        <v>72</v>
      </c>
      <c r="F460" s="41"/>
    </row>
    <row r="461" spans="1:6">
      <c r="A461" s="58"/>
      <c r="B461" s="41" t="s">
        <v>138</v>
      </c>
      <c r="C461" s="41" t="s">
        <v>19</v>
      </c>
      <c r="D461" s="41">
        <v>13</v>
      </c>
      <c r="E461" s="60" t="s">
        <v>109</v>
      </c>
      <c r="F461" s="41"/>
    </row>
    <row r="462" spans="1:6">
      <c r="A462" s="58"/>
      <c r="B462" s="41" t="s">
        <v>157</v>
      </c>
      <c r="C462" s="41" t="s">
        <v>19</v>
      </c>
      <c r="D462" s="41">
        <v>13</v>
      </c>
      <c r="E462" s="60" t="s">
        <v>124</v>
      </c>
      <c r="F462" s="41"/>
    </row>
    <row r="463" spans="1:6">
      <c r="A463" s="58"/>
      <c r="B463" s="41" t="s">
        <v>158</v>
      </c>
      <c r="C463" s="41" t="s">
        <v>19</v>
      </c>
      <c r="D463" s="41">
        <v>13</v>
      </c>
      <c r="E463" s="60" t="s">
        <v>93</v>
      </c>
      <c r="F463" s="41"/>
    </row>
    <row r="464" spans="1:6">
      <c r="A464" s="58"/>
      <c r="B464" s="41" t="s">
        <v>208</v>
      </c>
      <c r="C464" s="41" t="s">
        <v>19</v>
      </c>
      <c r="D464" s="41">
        <v>13</v>
      </c>
      <c r="E464" s="60" t="s">
        <v>72</v>
      </c>
      <c r="F464" s="41"/>
    </row>
    <row r="465" spans="1:6">
      <c r="A465" s="58"/>
      <c r="B465" s="41" t="s">
        <v>139</v>
      </c>
      <c r="C465" s="41" t="s">
        <v>19</v>
      </c>
      <c r="D465" s="41">
        <v>13</v>
      </c>
      <c r="E465" s="60" t="s">
        <v>70</v>
      </c>
      <c r="F465" s="41"/>
    </row>
    <row r="466" spans="1:6">
      <c r="A466" s="58"/>
      <c r="B466" s="41" t="s">
        <v>147</v>
      </c>
      <c r="C466" s="41" t="s">
        <v>19</v>
      </c>
      <c r="D466" s="41">
        <v>13</v>
      </c>
      <c r="E466" s="60" t="s">
        <v>68</v>
      </c>
      <c r="F466" s="41"/>
    </row>
    <row r="467" spans="1:6">
      <c r="A467" s="58"/>
      <c r="B467" s="41" t="s">
        <v>162</v>
      </c>
      <c r="C467" s="41" t="s">
        <v>19</v>
      </c>
      <c r="D467" s="41">
        <v>13</v>
      </c>
      <c r="E467" s="60" t="s">
        <v>72</v>
      </c>
      <c r="F467" s="41"/>
    </row>
    <row r="468" spans="1:6">
      <c r="A468" s="58"/>
      <c r="B468" s="41" t="s">
        <v>166</v>
      </c>
      <c r="C468" s="41" t="s">
        <v>19</v>
      </c>
      <c r="D468" s="41">
        <v>13</v>
      </c>
      <c r="E468" s="60" t="s">
        <v>68</v>
      </c>
      <c r="F468" s="41"/>
    </row>
    <row r="469" spans="1:6">
      <c r="A469" s="58"/>
      <c r="B469" s="41" t="s">
        <v>168</v>
      </c>
      <c r="C469" s="41" t="s">
        <v>19</v>
      </c>
      <c r="D469" s="41">
        <v>13</v>
      </c>
      <c r="E469" s="60" t="s">
        <v>68</v>
      </c>
      <c r="F469" s="41"/>
    </row>
    <row r="470" spans="1:6">
      <c r="A470" s="58"/>
      <c r="B470" s="41" t="s">
        <v>169</v>
      </c>
      <c r="C470" s="41" t="s">
        <v>19</v>
      </c>
      <c r="D470" s="41">
        <v>13</v>
      </c>
      <c r="E470" s="60" t="s">
        <v>72</v>
      </c>
      <c r="F470" s="41"/>
    </row>
    <row r="471" spans="1:6">
      <c r="A471" s="58"/>
      <c r="B471" s="41" t="s">
        <v>132</v>
      </c>
      <c r="C471" s="41" t="s">
        <v>19</v>
      </c>
      <c r="D471" s="41">
        <v>13</v>
      </c>
      <c r="E471" s="60" t="s">
        <v>68</v>
      </c>
      <c r="F471" s="41"/>
    </row>
    <row r="472" spans="1:6">
      <c r="A472" s="58"/>
      <c r="B472" s="41" t="s">
        <v>134</v>
      </c>
      <c r="C472" s="41" t="s">
        <v>19</v>
      </c>
      <c r="D472" s="41">
        <v>13</v>
      </c>
      <c r="E472" s="60" t="s">
        <v>70</v>
      </c>
      <c r="F472" s="41"/>
    </row>
    <row r="473" spans="1:6">
      <c r="A473" s="58"/>
      <c r="B473" s="41" t="s">
        <v>193</v>
      </c>
      <c r="C473" s="41" t="s">
        <v>19</v>
      </c>
      <c r="D473" s="41">
        <v>13</v>
      </c>
      <c r="E473" s="60" t="s">
        <v>93</v>
      </c>
      <c r="F473" s="41"/>
    </row>
    <row r="474" spans="1:6">
      <c r="A474" s="58"/>
      <c r="B474" s="41" t="s">
        <v>135</v>
      </c>
      <c r="C474" s="41" t="s">
        <v>19</v>
      </c>
      <c r="D474" s="41">
        <v>13</v>
      </c>
      <c r="E474" s="60" t="s">
        <v>93</v>
      </c>
      <c r="F474" s="41"/>
    </row>
    <row r="475" spans="1:6">
      <c r="A475" s="58"/>
      <c r="B475" s="41" t="s">
        <v>136</v>
      </c>
      <c r="C475" s="41" t="s">
        <v>18</v>
      </c>
      <c r="D475" s="41">
        <v>14</v>
      </c>
      <c r="E475" s="60" t="s">
        <v>54</v>
      </c>
      <c r="F475" s="41"/>
    </row>
    <row r="476" spans="1:6">
      <c r="A476" s="58"/>
      <c r="B476" s="41" t="s">
        <v>139</v>
      </c>
      <c r="C476" s="41" t="s">
        <v>18</v>
      </c>
      <c r="D476" s="41">
        <v>14</v>
      </c>
      <c r="E476" s="60" t="s">
        <v>52</v>
      </c>
      <c r="F476" s="41"/>
    </row>
    <row r="477" spans="1:6">
      <c r="A477" s="58"/>
      <c r="B477" s="41" t="s">
        <v>187</v>
      </c>
      <c r="C477" s="41" t="s">
        <v>18</v>
      </c>
      <c r="D477" s="41">
        <v>14</v>
      </c>
      <c r="E477" s="60" t="s">
        <v>56</v>
      </c>
      <c r="F477" s="41"/>
    </row>
    <row r="478" spans="1:6">
      <c r="A478" s="58"/>
      <c r="B478" s="41" t="s">
        <v>176</v>
      </c>
      <c r="C478" s="41" t="s">
        <v>18</v>
      </c>
      <c r="D478" s="41">
        <v>14</v>
      </c>
      <c r="E478" s="60" t="s">
        <v>56</v>
      </c>
      <c r="F478" s="41"/>
    </row>
    <row r="479" spans="1:6">
      <c r="A479" s="58"/>
      <c r="B479" s="41" t="s">
        <v>141</v>
      </c>
      <c r="C479" s="41" t="s">
        <v>18</v>
      </c>
      <c r="D479" s="41">
        <v>14</v>
      </c>
      <c r="E479" s="60" t="s">
        <v>56</v>
      </c>
      <c r="F479" s="41"/>
    </row>
    <row r="480" spans="1:6">
      <c r="A480" s="58"/>
      <c r="B480" s="41" t="s">
        <v>179</v>
      </c>
      <c r="C480" s="41" t="s">
        <v>18</v>
      </c>
      <c r="D480" s="41">
        <v>14</v>
      </c>
      <c r="E480" s="60" t="s">
        <v>54</v>
      </c>
      <c r="F480" s="41"/>
    </row>
    <row r="481" spans="1:6">
      <c r="A481" s="58"/>
      <c r="B481" s="41" t="s">
        <v>145</v>
      </c>
      <c r="C481" s="41" t="s">
        <v>19</v>
      </c>
      <c r="D481" s="41">
        <v>14</v>
      </c>
      <c r="E481" s="60" t="s">
        <v>72</v>
      </c>
      <c r="F481" s="41"/>
    </row>
    <row r="482" spans="1:6">
      <c r="A482" s="58"/>
      <c r="B482" s="41" t="s">
        <v>130</v>
      </c>
      <c r="C482" s="41" t="s">
        <v>19</v>
      </c>
      <c r="D482" s="41">
        <v>14</v>
      </c>
      <c r="E482" s="60" t="s">
        <v>72</v>
      </c>
      <c r="F482" s="41"/>
    </row>
    <row r="483" spans="1:6">
      <c r="A483" s="58"/>
      <c r="B483" s="41" t="s">
        <v>138</v>
      </c>
      <c r="C483" s="41" t="s">
        <v>19</v>
      </c>
      <c r="D483" s="41">
        <v>14</v>
      </c>
      <c r="E483" s="60" t="s">
        <v>72</v>
      </c>
      <c r="F483" s="41"/>
    </row>
    <row r="484" spans="1:6">
      <c r="A484" s="58"/>
      <c r="B484" s="41" t="s">
        <v>139</v>
      </c>
      <c r="C484" s="41" t="s">
        <v>19</v>
      </c>
      <c r="D484" s="41">
        <v>14</v>
      </c>
      <c r="E484" s="60" t="s">
        <v>109</v>
      </c>
      <c r="F484" s="41"/>
    </row>
    <row r="485" spans="1:6">
      <c r="A485" s="58"/>
      <c r="B485" s="41" t="s">
        <v>159</v>
      </c>
      <c r="C485" s="41" t="s">
        <v>19</v>
      </c>
      <c r="D485" s="41">
        <v>14</v>
      </c>
      <c r="E485" s="60" t="s">
        <v>93</v>
      </c>
      <c r="F485" s="41"/>
    </row>
    <row r="486" spans="1:6">
      <c r="A486" s="58"/>
      <c r="B486" s="41" t="s">
        <v>166</v>
      </c>
      <c r="C486" s="41" t="s">
        <v>19</v>
      </c>
      <c r="D486" s="41">
        <v>14</v>
      </c>
      <c r="E486" s="60" t="s">
        <v>68</v>
      </c>
      <c r="F486" s="41"/>
    </row>
    <row r="487" spans="1:6">
      <c r="A487" s="58"/>
      <c r="B487" s="41" t="s">
        <v>177</v>
      </c>
      <c r="C487" s="41" t="s">
        <v>19</v>
      </c>
      <c r="D487" s="41">
        <v>14</v>
      </c>
      <c r="E487" s="60" t="s">
        <v>70</v>
      </c>
      <c r="F487" s="41"/>
    </row>
    <row r="488" spans="1:6">
      <c r="A488" s="58"/>
      <c r="B488" s="41" t="s">
        <v>188</v>
      </c>
      <c r="C488" s="41" t="s">
        <v>19</v>
      </c>
      <c r="D488" s="41">
        <v>14</v>
      </c>
      <c r="E488" s="60" t="s">
        <v>72</v>
      </c>
      <c r="F488" s="41"/>
    </row>
    <row r="489" spans="1:6">
      <c r="A489" s="58"/>
      <c r="B489" s="41" t="s">
        <v>139</v>
      </c>
      <c r="C489" s="41" t="s">
        <v>18</v>
      </c>
      <c r="D489" s="41">
        <v>15</v>
      </c>
      <c r="E489" s="60" t="s">
        <v>56</v>
      </c>
      <c r="F489" s="41"/>
    </row>
    <row r="490" spans="1:6">
      <c r="A490" s="58"/>
      <c r="B490" s="41" t="s">
        <v>137</v>
      </c>
      <c r="C490" s="41" t="s">
        <v>19</v>
      </c>
      <c r="D490" s="41">
        <v>15</v>
      </c>
      <c r="E490" s="60" t="s">
        <v>68</v>
      </c>
      <c r="F490" s="41"/>
    </row>
    <row r="491" spans="1:6">
      <c r="A491" s="58"/>
      <c r="B491" s="41" t="s">
        <v>187</v>
      </c>
      <c r="C491" s="41" t="s">
        <v>19</v>
      </c>
      <c r="D491" s="41">
        <v>15</v>
      </c>
      <c r="E491" s="60" t="s">
        <v>93</v>
      </c>
      <c r="F491" s="41"/>
    </row>
    <row r="492" spans="1:6">
      <c r="A492" s="58"/>
      <c r="B492" s="41" t="s">
        <v>188</v>
      </c>
      <c r="C492" s="41" t="s">
        <v>19</v>
      </c>
      <c r="D492" s="41">
        <v>15</v>
      </c>
      <c r="E492" s="60" t="s">
        <v>72</v>
      </c>
      <c r="F492" s="41"/>
    </row>
    <row r="493" spans="1:6">
      <c r="A493" s="58" t="s">
        <v>209</v>
      </c>
      <c r="B493" s="41" t="s">
        <v>210</v>
      </c>
      <c r="C493" s="41" t="s">
        <v>19</v>
      </c>
      <c r="D493" s="41">
        <v>7</v>
      </c>
      <c r="E493" s="60" t="s">
        <v>72</v>
      </c>
    </row>
    <row r="494" spans="1:6">
      <c r="A494" s="58"/>
      <c r="B494" s="41" t="s">
        <v>211</v>
      </c>
      <c r="C494" s="41" t="s">
        <v>18</v>
      </c>
      <c r="D494" s="41">
        <v>8</v>
      </c>
      <c r="E494" s="60" t="s">
        <v>56</v>
      </c>
    </row>
    <row r="495" spans="1:6">
      <c r="A495" s="58"/>
      <c r="B495" s="41" t="s">
        <v>212</v>
      </c>
      <c r="C495" s="41" t="s">
        <v>19</v>
      </c>
      <c r="D495" s="41">
        <v>8</v>
      </c>
      <c r="E495" s="60" t="s">
        <v>68</v>
      </c>
    </row>
    <row r="496" spans="1:6">
      <c r="A496" s="58"/>
      <c r="B496" s="41" t="s">
        <v>211</v>
      </c>
      <c r="C496" s="41" t="s">
        <v>19</v>
      </c>
      <c r="D496" s="41">
        <v>8</v>
      </c>
      <c r="E496" s="60" t="s">
        <v>72</v>
      </c>
    </row>
    <row r="497" spans="1:5">
      <c r="A497" s="58"/>
      <c r="B497" s="41" t="s">
        <v>213</v>
      </c>
      <c r="C497" s="41" t="s">
        <v>18</v>
      </c>
      <c r="D497" s="41">
        <v>9</v>
      </c>
      <c r="E497" s="60" t="s">
        <v>83</v>
      </c>
    </row>
    <row r="498" spans="1:5">
      <c r="A498" s="58"/>
      <c r="B498" s="41" t="s">
        <v>214</v>
      </c>
      <c r="C498" s="41" t="s">
        <v>18</v>
      </c>
      <c r="D498" s="41">
        <v>9</v>
      </c>
      <c r="E498" s="60" t="s">
        <v>80</v>
      </c>
    </row>
    <row r="499" spans="1:5">
      <c r="A499" s="58"/>
      <c r="B499" s="41" t="s">
        <v>210</v>
      </c>
      <c r="C499" s="41" t="s">
        <v>19</v>
      </c>
      <c r="D499" s="41">
        <v>9</v>
      </c>
      <c r="E499" s="60" t="s">
        <v>68</v>
      </c>
    </row>
    <row r="500" spans="1:5">
      <c r="A500" s="58"/>
      <c r="B500" s="41" t="s">
        <v>212</v>
      </c>
      <c r="C500" s="41" t="s">
        <v>19</v>
      </c>
      <c r="D500" s="41">
        <v>9</v>
      </c>
      <c r="E500" s="60" t="s">
        <v>124</v>
      </c>
    </row>
    <row r="501" spans="1:5">
      <c r="A501" s="58"/>
      <c r="B501" s="41" t="s">
        <v>211</v>
      </c>
      <c r="C501" s="41" t="s">
        <v>19</v>
      </c>
      <c r="D501" s="41">
        <v>9</v>
      </c>
      <c r="E501" s="60" t="s">
        <v>70</v>
      </c>
    </row>
    <row r="502" spans="1:5">
      <c r="A502" s="58"/>
      <c r="B502" s="41" t="s">
        <v>213</v>
      </c>
      <c r="C502" s="41" t="s">
        <v>18</v>
      </c>
      <c r="D502" s="41">
        <v>10</v>
      </c>
      <c r="E502" s="60" t="s">
        <v>80</v>
      </c>
    </row>
    <row r="503" spans="1:5">
      <c r="A503" s="58"/>
      <c r="B503" s="41" t="s">
        <v>215</v>
      </c>
      <c r="C503" s="41" t="s">
        <v>18</v>
      </c>
      <c r="D503" s="41">
        <v>10</v>
      </c>
      <c r="E503" s="60" t="s">
        <v>83</v>
      </c>
    </row>
    <row r="504" spans="1:5">
      <c r="A504" s="58"/>
      <c r="B504" s="41" t="s">
        <v>216</v>
      </c>
      <c r="C504" s="41" t="s">
        <v>18</v>
      </c>
      <c r="D504" s="41">
        <v>10</v>
      </c>
      <c r="E504" s="60" t="s">
        <v>56</v>
      </c>
    </row>
    <row r="505" spans="1:5">
      <c r="A505" s="58"/>
      <c r="B505" s="41" t="s">
        <v>210</v>
      </c>
      <c r="C505" s="41" t="s">
        <v>18</v>
      </c>
      <c r="D505" s="41">
        <v>10</v>
      </c>
      <c r="E505" s="60" t="s">
        <v>122</v>
      </c>
    </row>
    <row r="506" spans="1:5">
      <c r="A506" s="58"/>
      <c r="B506" s="41" t="s">
        <v>212</v>
      </c>
      <c r="C506" s="41" t="s">
        <v>18</v>
      </c>
      <c r="D506" s="41">
        <v>10</v>
      </c>
      <c r="E506" s="60" t="s">
        <v>56</v>
      </c>
    </row>
    <row r="507" spans="1:5">
      <c r="A507" s="58"/>
      <c r="B507" s="41" t="s">
        <v>211</v>
      </c>
      <c r="C507" s="41" t="s">
        <v>18</v>
      </c>
      <c r="D507" s="41">
        <v>10</v>
      </c>
      <c r="E507" s="60" t="s">
        <v>217</v>
      </c>
    </row>
    <row r="508" spans="1:5">
      <c r="A508" s="58"/>
      <c r="B508" s="41" t="s">
        <v>213</v>
      </c>
      <c r="C508" s="41" t="s">
        <v>19</v>
      </c>
      <c r="D508" s="41">
        <v>10</v>
      </c>
      <c r="E508" s="60" t="s">
        <v>93</v>
      </c>
    </row>
    <row r="509" spans="1:5">
      <c r="A509" s="58"/>
      <c r="B509" s="41" t="s">
        <v>215</v>
      </c>
      <c r="C509" s="41" t="s">
        <v>19</v>
      </c>
      <c r="D509" s="41">
        <v>10</v>
      </c>
      <c r="E509" s="60" t="s">
        <v>68</v>
      </c>
    </row>
    <row r="510" spans="1:5">
      <c r="A510" s="58"/>
      <c r="B510" s="41" t="s">
        <v>218</v>
      </c>
      <c r="C510" s="41" t="s">
        <v>19</v>
      </c>
      <c r="D510" s="41">
        <v>10</v>
      </c>
      <c r="E510" s="60" t="s">
        <v>68</v>
      </c>
    </row>
    <row r="511" spans="1:5">
      <c r="A511" s="58"/>
      <c r="B511" s="41" t="s">
        <v>216</v>
      </c>
      <c r="C511" s="41" t="s">
        <v>19</v>
      </c>
      <c r="D511" s="41">
        <v>10</v>
      </c>
      <c r="E511" s="60" t="s">
        <v>68</v>
      </c>
    </row>
    <row r="512" spans="1:5">
      <c r="A512" s="58"/>
      <c r="B512" s="41" t="s">
        <v>210</v>
      </c>
      <c r="C512" s="41" t="s">
        <v>19</v>
      </c>
      <c r="D512" s="41">
        <v>10</v>
      </c>
      <c r="E512" s="60" t="s">
        <v>68</v>
      </c>
    </row>
    <row r="513" spans="1:5">
      <c r="A513" s="58"/>
      <c r="B513" s="41" t="s">
        <v>212</v>
      </c>
      <c r="C513" s="41" t="s">
        <v>19</v>
      </c>
      <c r="D513" s="41">
        <v>10</v>
      </c>
      <c r="E513" s="60" t="s">
        <v>123</v>
      </c>
    </row>
    <row r="514" spans="1:5">
      <c r="A514" s="58"/>
      <c r="B514" s="41" t="s">
        <v>211</v>
      </c>
      <c r="C514" s="41" t="s">
        <v>19</v>
      </c>
      <c r="D514" s="41">
        <v>10</v>
      </c>
      <c r="E514" s="60" t="s">
        <v>219</v>
      </c>
    </row>
    <row r="515" spans="1:5">
      <c r="A515" s="58"/>
      <c r="B515" s="41" t="s">
        <v>220</v>
      </c>
      <c r="C515" s="41" t="s">
        <v>17</v>
      </c>
      <c r="D515" s="41">
        <v>11</v>
      </c>
      <c r="E515" s="60" t="s">
        <v>180</v>
      </c>
    </row>
    <row r="516" spans="1:5">
      <c r="A516" s="58"/>
      <c r="B516" s="41" t="s">
        <v>73</v>
      </c>
      <c r="C516" s="41" t="s">
        <v>18</v>
      </c>
      <c r="D516" s="41">
        <v>11</v>
      </c>
      <c r="E516" s="60" t="s">
        <v>56</v>
      </c>
    </row>
    <row r="517" spans="1:5">
      <c r="A517" s="58"/>
      <c r="B517" s="41" t="s">
        <v>213</v>
      </c>
      <c r="C517" s="41" t="s">
        <v>18</v>
      </c>
      <c r="D517" s="41">
        <v>11</v>
      </c>
      <c r="E517" s="60" t="s">
        <v>221</v>
      </c>
    </row>
    <row r="518" spans="1:5">
      <c r="A518" s="58"/>
      <c r="B518" s="41" t="s">
        <v>222</v>
      </c>
      <c r="C518" s="41" t="s">
        <v>18</v>
      </c>
      <c r="D518" s="41">
        <v>11</v>
      </c>
      <c r="E518" s="60" t="s">
        <v>221</v>
      </c>
    </row>
    <row r="519" spans="1:5">
      <c r="A519" s="58"/>
      <c r="B519" s="41" t="s">
        <v>214</v>
      </c>
      <c r="C519" s="41" t="s">
        <v>18</v>
      </c>
      <c r="D519" s="41">
        <v>11</v>
      </c>
      <c r="E519" s="60" t="s">
        <v>54</v>
      </c>
    </row>
    <row r="520" spans="1:5">
      <c r="A520" s="58"/>
      <c r="B520" s="41" t="s">
        <v>215</v>
      </c>
      <c r="C520" s="41" t="s">
        <v>18</v>
      </c>
      <c r="D520" s="41">
        <v>11</v>
      </c>
      <c r="E520" s="60" t="s">
        <v>85</v>
      </c>
    </row>
    <row r="521" spans="1:5">
      <c r="A521" s="58"/>
      <c r="B521" s="41" t="s">
        <v>223</v>
      </c>
      <c r="C521" s="41" t="s">
        <v>18</v>
      </c>
      <c r="D521" s="41">
        <v>11</v>
      </c>
      <c r="E521" s="60" t="s">
        <v>54</v>
      </c>
    </row>
    <row r="522" spans="1:5">
      <c r="A522" s="58"/>
      <c r="B522" s="41" t="s">
        <v>224</v>
      </c>
      <c r="C522" s="41" t="s">
        <v>18</v>
      </c>
      <c r="D522" s="41">
        <v>11</v>
      </c>
      <c r="E522" s="60" t="s">
        <v>80</v>
      </c>
    </row>
    <row r="523" spans="1:5">
      <c r="A523" s="58"/>
      <c r="B523" s="41" t="s">
        <v>218</v>
      </c>
      <c r="C523" s="41" t="s">
        <v>18</v>
      </c>
      <c r="D523" s="41">
        <v>11</v>
      </c>
      <c r="E523" s="60" t="s">
        <v>85</v>
      </c>
    </row>
    <row r="524" spans="1:5">
      <c r="A524" s="58"/>
      <c r="B524" s="41" t="s">
        <v>216</v>
      </c>
      <c r="C524" s="41" t="s">
        <v>18</v>
      </c>
      <c r="D524" s="41">
        <v>11</v>
      </c>
      <c r="E524" s="60" t="s">
        <v>52</v>
      </c>
    </row>
    <row r="525" spans="1:5">
      <c r="A525" s="58"/>
      <c r="B525" s="41" t="s">
        <v>210</v>
      </c>
      <c r="C525" s="41" t="s">
        <v>18</v>
      </c>
      <c r="D525" s="41">
        <v>11</v>
      </c>
      <c r="E525" s="60" t="s">
        <v>108</v>
      </c>
    </row>
    <row r="526" spans="1:5">
      <c r="A526" s="58"/>
      <c r="B526" s="41" t="s">
        <v>212</v>
      </c>
      <c r="C526" s="41" t="s">
        <v>18</v>
      </c>
      <c r="D526" s="41">
        <v>11</v>
      </c>
      <c r="E526" s="60" t="s">
        <v>225</v>
      </c>
    </row>
    <row r="527" spans="1:5">
      <c r="A527" s="58"/>
      <c r="B527" s="41" t="s">
        <v>211</v>
      </c>
      <c r="C527" s="41" t="s">
        <v>18</v>
      </c>
      <c r="D527" s="41">
        <v>11</v>
      </c>
      <c r="E527" s="60" t="s">
        <v>226</v>
      </c>
    </row>
    <row r="528" spans="1:5">
      <c r="A528" s="58"/>
      <c r="B528" s="41" t="s">
        <v>220</v>
      </c>
      <c r="C528" s="41" t="s">
        <v>18</v>
      </c>
      <c r="D528" s="41">
        <v>11</v>
      </c>
      <c r="E528" s="60" t="s">
        <v>56</v>
      </c>
    </row>
    <row r="529" spans="1:5">
      <c r="A529" s="58"/>
      <c r="B529" s="41" t="s">
        <v>213</v>
      </c>
      <c r="C529" s="41" t="s">
        <v>19</v>
      </c>
      <c r="D529" s="41">
        <v>11</v>
      </c>
      <c r="E529" s="60" t="s">
        <v>227</v>
      </c>
    </row>
    <row r="530" spans="1:5">
      <c r="A530" s="58"/>
      <c r="B530" s="41" t="s">
        <v>222</v>
      </c>
      <c r="C530" s="41" t="s">
        <v>19</v>
      </c>
      <c r="D530" s="41">
        <v>11</v>
      </c>
      <c r="E530" s="60" t="s">
        <v>57</v>
      </c>
    </row>
    <row r="531" spans="1:5">
      <c r="A531" s="58"/>
      <c r="B531" s="41" t="s">
        <v>214</v>
      </c>
      <c r="C531" s="41" t="s">
        <v>19</v>
      </c>
      <c r="D531" s="41">
        <v>11</v>
      </c>
      <c r="E531" s="60" t="s">
        <v>72</v>
      </c>
    </row>
    <row r="532" spans="1:5">
      <c r="A532" s="58"/>
      <c r="B532" s="41" t="s">
        <v>215</v>
      </c>
      <c r="C532" s="41" t="s">
        <v>19</v>
      </c>
      <c r="D532" s="41">
        <v>11</v>
      </c>
      <c r="E532" s="60" t="s">
        <v>93</v>
      </c>
    </row>
    <row r="533" spans="1:5">
      <c r="A533" s="58"/>
      <c r="B533" s="41" t="s">
        <v>223</v>
      </c>
      <c r="C533" s="41" t="s">
        <v>19</v>
      </c>
      <c r="D533" s="41">
        <v>11</v>
      </c>
      <c r="E533" s="60" t="s">
        <v>72</v>
      </c>
    </row>
    <row r="534" spans="1:5">
      <c r="A534" s="58"/>
      <c r="B534" s="41" t="s">
        <v>224</v>
      </c>
      <c r="C534" s="41" t="s">
        <v>19</v>
      </c>
      <c r="D534" s="41">
        <v>11</v>
      </c>
      <c r="E534" s="60" t="s">
        <v>68</v>
      </c>
    </row>
    <row r="535" spans="1:5">
      <c r="A535" s="58"/>
      <c r="B535" s="41" t="s">
        <v>218</v>
      </c>
      <c r="C535" s="41" t="s">
        <v>19</v>
      </c>
      <c r="D535" s="41">
        <v>11</v>
      </c>
      <c r="E535" s="60" t="s">
        <v>93</v>
      </c>
    </row>
    <row r="536" spans="1:5">
      <c r="A536" s="58"/>
      <c r="B536" s="41" t="s">
        <v>216</v>
      </c>
      <c r="C536" s="41" t="s">
        <v>19</v>
      </c>
      <c r="D536" s="41">
        <v>11</v>
      </c>
      <c r="E536" s="60" t="s">
        <v>72</v>
      </c>
    </row>
    <row r="537" spans="1:5">
      <c r="A537" s="58"/>
      <c r="B537" s="41" t="s">
        <v>210</v>
      </c>
      <c r="C537" s="41" t="s">
        <v>19</v>
      </c>
      <c r="D537" s="41">
        <v>11</v>
      </c>
      <c r="E537" s="60" t="s">
        <v>68</v>
      </c>
    </row>
    <row r="538" spans="1:5">
      <c r="A538" s="58"/>
      <c r="B538" s="41" t="s">
        <v>212</v>
      </c>
      <c r="C538" s="41" t="s">
        <v>19</v>
      </c>
      <c r="D538" s="41">
        <v>11</v>
      </c>
      <c r="E538" s="60" t="s">
        <v>70</v>
      </c>
    </row>
    <row r="539" spans="1:5">
      <c r="A539" s="58"/>
      <c r="B539" s="41" t="s">
        <v>211</v>
      </c>
      <c r="C539" s="41" t="s">
        <v>19</v>
      </c>
      <c r="D539" s="41">
        <v>11</v>
      </c>
      <c r="E539" s="60" t="s">
        <v>123</v>
      </c>
    </row>
    <row r="540" spans="1:5">
      <c r="A540" s="58"/>
      <c r="B540" s="41" t="s">
        <v>220</v>
      </c>
      <c r="C540" s="41" t="s">
        <v>17</v>
      </c>
      <c r="D540" s="41">
        <v>12</v>
      </c>
      <c r="E540" s="60" t="s">
        <v>59</v>
      </c>
    </row>
    <row r="541" spans="1:5">
      <c r="A541" s="58"/>
      <c r="B541" s="41" t="s">
        <v>213</v>
      </c>
      <c r="C541" s="41" t="s">
        <v>18</v>
      </c>
      <c r="D541" s="41">
        <v>12</v>
      </c>
      <c r="E541" s="60" t="s">
        <v>80</v>
      </c>
    </row>
    <row r="542" spans="1:5">
      <c r="A542" s="58"/>
      <c r="B542" s="41" t="s">
        <v>222</v>
      </c>
      <c r="C542" s="41" t="s">
        <v>18</v>
      </c>
      <c r="D542" s="41">
        <v>12</v>
      </c>
      <c r="E542" s="60" t="s">
        <v>54</v>
      </c>
    </row>
    <row r="543" spans="1:5">
      <c r="A543" s="58"/>
      <c r="B543" s="41" t="s">
        <v>214</v>
      </c>
      <c r="C543" s="41" t="s">
        <v>18</v>
      </c>
      <c r="D543" s="41">
        <v>12</v>
      </c>
      <c r="E543" s="60" t="s">
        <v>54</v>
      </c>
    </row>
    <row r="544" spans="1:5">
      <c r="A544" s="58"/>
      <c r="B544" s="41" t="s">
        <v>223</v>
      </c>
      <c r="C544" s="41" t="s">
        <v>18</v>
      </c>
      <c r="D544" s="41">
        <v>12</v>
      </c>
      <c r="E544" s="60" t="s">
        <v>80</v>
      </c>
    </row>
    <row r="545" spans="1:5">
      <c r="A545" s="58"/>
      <c r="B545" s="41" t="s">
        <v>224</v>
      </c>
      <c r="C545" s="41" t="s">
        <v>18</v>
      </c>
      <c r="D545" s="41">
        <v>12</v>
      </c>
      <c r="E545" s="60" t="s">
        <v>56</v>
      </c>
    </row>
    <row r="546" spans="1:5">
      <c r="A546" s="58"/>
      <c r="B546" s="41" t="s">
        <v>218</v>
      </c>
      <c r="C546" s="41" t="s">
        <v>18</v>
      </c>
      <c r="D546" s="41">
        <v>12</v>
      </c>
      <c r="E546" s="60" t="s">
        <v>62</v>
      </c>
    </row>
    <row r="547" spans="1:5">
      <c r="A547" s="58"/>
      <c r="B547" s="41" t="s">
        <v>228</v>
      </c>
      <c r="C547" s="41" t="s">
        <v>18</v>
      </c>
      <c r="D547" s="41">
        <v>12</v>
      </c>
      <c r="E547" s="60" t="s">
        <v>85</v>
      </c>
    </row>
    <row r="548" spans="1:5">
      <c r="A548" s="58"/>
      <c r="B548" s="41" t="s">
        <v>216</v>
      </c>
      <c r="C548" s="41" t="s">
        <v>18</v>
      </c>
      <c r="D548" s="41">
        <v>12</v>
      </c>
      <c r="E548" s="60" t="s">
        <v>52</v>
      </c>
    </row>
    <row r="549" spans="1:5">
      <c r="A549" s="58"/>
      <c r="B549" s="41" t="s">
        <v>210</v>
      </c>
      <c r="C549" s="41" t="s">
        <v>18</v>
      </c>
      <c r="D549" s="41">
        <v>12</v>
      </c>
      <c r="E549" s="60" t="s">
        <v>52</v>
      </c>
    </row>
    <row r="550" spans="1:5">
      <c r="A550" s="58"/>
      <c r="B550" s="41" t="s">
        <v>212</v>
      </c>
      <c r="C550" s="41" t="s">
        <v>18</v>
      </c>
      <c r="D550" s="41">
        <v>12</v>
      </c>
      <c r="E550" s="60" t="s">
        <v>83</v>
      </c>
    </row>
    <row r="551" spans="1:5">
      <c r="A551" s="58"/>
      <c r="B551" s="41" t="s">
        <v>211</v>
      </c>
      <c r="C551" s="41" t="s">
        <v>18</v>
      </c>
      <c r="D551" s="41">
        <v>12</v>
      </c>
      <c r="E551" s="60" t="s">
        <v>62</v>
      </c>
    </row>
    <row r="552" spans="1:5">
      <c r="A552" s="58"/>
      <c r="B552" s="41" t="s">
        <v>220</v>
      </c>
      <c r="C552" s="41" t="s">
        <v>18</v>
      </c>
      <c r="D552" s="41">
        <v>12</v>
      </c>
      <c r="E552" s="60" t="s">
        <v>54</v>
      </c>
    </row>
    <row r="553" spans="1:5">
      <c r="A553" s="58"/>
      <c r="B553" s="41" t="s">
        <v>213</v>
      </c>
      <c r="C553" s="41" t="s">
        <v>19</v>
      </c>
      <c r="D553" s="41">
        <v>12</v>
      </c>
      <c r="E553" s="60" t="s">
        <v>229</v>
      </c>
    </row>
    <row r="554" spans="1:5">
      <c r="A554" s="58"/>
      <c r="B554" s="41" t="s">
        <v>222</v>
      </c>
      <c r="C554" s="41" t="s">
        <v>19</v>
      </c>
      <c r="D554" s="41">
        <v>12</v>
      </c>
      <c r="E554" s="60" t="s">
        <v>93</v>
      </c>
    </row>
    <row r="555" spans="1:5">
      <c r="A555" s="58"/>
      <c r="B555" s="41" t="s">
        <v>214</v>
      </c>
      <c r="C555" s="41" t="s">
        <v>19</v>
      </c>
      <c r="D555" s="41">
        <v>12</v>
      </c>
      <c r="E555" s="60" t="s">
        <v>96</v>
      </c>
    </row>
    <row r="556" spans="1:5">
      <c r="A556" s="58"/>
      <c r="B556" s="41" t="s">
        <v>215</v>
      </c>
      <c r="C556" s="41" t="s">
        <v>19</v>
      </c>
      <c r="D556" s="41">
        <v>12</v>
      </c>
      <c r="E556" s="60" t="s">
        <v>96</v>
      </c>
    </row>
    <row r="557" spans="1:5">
      <c r="A557" s="58"/>
      <c r="B557" s="41" t="s">
        <v>224</v>
      </c>
      <c r="C557" s="41" t="s">
        <v>19</v>
      </c>
      <c r="D557" s="41">
        <v>12</v>
      </c>
      <c r="E557" s="60" t="s">
        <v>109</v>
      </c>
    </row>
    <row r="558" spans="1:5">
      <c r="A558" s="58"/>
      <c r="B558" s="41" t="s">
        <v>218</v>
      </c>
      <c r="C558" s="41" t="s">
        <v>19</v>
      </c>
      <c r="D558" s="41">
        <v>12</v>
      </c>
      <c r="E558" s="60" t="s">
        <v>57</v>
      </c>
    </row>
    <row r="559" spans="1:5">
      <c r="A559" s="58"/>
      <c r="B559" s="41" t="s">
        <v>228</v>
      </c>
      <c r="C559" s="41" t="s">
        <v>19</v>
      </c>
      <c r="D559" s="41">
        <v>12</v>
      </c>
      <c r="E559" s="60" t="s">
        <v>68</v>
      </c>
    </row>
    <row r="560" spans="1:5">
      <c r="A560" s="58"/>
      <c r="B560" s="41" t="s">
        <v>216</v>
      </c>
      <c r="C560" s="41" t="s">
        <v>19</v>
      </c>
      <c r="D560" s="41">
        <v>12</v>
      </c>
      <c r="E560" s="60" t="s">
        <v>57</v>
      </c>
    </row>
    <row r="561" spans="1:5">
      <c r="A561" s="58"/>
      <c r="B561" s="41" t="s">
        <v>210</v>
      </c>
      <c r="C561" s="41" t="s">
        <v>19</v>
      </c>
      <c r="D561" s="41">
        <v>12</v>
      </c>
      <c r="E561" s="60" t="s">
        <v>115</v>
      </c>
    </row>
    <row r="562" spans="1:5">
      <c r="A562" s="58"/>
      <c r="B562" s="41" t="s">
        <v>212</v>
      </c>
      <c r="C562" s="41" t="s">
        <v>19</v>
      </c>
      <c r="D562" s="41">
        <v>12</v>
      </c>
      <c r="E562" s="60" t="s">
        <v>97</v>
      </c>
    </row>
    <row r="563" spans="1:5">
      <c r="A563" s="58"/>
      <c r="B563" s="41" t="s">
        <v>211</v>
      </c>
      <c r="C563" s="41" t="s">
        <v>19</v>
      </c>
      <c r="D563" s="41">
        <v>12</v>
      </c>
      <c r="E563" s="60" t="s">
        <v>230</v>
      </c>
    </row>
    <row r="564" spans="1:5">
      <c r="A564" s="58"/>
      <c r="B564" s="41" t="s">
        <v>213</v>
      </c>
      <c r="C564" s="41" t="s">
        <v>18</v>
      </c>
      <c r="D564" s="41">
        <v>13</v>
      </c>
      <c r="E564" s="60" t="s">
        <v>122</v>
      </c>
    </row>
    <row r="565" spans="1:5">
      <c r="A565" s="58"/>
      <c r="B565" s="41" t="s">
        <v>214</v>
      </c>
      <c r="C565" s="41" t="s">
        <v>18</v>
      </c>
      <c r="D565" s="41">
        <v>13</v>
      </c>
      <c r="E565" s="60" t="s">
        <v>52</v>
      </c>
    </row>
    <row r="566" spans="1:5">
      <c r="A566" s="58"/>
      <c r="B566" s="41" t="s">
        <v>215</v>
      </c>
      <c r="C566" s="41" t="s">
        <v>18</v>
      </c>
      <c r="D566" s="41">
        <v>13</v>
      </c>
      <c r="E566" s="60" t="s">
        <v>80</v>
      </c>
    </row>
    <row r="567" spans="1:5">
      <c r="A567" s="58"/>
      <c r="B567" s="41" t="s">
        <v>224</v>
      </c>
      <c r="C567" s="41" t="s">
        <v>18</v>
      </c>
      <c r="D567" s="41">
        <v>13</v>
      </c>
      <c r="E567" s="60" t="s">
        <v>56</v>
      </c>
    </row>
    <row r="568" spans="1:5">
      <c r="A568" s="58"/>
      <c r="B568" s="41" t="s">
        <v>218</v>
      </c>
      <c r="C568" s="41" t="s">
        <v>18</v>
      </c>
      <c r="D568" s="41">
        <v>13</v>
      </c>
      <c r="E568" s="60" t="s">
        <v>201</v>
      </c>
    </row>
    <row r="569" spans="1:5">
      <c r="A569" s="58"/>
      <c r="B569" s="41" t="s">
        <v>228</v>
      </c>
      <c r="C569" s="41" t="s">
        <v>18</v>
      </c>
      <c r="D569" s="41">
        <v>13</v>
      </c>
      <c r="E569" s="60" t="s">
        <v>52</v>
      </c>
    </row>
    <row r="570" spans="1:5">
      <c r="A570" s="58"/>
      <c r="B570" s="41" t="s">
        <v>216</v>
      </c>
      <c r="C570" s="41" t="s">
        <v>18</v>
      </c>
      <c r="D570" s="41">
        <v>13</v>
      </c>
      <c r="E570" s="60" t="s">
        <v>102</v>
      </c>
    </row>
    <row r="571" spans="1:5">
      <c r="A571" s="58"/>
      <c r="B571" s="41" t="s">
        <v>210</v>
      </c>
      <c r="C571" s="41" t="s">
        <v>18</v>
      </c>
      <c r="D571" s="41">
        <v>13</v>
      </c>
      <c r="E571" s="60" t="s">
        <v>231</v>
      </c>
    </row>
    <row r="572" spans="1:5">
      <c r="A572" s="58"/>
      <c r="B572" s="41" t="s">
        <v>212</v>
      </c>
      <c r="C572" s="41" t="s">
        <v>18</v>
      </c>
      <c r="D572" s="41">
        <v>13</v>
      </c>
      <c r="E572" s="60" t="s">
        <v>221</v>
      </c>
    </row>
    <row r="573" spans="1:5">
      <c r="A573" s="58"/>
      <c r="B573" s="41" t="s">
        <v>211</v>
      </c>
      <c r="C573" s="41" t="s">
        <v>18</v>
      </c>
      <c r="D573" s="41">
        <v>13</v>
      </c>
      <c r="E573" s="60" t="s">
        <v>183</v>
      </c>
    </row>
    <row r="574" spans="1:5">
      <c r="A574" s="58"/>
      <c r="B574" s="41" t="s">
        <v>220</v>
      </c>
      <c r="C574" s="41" t="s">
        <v>18</v>
      </c>
      <c r="D574" s="41">
        <v>13</v>
      </c>
      <c r="E574" s="60" t="s">
        <v>54</v>
      </c>
    </row>
    <row r="575" spans="1:5">
      <c r="A575" s="58"/>
      <c r="B575" s="41" t="s">
        <v>213</v>
      </c>
      <c r="C575" s="41" t="s">
        <v>19</v>
      </c>
      <c r="D575" s="41">
        <v>13</v>
      </c>
      <c r="E575" s="60" t="s">
        <v>69</v>
      </c>
    </row>
    <row r="576" spans="1:5">
      <c r="A576" s="58"/>
      <c r="B576" s="41" t="s">
        <v>222</v>
      </c>
      <c r="C576" s="41" t="s">
        <v>19</v>
      </c>
      <c r="D576" s="41">
        <v>13</v>
      </c>
      <c r="E576" s="60" t="s">
        <v>72</v>
      </c>
    </row>
    <row r="577" spans="1:5">
      <c r="A577" s="58"/>
      <c r="B577" s="41" t="s">
        <v>214</v>
      </c>
      <c r="C577" s="41" t="s">
        <v>19</v>
      </c>
      <c r="D577" s="41">
        <v>13</v>
      </c>
      <c r="E577" s="60" t="s">
        <v>97</v>
      </c>
    </row>
    <row r="578" spans="1:5">
      <c r="A578" s="58"/>
      <c r="B578" s="41" t="s">
        <v>215</v>
      </c>
      <c r="C578" s="41" t="s">
        <v>19</v>
      </c>
      <c r="D578" s="41">
        <v>13</v>
      </c>
      <c r="E578" s="60" t="s">
        <v>124</v>
      </c>
    </row>
    <row r="579" spans="1:5">
      <c r="A579" s="58"/>
      <c r="B579" s="41" t="s">
        <v>223</v>
      </c>
      <c r="C579" s="41" t="s">
        <v>19</v>
      </c>
      <c r="D579" s="41">
        <v>13</v>
      </c>
      <c r="E579" s="60" t="s">
        <v>72</v>
      </c>
    </row>
    <row r="580" spans="1:5">
      <c r="A580" s="58"/>
      <c r="B580" s="41" t="s">
        <v>218</v>
      </c>
      <c r="C580" s="41" t="s">
        <v>19</v>
      </c>
      <c r="D580" s="41">
        <v>13</v>
      </c>
      <c r="E580" s="60" t="s">
        <v>96</v>
      </c>
    </row>
    <row r="581" spans="1:5">
      <c r="A581" s="58"/>
      <c r="B581" s="41" t="s">
        <v>228</v>
      </c>
      <c r="C581" s="41" t="s">
        <v>19</v>
      </c>
      <c r="D581" s="41">
        <v>13</v>
      </c>
      <c r="E581" s="60" t="s">
        <v>68</v>
      </c>
    </row>
    <row r="582" spans="1:5">
      <c r="A582" s="58"/>
      <c r="B582" s="41" t="s">
        <v>216</v>
      </c>
      <c r="C582" s="41" t="s">
        <v>19</v>
      </c>
      <c r="D582" s="41">
        <v>13</v>
      </c>
      <c r="E582" s="60" t="s">
        <v>227</v>
      </c>
    </row>
    <row r="583" spans="1:5">
      <c r="A583" s="58"/>
      <c r="B583" s="41" t="s">
        <v>210</v>
      </c>
      <c r="C583" s="41" t="s">
        <v>19</v>
      </c>
      <c r="D583" s="41">
        <v>13</v>
      </c>
      <c r="E583" s="60" t="s">
        <v>70</v>
      </c>
    </row>
    <row r="584" spans="1:5">
      <c r="A584" s="58"/>
      <c r="B584" s="41" t="s">
        <v>212</v>
      </c>
      <c r="C584" s="41" t="s">
        <v>19</v>
      </c>
      <c r="D584" s="41">
        <v>13</v>
      </c>
      <c r="E584" s="60" t="s">
        <v>109</v>
      </c>
    </row>
    <row r="585" spans="1:5">
      <c r="A585" s="58"/>
      <c r="B585" s="41" t="s">
        <v>211</v>
      </c>
      <c r="C585" s="41" t="s">
        <v>19</v>
      </c>
      <c r="D585" s="41">
        <v>13</v>
      </c>
      <c r="E585" s="60" t="s">
        <v>72</v>
      </c>
    </row>
    <row r="586" spans="1:5">
      <c r="A586" s="58"/>
      <c r="B586" s="41" t="s">
        <v>220</v>
      </c>
      <c r="C586" s="41" t="s">
        <v>19</v>
      </c>
      <c r="D586" s="41">
        <v>13</v>
      </c>
      <c r="E586" s="60" t="s">
        <v>72</v>
      </c>
    </row>
    <row r="587" spans="1:5">
      <c r="A587" s="58"/>
      <c r="B587" s="41" t="s">
        <v>220</v>
      </c>
      <c r="C587" s="41" t="s">
        <v>17</v>
      </c>
      <c r="D587" s="41">
        <v>14</v>
      </c>
      <c r="E587" s="60" t="s">
        <v>118</v>
      </c>
    </row>
    <row r="588" spans="1:5">
      <c r="A588" s="58"/>
      <c r="B588" s="41" t="s">
        <v>213</v>
      </c>
      <c r="C588" s="41" t="s">
        <v>18</v>
      </c>
      <c r="D588" s="41">
        <v>14</v>
      </c>
      <c r="E588" s="60" t="s">
        <v>56</v>
      </c>
    </row>
    <row r="589" spans="1:5">
      <c r="A589" s="58"/>
      <c r="B589" s="41" t="s">
        <v>214</v>
      </c>
      <c r="C589" s="41" t="s">
        <v>18</v>
      </c>
      <c r="D589" s="41">
        <v>14</v>
      </c>
      <c r="E589" s="60" t="s">
        <v>54</v>
      </c>
    </row>
    <row r="590" spans="1:5">
      <c r="A590" s="58"/>
      <c r="B590" s="41" t="s">
        <v>215</v>
      </c>
      <c r="C590" s="41" t="s">
        <v>18</v>
      </c>
      <c r="D590" s="41">
        <v>14</v>
      </c>
      <c r="E590" s="60" t="s">
        <v>85</v>
      </c>
    </row>
    <row r="591" spans="1:5">
      <c r="A591" s="58"/>
      <c r="B591" s="41" t="s">
        <v>224</v>
      </c>
      <c r="C591" s="41" t="s">
        <v>18</v>
      </c>
      <c r="D591" s="41">
        <v>14</v>
      </c>
      <c r="E591" s="60" t="s">
        <v>56</v>
      </c>
    </row>
    <row r="592" spans="1:5">
      <c r="A592" s="58"/>
      <c r="B592" s="41" t="s">
        <v>228</v>
      </c>
      <c r="C592" s="41" t="s">
        <v>18</v>
      </c>
      <c r="D592" s="41">
        <v>14</v>
      </c>
      <c r="E592" s="60" t="s">
        <v>56</v>
      </c>
    </row>
    <row r="593" spans="1:5">
      <c r="A593" s="58"/>
      <c r="B593" s="41" t="s">
        <v>216</v>
      </c>
      <c r="C593" s="41" t="s">
        <v>18</v>
      </c>
      <c r="D593" s="41">
        <v>14</v>
      </c>
      <c r="E593" s="60" t="s">
        <v>77</v>
      </c>
    </row>
    <row r="594" spans="1:5">
      <c r="A594" s="58"/>
      <c r="B594" s="41" t="s">
        <v>210</v>
      </c>
      <c r="C594" s="41" t="s">
        <v>18</v>
      </c>
      <c r="D594" s="41">
        <v>14</v>
      </c>
      <c r="E594" s="60" t="s">
        <v>56</v>
      </c>
    </row>
    <row r="595" spans="1:5">
      <c r="A595" s="58"/>
      <c r="B595" s="41" t="s">
        <v>220</v>
      </c>
      <c r="C595" s="41" t="s">
        <v>18</v>
      </c>
      <c r="D595" s="41">
        <v>14</v>
      </c>
      <c r="E595" s="60" t="s">
        <v>85</v>
      </c>
    </row>
    <row r="596" spans="1:5">
      <c r="A596" s="58"/>
      <c r="B596" s="41" t="s">
        <v>214</v>
      </c>
      <c r="C596" s="41" t="s">
        <v>19</v>
      </c>
      <c r="D596" s="41">
        <v>14</v>
      </c>
      <c r="E596" s="60" t="s">
        <v>111</v>
      </c>
    </row>
    <row r="597" spans="1:5">
      <c r="A597" s="58"/>
      <c r="B597" s="41" t="s">
        <v>215</v>
      </c>
      <c r="C597" s="41" t="s">
        <v>19</v>
      </c>
      <c r="D597" s="41">
        <v>14</v>
      </c>
      <c r="E597" s="60" t="s">
        <v>68</v>
      </c>
    </row>
    <row r="598" spans="1:5">
      <c r="A598" s="58"/>
      <c r="B598" s="41" t="s">
        <v>218</v>
      </c>
      <c r="C598" s="41" t="s">
        <v>19</v>
      </c>
      <c r="D598" s="41">
        <v>14</v>
      </c>
      <c r="E598" s="60" t="s">
        <v>57</v>
      </c>
    </row>
    <row r="599" spans="1:5">
      <c r="A599" s="58"/>
      <c r="B599" s="41" t="s">
        <v>228</v>
      </c>
      <c r="C599" s="41" t="s">
        <v>19</v>
      </c>
      <c r="D599" s="41">
        <v>14</v>
      </c>
      <c r="E599" s="60" t="s">
        <v>109</v>
      </c>
    </row>
    <row r="600" spans="1:5">
      <c r="A600" s="58"/>
      <c r="B600" s="41" t="s">
        <v>216</v>
      </c>
      <c r="C600" s="41" t="s">
        <v>19</v>
      </c>
      <c r="D600" s="41">
        <v>14</v>
      </c>
      <c r="E600" s="60" t="s">
        <v>125</v>
      </c>
    </row>
    <row r="601" spans="1:5">
      <c r="A601" s="58"/>
      <c r="B601" s="41" t="s">
        <v>210</v>
      </c>
      <c r="C601" s="41" t="s">
        <v>19</v>
      </c>
      <c r="D601" s="41">
        <v>14</v>
      </c>
      <c r="E601" s="60" t="s">
        <v>69</v>
      </c>
    </row>
    <row r="602" spans="1:5">
      <c r="A602" s="58"/>
      <c r="B602" s="41" t="s">
        <v>212</v>
      </c>
      <c r="C602" s="41" t="s">
        <v>19</v>
      </c>
      <c r="D602" s="41">
        <v>14</v>
      </c>
      <c r="E602" s="60" t="s">
        <v>109</v>
      </c>
    </row>
    <row r="603" spans="1:5">
      <c r="A603" s="58"/>
      <c r="B603" s="41" t="s">
        <v>211</v>
      </c>
      <c r="C603" s="41" t="s">
        <v>19</v>
      </c>
      <c r="D603" s="41">
        <v>14</v>
      </c>
      <c r="E603" s="60" t="s">
        <v>70</v>
      </c>
    </row>
    <row r="604" spans="1:5">
      <c r="A604" s="58"/>
      <c r="B604" s="41" t="s">
        <v>220</v>
      </c>
      <c r="C604" s="41" t="s">
        <v>19</v>
      </c>
      <c r="D604" s="41">
        <v>14</v>
      </c>
      <c r="E604" s="60" t="s">
        <v>68</v>
      </c>
    </row>
    <row r="605" spans="1:5">
      <c r="A605" s="58"/>
      <c r="B605" s="41" t="s">
        <v>220</v>
      </c>
      <c r="C605" s="41" t="s">
        <v>17</v>
      </c>
      <c r="D605" s="41">
        <v>15</v>
      </c>
      <c r="E605" s="60" t="s">
        <v>101</v>
      </c>
    </row>
    <row r="606" spans="1:5">
      <c r="A606" s="58"/>
      <c r="B606" s="41" t="s">
        <v>232</v>
      </c>
      <c r="C606" s="41" t="s">
        <v>17</v>
      </c>
      <c r="D606" s="41">
        <v>15</v>
      </c>
      <c r="E606" s="60" t="s">
        <v>233</v>
      </c>
    </row>
    <row r="607" spans="1:5">
      <c r="A607" s="58"/>
      <c r="B607" s="41" t="s">
        <v>228</v>
      </c>
      <c r="C607" s="41" t="s">
        <v>18</v>
      </c>
      <c r="D607" s="41">
        <v>15</v>
      </c>
      <c r="E607" s="60" t="s">
        <v>56</v>
      </c>
    </row>
    <row r="608" spans="1:5">
      <c r="A608" s="58"/>
      <c r="B608" s="41" t="s">
        <v>216</v>
      </c>
      <c r="C608" s="41" t="s">
        <v>18</v>
      </c>
      <c r="D608" s="41">
        <v>15</v>
      </c>
      <c r="E608" s="60" t="s">
        <v>56</v>
      </c>
    </row>
    <row r="609" spans="1:5">
      <c r="A609" s="58"/>
      <c r="B609" s="41" t="s">
        <v>211</v>
      </c>
      <c r="C609" s="41" t="s">
        <v>18</v>
      </c>
      <c r="D609" s="41">
        <v>15</v>
      </c>
      <c r="E609" s="60" t="s">
        <v>56</v>
      </c>
    </row>
    <row r="610" spans="1:5">
      <c r="A610" s="58"/>
      <c r="B610" s="41" t="s">
        <v>220</v>
      </c>
      <c r="C610" s="41" t="s">
        <v>18</v>
      </c>
      <c r="D610" s="41">
        <v>15</v>
      </c>
      <c r="E610" s="60" t="s">
        <v>80</v>
      </c>
    </row>
    <row r="611" spans="1:5">
      <c r="A611" s="58"/>
      <c r="B611" s="41" t="s">
        <v>232</v>
      </c>
      <c r="C611" s="41" t="s">
        <v>18</v>
      </c>
      <c r="D611" s="41">
        <v>15</v>
      </c>
      <c r="E611" s="60" t="s">
        <v>234</v>
      </c>
    </row>
    <row r="612" spans="1:5">
      <c r="A612" s="58"/>
      <c r="B612" s="41" t="s">
        <v>214</v>
      </c>
      <c r="C612" s="41" t="s">
        <v>19</v>
      </c>
      <c r="D612" s="41">
        <v>15</v>
      </c>
      <c r="E612" s="60" t="s">
        <v>72</v>
      </c>
    </row>
    <row r="613" spans="1:5">
      <c r="A613" s="58"/>
      <c r="B613" s="41" t="s">
        <v>215</v>
      </c>
      <c r="C613" s="41" t="s">
        <v>19</v>
      </c>
      <c r="D613" s="41">
        <v>15</v>
      </c>
      <c r="E613" s="60" t="s">
        <v>70</v>
      </c>
    </row>
    <row r="614" spans="1:5">
      <c r="A614" s="58"/>
      <c r="B614" s="41" t="s">
        <v>224</v>
      </c>
      <c r="C614" s="41" t="s">
        <v>19</v>
      </c>
      <c r="D614" s="41">
        <v>15</v>
      </c>
      <c r="E614" s="60" t="s">
        <v>57</v>
      </c>
    </row>
    <row r="615" spans="1:5">
      <c r="A615" s="58"/>
      <c r="B615" s="41" t="s">
        <v>228</v>
      </c>
      <c r="C615" s="41" t="s">
        <v>19</v>
      </c>
      <c r="D615" s="41">
        <v>15</v>
      </c>
      <c r="E615" s="60" t="s">
        <v>68</v>
      </c>
    </row>
    <row r="616" spans="1:5">
      <c r="A616" s="58"/>
      <c r="B616" s="41" t="s">
        <v>220</v>
      </c>
      <c r="C616" s="41" t="s">
        <v>19</v>
      </c>
      <c r="D616" s="41">
        <v>15</v>
      </c>
      <c r="E616" s="60" t="s">
        <v>72</v>
      </c>
    </row>
    <row r="617" spans="1:5">
      <c r="A617" s="58"/>
      <c r="B617" s="41" t="s">
        <v>232</v>
      </c>
      <c r="C617" s="41" t="s">
        <v>19</v>
      </c>
      <c r="D617" s="41">
        <v>15</v>
      </c>
      <c r="E617" s="60" t="s">
        <v>235</v>
      </c>
    </row>
    <row r="618" spans="1:5">
      <c r="A618" s="58" t="s">
        <v>236</v>
      </c>
      <c r="B618" s="41" t="s">
        <v>237</v>
      </c>
      <c r="C618" s="41" t="s">
        <v>19</v>
      </c>
      <c r="D618" s="41">
        <v>7</v>
      </c>
      <c r="E618" s="60" t="s">
        <v>72</v>
      </c>
    </row>
    <row r="619" spans="1:5">
      <c r="A619" s="58"/>
      <c r="B619" s="41" t="s">
        <v>238</v>
      </c>
      <c r="C619" s="41" t="s">
        <v>18</v>
      </c>
      <c r="D619" s="41">
        <v>8</v>
      </c>
      <c r="E619" s="60" t="s">
        <v>56</v>
      </c>
    </row>
    <row r="620" spans="1:5">
      <c r="A620" s="58"/>
      <c r="B620" s="41" t="s">
        <v>239</v>
      </c>
      <c r="C620" s="41" t="s">
        <v>19</v>
      </c>
      <c r="D620" s="41">
        <v>8</v>
      </c>
      <c r="E620" s="60" t="s">
        <v>72</v>
      </c>
    </row>
    <row r="621" spans="1:5">
      <c r="A621" s="58"/>
      <c r="B621" s="41" t="s">
        <v>240</v>
      </c>
      <c r="C621" s="41" t="s">
        <v>19</v>
      </c>
      <c r="D621" s="41">
        <v>8</v>
      </c>
      <c r="E621" s="60" t="s">
        <v>68</v>
      </c>
    </row>
    <row r="622" spans="1:5">
      <c r="A622" s="58"/>
      <c r="B622" s="41" t="s">
        <v>241</v>
      </c>
      <c r="C622" s="41" t="s">
        <v>18</v>
      </c>
      <c r="D622" s="41">
        <v>9</v>
      </c>
      <c r="E622" s="60" t="s">
        <v>56</v>
      </c>
    </row>
    <row r="623" spans="1:5">
      <c r="A623" s="58"/>
      <c r="B623" s="41" t="s">
        <v>242</v>
      </c>
      <c r="C623" s="41" t="s">
        <v>18</v>
      </c>
      <c r="D623" s="41">
        <v>9</v>
      </c>
      <c r="E623" s="60" t="s">
        <v>52</v>
      </c>
    </row>
    <row r="624" spans="1:5">
      <c r="A624" s="58"/>
      <c r="B624" s="41" t="s">
        <v>243</v>
      </c>
      <c r="C624" s="41" t="s">
        <v>18</v>
      </c>
      <c r="D624" s="41">
        <v>9</v>
      </c>
      <c r="E624" s="60" t="s">
        <v>80</v>
      </c>
    </row>
    <row r="625" spans="1:5">
      <c r="A625" s="58"/>
      <c r="B625" s="41" t="s">
        <v>242</v>
      </c>
      <c r="C625" s="41" t="s">
        <v>19</v>
      </c>
      <c r="D625" s="41">
        <v>9</v>
      </c>
      <c r="E625" s="60" t="s">
        <v>70</v>
      </c>
    </row>
    <row r="626" spans="1:5">
      <c r="A626" s="58"/>
      <c r="B626" s="41" t="s">
        <v>244</v>
      </c>
      <c r="C626" s="41" t="s">
        <v>19</v>
      </c>
      <c r="D626" s="41">
        <v>9</v>
      </c>
      <c r="E626" s="60" t="s">
        <v>109</v>
      </c>
    </row>
    <row r="627" spans="1:5">
      <c r="A627" s="58"/>
      <c r="B627" s="41" t="s">
        <v>238</v>
      </c>
      <c r="C627" s="41" t="s">
        <v>19</v>
      </c>
      <c r="D627" s="41">
        <v>9</v>
      </c>
      <c r="E627" s="60" t="s">
        <v>70</v>
      </c>
    </row>
    <row r="628" spans="1:5">
      <c r="A628" s="58"/>
      <c r="B628" s="41" t="s">
        <v>245</v>
      </c>
      <c r="C628" s="41" t="s">
        <v>19</v>
      </c>
      <c r="D628" s="41">
        <v>9</v>
      </c>
      <c r="E628" s="60" t="s">
        <v>68</v>
      </c>
    </row>
    <row r="629" spans="1:5">
      <c r="A629" s="58"/>
      <c r="B629" s="41" t="s">
        <v>246</v>
      </c>
      <c r="C629" s="41" t="s">
        <v>18</v>
      </c>
      <c r="D629" s="41">
        <v>10</v>
      </c>
      <c r="E629" s="60" t="s">
        <v>122</v>
      </c>
    </row>
    <row r="630" spans="1:5">
      <c r="A630" s="58"/>
      <c r="B630" s="41" t="s">
        <v>247</v>
      </c>
      <c r="C630" s="41" t="s">
        <v>18</v>
      </c>
      <c r="D630" s="41">
        <v>10</v>
      </c>
      <c r="E630" s="60" t="s">
        <v>54</v>
      </c>
    </row>
    <row r="631" spans="1:5">
      <c r="A631" s="58"/>
      <c r="B631" s="41" t="s">
        <v>248</v>
      </c>
      <c r="C631" s="41" t="s">
        <v>18</v>
      </c>
      <c r="D631" s="41">
        <v>10</v>
      </c>
      <c r="E631" s="60" t="s">
        <v>80</v>
      </c>
    </row>
    <row r="632" spans="1:5">
      <c r="A632" s="58"/>
      <c r="B632" s="41" t="s">
        <v>249</v>
      </c>
      <c r="C632" s="41" t="s">
        <v>18</v>
      </c>
      <c r="D632" s="41">
        <v>10</v>
      </c>
      <c r="E632" s="60" t="s">
        <v>54</v>
      </c>
    </row>
    <row r="633" spans="1:5">
      <c r="A633" s="58"/>
      <c r="B633" s="41" t="s">
        <v>245</v>
      </c>
      <c r="C633" s="41" t="s">
        <v>18</v>
      </c>
      <c r="D633" s="41">
        <v>10</v>
      </c>
      <c r="E633" s="60" t="s">
        <v>250</v>
      </c>
    </row>
    <row r="634" spans="1:5">
      <c r="A634" s="58"/>
      <c r="B634" s="41" t="s">
        <v>251</v>
      </c>
      <c r="C634" s="41" t="s">
        <v>18</v>
      </c>
      <c r="D634" s="41">
        <v>10</v>
      </c>
      <c r="E634" s="60" t="s">
        <v>56</v>
      </c>
    </row>
    <row r="635" spans="1:5">
      <c r="A635" s="58"/>
      <c r="B635" s="41" t="s">
        <v>252</v>
      </c>
      <c r="C635" s="41" t="s">
        <v>18</v>
      </c>
      <c r="D635" s="41">
        <v>10</v>
      </c>
      <c r="E635" s="60" t="s">
        <v>54</v>
      </c>
    </row>
    <row r="636" spans="1:5">
      <c r="A636" s="58"/>
      <c r="B636" s="41" t="s">
        <v>237</v>
      </c>
      <c r="C636" s="41" t="s">
        <v>18</v>
      </c>
      <c r="D636" s="41">
        <v>10</v>
      </c>
      <c r="E636" s="60" t="s">
        <v>56</v>
      </c>
    </row>
    <row r="637" spans="1:5">
      <c r="A637" s="58"/>
      <c r="B637" s="41" t="s">
        <v>239</v>
      </c>
      <c r="C637" s="41" t="s">
        <v>19</v>
      </c>
      <c r="D637" s="41">
        <v>10</v>
      </c>
      <c r="E637" s="60" t="s">
        <v>109</v>
      </c>
    </row>
    <row r="638" spans="1:5">
      <c r="A638" s="58"/>
      <c r="B638" s="41" t="s">
        <v>244</v>
      </c>
      <c r="C638" s="41" t="s">
        <v>19</v>
      </c>
      <c r="D638" s="41">
        <v>10</v>
      </c>
      <c r="E638" s="60" t="s">
        <v>109</v>
      </c>
    </row>
    <row r="639" spans="1:5">
      <c r="A639" s="58"/>
      <c r="B639" s="41" t="s">
        <v>246</v>
      </c>
      <c r="C639" s="41" t="s">
        <v>19</v>
      </c>
      <c r="D639" s="41">
        <v>10</v>
      </c>
      <c r="E639" s="60" t="s">
        <v>57</v>
      </c>
    </row>
    <row r="640" spans="1:5">
      <c r="A640" s="58"/>
      <c r="B640" s="41" t="s">
        <v>247</v>
      </c>
      <c r="C640" s="41" t="s">
        <v>19</v>
      </c>
      <c r="D640" s="41">
        <v>10</v>
      </c>
      <c r="E640" s="60" t="s">
        <v>109</v>
      </c>
    </row>
    <row r="641" spans="1:5">
      <c r="A641" s="58"/>
      <c r="B641" s="41" t="s">
        <v>248</v>
      </c>
      <c r="C641" s="41" t="s">
        <v>19</v>
      </c>
      <c r="D641" s="41">
        <v>10</v>
      </c>
      <c r="E641" s="60" t="s">
        <v>96</v>
      </c>
    </row>
    <row r="642" spans="1:5">
      <c r="A642" s="58"/>
      <c r="B642" s="41" t="s">
        <v>245</v>
      </c>
      <c r="C642" s="41" t="s">
        <v>19</v>
      </c>
      <c r="D642" s="41">
        <v>10</v>
      </c>
      <c r="E642" s="60" t="s">
        <v>70</v>
      </c>
    </row>
    <row r="643" spans="1:5">
      <c r="A643" s="58"/>
      <c r="B643" s="41" t="s">
        <v>237</v>
      </c>
      <c r="C643" s="41" t="s">
        <v>19</v>
      </c>
      <c r="D643" s="41">
        <v>10</v>
      </c>
      <c r="E643" s="60" t="s">
        <v>69</v>
      </c>
    </row>
    <row r="644" spans="1:5">
      <c r="A644" s="58"/>
      <c r="B644" s="41" t="s">
        <v>253</v>
      </c>
      <c r="C644" s="41" t="s">
        <v>17</v>
      </c>
      <c r="D644" s="41">
        <v>11</v>
      </c>
      <c r="E644" s="60" t="s">
        <v>180</v>
      </c>
    </row>
    <row r="645" spans="1:5">
      <c r="A645" s="58"/>
      <c r="B645" s="41" t="s">
        <v>241</v>
      </c>
      <c r="C645" s="41" t="s">
        <v>18</v>
      </c>
      <c r="D645" s="41">
        <v>11</v>
      </c>
      <c r="E645" s="60" t="s">
        <v>85</v>
      </c>
    </row>
    <row r="646" spans="1:5">
      <c r="A646" s="58"/>
      <c r="B646" s="41" t="s">
        <v>239</v>
      </c>
      <c r="C646" s="41" t="s">
        <v>18</v>
      </c>
      <c r="D646" s="41">
        <v>11</v>
      </c>
      <c r="E646" s="60" t="s">
        <v>56</v>
      </c>
    </row>
    <row r="647" spans="1:5">
      <c r="A647" s="58"/>
      <c r="B647" s="41" t="s">
        <v>254</v>
      </c>
      <c r="C647" s="41" t="s">
        <v>18</v>
      </c>
      <c r="D647" s="41">
        <v>11</v>
      </c>
      <c r="E647" s="60" t="s">
        <v>221</v>
      </c>
    </row>
    <row r="648" spans="1:5">
      <c r="A648" s="58"/>
      <c r="B648" s="41" t="s">
        <v>244</v>
      </c>
      <c r="C648" s="41" t="s">
        <v>18</v>
      </c>
      <c r="D648" s="41">
        <v>11</v>
      </c>
      <c r="E648" s="60" t="s">
        <v>83</v>
      </c>
    </row>
    <row r="649" spans="1:5">
      <c r="A649" s="58"/>
      <c r="B649" s="41" t="s">
        <v>238</v>
      </c>
      <c r="C649" s="41" t="s">
        <v>18</v>
      </c>
      <c r="D649" s="41">
        <v>11</v>
      </c>
      <c r="E649" s="60" t="s">
        <v>85</v>
      </c>
    </row>
    <row r="650" spans="1:5">
      <c r="A650" s="58"/>
      <c r="B650" s="41" t="s">
        <v>240</v>
      </c>
      <c r="C650" s="41" t="s">
        <v>18</v>
      </c>
      <c r="D650" s="41">
        <v>11</v>
      </c>
      <c r="E650" s="60" t="s">
        <v>77</v>
      </c>
    </row>
    <row r="651" spans="1:5">
      <c r="A651" s="58"/>
      <c r="B651" s="41" t="s">
        <v>247</v>
      </c>
      <c r="C651" s="41" t="s">
        <v>18</v>
      </c>
      <c r="D651" s="41">
        <v>11</v>
      </c>
      <c r="E651" s="60" t="s">
        <v>54</v>
      </c>
    </row>
    <row r="652" spans="1:5">
      <c r="A652" s="58"/>
      <c r="B652" s="41" t="s">
        <v>243</v>
      </c>
      <c r="C652" s="41" t="s">
        <v>18</v>
      </c>
      <c r="D652" s="41">
        <v>11</v>
      </c>
      <c r="E652" s="60" t="s">
        <v>56</v>
      </c>
    </row>
    <row r="653" spans="1:5">
      <c r="A653" s="58"/>
      <c r="B653" s="41" t="s">
        <v>255</v>
      </c>
      <c r="C653" s="41" t="s">
        <v>18</v>
      </c>
      <c r="D653" s="41">
        <v>11</v>
      </c>
      <c r="E653" s="60" t="s">
        <v>256</v>
      </c>
    </row>
    <row r="654" spans="1:5">
      <c r="A654" s="58"/>
      <c r="B654" s="41" t="s">
        <v>257</v>
      </c>
      <c r="C654" s="41" t="s">
        <v>18</v>
      </c>
      <c r="D654" s="41">
        <v>11</v>
      </c>
      <c r="E654" s="60" t="s">
        <v>54</v>
      </c>
    </row>
    <row r="655" spans="1:5">
      <c r="A655" s="58"/>
      <c r="B655" s="41" t="s">
        <v>248</v>
      </c>
      <c r="C655" s="41" t="s">
        <v>18</v>
      </c>
      <c r="D655" s="41">
        <v>11</v>
      </c>
      <c r="E655" s="60" t="s">
        <v>221</v>
      </c>
    </row>
    <row r="656" spans="1:5">
      <c r="A656" s="58"/>
      <c r="B656" s="41" t="s">
        <v>258</v>
      </c>
      <c r="C656" s="41" t="s">
        <v>18</v>
      </c>
      <c r="D656" s="41">
        <v>11</v>
      </c>
      <c r="E656" s="60" t="s">
        <v>80</v>
      </c>
    </row>
    <row r="657" spans="1:5">
      <c r="A657" s="58"/>
      <c r="B657" s="41" t="s">
        <v>249</v>
      </c>
      <c r="C657" s="41" t="s">
        <v>18</v>
      </c>
      <c r="D657" s="41">
        <v>11</v>
      </c>
      <c r="E657" s="60" t="s">
        <v>56</v>
      </c>
    </row>
    <row r="658" spans="1:5">
      <c r="A658" s="58"/>
      <c r="B658" s="41" t="s">
        <v>245</v>
      </c>
      <c r="C658" s="41" t="s">
        <v>18</v>
      </c>
      <c r="D658" s="41">
        <v>11</v>
      </c>
      <c r="E658" s="60" t="s">
        <v>52</v>
      </c>
    </row>
    <row r="659" spans="1:5">
      <c r="A659" s="58"/>
      <c r="B659" s="41" t="s">
        <v>259</v>
      </c>
      <c r="C659" s="41" t="s">
        <v>18</v>
      </c>
      <c r="D659" s="41">
        <v>11</v>
      </c>
      <c r="E659" s="60" t="s">
        <v>83</v>
      </c>
    </row>
    <row r="660" spans="1:5">
      <c r="A660" s="58"/>
      <c r="B660" s="41" t="s">
        <v>237</v>
      </c>
      <c r="C660" s="41" t="s">
        <v>18</v>
      </c>
      <c r="D660" s="41">
        <v>11</v>
      </c>
      <c r="E660" s="60" t="s">
        <v>54</v>
      </c>
    </row>
    <row r="661" spans="1:5">
      <c r="A661" s="58"/>
      <c r="B661" s="41" t="s">
        <v>260</v>
      </c>
      <c r="C661" s="41" t="s">
        <v>18</v>
      </c>
      <c r="D661" s="41">
        <v>11</v>
      </c>
      <c r="E661" s="60" t="s">
        <v>56</v>
      </c>
    </row>
    <row r="662" spans="1:5">
      <c r="A662" s="58"/>
      <c r="B662" s="41" t="s">
        <v>253</v>
      </c>
      <c r="C662" s="41" t="s">
        <v>18</v>
      </c>
      <c r="D662" s="41">
        <v>11</v>
      </c>
      <c r="E662" s="60" t="s">
        <v>56</v>
      </c>
    </row>
    <row r="663" spans="1:5">
      <c r="A663" s="58"/>
      <c r="B663" s="41" t="s">
        <v>242</v>
      </c>
      <c r="C663" s="41" t="s">
        <v>19</v>
      </c>
      <c r="D663" s="41">
        <v>11</v>
      </c>
      <c r="E663" s="60" t="s">
        <v>57</v>
      </c>
    </row>
    <row r="664" spans="1:5">
      <c r="A664" s="58"/>
      <c r="B664" s="41" t="s">
        <v>254</v>
      </c>
      <c r="C664" s="41" t="s">
        <v>19</v>
      </c>
      <c r="D664" s="41">
        <v>11</v>
      </c>
      <c r="E664" s="60" t="s">
        <v>68</v>
      </c>
    </row>
    <row r="665" spans="1:5">
      <c r="A665" s="58"/>
      <c r="B665" s="41" t="s">
        <v>244</v>
      </c>
      <c r="C665" s="41" t="s">
        <v>19</v>
      </c>
      <c r="D665" s="41">
        <v>11</v>
      </c>
      <c r="E665" s="60" t="s">
        <v>109</v>
      </c>
    </row>
    <row r="666" spans="1:5">
      <c r="A666" s="58"/>
      <c r="B666" s="41" t="s">
        <v>238</v>
      </c>
      <c r="C666" s="41" t="s">
        <v>19</v>
      </c>
      <c r="D666" s="41">
        <v>11</v>
      </c>
      <c r="E666" s="60" t="s">
        <v>93</v>
      </c>
    </row>
    <row r="667" spans="1:5">
      <c r="A667" s="58"/>
      <c r="B667" s="41" t="s">
        <v>246</v>
      </c>
      <c r="C667" s="41" t="s">
        <v>19</v>
      </c>
      <c r="D667" s="41">
        <v>11</v>
      </c>
      <c r="E667" s="60" t="s">
        <v>68</v>
      </c>
    </row>
    <row r="668" spans="1:5">
      <c r="A668" s="58"/>
      <c r="B668" s="41" t="s">
        <v>243</v>
      </c>
      <c r="C668" s="41" t="s">
        <v>19</v>
      </c>
      <c r="D668" s="41">
        <v>11</v>
      </c>
      <c r="E668" s="60" t="s">
        <v>70</v>
      </c>
    </row>
    <row r="669" spans="1:5">
      <c r="A669" s="58"/>
      <c r="B669" s="41" t="s">
        <v>255</v>
      </c>
      <c r="C669" s="41" t="s">
        <v>19</v>
      </c>
      <c r="D669" s="41">
        <v>11</v>
      </c>
      <c r="E669" s="60" t="s">
        <v>124</v>
      </c>
    </row>
    <row r="670" spans="1:5">
      <c r="A670" s="58"/>
      <c r="B670" s="41" t="s">
        <v>248</v>
      </c>
      <c r="C670" s="41" t="s">
        <v>19</v>
      </c>
      <c r="D670" s="41">
        <v>11</v>
      </c>
      <c r="E670" s="60" t="s">
        <v>124</v>
      </c>
    </row>
    <row r="671" spans="1:5">
      <c r="A671" s="58"/>
      <c r="B671" s="41" t="s">
        <v>258</v>
      </c>
      <c r="C671" s="41" t="s">
        <v>19</v>
      </c>
      <c r="D671" s="41">
        <v>11</v>
      </c>
      <c r="E671" s="60" t="s">
        <v>68</v>
      </c>
    </row>
    <row r="672" spans="1:5">
      <c r="A672" s="58"/>
      <c r="B672" s="41" t="s">
        <v>261</v>
      </c>
      <c r="C672" s="41" t="s">
        <v>19</v>
      </c>
      <c r="D672" s="41">
        <v>11</v>
      </c>
      <c r="E672" s="60" t="s">
        <v>72</v>
      </c>
    </row>
    <row r="673" spans="1:5">
      <c r="A673" s="58"/>
      <c r="B673" s="41" t="s">
        <v>249</v>
      </c>
      <c r="C673" s="41" t="s">
        <v>19</v>
      </c>
      <c r="D673" s="41">
        <v>11</v>
      </c>
      <c r="E673" s="60" t="s">
        <v>109</v>
      </c>
    </row>
    <row r="674" spans="1:5">
      <c r="A674" s="58"/>
      <c r="B674" s="41" t="s">
        <v>252</v>
      </c>
      <c r="C674" s="41" t="s">
        <v>19</v>
      </c>
      <c r="D674" s="41">
        <v>11</v>
      </c>
      <c r="E674" s="60" t="s">
        <v>109</v>
      </c>
    </row>
    <row r="675" spans="1:5">
      <c r="A675" s="58"/>
      <c r="B675" s="41" t="s">
        <v>237</v>
      </c>
      <c r="C675" s="41" t="s">
        <v>19</v>
      </c>
      <c r="D675" s="41">
        <v>11</v>
      </c>
      <c r="E675" s="60" t="s">
        <v>72</v>
      </c>
    </row>
    <row r="676" spans="1:5">
      <c r="A676" s="58"/>
      <c r="B676" s="41" t="s">
        <v>253</v>
      </c>
      <c r="C676" s="41" t="s">
        <v>17</v>
      </c>
      <c r="D676" s="41">
        <v>12</v>
      </c>
      <c r="E676" s="60" t="s">
        <v>59</v>
      </c>
    </row>
    <row r="677" spans="1:5">
      <c r="A677" s="58"/>
      <c r="B677" s="41" t="s">
        <v>241</v>
      </c>
      <c r="C677" s="41" t="s">
        <v>18</v>
      </c>
      <c r="D677" s="41">
        <v>12</v>
      </c>
      <c r="E677" s="60" t="s">
        <v>54</v>
      </c>
    </row>
    <row r="678" spans="1:5">
      <c r="A678" s="58"/>
      <c r="B678" s="41" t="s">
        <v>242</v>
      </c>
      <c r="C678" s="41" t="s">
        <v>18</v>
      </c>
      <c r="D678" s="41">
        <v>12</v>
      </c>
      <c r="E678" s="60" t="s">
        <v>54</v>
      </c>
    </row>
    <row r="679" spans="1:5">
      <c r="A679" s="58"/>
      <c r="B679" s="41" t="s">
        <v>254</v>
      </c>
      <c r="C679" s="41" t="s">
        <v>18</v>
      </c>
      <c r="D679" s="41">
        <v>12</v>
      </c>
      <c r="E679" s="60" t="s">
        <v>80</v>
      </c>
    </row>
    <row r="680" spans="1:5">
      <c r="A680" s="58"/>
      <c r="B680" s="41" t="s">
        <v>244</v>
      </c>
      <c r="C680" s="41" t="s">
        <v>18</v>
      </c>
      <c r="D680" s="41">
        <v>12</v>
      </c>
      <c r="E680" s="60" t="s">
        <v>52</v>
      </c>
    </row>
    <row r="681" spans="1:5">
      <c r="A681" s="58"/>
      <c r="B681" s="41" t="s">
        <v>238</v>
      </c>
      <c r="C681" s="41" t="s">
        <v>18</v>
      </c>
      <c r="D681" s="41">
        <v>12</v>
      </c>
      <c r="E681" s="60" t="s">
        <v>56</v>
      </c>
    </row>
    <row r="682" spans="1:5">
      <c r="A682" s="58"/>
      <c r="B682" s="41" t="s">
        <v>246</v>
      </c>
      <c r="C682" s="41" t="s">
        <v>18</v>
      </c>
      <c r="D682" s="41">
        <v>12</v>
      </c>
      <c r="E682" s="60" t="s">
        <v>54</v>
      </c>
    </row>
    <row r="683" spans="1:5">
      <c r="A683" s="58"/>
      <c r="B683" s="41" t="s">
        <v>247</v>
      </c>
      <c r="C683" s="41" t="s">
        <v>18</v>
      </c>
      <c r="D683" s="41">
        <v>12</v>
      </c>
      <c r="E683" s="60" t="s">
        <v>83</v>
      </c>
    </row>
    <row r="684" spans="1:5">
      <c r="A684" s="58"/>
      <c r="B684" s="41" t="s">
        <v>243</v>
      </c>
      <c r="C684" s="41" t="s">
        <v>18</v>
      </c>
      <c r="D684" s="41">
        <v>12</v>
      </c>
      <c r="E684" s="60" t="s">
        <v>80</v>
      </c>
    </row>
    <row r="685" spans="1:5">
      <c r="A685" s="58"/>
      <c r="B685" s="41" t="s">
        <v>255</v>
      </c>
      <c r="C685" s="41" t="s">
        <v>18</v>
      </c>
      <c r="D685" s="41">
        <v>12</v>
      </c>
      <c r="E685" s="60" t="s">
        <v>80</v>
      </c>
    </row>
    <row r="686" spans="1:5">
      <c r="A686" s="58"/>
      <c r="B686" s="41" t="s">
        <v>257</v>
      </c>
      <c r="C686" s="41" t="s">
        <v>18</v>
      </c>
      <c r="D686" s="41">
        <v>12</v>
      </c>
      <c r="E686" s="60" t="s">
        <v>85</v>
      </c>
    </row>
    <row r="687" spans="1:5">
      <c r="A687" s="58"/>
      <c r="B687" s="41" t="s">
        <v>248</v>
      </c>
      <c r="C687" s="41" t="s">
        <v>18</v>
      </c>
      <c r="D687" s="41">
        <v>12</v>
      </c>
      <c r="E687" s="60" t="s">
        <v>52</v>
      </c>
    </row>
    <row r="688" spans="1:5">
      <c r="A688" s="58"/>
      <c r="B688" s="41" t="s">
        <v>261</v>
      </c>
      <c r="C688" s="41" t="s">
        <v>18</v>
      </c>
      <c r="D688" s="41">
        <v>12</v>
      </c>
      <c r="E688" s="60" t="s">
        <v>52</v>
      </c>
    </row>
    <row r="689" spans="1:5">
      <c r="A689" s="58"/>
      <c r="B689" s="41" t="s">
        <v>245</v>
      </c>
      <c r="C689" s="41" t="s">
        <v>18</v>
      </c>
      <c r="D689" s="41">
        <v>12</v>
      </c>
      <c r="E689" s="60" t="s">
        <v>102</v>
      </c>
    </row>
    <row r="690" spans="1:5">
      <c r="A690" s="58"/>
      <c r="B690" s="41" t="s">
        <v>259</v>
      </c>
      <c r="C690" s="41" t="s">
        <v>18</v>
      </c>
      <c r="D690" s="41">
        <v>12</v>
      </c>
      <c r="E690" s="60" t="s">
        <v>54</v>
      </c>
    </row>
    <row r="691" spans="1:5">
      <c r="A691" s="58"/>
      <c r="B691" s="41" t="s">
        <v>253</v>
      </c>
      <c r="C691" s="41" t="s">
        <v>18</v>
      </c>
      <c r="D691" s="41">
        <v>12</v>
      </c>
      <c r="E691" s="60" t="s">
        <v>54</v>
      </c>
    </row>
    <row r="692" spans="1:5">
      <c r="A692" s="58"/>
      <c r="B692" s="41" t="s">
        <v>241</v>
      </c>
      <c r="C692" s="41" t="s">
        <v>19</v>
      </c>
      <c r="D692" s="41">
        <v>12</v>
      </c>
      <c r="E692" s="60" t="s">
        <v>68</v>
      </c>
    </row>
    <row r="693" spans="1:5">
      <c r="A693" s="58"/>
      <c r="B693" s="41" t="s">
        <v>242</v>
      </c>
      <c r="C693" s="41" t="s">
        <v>19</v>
      </c>
      <c r="D693" s="41">
        <v>12</v>
      </c>
      <c r="E693" s="60" t="s">
        <v>123</v>
      </c>
    </row>
    <row r="694" spans="1:5">
      <c r="A694" s="58"/>
      <c r="B694" s="41" t="s">
        <v>239</v>
      </c>
      <c r="C694" s="41" t="s">
        <v>19</v>
      </c>
      <c r="D694" s="41">
        <v>12</v>
      </c>
      <c r="E694" s="60" t="s">
        <v>68</v>
      </c>
    </row>
    <row r="695" spans="1:5">
      <c r="A695" s="58"/>
      <c r="B695" s="41" t="s">
        <v>254</v>
      </c>
      <c r="C695" s="41" t="s">
        <v>19</v>
      </c>
      <c r="D695" s="41">
        <v>12</v>
      </c>
      <c r="E695" s="60" t="s">
        <v>57</v>
      </c>
    </row>
    <row r="696" spans="1:5">
      <c r="A696" s="58"/>
      <c r="B696" s="41" t="s">
        <v>244</v>
      </c>
      <c r="C696" s="41" t="s">
        <v>19</v>
      </c>
      <c r="D696" s="41">
        <v>12</v>
      </c>
      <c r="E696" s="60" t="s">
        <v>96</v>
      </c>
    </row>
    <row r="697" spans="1:5">
      <c r="A697" s="58"/>
      <c r="B697" s="41" t="s">
        <v>238</v>
      </c>
      <c r="C697" s="41" t="s">
        <v>19</v>
      </c>
      <c r="D697" s="41">
        <v>12</v>
      </c>
      <c r="E697" s="60" t="s">
        <v>70</v>
      </c>
    </row>
    <row r="698" spans="1:5">
      <c r="A698" s="58"/>
      <c r="B698" s="41" t="s">
        <v>246</v>
      </c>
      <c r="C698" s="41" t="s">
        <v>19</v>
      </c>
      <c r="D698" s="41">
        <v>12</v>
      </c>
      <c r="E698" s="60" t="s">
        <v>93</v>
      </c>
    </row>
    <row r="699" spans="1:5">
      <c r="A699" s="58"/>
      <c r="B699" s="41" t="s">
        <v>240</v>
      </c>
      <c r="C699" s="41" t="s">
        <v>19</v>
      </c>
      <c r="D699" s="41">
        <v>12</v>
      </c>
      <c r="E699" s="60" t="s">
        <v>262</v>
      </c>
    </row>
    <row r="700" spans="1:5">
      <c r="A700" s="58"/>
      <c r="B700" s="41" t="s">
        <v>247</v>
      </c>
      <c r="C700" s="41" t="s">
        <v>19</v>
      </c>
      <c r="D700" s="41">
        <v>12</v>
      </c>
      <c r="E700" s="60" t="s">
        <v>123</v>
      </c>
    </row>
    <row r="701" spans="1:5">
      <c r="A701" s="58"/>
      <c r="B701" s="41" t="s">
        <v>255</v>
      </c>
      <c r="C701" s="41" t="s">
        <v>19</v>
      </c>
      <c r="D701" s="41">
        <v>12</v>
      </c>
      <c r="E701" s="60" t="s">
        <v>263</v>
      </c>
    </row>
    <row r="702" spans="1:5">
      <c r="A702" s="58"/>
      <c r="B702" s="41" t="s">
        <v>261</v>
      </c>
      <c r="C702" s="41" t="s">
        <v>19</v>
      </c>
      <c r="D702" s="41">
        <v>12</v>
      </c>
      <c r="E702" s="60" t="s">
        <v>68</v>
      </c>
    </row>
    <row r="703" spans="1:5">
      <c r="A703" s="58"/>
      <c r="B703" s="41" t="s">
        <v>245</v>
      </c>
      <c r="C703" s="41" t="s">
        <v>19</v>
      </c>
      <c r="D703" s="41">
        <v>12</v>
      </c>
      <c r="E703" s="60" t="s">
        <v>97</v>
      </c>
    </row>
    <row r="704" spans="1:5">
      <c r="A704" s="58"/>
      <c r="B704" s="41" t="s">
        <v>259</v>
      </c>
      <c r="C704" s="41" t="s">
        <v>19</v>
      </c>
      <c r="D704" s="41">
        <v>12</v>
      </c>
      <c r="E704" s="60" t="s">
        <v>70</v>
      </c>
    </row>
    <row r="705" spans="1:5">
      <c r="A705" s="58"/>
      <c r="B705" s="41" t="s">
        <v>252</v>
      </c>
      <c r="C705" s="41" t="s">
        <v>19</v>
      </c>
      <c r="D705" s="41">
        <v>12</v>
      </c>
      <c r="E705" s="60" t="s">
        <v>93</v>
      </c>
    </row>
    <row r="706" spans="1:5">
      <c r="A706" s="58"/>
      <c r="B706" s="41" t="s">
        <v>237</v>
      </c>
      <c r="C706" s="41" t="s">
        <v>19</v>
      </c>
      <c r="D706" s="41">
        <v>12</v>
      </c>
      <c r="E706" s="60" t="s">
        <v>264</v>
      </c>
    </row>
    <row r="707" spans="1:5">
      <c r="A707" s="58"/>
      <c r="B707" s="41" t="s">
        <v>241</v>
      </c>
      <c r="C707" s="41" t="s">
        <v>18</v>
      </c>
      <c r="D707" s="41">
        <v>13</v>
      </c>
      <c r="E707" s="60" t="s">
        <v>108</v>
      </c>
    </row>
    <row r="708" spans="1:5">
      <c r="A708" s="58"/>
      <c r="B708" s="41" t="s">
        <v>242</v>
      </c>
      <c r="C708" s="41" t="s">
        <v>18</v>
      </c>
      <c r="D708" s="41">
        <v>13</v>
      </c>
      <c r="E708" s="60" t="s">
        <v>265</v>
      </c>
    </row>
    <row r="709" spans="1:5">
      <c r="A709" s="58"/>
      <c r="B709" s="41" t="s">
        <v>254</v>
      </c>
      <c r="C709" s="41" t="s">
        <v>18</v>
      </c>
      <c r="D709" s="41">
        <v>13</v>
      </c>
      <c r="E709" s="60" t="s">
        <v>52</v>
      </c>
    </row>
    <row r="710" spans="1:5">
      <c r="A710" s="58"/>
      <c r="B710" s="41" t="s">
        <v>244</v>
      </c>
      <c r="C710" s="41" t="s">
        <v>18</v>
      </c>
      <c r="D710" s="41">
        <v>13</v>
      </c>
      <c r="E710" s="60" t="s">
        <v>52</v>
      </c>
    </row>
    <row r="711" spans="1:5">
      <c r="A711" s="58"/>
      <c r="B711" s="41" t="s">
        <v>238</v>
      </c>
      <c r="C711" s="41" t="s">
        <v>18</v>
      </c>
      <c r="D711" s="41">
        <v>13</v>
      </c>
      <c r="E711" s="60" t="s">
        <v>80</v>
      </c>
    </row>
    <row r="712" spans="1:5">
      <c r="A712" s="58"/>
      <c r="B712" s="41" t="s">
        <v>246</v>
      </c>
      <c r="C712" s="41" t="s">
        <v>18</v>
      </c>
      <c r="D712" s="41">
        <v>13</v>
      </c>
      <c r="E712" s="60" t="s">
        <v>52</v>
      </c>
    </row>
    <row r="713" spans="1:5">
      <c r="A713" s="58"/>
      <c r="B713" s="41" t="s">
        <v>247</v>
      </c>
      <c r="C713" s="41" t="s">
        <v>18</v>
      </c>
      <c r="D713" s="41">
        <v>13</v>
      </c>
      <c r="E713" s="60" t="s">
        <v>201</v>
      </c>
    </row>
    <row r="714" spans="1:5">
      <c r="A714" s="58"/>
      <c r="B714" s="41" t="s">
        <v>243</v>
      </c>
      <c r="C714" s="41" t="s">
        <v>18</v>
      </c>
      <c r="D714" s="41">
        <v>13</v>
      </c>
      <c r="E714" s="60" t="s">
        <v>77</v>
      </c>
    </row>
    <row r="715" spans="1:5">
      <c r="A715" s="58"/>
      <c r="B715" s="41" t="s">
        <v>255</v>
      </c>
      <c r="C715" s="41" t="s">
        <v>18</v>
      </c>
      <c r="D715" s="41">
        <v>13</v>
      </c>
      <c r="E715" s="60" t="s">
        <v>54</v>
      </c>
    </row>
    <row r="716" spans="1:5">
      <c r="A716" s="58"/>
      <c r="B716" s="41" t="s">
        <v>257</v>
      </c>
      <c r="C716" s="41" t="s">
        <v>18</v>
      </c>
      <c r="D716" s="41">
        <v>13</v>
      </c>
      <c r="E716" s="60" t="s">
        <v>54</v>
      </c>
    </row>
    <row r="717" spans="1:5">
      <c r="A717" s="58"/>
      <c r="B717" s="41" t="s">
        <v>258</v>
      </c>
      <c r="C717" s="41" t="s">
        <v>18</v>
      </c>
      <c r="D717" s="41">
        <v>13</v>
      </c>
      <c r="E717" s="60" t="s">
        <v>52</v>
      </c>
    </row>
    <row r="718" spans="1:5">
      <c r="A718" s="58"/>
      <c r="B718" s="41" t="s">
        <v>261</v>
      </c>
      <c r="C718" s="41" t="s">
        <v>18</v>
      </c>
      <c r="D718" s="41">
        <v>13</v>
      </c>
      <c r="E718" s="60" t="s">
        <v>80</v>
      </c>
    </row>
    <row r="719" spans="1:5">
      <c r="A719" s="58"/>
      <c r="B719" s="41" t="s">
        <v>249</v>
      </c>
      <c r="C719" s="41" t="s">
        <v>18</v>
      </c>
      <c r="D719" s="41">
        <v>13</v>
      </c>
      <c r="E719" s="60" t="s">
        <v>54</v>
      </c>
    </row>
    <row r="720" spans="1:5">
      <c r="A720" s="58"/>
      <c r="B720" s="41" t="s">
        <v>245</v>
      </c>
      <c r="C720" s="41" t="s">
        <v>18</v>
      </c>
      <c r="D720" s="41">
        <v>13</v>
      </c>
      <c r="E720" s="60" t="s">
        <v>80</v>
      </c>
    </row>
    <row r="721" spans="1:5">
      <c r="A721" s="58"/>
      <c r="B721" s="41" t="s">
        <v>252</v>
      </c>
      <c r="C721" s="41" t="s">
        <v>18</v>
      </c>
      <c r="D721" s="41">
        <v>13</v>
      </c>
      <c r="E721" s="60" t="s">
        <v>52</v>
      </c>
    </row>
    <row r="722" spans="1:5">
      <c r="A722" s="58"/>
      <c r="B722" s="41" t="s">
        <v>237</v>
      </c>
      <c r="C722" s="41" t="s">
        <v>18</v>
      </c>
      <c r="D722" s="41">
        <v>13</v>
      </c>
      <c r="E722" s="60" t="s">
        <v>122</v>
      </c>
    </row>
    <row r="723" spans="1:5">
      <c r="A723" s="58"/>
      <c r="B723" s="41" t="s">
        <v>253</v>
      </c>
      <c r="C723" s="41" t="s">
        <v>18</v>
      </c>
      <c r="D723" s="41">
        <v>13</v>
      </c>
      <c r="E723" s="60" t="s">
        <v>54</v>
      </c>
    </row>
    <row r="724" spans="1:5">
      <c r="A724" s="58"/>
      <c r="B724" s="41" t="s">
        <v>244</v>
      </c>
      <c r="C724" s="41" t="s">
        <v>19</v>
      </c>
      <c r="D724" s="41">
        <v>13</v>
      </c>
      <c r="E724" s="60" t="s">
        <v>96</v>
      </c>
    </row>
    <row r="725" spans="1:5">
      <c r="A725" s="58"/>
      <c r="B725" s="41" t="s">
        <v>238</v>
      </c>
      <c r="C725" s="41" t="s">
        <v>19</v>
      </c>
      <c r="D725" s="41">
        <v>13</v>
      </c>
      <c r="E725" s="60" t="s">
        <v>96</v>
      </c>
    </row>
    <row r="726" spans="1:5">
      <c r="A726" s="58"/>
      <c r="B726" s="41" t="s">
        <v>240</v>
      </c>
      <c r="C726" s="41" t="s">
        <v>19</v>
      </c>
      <c r="D726" s="41">
        <v>13</v>
      </c>
      <c r="E726" s="60" t="s">
        <v>68</v>
      </c>
    </row>
    <row r="727" spans="1:5">
      <c r="A727" s="58"/>
      <c r="B727" s="41" t="s">
        <v>247</v>
      </c>
      <c r="C727" s="41" t="s">
        <v>19</v>
      </c>
      <c r="D727" s="41">
        <v>13</v>
      </c>
      <c r="E727" s="60" t="s">
        <v>69</v>
      </c>
    </row>
    <row r="728" spans="1:5">
      <c r="A728" s="58"/>
      <c r="B728" s="41" t="s">
        <v>243</v>
      </c>
      <c r="C728" s="41" t="s">
        <v>19</v>
      </c>
      <c r="D728" s="41">
        <v>13</v>
      </c>
      <c r="E728" s="60" t="s">
        <v>70</v>
      </c>
    </row>
    <row r="729" spans="1:5">
      <c r="A729" s="58"/>
      <c r="B729" s="41" t="s">
        <v>255</v>
      </c>
      <c r="C729" s="41" t="s">
        <v>19</v>
      </c>
      <c r="D729" s="41">
        <v>13</v>
      </c>
      <c r="E729" s="60" t="s">
        <v>123</v>
      </c>
    </row>
    <row r="730" spans="1:5">
      <c r="A730" s="58"/>
      <c r="B730" s="41" t="s">
        <v>257</v>
      </c>
      <c r="C730" s="41" t="s">
        <v>19</v>
      </c>
      <c r="D730" s="41">
        <v>13</v>
      </c>
      <c r="E730" s="60" t="s">
        <v>96</v>
      </c>
    </row>
    <row r="731" spans="1:5">
      <c r="A731" s="58"/>
      <c r="B731" s="41" t="s">
        <v>258</v>
      </c>
      <c r="C731" s="41" t="s">
        <v>19</v>
      </c>
      <c r="D731" s="41">
        <v>13</v>
      </c>
      <c r="E731" s="60" t="s">
        <v>93</v>
      </c>
    </row>
    <row r="732" spans="1:5">
      <c r="A732" s="58"/>
      <c r="B732" s="41" t="s">
        <v>266</v>
      </c>
      <c r="C732" s="41" t="s">
        <v>19</v>
      </c>
      <c r="D732" s="41">
        <v>13</v>
      </c>
      <c r="E732" s="60" t="s">
        <v>72</v>
      </c>
    </row>
    <row r="733" spans="1:5">
      <c r="A733" s="58"/>
      <c r="B733" s="41" t="s">
        <v>245</v>
      </c>
      <c r="C733" s="41" t="s">
        <v>19</v>
      </c>
      <c r="D733" s="41">
        <v>13</v>
      </c>
      <c r="E733" s="60" t="s">
        <v>57</v>
      </c>
    </row>
    <row r="734" spans="1:5">
      <c r="A734" s="58"/>
      <c r="B734" s="41" t="s">
        <v>252</v>
      </c>
      <c r="C734" s="41" t="s">
        <v>19</v>
      </c>
      <c r="D734" s="41">
        <v>13</v>
      </c>
      <c r="E734" s="60" t="s">
        <v>69</v>
      </c>
    </row>
    <row r="735" spans="1:5">
      <c r="A735" s="58"/>
      <c r="B735" s="41" t="s">
        <v>237</v>
      </c>
      <c r="C735" s="41" t="s">
        <v>19</v>
      </c>
      <c r="D735" s="41">
        <v>13</v>
      </c>
      <c r="E735" s="60" t="s">
        <v>72</v>
      </c>
    </row>
    <row r="736" spans="1:5">
      <c r="A736" s="58"/>
      <c r="B736" s="41" t="s">
        <v>253</v>
      </c>
      <c r="C736" s="41" t="s">
        <v>19</v>
      </c>
      <c r="D736" s="41">
        <v>13</v>
      </c>
      <c r="E736" s="60" t="s">
        <v>72</v>
      </c>
    </row>
    <row r="737" spans="1:5">
      <c r="A737" s="58"/>
      <c r="B737" s="41" t="s">
        <v>253</v>
      </c>
      <c r="C737" s="41" t="s">
        <v>17</v>
      </c>
      <c r="D737" s="41">
        <v>14</v>
      </c>
      <c r="E737" s="60" t="s">
        <v>118</v>
      </c>
    </row>
    <row r="738" spans="1:5">
      <c r="A738" s="58"/>
      <c r="B738" s="41" t="s">
        <v>241</v>
      </c>
      <c r="C738" s="41" t="s">
        <v>18</v>
      </c>
      <c r="D738" s="41">
        <v>14</v>
      </c>
      <c r="E738" s="60" t="s">
        <v>56</v>
      </c>
    </row>
    <row r="739" spans="1:5">
      <c r="A739" s="58"/>
      <c r="B739" s="41" t="s">
        <v>254</v>
      </c>
      <c r="C739" s="41" t="s">
        <v>18</v>
      </c>
      <c r="D739" s="41">
        <v>14</v>
      </c>
      <c r="E739" s="60" t="s">
        <v>56</v>
      </c>
    </row>
    <row r="740" spans="1:5">
      <c r="A740" s="58"/>
      <c r="B740" s="41" t="s">
        <v>244</v>
      </c>
      <c r="C740" s="41" t="s">
        <v>18</v>
      </c>
      <c r="D740" s="41">
        <v>14</v>
      </c>
      <c r="E740" s="60" t="s">
        <v>56</v>
      </c>
    </row>
    <row r="741" spans="1:5">
      <c r="A741" s="58"/>
      <c r="B741" s="41" t="s">
        <v>238</v>
      </c>
      <c r="C741" s="41" t="s">
        <v>18</v>
      </c>
      <c r="D741" s="41">
        <v>14</v>
      </c>
      <c r="E741" s="60" t="s">
        <v>83</v>
      </c>
    </row>
    <row r="742" spans="1:5">
      <c r="A742" s="58"/>
      <c r="B742" s="41" t="s">
        <v>255</v>
      </c>
      <c r="C742" s="41" t="s">
        <v>18</v>
      </c>
      <c r="D742" s="41">
        <v>14</v>
      </c>
      <c r="E742" s="60" t="s">
        <v>56</v>
      </c>
    </row>
    <row r="743" spans="1:5">
      <c r="A743" s="58"/>
      <c r="B743" s="41" t="s">
        <v>257</v>
      </c>
      <c r="C743" s="41" t="s">
        <v>18</v>
      </c>
      <c r="D743" s="41">
        <v>14</v>
      </c>
      <c r="E743" s="60" t="s">
        <v>85</v>
      </c>
    </row>
    <row r="744" spans="1:5">
      <c r="A744" s="58"/>
      <c r="B744" s="41" t="s">
        <v>258</v>
      </c>
      <c r="C744" s="41" t="s">
        <v>18</v>
      </c>
      <c r="D744" s="41">
        <v>14</v>
      </c>
      <c r="E744" s="60" t="s">
        <v>56</v>
      </c>
    </row>
    <row r="745" spans="1:5">
      <c r="A745" s="58"/>
      <c r="B745" s="41" t="s">
        <v>245</v>
      </c>
      <c r="C745" s="41" t="s">
        <v>18</v>
      </c>
      <c r="D745" s="41">
        <v>14</v>
      </c>
      <c r="E745" s="60" t="s">
        <v>54</v>
      </c>
    </row>
    <row r="746" spans="1:5">
      <c r="A746" s="58"/>
      <c r="B746" s="41" t="s">
        <v>237</v>
      </c>
      <c r="C746" s="41" t="s">
        <v>18</v>
      </c>
      <c r="D746" s="41">
        <v>14</v>
      </c>
      <c r="E746" s="60" t="s">
        <v>54</v>
      </c>
    </row>
    <row r="747" spans="1:5">
      <c r="A747" s="58"/>
      <c r="B747" s="41" t="s">
        <v>253</v>
      </c>
      <c r="C747" s="41" t="s">
        <v>18</v>
      </c>
      <c r="D747" s="41">
        <v>14</v>
      </c>
      <c r="E747" s="60" t="s">
        <v>85</v>
      </c>
    </row>
    <row r="748" spans="1:5">
      <c r="A748" s="58"/>
      <c r="B748" s="41" t="s">
        <v>241</v>
      </c>
      <c r="C748" s="41" t="s">
        <v>19</v>
      </c>
      <c r="D748" s="41">
        <v>14</v>
      </c>
      <c r="E748" s="60" t="s">
        <v>93</v>
      </c>
    </row>
    <row r="749" spans="1:5">
      <c r="A749" s="58"/>
      <c r="B749" s="41" t="s">
        <v>242</v>
      </c>
      <c r="C749" s="41" t="s">
        <v>19</v>
      </c>
      <c r="D749" s="41">
        <v>14</v>
      </c>
      <c r="E749" s="60" t="s">
        <v>69</v>
      </c>
    </row>
    <row r="750" spans="1:5">
      <c r="A750" s="58"/>
      <c r="B750" s="41" t="s">
        <v>239</v>
      </c>
      <c r="C750" s="41" t="s">
        <v>19</v>
      </c>
      <c r="D750" s="41">
        <v>14</v>
      </c>
      <c r="E750" s="60" t="s">
        <v>72</v>
      </c>
    </row>
    <row r="751" spans="1:5">
      <c r="A751" s="58"/>
      <c r="B751" s="41" t="s">
        <v>254</v>
      </c>
      <c r="C751" s="41" t="s">
        <v>19</v>
      </c>
      <c r="D751" s="41">
        <v>14</v>
      </c>
      <c r="E751" s="60" t="s">
        <v>111</v>
      </c>
    </row>
    <row r="752" spans="1:5">
      <c r="A752" s="58"/>
      <c r="B752" s="41" t="s">
        <v>238</v>
      </c>
      <c r="C752" s="41" t="s">
        <v>19</v>
      </c>
      <c r="D752" s="41">
        <v>14</v>
      </c>
      <c r="E752" s="60" t="s">
        <v>57</v>
      </c>
    </row>
    <row r="753" spans="1:5">
      <c r="A753" s="58"/>
      <c r="B753" s="41" t="s">
        <v>246</v>
      </c>
      <c r="C753" s="41" t="s">
        <v>19</v>
      </c>
      <c r="D753" s="41">
        <v>14</v>
      </c>
      <c r="E753" s="60" t="s">
        <v>68</v>
      </c>
    </row>
    <row r="754" spans="1:5">
      <c r="A754" s="58"/>
      <c r="B754" s="41" t="s">
        <v>240</v>
      </c>
      <c r="C754" s="41" t="s">
        <v>19</v>
      </c>
      <c r="D754" s="41">
        <v>14</v>
      </c>
      <c r="E754" s="60" t="s">
        <v>68</v>
      </c>
    </row>
    <row r="755" spans="1:5">
      <c r="A755" s="58"/>
      <c r="B755" s="41" t="s">
        <v>247</v>
      </c>
      <c r="C755" s="41" t="s">
        <v>19</v>
      </c>
      <c r="D755" s="41">
        <v>14</v>
      </c>
      <c r="E755" s="60" t="s">
        <v>109</v>
      </c>
    </row>
    <row r="756" spans="1:5">
      <c r="A756" s="58"/>
      <c r="B756" s="41" t="s">
        <v>249</v>
      </c>
      <c r="C756" s="41" t="s">
        <v>19</v>
      </c>
      <c r="D756" s="41">
        <v>14</v>
      </c>
      <c r="E756" s="60" t="s">
        <v>69</v>
      </c>
    </row>
    <row r="757" spans="1:5">
      <c r="A757" s="58"/>
      <c r="B757" s="41" t="s">
        <v>245</v>
      </c>
      <c r="C757" s="41" t="s">
        <v>19</v>
      </c>
      <c r="D757" s="41">
        <v>14</v>
      </c>
      <c r="E757" s="60" t="s">
        <v>68</v>
      </c>
    </row>
    <row r="758" spans="1:5">
      <c r="A758" s="58"/>
      <c r="B758" s="41" t="s">
        <v>252</v>
      </c>
      <c r="C758" s="41" t="s">
        <v>19</v>
      </c>
      <c r="D758" s="41">
        <v>14</v>
      </c>
      <c r="E758" s="60" t="s">
        <v>93</v>
      </c>
    </row>
    <row r="759" spans="1:5">
      <c r="A759" s="58"/>
      <c r="B759" s="41" t="s">
        <v>237</v>
      </c>
      <c r="C759" s="41" t="s">
        <v>19</v>
      </c>
      <c r="D759" s="41">
        <v>14</v>
      </c>
      <c r="E759" s="60" t="s">
        <v>68</v>
      </c>
    </row>
    <row r="760" spans="1:5">
      <c r="A760" s="58"/>
      <c r="B760" s="41" t="s">
        <v>253</v>
      </c>
      <c r="C760" s="41" t="s">
        <v>19</v>
      </c>
      <c r="D760" s="41">
        <v>14</v>
      </c>
      <c r="E760" s="60" t="s">
        <v>68</v>
      </c>
    </row>
    <row r="761" spans="1:5">
      <c r="A761" s="58"/>
      <c r="B761" s="41" t="s">
        <v>253</v>
      </c>
      <c r="C761" s="41" t="s">
        <v>17</v>
      </c>
      <c r="D761" s="41">
        <v>15</v>
      </c>
      <c r="E761" s="60" t="s">
        <v>267</v>
      </c>
    </row>
    <row r="762" spans="1:5">
      <c r="A762" s="58"/>
      <c r="B762" s="41" t="s">
        <v>268</v>
      </c>
      <c r="C762" s="41" t="s">
        <v>17</v>
      </c>
      <c r="D762" s="41">
        <v>15</v>
      </c>
      <c r="E762" s="60" t="s">
        <v>118</v>
      </c>
    </row>
    <row r="763" spans="1:5">
      <c r="A763" s="58"/>
      <c r="B763" s="41" t="s">
        <v>257</v>
      </c>
      <c r="C763" s="41" t="s">
        <v>18</v>
      </c>
      <c r="D763" s="41">
        <v>15</v>
      </c>
      <c r="E763" s="60" t="s">
        <v>56</v>
      </c>
    </row>
    <row r="764" spans="1:5">
      <c r="A764" s="58"/>
      <c r="B764" s="41" t="s">
        <v>261</v>
      </c>
      <c r="C764" s="41" t="s">
        <v>18</v>
      </c>
      <c r="D764" s="41">
        <v>15</v>
      </c>
      <c r="E764" s="60" t="s">
        <v>56</v>
      </c>
    </row>
    <row r="765" spans="1:5">
      <c r="A765" s="58"/>
      <c r="B765" s="41" t="s">
        <v>245</v>
      </c>
      <c r="C765" s="41" t="s">
        <v>18</v>
      </c>
      <c r="D765" s="41">
        <v>15</v>
      </c>
      <c r="E765" s="60" t="s">
        <v>56</v>
      </c>
    </row>
    <row r="766" spans="1:5">
      <c r="A766" s="58"/>
      <c r="B766" s="41" t="s">
        <v>253</v>
      </c>
      <c r="C766" s="41" t="s">
        <v>18</v>
      </c>
      <c r="D766" s="41">
        <v>15</v>
      </c>
      <c r="E766" s="60" t="s">
        <v>234</v>
      </c>
    </row>
    <row r="767" spans="1:5">
      <c r="A767" s="58"/>
      <c r="B767" s="41" t="s">
        <v>268</v>
      </c>
      <c r="C767" s="41" t="s">
        <v>18</v>
      </c>
      <c r="D767" s="41">
        <v>15</v>
      </c>
      <c r="E767" s="60" t="s">
        <v>80</v>
      </c>
    </row>
    <row r="768" spans="1:5">
      <c r="A768" s="58"/>
      <c r="B768" s="41" t="s">
        <v>238</v>
      </c>
      <c r="C768" s="41" t="s">
        <v>19</v>
      </c>
      <c r="D768" s="41">
        <v>15</v>
      </c>
      <c r="E768" s="60" t="s">
        <v>57</v>
      </c>
    </row>
    <row r="769" spans="1:5">
      <c r="A769" s="58"/>
      <c r="B769" s="41" t="s">
        <v>247</v>
      </c>
      <c r="C769" s="41" t="s">
        <v>19</v>
      </c>
      <c r="D769" s="41">
        <v>15</v>
      </c>
      <c r="E769" s="60" t="s">
        <v>68</v>
      </c>
    </row>
    <row r="770" spans="1:5">
      <c r="A770" s="58"/>
      <c r="B770" s="41" t="s">
        <v>255</v>
      </c>
      <c r="C770" s="41" t="s">
        <v>19</v>
      </c>
      <c r="D770" s="41">
        <v>15</v>
      </c>
      <c r="E770" s="60" t="s">
        <v>109</v>
      </c>
    </row>
    <row r="771" spans="1:5">
      <c r="A771" s="58"/>
      <c r="B771" s="41" t="s">
        <v>253</v>
      </c>
      <c r="C771" s="41" t="s">
        <v>19</v>
      </c>
      <c r="D771" s="41">
        <v>15</v>
      </c>
      <c r="E771" s="60" t="s">
        <v>235</v>
      </c>
    </row>
    <row r="772" spans="1:5">
      <c r="A772" s="58"/>
      <c r="B772" s="41" t="s">
        <v>268</v>
      </c>
      <c r="C772" s="41" t="s">
        <v>19</v>
      </c>
      <c r="D772" s="41">
        <v>15</v>
      </c>
      <c r="E772" s="60" t="s">
        <v>72</v>
      </c>
    </row>
  </sheetData>
  <mergeCells count="17">
    <mergeCell ref="B3:E3"/>
    <mergeCell ref="F3:H3"/>
    <mergeCell ref="J3:N3"/>
    <mergeCell ref="O3:Q3"/>
    <mergeCell ref="B18:E18"/>
    <mergeCell ref="A5:A7"/>
    <mergeCell ref="A8:A10"/>
    <mergeCell ref="A11:A13"/>
    <mergeCell ref="A14:A16"/>
    <mergeCell ref="A20:A223"/>
    <mergeCell ref="A224:A492"/>
    <mergeCell ref="A493:A617"/>
    <mergeCell ref="A618:A772"/>
    <mergeCell ref="J5:J7"/>
    <mergeCell ref="J8:J10"/>
    <mergeCell ref="J11:J13"/>
    <mergeCell ref="J14:J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41"/>
  <sheetViews>
    <sheetView topLeftCell="A17" workbookViewId="0">
      <selection activeCell="M38" sqref="M38"/>
    </sheetView>
  </sheetViews>
  <sheetFormatPr defaultColWidth="9" defaultRowHeight="16.8" outlineLevelCol="7"/>
  <cols>
    <col min="1" max="1" width="12.25" style="24" customWidth="1"/>
    <col min="2" max="2" width="17.9326923076923" style="24" customWidth="1"/>
    <col min="3" max="4" width="11.625" style="24" customWidth="1"/>
    <col min="5" max="5" width="7.625" style="24" customWidth="1"/>
    <col min="6" max="6" width="12.625" style="24" customWidth="1"/>
    <col min="7" max="7" width="9" style="24"/>
    <col min="8" max="9" width="12.625" style="24"/>
    <col min="10" max="16384" width="9" style="24"/>
  </cols>
  <sheetData>
    <row r="3" spans="1:8">
      <c r="C3" s="12" t="s">
        <v>269</v>
      </c>
      <c r="D3" s="12"/>
      <c r="E3" s="12"/>
      <c r="F3" s="12"/>
      <c r="G3" s="12"/>
      <c r="H3" s="12"/>
    </row>
    <row r="4" ht="17.55" spans="1:8">
      <c r="A4" s="11"/>
      <c r="B4" s="11"/>
      <c r="C4" s="18" t="s">
        <v>17</v>
      </c>
      <c r="D4" s="18"/>
      <c r="E4" s="18" t="s">
        <v>18</v>
      </c>
      <c r="F4" s="18"/>
      <c r="G4" s="18" t="s">
        <v>19</v>
      </c>
      <c r="H4" s="18"/>
    </row>
    <row r="5" ht="34.75" spans="1:8">
      <c r="A5" s="18"/>
      <c r="B5" s="18"/>
      <c r="C5" s="18" t="s">
        <v>270</v>
      </c>
      <c r="D5" s="18" t="s">
        <v>49</v>
      </c>
      <c r="E5" s="18" t="s">
        <v>270</v>
      </c>
      <c r="F5" s="18" t="s">
        <v>49</v>
      </c>
      <c r="G5" s="18" t="s">
        <v>270</v>
      </c>
      <c r="H5" s="18" t="s">
        <v>49</v>
      </c>
    </row>
    <row r="6" ht="17" spans="1:8">
      <c r="A6" s="2" t="s">
        <v>10</v>
      </c>
      <c r="B6" s="51" t="s">
        <v>271</v>
      </c>
      <c r="C6" s="41">
        <v>37</v>
      </c>
      <c r="D6" s="40">
        <f>C6/C$10</f>
        <v>0.596774193548387</v>
      </c>
      <c r="E6" s="41">
        <v>170</v>
      </c>
      <c r="F6" s="40">
        <f>E6/E$10</f>
        <v>0.69672131147541</v>
      </c>
      <c r="G6" s="41">
        <v>85</v>
      </c>
      <c r="H6" s="40">
        <f>G6/G$10</f>
        <v>0.732758620689655</v>
      </c>
    </row>
    <row r="7" ht="17" spans="1:8">
      <c r="A7" s="2"/>
      <c r="B7" s="51" t="s">
        <v>272</v>
      </c>
      <c r="C7" s="41">
        <v>4</v>
      </c>
      <c r="D7" s="40">
        <f>C7/C$10</f>
        <v>0.0645161290322581</v>
      </c>
      <c r="E7" s="41">
        <v>6</v>
      </c>
      <c r="F7" s="40">
        <f>E7/E$10</f>
        <v>0.0245901639344262</v>
      </c>
      <c r="G7" s="41">
        <v>2</v>
      </c>
      <c r="H7" s="40">
        <f>G7/G$10</f>
        <v>0.0172413793103448</v>
      </c>
    </row>
    <row r="8" ht="17" spans="1:8">
      <c r="A8" s="2"/>
      <c r="B8" s="51" t="s">
        <v>273</v>
      </c>
      <c r="C8" s="41">
        <v>3</v>
      </c>
      <c r="D8" s="40">
        <f>C8/C$10</f>
        <v>0.0483870967741935</v>
      </c>
      <c r="E8" s="41">
        <v>5</v>
      </c>
      <c r="F8" s="40">
        <f>E8/E$10</f>
        <v>0.0204918032786885</v>
      </c>
      <c r="G8" s="41">
        <v>2</v>
      </c>
      <c r="H8" s="40">
        <f>G8/G$10</f>
        <v>0.0172413793103448</v>
      </c>
    </row>
    <row r="9" ht="17" spans="1:8">
      <c r="A9" s="2"/>
      <c r="B9" s="51" t="s">
        <v>274</v>
      </c>
      <c r="C9" s="41">
        <v>18</v>
      </c>
      <c r="D9" s="40">
        <f>C9/C$10</f>
        <v>0.290322580645161</v>
      </c>
      <c r="E9" s="41">
        <v>63</v>
      </c>
      <c r="F9" s="40">
        <f>E9/E$10</f>
        <v>0.258196721311475</v>
      </c>
      <c r="G9" s="41">
        <v>27</v>
      </c>
      <c r="H9" s="40">
        <f>G9/G$10</f>
        <v>0.232758620689655</v>
      </c>
    </row>
    <row r="10" spans="1:8">
      <c r="A10" s="2"/>
      <c r="B10" s="52"/>
      <c r="C10" s="39">
        <f>SUM(C6:C9)</f>
        <v>62</v>
      </c>
      <c r="D10" s="39"/>
      <c r="E10" s="39">
        <f>SUM(E6:E9)</f>
        <v>244</v>
      </c>
      <c r="F10" s="39"/>
      <c r="G10" s="39">
        <f>SUM(G6:G9)</f>
        <v>116</v>
      </c>
      <c r="H10" s="39"/>
    </row>
    <row r="11" ht="17" spans="1:8">
      <c r="A11" s="2" t="s">
        <v>12</v>
      </c>
      <c r="B11" s="51" t="s">
        <v>271</v>
      </c>
      <c r="E11" s="41">
        <v>317</v>
      </c>
      <c r="F11" s="24">
        <f>E11/E$15</f>
        <v>0.670190274841438</v>
      </c>
      <c r="G11" s="41">
        <v>238</v>
      </c>
      <c r="H11" s="24">
        <f>G11/G$15</f>
        <v>0.74375</v>
      </c>
    </row>
    <row r="12" ht="17" spans="1:8">
      <c r="A12" s="2"/>
      <c r="B12" s="51" t="s">
        <v>272</v>
      </c>
      <c r="E12" s="41">
        <v>12</v>
      </c>
      <c r="F12" s="24">
        <f>E12/E$15</f>
        <v>0.025369978858351</v>
      </c>
      <c r="G12" s="41">
        <v>5</v>
      </c>
      <c r="H12" s="24">
        <f>G12/G$15</f>
        <v>0.015625</v>
      </c>
    </row>
    <row r="13" ht="17" spans="1:8">
      <c r="A13" s="2"/>
      <c r="B13" s="51" t="s">
        <v>273</v>
      </c>
      <c r="E13" s="41">
        <v>7</v>
      </c>
      <c r="F13" s="24">
        <f>E13/E$15</f>
        <v>0.0147991543340381</v>
      </c>
      <c r="G13" s="41">
        <v>2</v>
      </c>
      <c r="H13" s="24">
        <f>G13/G$15</f>
        <v>0.00625</v>
      </c>
    </row>
    <row r="14" ht="17" spans="1:8">
      <c r="A14" s="2"/>
      <c r="B14" s="51" t="s">
        <v>274</v>
      </c>
      <c r="E14" s="41">
        <v>137</v>
      </c>
      <c r="F14" s="24">
        <f>E14/E$15</f>
        <v>0.289640591966173</v>
      </c>
      <c r="G14" s="41">
        <v>75</v>
      </c>
      <c r="H14" s="24">
        <f>G14/G$15</f>
        <v>0.234375</v>
      </c>
    </row>
    <row r="15" spans="1:8">
      <c r="A15" s="2"/>
      <c r="D15" s="39"/>
      <c r="E15" s="39">
        <f>SUM(E11:E14)</f>
        <v>473</v>
      </c>
      <c r="F15" s="39"/>
      <c r="G15" s="39">
        <f>SUM(G11:G14)</f>
        <v>320</v>
      </c>
    </row>
    <row r="16" ht="17" spans="1:8">
      <c r="A16" s="2" t="s">
        <v>11</v>
      </c>
      <c r="B16" s="51" t="s">
        <v>271</v>
      </c>
      <c r="C16" s="41">
        <v>143</v>
      </c>
      <c r="D16" s="24">
        <f>C16/C$20</f>
        <v>0.635555555555556</v>
      </c>
      <c r="E16" s="41">
        <v>242</v>
      </c>
      <c r="F16" s="24">
        <f>E16/E$20</f>
        <v>0.650537634408602</v>
      </c>
      <c r="G16" s="41">
        <v>116</v>
      </c>
      <c r="H16" s="24">
        <f>G16/G$20</f>
        <v>0.698795180722892</v>
      </c>
    </row>
    <row r="17" ht="17" spans="1:8">
      <c r="A17" s="2"/>
      <c r="B17" s="51" t="s">
        <v>272</v>
      </c>
      <c r="C17" s="41">
        <v>2</v>
      </c>
      <c r="D17" s="24">
        <f>C17/C$20</f>
        <v>0.00888888888888889</v>
      </c>
      <c r="E17" s="41">
        <v>6</v>
      </c>
      <c r="F17" s="24">
        <f>E17/E$20</f>
        <v>0.0161290322580645</v>
      </c>
      <c r="G17" s="41">
        <v>1</v>
      </c>
      <c r="H17" s="24">
        <f>G17/G$20</f>
        <v>0.00602409638554217</v>
      </c>
    </row>
    <row r="18" ht="17" spans="1:8">
      <c r="A18" s="2"/>
      <c r="B18" s="51" t="s">
        <v>273</v>
      </c>
      <c r="C18" s="41">
        <v>6</v>
      </c>
      <c r="D18" s="24">
        <f>C18/C$20</f>
        <v>0.0266666666666667</v>
      </c>
      <c r="E18" s="41">
        <v>5</v>
      </c>
      <c r="F18" s="24">
        <f>E18/E$20</f>
        <v>0.0134408602150538</v>
      </c>
      <c r="G18" s="41">
        <v>1</v>
      </c>
      <c r="H18" s="24">
        <f>G18/G$20</f>
        <v>0.00602409638554217</v>
      </c>
    </row>
    <row r="19" ht="17" spans="1:8">
      <c r="A19" s="2"/>
      <c r="B19" s="51" t="s">
        <v>274</v>
      </c>
      <c r="C19" s="41">
        <v>74</v>
      </c>
      <c r="D19" s="24">
        <f>C19/C$20</f>
        <v>0.328888888888889</v>
      </c>
      <c r="E19" s="41">
        <v>119</v>
      </c>
      <c r="F19" s="24">
        <f>E19/E$20</f>
        <v>0.31989247311828</v>
      </c>
      <c r="G19" s="41">
        <v>48</v>
      </c>
      <c r="H19" s="24">
        <f>G19/G$20</f>
        <v>0.289156626506024</v>
      </c>
    </row>
    <row r="20" spans="1:8">
      <c r="A20" s="2"/>
      <c r="C20" s="39">
        <f>SUM(C16:C19)</f>
        <v>225</v>
      </c>
      <c r="D20" s="39"/>
      <c r="E20" s="39">
        <f>SUM(E16:E19)</f>
        <v>372</v>
      </c>
      <c r="F20" s="39"/>
      <c r="G20" s="39">
        <f>SUM(G16:G19)</f>
        <v>166</v>
      </c>
      <c r="H20" s="39"/>
    </row>
    <row r="21" ht="17" spans="1:8">
      <c r="A21" s="2" t="s">
        <v>13</v>
      </c>
      <c r="B21" s="51" t="s">
        <v>271</v>
      </c>
      <c r="E21" s="41">
        <v>5</v>
      </c>
      <c r="F21" s="24">
        <f>E21/E$25</f>
        <v>0.166666666666667</v>
      </c>
    </row>
    <row r="22" ht="17" spans="1:8">
      <c r="A22" s="2"/>
      <c r="B22" s="51" t="s">
        <v>272</v>
      </c>
    </row>
    <row r="23" ht="17" spans="1:8">
      <c r="A23" s="2"/>
      <c r="B23" s="51" t="s">
        <v>273</v>
      </c>
    </row>
    <row r="24" ht="17" spans="1:8">
      <c r="A24" s="2"/>
      <c r="B24" s="51" t="s">
        <v>274</v>
      </c>
      <c r="C24" s="41">
        <v>7</v>
      </c>
      <c r="E24" s="41">
        <v>25</v>
      </c>
      <c r="F24" s="24">
        <f>E24/E$25</f>
        <v>0.833333333333333</v>
      </c>
      <c r="G24" s="41">
        <v>9</v>
      </c>
      <c r="H24" s="24">
        <f>G24/G25</f>
        <v>1</v>
      </c>
    </row>
    <row r="25" spans="1:8">
      <c r="A25" s="2"/>
      <c r="C25" s="39">
        <f>SUM(C21:C24)</f>
        <v>7</v>
      </c>
      <c r="D25" s="39"/>
      <c r="E25" s="39">
        <f>SUM(E21:E24)</f>
        <v>30</v>
      </c>
      <c r="F25" s="39"/>
      <c r="G25" s="39">
        <f>SUM(G21:G24)</f>
        <v>9</v>
      </c>
    </row>
    <row r="27" spans="1:8">
      <c r="C27" s="44" t="s">
        <v>275</v>
      </c>
      <c r="D27" s="44"/>
      <c r="E27" s="44"/>
      <c r="F27" s="44"/>
      <c r="G27" s="44"/>
      <c r="H27" s="44"/>
    </row>
    <row r="28" ht="17.55" spans="1:8">
      <c r="A28" s="11"/>
      <c r="B28" s="11"/>
      <c r="C28" s="18" t="s">
        <v>17</v>
      </c>
      <c r="D28" s="18"/>
      <c r="E28" s="18" t="s">
        <v>18</v>
      </c>
      <c r="F28" s="18"/>
      <c r="G28" s="18" t="s">
        <v>19</v>
      </c>
      <c r="H28" s="18"/>
    </row>
    <row r="29" ht="34.75" spans="1:8">
      <c r="A29" s="18"/>
      <c r="B29" s="11"/>
      <c r="C29" s="18" t="s">
        <v>270</v>
      </c>
      <c r="D29" s="18" t="s">
        <v>49</v>
      </c>
      <c r="E29" s="18" t="s">
        <v>270</v>
      </c>
      <c r="F29" s="18" t="s">
        <v>49</v>
      </c>
      <c r="G29" s="18" t="s">
        <v>270</v>
      </c>
      <c r="H29" s="18" t="s">
        <v>49</v>
      </c>
    </row>
    <row r="30" ht="17" spans="1:8">
      <c r="A30" s="2" t="s">
        <v>10</v>
      </c>
      <c r="B30" s="51" t="s">
        <v>276</v>
      </c>
      <c r="C30" s="41">
        <v>8</v>
      </c>
      <c r="D30" s="40">
        <f>C30/C$32</f>
        <v>0.216216216216216</v>
      </c>
      <c r="E30" s="41">
        <v>75</v>
      </c>
      <c r="F30" s="40">
        <f>E30/E$32</f>
        <v>0.441176470588235</v>
      </c>
      <c r="G30" s="41">
        <v>71</v>
      </c>
      <c r="H30" s="40">
        <f>G30/G$32</f>
        <v>0.835294117647059</v>
      </c>
    </row>
    <row r="31" ht="17" spans="1:8">
      <c r="A31" s="2"/>
      <c r="B31" s="51" t="s">
        <v>277</v>
      </c>
      <c r="C31" s="41">
        <v>29</v>
      </c>
      <c r="D31" s="40">
        <f>C31/C$32</f>
        <v>0.783783783783784</v>
      </c>
      <c r="E31" s="41">
        <v>95</v>
      </c>
      <c r="F31" s="40">
        <f>E31/E$32</f>
        <v>0.558823529411765</v>
      </c>
      <c r="G31" s="41">
        <v>14</v>
      </c>
      <c r="H31" s="40">
        <f>G31/G$32</f>
        <v>0.164705882352941</v>
      </c>
    </row>
    <row r="32" spans="1:8">
      <c r="A32" s="2"/>
      <c r="C32" s="39">
        <f>SUM(C30:C31)</f>
        <v>37</v>
      </c>
      <c r="D32" s="39"/>
      <c r="E32" s="39">
        <f>SUM(E30:E31)</f>
        <v>170</v>
      </c>
      <c r="F32" s="39"/>
      <c r="G32" s="39">
        <f>SUM(G30:G31)</f>
        <v>85</v>
      </c>
    </row>
    <row r="33" ht="17" spans="1:8">
      <c r="A33" s="2" t="s">
        <v>12</v>
      </c>
      <c r="B33" s="51" t="s">
        <v>276</v>
      </c>
      <c r="C33" s="41"/>
      <c r="E33" s="41">
        <v>271</v>
      </c>
      <c r="F33" s="24">
        <f>E33/E$35</f>
        <v>0.854889589905363</v>
      </c>
      <c r="G33" s="41">
        <v>217</v>
      </c>
      <c r="H33" s="24">
        <f>G33/G$35</f>
        <v>0.911764705882353</v>
      </c>
    </row>
    <row r="34" ht="17" spans="1:8">
      <c r="A34" s="2"/>
      <c r="B34" s="51" t="s">
        <v>277</v>
      </c>
      <c r="C34" s="41"/>
      <c r="E34" s="41">
        <v>46</v>
      </c>
      <c r="F34" s="24">
        <f>E34/E$35</f>
        <v>0.145110410094637</v>
      </c>
      <c r="G34" s="41">
        <v>21</v>
      </c>
      <c r="H34" s="24">
        <f>G34/G$35</f>
        <v>0.0882352941176471</v>
      </c>
    </row>
    <row r="35" spans="1:8">
      <c r="A35" s="2"/>
      <c r="C35" s="39"/>
      <c r="D35" s="39"/>
      <c r="E35" s="39">
        <f>SUM(E33:E34)</f>
        <v>317</v>
      </c>
      <c r="F35" s="39"/>
      <c r="G35" s="39">
        <f>SUM(G33:G34)</f>
        <v>238</v>
      </c>
      <c r="H35" s="39"/>
    </row>
    <row r="36" ht="17" spans="1:8">
      <c r="A36" s="2" t="s">
        <v>11</v>
      </c>
      <c r="B36" s="51" t="s">
        <v>276</v>
      </c>
      <c r="C36" s="41">
        <v>78</v>
      </c>
      <c r="D36" s="24">
        <f>C36/C$38</f>
        <v>0.545454545454545</v>
      </c>
      <c r="E36" s="41">
        <v>168</v>
      </c>
      <c r="F36" s="24">
        <f>E36/E$38</f>
        <v>0.694214876033058</v>
      </c>
      <c r="G36" s="41">
        <v>98</v>
      </c>
      <c r="H36" s="24">
        <f>G36/G$38</f>
        <v>0.844827586206897</v>
      </c>
    </row>
    <row r="37" ht="17" spans="1:8">
      <c r="A37" s="2"/>
      <c r="B37" s="51" t="s">
        <v>277</v>
      </c>
      <c r="C37" s="41">
        <v>65</v>
      </c>
      <c r="D37" s="24">
        <f>C37/C$38</f>
        <v>0.454545454545455</v>
      </c>
      <c r="E37" s="41">
        <v>74</v>
      </c>
      <c r="F37" s="24">
        <f>E37/E$38</f>
        <v>0.305785123966942</v>
      </c>
      <c r="G37" s="41">
        <v>18</v>
      </c>
      <c r="H37" s="24">
        <f>G37/G$38</f>
        <v>0.155172413793103</v>
      </c>
    </row>
    <row r="38" spans="1:8">
      <c r="A38" s="2"/>
      <c r="C38" s="39">
        <f>SUM(C36:C37)</f>
        <v>143</v>
      </c>
      <c r="D38" s="39"/>
      <c r="E38" s="39">
        <f>SUM(E36:E37)</f>
        <v>242</v>
      </c>
      <c r="F38" s="39"/>
      <c r="G38" s="39">
        <f>SUM(G36:G37)</f>
        <v>116</v>
      </c>
      <c r="H38" s="39"/>
    </row>
    <row r="39" ht="17" spans="1:8">
      <c r="A39" s="2" t="s">
        <v>13</v>
      </c>
      <c r="B39" s="51" t="s">
        <v>276</v>
      </c>
      <c r="C39" s="41"/>
      <c r="E39" s="41">
        <v>1</v>
      </c>
      <c r="F39" s="24">
        <f>E39/E$35</f>
        <v>0.00315457413249211</v>
      </c>
      <c r="G39" s="41"/>
    </row>
    <row r="40" ht="17" spans="1:8">
      <c r="A40" s="2"/>
      <c r="B40" s="51" t="s">
        <v>277</v>
      </c>
      <c r="C40" s="41"/>
      <c r="E40" s="41">
        <v>4</v>
      </c>
      <c r="F40" s="24">
        <f>E40/E$35</f>
        <v>0.0126182965299685</v>
      </c>
      <c r="G40" s="41"/>
    </row>
    <row r="41" spans="1:8">
      <c r="A41" s="2"/>
      <c r="C41" s="39"/>
      <c r="D41" s="39"/>
      <c r="E41" s="39">
        <f>SUM(E39:E40)</f>
        <v>5</v>
      </c>
      <c r="F41" s="39"/>
      <c r="G41" s="39"/>
      <c r="H41" s="39"/>
    </row>
  </sheetData>
  <mergeCells count="16">
    <mergeCell ref="C3:H3"/>
    <mergeCell ref="C4:D4"/>
    <mergeCell ref="E4:F4"/>
    <mergeCell ref="G4:H4"/>
    <mergeCell ref="C27:H27"/>
    <mergeCell ref="C28:D28"/>
    <mergeCell ref="E28:F28"/>
    <mergeCell ref="G28:H28"/>
    <mergeCell ref="A6:A10"/>
    <mergeCell ref="A11:A15"/>
    <mergeCell ref="A16:A20"/>
    <mergeCell ref="A21:A25"/>
    <mergeCell ref="A30:A32"/>
    <mergeCell ref="A33:A35"/>
    <mergeCell ref="A36:A38"/>
    <mergeCell ref="A39:A4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120"/>
  <sheetViews>
    <sheetView zoomScale="85" zoomScaleNormal="85" topLeftCell="A34" workbookViewId="0">
      <selection activeCell="A57" sqref="A57:J64"/>
    </sheetView>
  </sheetViews>
  <sheetFormatPr defaultColWidth="9" defaultRowHeight="16.8"/>
  <cols>
    <col min="1" max="1" width="13.375" style="24" customWidth="1"/>
    <col min="2" max="7" width="11.125" style="24"/>
    <col min="8" max="16384" width="9" style="24"/>
  </cols>
  <sheetData>
    <row r="3" spans="1:13">
      <c r="B3" s="1" t="s">
        <v>278</v>
      </c>
      <c r="C3" s="1"/>
      <c r="D3" s="1"/>
      <c r="E3" s="1"/>
      <c r="F3" s="1"/>
      <c r="G3" s="1"/>
      <c r="H3" s="1"/>
      <c r="I3" s="1"/>
      <c r="J3" s="1"/>
      <c r="K3" s="2" t="s">
        <v>1</v>
      </c>
      <c r="L3" s="2"/>
      <c r="M3" s="2"/>
    </row>
    <row r="4" ht="17.75" spans="1:13">
      <c r="B4" s="11" t="s">
        <v>279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280</v>
      </c>
      <c r="I4" s="3" t="s">
        <v>281</v>
      </c>
      <c r="J4" s="3" t="s">
        <v>282</v>
      </c>
      <c r="K4" s="4" t="s">
        <v>7</v>
      </c>
      <c r="L4" s="4" t="s">
        <v>8</v>
      </c>
      <c r="M4" s="4" t="s">
        <v>9</v>
      </c>
    </row>
    <row r="5" spans="1:13">
      <c r="A5" s="20" t="s">
        <v>283</v>
      </c>
      <c r="B5" s="46" t="s">
        <v>284</v>
      </c>
      <c r="C5" s="13">
        <v>25.6</v>
      </c>
      <c r="D5" s="13">
        <v>23.8</v>
      </c>
      <c r="E5" s="13">
        <v>23.2</v>
      </c>
      <c r="F5" s="13">
        <v>23.5</v>
      </c>
      <c r="G5" s="13">
        <v>25.5</v>
      </c>
      <c r="H5" s="13">
        <v>23.5</v>
      </c>
      <c r="I5" s="13">
        <v>24.2</v>
      </c>
      <c r="J5" s="13">
        <v>24.5</v>
      </c>
      <c r="K5" s="7">
        <f>AVERAGE(C5:J5)</f>
        <v>24.225</v>
      </c>
      <c r="L5" s="8">
        <f>STDEV(C5:J5)</f>
        <v>0.916125381312905</v>
      </c>
      <c r="M5" s="8">
        <f t="shared" ref="M5:M7" si="0">L5/SQRT(5)</f>
        <v>0.409703725705714</v>
      </c>
    </row>
    <row r="6" spans="1:13">
      <c r="A6" s="20"/>
      <c r="B6" s="46">
        <v>1</v>
      </c>
      <c r="C6" s="13">
        <v>28.6</v>
      </c>
      <c r="D6" s="13">
        <v>27.6</v>
      </c>
      <c r="E6" s="13">
        <v>26.9</v>
      </c>
      <c r="F6" s="13">
        <v>26.5</v>
      </c>
      <c r="G6" s="13">
        <v>29.3</v>
      </c>
      <c r="H6" s="13">
        <v>27.1</v>
      </c>
      <c r="I6" s="13">
        <v>27</v>
      </c>
      <c r="J6" s="13">
        <v>28</v>
      </c>
      <c r="K6" s="7">
        <f t="shared" ref="K6:K18" si="1">AVERAGE(C6:J6)</f>
        <v>27.625</v>
      </c>
      <c r="L6" s="8">
        <f t="shared" ref="L6:L18" si="2">STDEV(C6:J6)</f>
        <v>0.952815377109933</v>
      </c>
      <c r="M6" s="8">
        <f t="shared" ref="M6:M12" si="3">L6/SQRT(5)</f>
        <v>0.426111990644981</v>
      </c>
    </row>
    <row r="7" spans="1:13">
      <c r="A7" s="20"/>
      <c r="B7" s="46">
        <v>2</v>
      </c>
      <c r="C7" s="13">
        <v>31.4</v>
      </c>
      <c r="D7" s="13">
        <v>29</v>
      </c>
      <c r="E7" s="13">
        <v>28</v>
      </c>
      <c r="F7" s="13">
        <v>27.8</v>
      </c>
      <c r="G7" s="13">
        <v>30.6</v>
      </c>
      <c r="H7" s="13">
        <v>28.9</v>
      </c>
      <c r="I7" s="13">
        <v>27.5</v>
      </c>
      <c r="J7" s="13">
        <v>29.6</v>
      </c>
      <c r="K7" s="7">
        <f t="shared" si="1"/>
        <v>29.1</v>
      </c>
      <c r="L7" s="8">
        <f t="shared" si="2"/>
        <v>1.37840487520902</v>
      </c>
      <c r="M7" s="8">
        <f t="shared" si="3"/>
        <v>0.616441400296898</v>
      </c>
    </row>
    <row r="8" spans="1:13">
      <c r="A8" s="20"/>
      <c r="B8" s="46">
        <v>3</v>
      </c>
      <c r="C8" s="13">
        <v>32.7</v>
      </c>
      <c r="D8" s="13">
        <v>31.2</v>
      </c>
      <c r="E8" s="13">
        <v>29.4</v>
      </c>
      <c r="F8" s="13">
        <v>29.2</v>
      </c>
      <c r="G8" s="13">
        <v>33.9</v>
      </c>
      <c r="H8" s="13">
        <v>30.9</v>
      </c>
      <c r="I8" s="13">
        <v>29.8</v>
      </c>
      <c r="J8" s="13">
        <v>29.8</v>
      </c>
      <c r="K8" s="7">
        <f t="shared" si="1"/>
        <v>30.8625</v>
      </c>
      <c r="L8" s="8">
        <f t="shared" si="2"/>
        <v>1.68517697247839</v>
      </c>
      <c r="M8" s="8">
        <f t="shared" si="3"/>
        <v>0.753634052915794</v>
      </c>
    </row>
    <row r="9" spans="1:13">
      <c r="A9" s="20"/>
      <c r="B9" s="46">
        <v>4</v>
      </c>
      <c r="C9" s="13">
        <v>33.2</v>
      </c>
      <c r="D9" s="13">
        <v>31.7</v>
      </c>
      <c r="E9" s="13">
        <v>29.9</v>
      </c>
      <c r="F9" s="13">
        <v>29.7</v>
      </c>
      <c r="G9" s="13">
        <v>34.4</v>
      </c>
      <c r="H9" s="13">
        <v>31.4</v>
      </c>
      <c r="I9" s="13">
        <v>30.3</v>
      </c>
      <c r="J9" s="13">
        <v>30.3</v>
      </c>
      <c r="K9" s="7">
        <f t="shared" si="1"/>
        <v>31.3625</v>
      </c>
      <c r="L9" s="8">
        <f t="shared" si="2"/>
        <v>1.68517697247839</v>
      </c>
      <c r="M9" s="8">
        <f t="shared" si="3"/>
        <v>0.753634052915794</v>
      </c>
    </row>
    <row r="10" spans="1:13">
      <c r="A10" s="20"/>
      <c r="B10" s="46">
        <v>5</v>
      </c>
      <c r="C10" s="13">
        <v>34.2</v>
      </c>
      <c r="D10" s="13">
        <v>32.7</v>
      </c>
      <c r="E10" s="13">
        <v>30.9</v>
      </c>
      <c r="F10" s="13">
        <v>30.7</v>
      </c>
      <c r="G10" s="13">
        <v>35.4</v>
      </c>
      <c r="H10" s="13">
        <v>32.4</v>
      </c>
      <c r="I10" s="13">
        <v>31.3</v>
      </c>
      <c r="J10" s="13">
        <v>31.3</v>
      </c>
      <c r="K10" s="7">
        <f t="shared" si="1"/>
        <v>32.3625</v>
      </c>
      <c r="L10" s="8">
        <f t="shared" si="2"/>
        <v>1.68517697247839</v>
      </c>
      <c r="M10" s="8">
        <f t="shared" si="3"/>
        <v>0.753634052915794</v>
      </c>
    </row>
    <row r="11" spans="1:13">
      <c r="A11" s="20"/>
      <c r="B11" s="46">
        <v>6</v>
      </c>
      <c r="C11" s="13">
        <v>37.9</v>
      </c>
      <c r="D11" s="13">
        <v>35.6</v>
      </c>
      <c r="E11" s="13">
        <v>32.8</v>
      </c>
      <c r="F11" s="13">
        <v>31.5</v>
      </c>
      <c r="G11" s="13">
        <v>34.4</v>
      </c>
      <c r="H11" s="13">
        <v>33.7</v>
      </c>
      <c r="I11" s="13">
        <v>31.3</v>
      </c>
      <c r="J11" s="13">
        <v>32.5</v>
      </c>
      <c r="K11" s="7">
        <f t="shared" si="1"/>
        <v>33.7125</v>
      </c>
      <c r="L11" s="8">
        <f t="shared" si="2"/>
        <v>2.22289226009719</v>
      </c>
      <c r="M11" s="8">
        <f t="shared" si="3"/>
        <v>0.994107640047093</v>
      </c>
    </row>
    <row r="12" spans="1:13">
      <c r="A12" s="20" t="s">
        <v>285</v>
      </c>
      <c r="B12" s="46">
        <v>0</v>
      </c>
      <c r="C12" s="13">
        <v>23.4</v>
      </c>
      <c r="D12" s="13">
        <v>23.4</v>
      </c>
      <c r="E12" s="13">
        <v>23.2</v>
      </c>
      <c r="F12" s="13">
        <v>27</v>
      </c>
      <c r="G12" s="13">
        <v>23</v>
      </c>
      <c r="H12" s="13">
        <v>25.4</v>
      </c>
      <c r="I12" s="13"/>
      <c r="J12" s="13"/>
      <c r="K12" s="7">
        <f t="shared" si="1"/>
        <v>24.2333333333333</v>
      </c>
      <c r="L12" s="8">
        <f t="shared" si="2"/>
        <v>1.61203804752452</v>
      </c>
      <c r="M12" s="8">
        <f t="shared" ref="M12:M46" si="4">L12/SQRT(5)</f>
        <v>0.720925331316173</v>
      </c>
    </row>
    <row r="13" spans="1:13">
      <c r="A13" s="20"/>
      <c r="B13" s="46">
        <v>1</v>
      </c>
      <c r="C13" s="13">
        <v>22.8</v>
      </c>
      <c r="D13" s="13">
        <v>23.3</v>
      </c>
      <c r="E13" s="13">
        <v>22.5</v>
      </c>
      <c r="F13" s="13">
        <v>24.4</v>
      </c>
      <c r="G13" s="13">
        <v>21.8</v>
      </c>
      <c r="H13" s="13">
        <v>23.4</v>
      </c>
      <c r="I13" s="13"/>
      <c r="J13" s="13"/>
      <c r="K13" s="7">
        <f t="shared" si="1"/>
        <v>23.0333333333333</v>
      </c>
      <c r="L13" s="8">
        <f t="shared" si="2"/>
        <v>0.886942313043337</v>
      </c>
      <c r="M13" s="8">
        <f t="shared" si="4"/>
        <v>0.39665266081716</v>
      </c>
    </row>
    <row r="14" spans="1:13">
      <c r="A14" s="20"/>
      <c r="B14" s="46">
        <v>2</v>
      </c>
      <c r="C14" s="13">
        <v>23.4</v>
      </c>
      <c r="D14" s="13">
        <v>24.6</v>
      </c>
      <c r="E14" s="13">
        <v>24</v>
      </c>
      <c r="F14" s="13">
        <v>26</v>
      </c>
      <c r="G14" s="13">
        <v>23.6</v>
      </c>
      <c r="H14" s="13">
        <v>23.6</v>
      </c>
      <c r="I14" s="13"/>
      <c r="J14" s="13"/>
      <c r="K14" s="7">
        <f t="shared" si="1"/>
        <v>24.2</v>
      </c>
      <c r="L14" s="8">
        <f t="shared" si="2"/>
        <v>0.979795897113271</v>
      </c>
      <c r="M14" s="8">
        <f t="shared" si="4"/>
        <v>0.438178046004133</v>
      </c>
    </row>
    <row r="15" spans="1:13">
      <c r="A15" s="20"/>
      <c r="B15" s="46">
        <v>3</v>
      </c>
      <c r="C15" s="13">
        <v>22.7</v>
      </c>
      <c r="D15" s="13">
        <v>24</v>
      </c>
      <c r="E15" s="13">
        <v>23.5</v>
      </c>
      <c r="F15" s="13">
        <v>25.4</v>
      </c>
      <c r="G15" s="13">
        <v>22.6</v>
      </c>
      <c r="H15" s="13">
        <v>22.8</v>
      </c>
      <c r="I15" s="13"/>
      <c r="J15" s="13"/>
      <c r="K15" s="7">
        <f t="shared" si="1"/>
        <v>23.5</v>
      </c>
      <c r="L15" s="8">
        <f t="shared" si="2"/>
        <v>1.0770329614269</v>
      </c>
      <c r="M15" s="8">
        <f t="shared" si="4"/>
        <v>0.481663783151691</v>
      </c>
    </row>
    <row r="16" spans="1:13">
      <c r="A16" s="20"/>
      <c r="B16" s="46">
        <v>4</v>
      </c>
      <c r="C16" s="13">
        <v>23.3</v>
      </c>
      <c r="D16" s="13">
        <v>23.6</v>
      </c>
      <c r="E16" s="13">
        <v>23.4</v>
      </c>
      <c r="F16" s="13">
        <v>25.2</v>
      </c>
      <c r="G16" s="13">
        <v>22.2</v>
      </c>
      <c r="H16" s="13">
        <v>23.4</v>
      </c>
      <c r="I16" s="13"/>
      <c r="J16" s="13"/>
      <c r="K16" s="7">
        <f t="shared" si="1"/>
        <v>23.5166666666667</v>
      </c>
      <c r="L16" s="8">
        <f t="shared" si="2"/>
        <v>0.964192235327928</v>
      </c>
      <c r="M16" s="8">
        <f t="shared" si="4"/>
        <v>0.431199876314144</v>
      </c>
    </row>
    <row r="17" spans="1:13">
      <c r="A17" s="20"/>
      <c r="B17" s="46">
        <v>5</v>
      </c>
      <c r="C17" s="13">
        <v>23.9</v>
      </c>
      <c r="D17" s="13">
        <v>23.8</v>
      </c>
      <c r="E17" s="13">
        <v>23.8</v>
      </c>
      <c r="F17" s="13">
        <v>27</v>
      </c>
      <c r="G17" s="13">
        <v>23.4</v>
      </c>
      <c r="H17" s="13">
        <v>23.7</v>
      </c>
      <c r="I17" s="13"/>
      <c r="J17" s="13"/>
      <c r="K17" s="7">
        <f t="shared" si="1"/>
        <v>24.2666666666667</v>
      </c>
      <c r="L17" s="8">
        <f t="shared" si="2"/>
        <v>1.35006172698387</v>
      </c>
      <c r="M17" s="8">
        <f t="shared" si="4"/>
        <v>0.603765959071339</v>
      </c>
    </row>
    <row r="18" spans="1:13">
      <c r="A18" s="20"/>
      <c r="B18" s="46">
        <v>6</v>
      </c>
      <c r="C18" s="13">
        <v>22</v>
      </c>
      <c r="D18" s="13">
        <v>23.9</v>
      </c>
      <c r="E18" s="13">
        <v>22</v>
      </c>
      <c r="F18" s="13">
        <v>26.2</v>
      </c>
      <c r="G18" s="13">
        <v>22.6</v>
      </c>
      <c r="H18" s="13">
        <v>23.3</v>
      </c>
      <c r="I18" s="13"/>
      <c r="J18" s="13"/>
      <c r="K18" s="7">
        <f t="shared" si="1"/>
        <v>23.3333333333333</v>
      </c>
      <c r="L18" s="8">
        <f t="shared" si="2"/>
        <v>1.58954920234218</v>
      </c>
      <c r="M18" s="8">
        <f t="shared" si="4"/>
        <v>0.710868014003537</v>
      </c>
    </row>
    <row r="19" spans="1:13">
      <c r="A19" s="20" t="s">
        <v>286</v>
      </c>
      <c r="B19" s="46">
        <v>0</v>
      </c>
      <c r="C19" s="13">
        <v>23.8</v>
      </c>
      <c r="D19" s="13">
        <v>24.1</v>
      </c>
      <c r="E19" s="13">
        <v>23.1</v>
      </c>
      <c r="F19" s="13">
        <v>23.6</v>
      </c>
      <c r="G19" s="13">
        <v>22.7</v>
      </c>
      <c r="H19" s="13">
        <v>24.6</v>
      </c>
      <c r="I19" s="13"/>
      <c r="J19" s="13"/>
      <c r="K19" s="7">
        <f t="shared" ref="K12:K46" si="5">AVERAGE(D19:J19)</f>
        <v>23.62</v>
      </c>
      <c r="L19" s="8">
        <f t="shared" ref="L12:L46" si="6">STDEV(D19:J19)</f>
        <v>0.759605160593318</v>
      </c>
      <c r="M19" s="8">
        <f t="shared" si="4"/>
        <v>0.339705755029261</v>
      </c>
    </row>
    <row r="20" spans="1:13">
      <c r="A20" s="20"/>
      <c r="B20" s="46">
        <v>1</v>
      </c>
      <c r="C20" s="13">
        <v>26.7</v>
      </c>
      <c r="D20" s="13">
        <v>27.2</v>
      </c>
      <c r="E20" s="13">
        <v>24.9</v>
      </c>
      <c r="F20" s="13">
        <v>25</v>
      </c>
      <c r="G20" s="13">
        <v>25.9</v>
      </c>
      <c r="H20" s="13">
        <v>26.4</v>
      </c>
      <c r="I20" s="13"/>
      <c r="J20" s="13"/>
      <c r="K20" s="7">
        <f t="shared" si="5"/>
        <v>25.88</v>
      </c>
      <c r="L20" s="8">
        <f t="shared" si="6"/>
        <v>0.967987603226405</v>
      </c>
      <c r="M20" s="8">
        <f t="shared" si="4"/>
        <v>0.432897216438267</v>
      </c>
    </row>
    <row r="21" spans="1:13">
      <c r="A21" s="20"/>
      <c r="B21" s="46">
        <v>2</v>
      </c>
      <c r="C21" s="13">
        <v>27.8</v>
      </c>
      <c r="D21" s="13">
        <v>28</v>
      </c>
      <c r="E21" s="13">
        <v>25</v>
      </c>
      <c r="F21" s="13">
        <v>25.8</v>
      </c>
      <c r="G21" s="13">
        <v>27.3</v>
      </c>
      <c r="H21" s="13">
        <v>28.2</v>
      </c>
      <c r="I21" s="13"/>
      <c r="J21" s="13"/>
      <c r="K21" s="7">
        <f t="shared" si="5"/>
        <v>26.86</v>
      </c>
      <c r="L21" s="8">
        <f t="shared" si="6"/>
        <v>1.40285423334001</v>
      </c>
      <c r="M21" s="8">
        <f t="shared" si="4"/>
        <v>0.627375485654325</v>
      </c>
    </row>
    <row r="22" spans="1:13">
      <c r="A22" s="20"/>
      <c r="B22" s="46">
        <v>3</v>
      </c>
      <c r="C22" s="13">
        <v>29.4</v>
      </c>
      <c r="D22" s="13">
        <v>30.8</v>
      </c>
      <c r="E22" s="13">
        <v>27.3</v>
      </c>
      <c r="F22" s="13">
        <v>27.5</v>
      </c>
      <c r="G22" s="13">
        <v>28.2</v>
      </c>
      <c r="H22" s="13">
        <v>30.6</v>
      </c>
      <c r="I22" s="13"/>
      <c r="J22" s="13"/>
      <c r="K22" s="7">
        <f t="shared" si="5"/>
        <v>28.88</v>
      </c>
      <c r="L22" s="8">
        <f t="shared" si="6"/>
        <v>1.69617216107328</v>
      </c>
      <c r="M22" s="8">
        <f t="shared" si="4"/>
        <v>0.758551250740515</v>
      </c>
    </row>
    <row r="23" spans="1:13">
      <c r="A23" s="20"/>
      <c r="B23" s="46">
        <v>4</v>
      </c>
      <c r="C23" s="13">
        <v>29.6</v>
      </c>
      <c r="D23" s="13">
        <v>30.1</v>
      </c>
      <c r="E23" s="13">
        <v>28.8</v>
      </c>
      <c r="F23" s="13">
        <v>28.2</v>
      </c>
      <c r="G23" s="13">
        <v>29.5</v>
      </c>
      <c r="H23" s="13">
        <v>30</v>
      </c>
      <c r="I23" s="13"/>
      <c r="J23" s="13"/>
      <c r="K23" s="7">
        <f t="shared" si="5"/>
        <v>29.32</v>
      </c>
      <c r="L23" s="8">
        <f t="shared" si="6"/>
        <v>0.810555365166378</v>
      </c>
      <c r="M23" s="8">
        <f t="shared" si="4"/>
        <v>0.362491379207837</v>
      </c>
    </row>
    <row r="24" spans="1:13">
      <c r="A24" s="20"/>
      <c r="B24" s="46">
        <v>5</v>
      </c>
      <c r="C24" s="13">
        <v>31.2</v>
      </c>
      <c r="D24" s="13">
        <v>31.1</v>
      </c>
      <c r="E24" s="13">
        <v>28</v>
      </c>
      <c r="F24" s="13">
        <v>29.1</v>
      </c>
      <c r="G24" s="13">
        <v>30.1</v>
      </c>
      <c r="H24" s="13">
        <v>31</v>
      </c>
      <c r="I24" s="13"/>
      <c r="J24" s="13"/>
      <c r="K24" s="7">
        <f t="shared" si="5"/>
        <v>29.86</v>
      </c>
      <c r="L24" s="8">
        <f t="shared" si="6"/>
        <v>1.31643457870112</v>
      </c>
      <c r="M24" s="8">
        <f t="shared" si="4"/>
        <v>0.588727441181401</v>
      </c>
    </row>
    <row r="25" spans="1:13">
      <c r="A25" s="20"/>
      <c r="B25" s="46">
        <v>6</v>
      </c>
      <c r="C25" s="13">
        <v>33.8</v>
      </c>
      <c r="D25" s="13">
        <v>32.8</v>
      </c>
      <c r="E25" s="13">
        <v>29.3</v>
      </c>
      <c r="F25" s="13">
        <v>31.3</v>
      </c>
      <c r="G25" s="13">
        <v>32</v>
      </c>
      <c r="H25" s="13">
        <v>33.3</v>
      </c>
      <c r="I25" s="13"/>
      <c r="J25" s="13"/>
      <c r="K25" s="7">
        <f t="shared" si="5"/>
        <v>31.74</v>
      </c>
      <c r="L25" s="8">
        <f t="shared" si="6"/>
        <v>1.56300991679515</v>
      </c>
      <c r="M25" s="8">
        <f t="shared" si="4"/>
        <v>0.698999284692051</v>
      </c>
    </row>
    <row r="26" spans="1:13">
      <c r="A26" s="20" t="s">
        <v>287</v>
      </c>
      <c r="B26" s="46">
        <v>0</v>
      </c>
      <c r="C26" s="13">
        <v>23.5</v>
      </c>
      <c r="D26" s="13">
        <v>25.1</v>
      </c>
      <c r="E26" s="13">
        <v>23.8</v>
      </c>
      <c r="F26" s="13">
        <v>24.8</v>
      </c>
      <c r="G26" s="13">
        <v>26.1</v>
      </c>
      <c r="H26" s="13">
        <v>22</v>
      </c>
      <c r="I26" s="13"/>
      <c r="J26" s="13"/>
      <c r="K26" s="7">
        <f t="shared" si="5"/>
        <v>24.36</v>
      </c>
      <c r="L26" s="8">
        <f t="shared" si="6"/>
        <v>1.55338340405709</v>
      </c>
      <c r="M26" s="8">
        <f t="shared" si="4"/>
        <v>0.694694177318336</v>
      </c>
    </row>
    <row r="27" spans="1:13">
      <c r="A27" s="20"/>
      <c r="B27" s="46">
        <v>1</v>
      </c>
      <c r="C27" s="13">
        <v>22.8</v>
      </c>
      <c r="D27" s="13">
        <v>23.8</v>
      </c>
      <c r="E27" s="13">
        <v>22.1</v>
      </c>
      <c r="F27" s="13">
        <v>23.9</v>
      </c>
      <c r="G27" s="13">
        <v>25.5</v>
      </c>
      <c r="H27" s="13">
        <v>20.7</v>
      </c>
      <c r="I27" s="13"/>
      <c r="J27" s="13"/>
      <c r="K27" s="7">
        <f t="shared" si="5"/>
        <v>23.2</v>
      </c>
      <c r="L27" s="8">
        <f t="shared" si="6"/>
        <v>1.84390889145858</v>
      </c>
      <c r="M27" s="8">
        <f t="shared" si="4"/>
        <v>0.824621125123532</v>
      </c>
    </row>
    <row r="28" spans="1:13">
      <c r="A28" s="20"/>
      <c r="B28" s="46">
        <v>2</v>
      </c>
      <c r="C28" s="13">
        <v>23.4</v>
      </c>
      <c r="D28" s="13">
        <v>24.4</v>
      </c>
      <c r="E28" s="13">
        <v>23.2</v>
      </c>
      <c r="F28" s="13">
        <v>24.4</v>
      </c>
      <c r="G28" s="13">
        <v>22.4</v>
      </c>
      <c r="H28" s="13">
        <v>21.8</v>
      </c>
      <c r="I28" s="13"/>
      <c r="J28" s="13"/>
      <c r="K28" s="7">
        <f t="shared" si="5"/>
        <v>23.24</v>
      </c>
      <c r="L28" s="8">
        <f t="shared" si="6"/>
        <v>1.16961532137708</v>
      </c>
      <c r="M28" s="8">
        <f t="shared" si="4"/>
        <v>0.52306787322488</v>
      </c>
    </row>
    <row r="29" spans="1:13">
      <c r="A29" s="20"/>
      <c r="B29" s="46">
        <v>3</v>
      </c>
      <c r="C29" s="13">
        <v>22.8</v>
      </c>
      <c r="D29" s="13">
        <v>24.2</v>
      </c>
      <c r="E29" s="13">
        <v>21.4</v>
      </c>
      <c r="F29" s="13">
        <v>22.2</v>
      </c>
      <c r="G29" s="13">
        <v>24</v>
      </c>
      <c r="H29" s="13">
        <v>20.8</v>
      </c>
      <c r="I29" s="13"/>
      <c r="J29" s="13"/>
      <c r="K29" s="7">
        <f t="shared" si="5"/>
        <v>22.52</v>
      </c>
      <c r="L29" s="8">
        <f t="shared" si="6"/>
        <v>1.52708873350569</v>
      </c>
      <c r="M29" s="8">
        <f t="shared" si="4"/>
        <v>0.682934843158555</v>
      </c>
    </row>
    <row r="30" spans="1:13">
      <c r="A30" s="20"/>
      <c r="B30" s="46">
        <v>4</v>
      </c>
      <c r="C30" s="13">
        <v>22.9</v>
      </c>
      <c r="D30" s="13">
        <v>24.4</v>
      </c>
      <c r="E30" s="13">
        <v>22.6</v>
      </c>
      <c r="F30" s="13">
        <v>22.9</v>
      </c>
      <c r="G30" s="13">
        <v>23.6</v>
      </c>
      <c r="H30" s="13">
        <v>21.9</v>
      </c>
      <c r="I30" s="13"/>
      <c r="J30" s="13"/>
      <c r="K30" s="7">
        <f t="shared" si="5"/>
        <v>23.08</v>
      </c>
      <c r="L30" s="8">
        <f t="shared" si="6"/>
        <v>0.957601169589929</v>
      </c>
      <c r="M30" s="8">
        <f t="shared" si="4"/>
        <v>0.428252262107277</v>
      </c>
    </row>
    <row r="31" spans="1:13">
      <c r="A31" s="20"/>
      <c r="B31" s="46">
        <v>5</v>
      </c>
      <c r="C31" s="13">
        <v>23.2</v>
      </c>
      <c r="D31" s="13">
        <v>25.3</v>
      </c>
      <c r="E31" s="13">
        <v>23.8</v>
      </c>
      <c r="F31" s="13">
        <v>23.2</v>
      </c>
      <c r="G31" s="13">
        <v>25.6</v>
      </c>
      <c r="H31" s="13">
        <v>22.4</v>
      </c>
      <c r="I31" s="13"/>
      <c r="J31" s="13"/>
      <c r="K31" s="7">
        <f t="shared" si="5"/>
        <v>24.06</v>
      </c>
      <c r="L31" s="8">
        <f t="shared" si="6"/>
        <v>1.36674796506159</v>
      </c>
      <c r="M31" s="8">
        <f t="shared" si="4"/>
        <v>0.611228271597446</v>
      </c>
    </row>
    <row r="32" spans="1:13">
      <c r="A32" s="20"/>
      <c r="B32" s="46">
        <v>6</v>
      </c>
      <c r="C32" s="13">
        <v>22.3</v>
      </c>
      <c r="D32" s="13">
        <v>25</v>
      </c>
      <c r="E32" s="13">
        <v>23.1</v>
      </c>
      <c r="F32" s="13">
        <v>23.4</v>
      </c>
      <c r="G32" s="13">
        <v>25.6</v>
      </c>
      <c r="H32" s="13">
        <v>21.9</v>
      </c>
      <c r="I32" s="13"/>
      <c r="J32" s="13"/>
      <c r="K32" s="7">
        <f t="shared" si="5"/>
        <v>23.8</v>
      </c>
      <c r="L32" s="8">
        <f t="shared" si="6"/>
        <v>1.49499163877261</v>
      </c>
      <c r="M32" s="8">
        <f t="shared" si="4"/>
        <v>0.668580586017872</v>
      </c>
    </row>
    <row r="33" spans="1:13">
      <c r="A33" s="20" t="s">
        <v>288</v>
      </c>
      <c r="B33" s="46">
        <v>0</v>
      </c>
      <c r="C33" s="13">
        <v>23.2</v>
      </c>
      <c r="D33" s="13">
        <v>21.9</v>
      </c>
      <c r="E33" s="13">
        <v>21.6</v>
      </c>
      <c r="F33" s="13">
        <v>21.6</v>
      </c>
      <c r="G33" s="13">
        <v>22.1</v>
      </c>
      <c r="H33" s="13">
        <v>21.3</v>
      </c>
      <c r="I33" s="13">
        <v>23.1</v>
      </c>
      <c r="J33" s="13"/>
      <c r="K33" s="7">
        <f t="shared" si="5"/>
        <v>21.9333333333333</v>
      </c>
      <c r="L33" s="8">
        <f t="shared" si="6"/>
        <v>0.634560215162176</v>
      </c>
      <c r="M33" s="8">
        <f t="shared" si="4"/>
        <v>0.283783955383904</v>
      </c>
    </row>
    <row r="34" spans="1:13">
      <c r="A34" s="20"/>
      <c r="B34" s="46">
        <v>1</v>
      </c>
      <c r="C34" s="13">
        <v>25.8</v>
      </c>
      <c r="D34" s="13">
        <v>23.9</v>
      </c>
      <c r="E34" s="13">
        <v>24.2</v>
      </c>
      <c r="F34" s="13">
        <v>25.2</v>
      </c>
      <c r="G34" s="13">
        <v>26.7</v>
      </c>
      <c r="H34" s="13">
        <v>24.3</v>
      </c>
      <c r="I34" s="13">
        <v>25.4</v>
      </c>
      <c r="J34" s="13"/>
      <c r="K34" s="7">
        <f t="shared" si="5"/>
        <v>24.95</v>
      </c>
      <c r="L34" s="8">
        <f t="shared" si="6"/>
        <v>1.04067285925982</v>
      </c>
      <c r="M34" s="8">
        <f t="shared" si="4"/>
        <v>0.465403051128804</v>
      </c>
    </row>
    <row r="35" spans="1:13">
      <c r="A35" s="20"/>
      <c r="B35" s="46">
        <v>2</v>
      </c>
      <c r="C35" s="13">
        <v>27.4</v>
      </c>
      <c r="D35" s="13">
        <v>24.7</v>
      </c>
      <c r="E35" s="13">
        <v>25.4</v>
      </c>
      <c r="F35" s="13">
        <v>27.6</v>
      </c>
      <c r="G35" s="13">
        <v>28.7</v>
      </c>
      <c r="H35" s="13">
        <v>26.2</v>
      </c>
      <c r="I35" s="13">
        <v>26.8</v>
      </c>
      <c r="J35" s="13"/>
      <c r="K35" s="7">
        <f t="shared" si="5"/>
        <v>26.5666666666667</v>
      </c>
      <c r="L35" s="8">
        <f t="shared" si="6"/>
        <v>1.45968033030067</v>
      </c>
      <c r="M35" s="8">
        <f t="shared" si="4"/>
        <v>0.652788888794328</v>
      </c>
    </row>
    <row r="36" spans="1:13">
      <c r="A36" s="20"/>
      <c r="B36" s="46">
        <v>3</v>
      </c>
      <c r="C36" s="13">
        <v>28.8</v>
      </c>
      <c r="D36" s="13">
        <v>26.9</v>
      </c>
      <c r="E36" s="13">
        <v>26.4</v>
      </c>
      <c r="F36" s="13">
        <v>28.6</v>
      </c>
      <c r="G36" s="13">
        <v>30.5</v>
      </c>
      <c r="H36" s="13">
        <v>27.2</v>
      </c>
      <c r="I36" s="13">
        <v>27.9</v>
      </c>
      <c r="J36" s="13"/>
      <c r="K36" s="7">
        <f t="shared" si="5"/>
        <v>27.9166666666667</v>
      </c>
      <c r="L36" s="8">
        <f t="shared" si="6"/>
        <v>1.48245292224295</v>
      </c>
      <c r="M36" s="8">
        <f t="shared" si="4"/>
        <v>0.66297310151569</v>
      </c>
    </row>
    <row r="37" spans="1:13">
      <c r="A37" s="20"/>
      <c r="B37" s="46">
        <v>4</v>
      </c>
      <c r="C37" s="13">
        <v>30.9</v>
      </c>
      <c r="D37" s="13">
        <v>28.3</v>
      </c>
      <c r="E37" s="13">
        <v>28.3</v>
      </c>
      <c r="F37" s="13">
        <v>31.6</v>
      </c>
      <c r="G37" s="13">
        <v>33.8</v>
      </c>
      <c r="H37" s="13">
        <v>29.7</v>
      </c>
      <c r="I37" s="13">
        <v>29.8</v>
      </c>
      <c r="J37" s="13"/>
      <c r="K37" s="7">
        <f t="shared" si="5"/>
        <v>30.25</v>
      </c>
      <c r="L37" s="8">
        <f t="shared" si="6"/>
        <v>2.12296961824704</v>
      </c>
      <c r="M37" s="8">
        <f t="shared" si="4"/>
        <v>0.949420876113433</v>
      </c>
    </row>
    <row r="38" spans="1:13">
      <c r="A38" s="20"/>
      <c r="B38" s="46">
        <v>5</v>
      </c>
      <c r="C38" s="13">
        <v>31.4</v>
      </c>
      <c r="D38" s="13">
        <v>28.8</v>
      </c>
      <c r="E38" s="13">
        <v>28.8</v>
      </c>
      <c r="F38" s="13">
        <v>32.1</v>
      </c>
      <c r="G38" s="13">
        <v>34.3</v>
      </c>
      <c r="H38" s="13">
        <v>30.2</v>
      </c>
      <c r="I38" s="13">
        <v>30.3</v>
      </c>
      <c r="J38" s="13"/>
      <c r="K38" s="7">
        <f t="shared" si="5"/>
        <v>30.75</v>
      </c>
      <c r="L38" s="8">
        <f t="shared" si="6"/>
        <v>2.12296961824704</v>
      </c>
      <c r="M38" s="8">
        <f t="shared" si="4"/>
        <v>0.949420876113433</v>
      </c>
    </row>
    <row r="39" spans="1:13">
      <c r="A39" s="20"/>
      <c r="B39" s="46">
        <v>6</v>
      </c>
      <c r="C39" s="13">
        <v>31.3</v>
      </c>
      <c r="D39" s="13">
        <v>29.3</v>
      </c>
      <c r="E39" s="13">
        <v>28.3</v>
      </c>
      <c r="F39" s="13">
        <v>30.6</v>
      </c>
      <c r="G39" s="13">
        <v>32.3</v>
      </c>
      <c r="H39" s="13">
        <v>28.9</v>
      </c>
      <c r="I39" s="13">
        <v>30.6</v>
      </c>
      <c r="J39" s="13"/>
      <c r="K39" s="7">
        <f t="shared" si="5"/>
        <v>30</v>
      </c>
      <c r="L39" s="8">
        <f t="shared" si="6"/>
        <v>1.4560219778561</v>
      </c>
      <c r="M39" s="8">
        <f t="shared" si="4"/>
        <v>0.651152823843988</v>
      </c>
    </row>
    <row r="40" spans="1:13">
      <c r="A40" s="20" t="s">
        <v>289</v>
      </c>
      <c r="B40" s="46">
        <v>0</v>
      </c>
      <c r="C40" s="13">
        <v>22.8</v>
      </c>
      <c r="D40" s="13">
        <v>20.7</v>
      </c>
      <c r="E40" s="13">
        <v>23.1</v>
      </c>
      <c r="F40" s="13">
        <v>22.3</v>
      </c>
      <c r="G40" s="13">
        <v>23.1</v>
      </c>
      <c r="H40" s="13">
        <v>20.6</v>
      </c>
      <c r="I40" s="13">
        <v>23.4</v>
      </c>
      <c r="J40" s="13"/>
      <c r="K40" s="7">
        <f t="shared" si="5"/>
        <v>22.2</v>
      </c>
      <c r="L40" s="8">
        <f t="shared" si="6"/>
        <v>1.25538838611802</v>
      </c>
      <c r="M40" s="8">
        <f t="shared" si="4"/>
        <v>0.561426753904728</v>
      </c>
    </row>
    <row r="41" spans="1:13">
      <c r="A41" s="20"/>
      <c r="B41" s="46">
        <v>1</v>
      </c>
      <c r="C41" s="13">
        <v>23</v>
      </c>
      <c r="D41" s="13">
        <v>20.9</v>
      </c>
      <c r="E41" s="13">
        <v>22.9</v>
      </c>
      <c r="F41" s="13">
        <v>22.4</v>
      </c>
      <c r="G41" s="13">
        <v>23.1</v>
      </c>
      <c r="H41" s="13">
        <v>20.7</v>
      </c>
      <c r="I41" s="13">
        <v>23.3</v>
      </c>
      <c r="J41" s="13"/>
      <c r="K41" s="7">
        <f t="shared" si="5"/>
        <v>22.2166666666667</v>
      </c>
      <c r="L41" s="8">
        <f t="shared" si="6"/>
        <v>1.13915173118714</v>
      </c>
      <c r="M41" s="8">
        <f t="shared" si="4"/>
        <v>0.509444141524204</v>
      </c>
    </row>
    <row r="42" spans="1:13">
      <c r="A42" s="20"/>
      <c r="B42" s="46">
        <v>2</v>
      </c>
      <c r="C42" s="13">
        <v>25.6</v>
      </c>
      <c r="D42" s="13">
        <v>23</v>
      </c>
      <c r="E42" s="13">
        <v>24.2</v>
      </c>
      <c r="F42" s="13">
        <v>23.5</v>
      </c>
      <c r="G42" s="13">
        <v>24.6</v>
      </c>
      <c r="H42" s="13">
        <v>22.3</v>
      </c>
      <c r="I42" s="13">
        <v>25.6</v>
      </c>
      <c r="J42" s="13"/>
      <c r="K42" s="7">
        <f t="shared" si="5"/>
        <v>23.8666666666667</v>
      </c>
      <c r="L42" s="8">
        <f t="shared" si="6"/>
        <v>1.18265238623472</v>
      </c>
      <c r="M42" s="8">
        <f t="shared" si="4"/>
        <v>0.528898225874632</v>
      </c>
    </row>
    <row r="43" spans="1:13">
      <c r="A43" s="20"/>
      <c r="B43" s="46">
        <v>3</v>
      </c>
      <c r="C43" s="13">
        <v>23.9</v>
      </c>
      <c r="D43" s="13">
        <v>22</v>
      </c>
      <c r="E43" s="13">
        <v>22.2</v>
      </c>
      <c r="F43" s="13">
        <v>22.2</v>
      </c>
      <c r="G43" s="13">
        <v>22.7</v>
      </c>
      <c r="H43" s="13">
        <v>20.8</v>
      </c>
      <c r="I43" s="13">
        <v>23.4</v>
      </c>
      <c r="J43" s="13"/>
      <c r="K43" s="7">
        <f t="shared" si="5"/>
        <v>22.2166666666667</v>
      </c>
      <c r="L43" s="8">
        <f t="shared" si="6"/>
        <v>0.858875233469138</v>
      </c>
      <c r="M43" s="8">
        <f t="shared" si="4"/>
        <v>0.384100681245599</v>
      </c>
    </row>
    <row r="44" spans="1:13">
      <c r="A44" s="20"/>
      <c r="B44" s="46">
        <v>4</v>
      </c>
      <c r="C44" s="13">
        <v>24.7</v>
      </c>
      <c r="D44" s="13">
        <v>22.1</v>
      </c>
      <c r="E44" s="13">
        <v>22.7</v>
      </c>
      <c r="F44" s="13">
        <v>23.7</v>
      </c>
      <c r="G44" s="13">
        <v>23.6</v>
      </c>
      <c r="H44" s="13">
        <v>21.8</v>
      </c>
      <c r="I44" s="13">
        <v>24.4</v>
      </c>
      <c r="J44" s="13"/>
      <c r="K44" s="7">
        <f t="shared" si="5"/>
        <v>23.05</v>
      </c>
      <c r="L44" s="8">
        <f t="shared" si="6"/>
        <v>1.01341008481266</v>
      </c>
      <c r="M44" s="8">
        <f t="shared" si="4"/>
        <v>0.453210767744986</v>
      </c>
    </row>
    <row r="45" spans="1:13">
      <c r="A45" s="20"/>
      <c r="B45" s="46">
        <v>5</v>
      </c>
      <c r="C45" s="13">
        <v>25.8</v>
      </c>
      <c r="D45" s="13">
        <v>24</v>
      </c>
      <c r="E45" s="13">
        <v>24.7</v>
      </c>
      <c r="F45" s="13">
        <v>24.5</v>
      </c>
      <c r="G45" s="13">
        <v>24.4</v>
      </c>
      <c r="H45" s="13">
        <v>23.8</v>
      </c>
      <c r="I45" s="13">
        <v>26.1</v>
      </c>
      <c r="J45" s="13"/>
      <c r="K45" s="7">
        <f t="shared" si="5"/>
        <v>24.5833333333333</v>
      </c>
      <c r="L45" s="8">
        <f t="shared" si="6"/>
        <v>0.813428956127496</v>
      </c>
      <c r="M45" s="8">
        <f t="shared" si="4"/>
        <v>0.363776488153555</v>
      </c>
    </row>
    <row r="46" spans="1:13">
      <c r="A46" s="20"/>
      <c r="B46" s="46">
        <v>6</v>
      </c>
      <c r="C46" s="13">
        <v>24.9</v>
      </c>
      <c r="D46" s="13">
        <v>22.8</v>
      </c>
      <c r="E46" s="13">
        <v>24.2</v>
      </c>
      <c r="F46" s="13">
        <v>23.6</v>
      </c>
      <c r="G46" s="13">
        <v>23.7</v>
      </c>
      <c r="H46" s="13">
        <v>21.8</v>
      </c>
      <c r="I46" s="13">
        <v>24.6</v>
      </c>
      <c r="J46" s="13"/>
      <c r="K46" s="7">
        <f t="shared" si="5"/>
        <v>23.45</v>
      </c>
      <c r="L46" s="8">
        <f t="shared" si="6"/>
        <v>1.01143462467922</v>
      </c>
      <c r="M46" s="8">
        <f t="shared" si="4"/>
        <v>0.452327315115946</v>
      </c>
    </row>
    <row r="47" spans="1:13">
      <c r="B47" s="13"/>
      <c r="C47" s="13"/>
      <c r="D47" s="13"/>
      <c r="E47" s="13"/>
      <c r="F47" s="13"/>
      <c r="G47" s="13"/>
      <c r="H47" s="13"/>
      <c r="I47" s="13"/>
      <c r="J47" s="13"/>
    </row>
    <row r="48" spans="1:13">
      <c r="A48" s="9"/>
      <c r="B48" s="10" t="s">
        <v>290</v>
      </c>
      <c r="C48" s="10"/>
      <c r="D48" s="10"/>
      <c r="E48" s="2" t="s">
        <v>1</v>
      </c>
      <c r="F48" s="2"/>
      <c r="G48" s="2"/>
    </row>
    <row r="49" ht="17.75" spans="1:10">
      <c r="A49" s="11"/>
      <c r="B49" s="3" t="s">
        <v>2</v>
      </c>
      <c r="C49" s="3" t="s">
        <v>3</v>
      </c>
      <c r="D49" s="3" t="s">
        <v>4</v>
      </c>
      <c r="E49" s="4" t="s">
        <v>7</v>
      </c>
      <c r="F49" s="4" t="s">
        <v>8</v>
      </c>
      <c r="G49" s="4" t="s">
        <v>9</v>
      </c>
    </row>
    <row r="50" spans="1:10">
      <c r="A50" s="5" t="s">
        <v>283</v>
      </c>
      <c r="B50" s="13">
        <v>40.71012919</v>
      </c>
      <c r="C50" s="13">
        <v>41.52226902</v>
      </c>
      <c r="D50" s="13">
        <v>37.48097849</v>
      </c>
      <c r="E50" s="7">
        <f t="shared" ref="E50:E55" si="7">AVERAGE(B50:D50)</f>
        <v>39.9044589</v>
      </c>
      <c r="F50" s="8">
        <f t="shared" ref="F50:F55" si="8">STDEV(B50:D50)</f>
        <v>2.13771741563483</v>
      </c>
      <c r="G50" s="8">
        <f t="shared" ref="G50:G55" si="9">F50/SQRT(5)</f>
        <v>0.956016291608929</v>
      </c>
    </row>
    <row r="51" spans="1:10">
      <c r="A51" s="5" t="s">
        <v>291</v>
      </c>
      <c r="B51" s="13">
        <v>56.40958117</v>
      </c>
      <c r="C51" s="13">
        <v>49.53848789</v>
      </c>
      <c r="D51" s="13">
        <v>53.05572619</v>
      </c>
      <c r="E51" s="7">
        <f t="shared" si="7"/>
        <v>53.0012650833333</v>
      </c>
      <c r="F51" s="8">
        <f t="shared" si="8"/>
        <v>3.43587037367824</v>
      </c>
      <c r="G51" s="8">
        <f t="shared" si="9"/>
        <v>1.53656794348443</v>
      </c>
    </row>
    <row r="52" spans="1:10">
      <c r="A52" s="5" t="s">
        <v>292</v>
      </c>
      <c r="B52" s="13">
        <v>33.12697782</v>
      </c>
      <c r="C52" s="13">
        <v>37.56734227</v>
      </c>
      <c r="D52" s="13">
        <v>38.53139971</v>
      </c>
      <c r="E52" s="7">
        <f t="shared" si="7"/>
        <v>36.4085732666667</v>
      </c>
      <c r="F52" s="8">
        <f t="shared" si="8"/>
        <v>2.882534161739</v>
      </c>
      <c r="G52" s="8">
        <f t="shared" si="9"/>
        <v>1.28910846662276</v>
      </c>
    </row>
    <row r="53" spans="1:10">
      <c r="A53" s="5" t="s">
        <v>293</v>
      </c>
      <c r="B53" s="13">
        <v>55.16795973</v>
      </c>
      <c r="C53" s="13">
        <v>59.31512081</v>
      </c>
      <c r="D53" s="13">
        <v>54.16327189</v>
      </c>
      <c r="E53" s="7">
        <f t="shared" si="7"/>
        <v>56.21545081</v>
      </c>
      <c r="F53" s="8">
        <f t="shared" si="8"/>
        <v>2.73099157736453</v>
      </c>
      <c r="G53" s="8">
        <f t="shared" si="9"/>
        <v>1.22133656259329</v>
      </c>
    </row>
    <row r="54" spans="1:10">
      <c r="A54" s="5" t="s">
        <v>294</v>
      </c>
      <c r="B54" s="13">
        <v>39.17667262</v>
      </c>
      <c r="C54" s="13">
        <v>39.79036443</v>
      </c>
      <c r="D54" s="13">
        <v>39.26348124</v>
      </c>
      <c r="E54" s="7">
        <f t="shared" si="7"/>
        <v>39.4101727633333</v>
      </c>
      <c r="F54" s="8">
        <f t="shared" si="8"/>
        <v>0.332104218098264</v>
      </c>
      <c r="G54" s="8">
        <f t="shared" si="9"/>
        <v>0.148521521456427</v>
      </c>
    </row>
    <row r="55" spans="1:10">
      <c r="A55" s="5" t="s">
        <v>295</v>
      </c>
      <c r="B55" s="13">
        <v>44.22061622</v>
      </c>
      <c r="C55" s="13">
        <v>44.10816763</v>
      </c>
      <c r="D55" s="13">
        <v>46.30120167</v>
      </c>
      <c r="E55" s="7">
        <f t="shared" si="7"/>
        <v>44.87666184</v>
      </c>
      <c r="F55" s="8">
        <f t="shared" si="8"/>
        <v>1.23496820476908</v>
      </c>
      <c r="G55" s="8">
        <f t="shared" si="9"/>
        <v>0.552294571182909</v>
      </c>
    </row>
    <row r="57" spans="1:10">
      <c r="A57" s="9"/>
      <c r="B57" s="15" t="s">
        <v>296</v>
      </c>
      <c r="C57" s="15"/>
      <c r="D57" s="15"/>
      <c r="E57" s="15"/>
      <c r="F57" s="15"/>
      <c r="G57" s="15"/>
      <c r="H57" s="2" t="s">
        <v>1</v>
      </c>
      <c r="I57" s="2"/>
      <c r="J57" s="2"/>
    </row>
    <row r="58" ht="17.75" spans="1:10">
      <c r="A58" s="11"/>
      <c r="B58" s="3" t="s">
        <v>2</v>
      </c>
      <c r="C58" s="3" t="s">
        <v>3</v>
      </c>
      <c r="D58" s="3" t="s">
        <v>4</v>
      </c>
      <c r="E58" s="3" t="s">
        <v>5</v>
      </c>
      <c r="F58" s="3" t="s">
        <v>6</v>
      </c>
      <c r="G58" s="3" t="s">
        <v>280</v>
      </c>
      <c r="H58" s="4" t="s">
        <v>7</v>
      </c>
      <c r="I58" s="4" t="s">
        <v>8</v>
      </c>
      <c r="J58" s="4" t="s">
        <v>9</v>
      </c>
    </row>
    <row r="59" spans="1:10">
      <c r="A59" s="5" t="s">
        <v>283</v>
      </c>
      <c r="B59" s="13">
        <v>1.046795806</v>
      </c>
      <c r="C59" s="13">
        <v>1.202159939</v>
      </c>
      <c r="D59" s="13">
        <v>1.26843255</v>
      </c>
      <c r="E59" s="13">
        <v>1.256141969</v>
      </c>
      <c r="F59" s="13">
        <v>1.35717459</v>
      </c>
      <c r="G59" s="13">
        <v>0.963611426</v>
      </c>
      <c r="H59" s="7">
        <f>AVERAGE(B59:G59)</f>
        <v>1.18238604666667</v>
      </c>
      <c r="I59" s="8">
        <f>STDEV(B59:H59)</f>
        <v>0.135420964973191</v>
      </c>
      <c r="J59" s="8">
        <f>I59/SQRT(5)</f>
        <v>0.0605620966517346</v>
      </c>
    </row>
    <row r="60" spans="1:10">
      <c r="A60" s="5" t="s">
        <v>291</v>
      </c>
      <c r="B60" s="13">
        <v>1.613996719</v>
      </c>
      <c r="C60" s="13">
        <v>1.34164269</v>
      </c>
      <c r="D60" s="13">
        <v>2.080980075</v>
      </c>
      <c r="E60" s="13">
        <v>1.387836367</v>
      </c>
      <c r="F60" s="13">
        <v>1.738836367</v>
      </c>
      <c r="G60" s="13">
        <v>1.382584607</v>
      </c>
      <c r="H60" s="7">
        <f>AVERAGE(B60:G60)</f>
        <v>1.59097947083333</v>
      </c>
      <c r="I60" s="8">
        <f>STDEV(B60:H60)</f>
        <v>0.261201205243642</v>
      </c>
      <c r="J60" s="8">
        <f>I60/SQRT(5)</f>
        <v>0.116812730145932</v>
      </c>
    </row>
    <row r="61" spans="1:10">
      <c r="A61" s="5" t="s">
        <v>292</v>
      </c>
      <c r="B61" s="13">
        <v>1.101201973</v>
      </c>
      <c r="C61" s="13">
        <v>1.241164015</v>
      </c>
      <c r="D61" s="13">
        <v>1.222622873</v>
      </c>
      <c r="E61" s="13">
        <v>0.836299366</v>
      </c>
      <c r="F61" s="13">
        <v>1.144024375</v>
      </c>
      <c r="G61" s="13">
        <v>1.091466467</v>
      </c>
      <c r="H61" s="7">
        <f>AVERAGE(B61:G61)</f>
        <v>1.10612984483333</v>
      </c>
      <c r="I61" s="8">
        <f>STDEV(B61:H61)</f>
        <v>0.133096853217439</v>
      </c>
      <c r="J61" s="8">
        <f>I61/SQRT(5)</f>
        <v>0.0595227222771011</v>
      </c>
    </row>
    <row r="62" spans="1:10">
      <c r="A62" s="5" t="s">
        <v>293</v>
      </c>
      <c r="B62" s="13">
        <v>1.515779994</v>
      </c>
      <c r="C62" s="13">
        <v>1.589787801</v>
      </c>
      <c r="D62" s="13">
        <v>2.18744132</v>
      </c>
      <c r="E62" s="13">
        <v>1.474338879</v>
      </c>
      <c r="F62" s="13">
        <v>1.495086983</v>
      </c>
      <c r="G62" s="13">
        <v>1.620587952</v>
      </c>
      <c r="H62" s="7">
        <f>AVERAGE(B62:G62)</f>
        <v>1.64717048816667</v>
      </c>
      <c r="I62" s="8">
        <f>STDEV(B62:H62)</f>
        <v>0.247034274063904</v>
      </c>
      <c r="J62" s="8">
        <f>I62/SQRT(5)</f>
        <v>0.110477085915841</v>
      </c>
    </row>
    <row r="63" spans="1:10">
      <c r="A63" s="5" t="s">
        <v>294</v>
      </c>
      <c r="B63" s="13">
        <v>1.192403258</v>
      </c>
      <c r="C63" s="13">
        <v>1.190507056</v>
      </c>
      <c r="D63" s="13">
        <v>0.762574857</v>
      </c>
      <c r="E63" s="13">
        <v>1.172187433</v>
      </c>
      <c r="F63" s="13">
        <v>0.984635157</v>
      </c>
      <c r="G63" s="13">
        <v>1.032009025</v>
      </c>
      <c r="H63" s="7">
        <f t="shared" ref="H63:H73" si="10">AVERAGE(B63:G63)</f>
        <v>1.05571946433333</v>
      </c>
      <c r="I63" s="8">
        <f t="shared" ref="I63:I73" si="11">STDEV(B63:H63)</f>
        <v>0.153820169101674</v>
      </c>
      <c r="J63" s="8">
        <f t="shared" ref="J63:J73" si="12">I63/SQRT(5)</f>
        <v>0.0687904708843711</v>
      </c>
    </row>
    <row r="64" spans="1:10">
      <c r="A64" s="5" t="s">
        <v>295</v>
      </c>
      <c r="B64" s="13">
        <v>1.211600999</v>
      </c>
      <c r="C64" s="13">
        <v>1.439031112</v>
      </c>
      <c r="D64" s="13">
        <v>1.245644644</v>
      </c>
      <c r="E64" s="13">
        <v>1.347647148</v>
      </c>
      <c r="F64" s="13">
        <v>1.42135273</v>
      </c>
      <c r="G64" s="13">
        <v>1.427741566</v>
      </c>
      <c r="H64" s="7">
        <f t="shared" si="10"/>
        <v>1.3488363665</v>
      </c>
      <c r="I64" s="8">
        <f t="shared" si="11"/>
        <v>0.0904647606577891</v>
      </c>
      <c r="J64" s="8">
        <f t="shared" si="12"/>
        <v>0.040457070879813</v>
      </c>
    </row>
    <row r="66" spans="1:10">
      <c r="A66" s="9"/>
      <c r="B66" s="12" t="s">
        <v>297</v>
      </c>
      <c r="C66" s="12"/>
      <c r="D66" s="12"/>
      <c r="E66" s="12"/>
      <c r="F66" s="12"/>
      <c r="G66" s="12"/>
      <c r="H66" s="2" t="s">
        <v>1</v>
      </c>
      <c r="I66" s="2"/>
      <c r="J66" s="2"/>
    </row>
    <row r="67" ht="17.75" spans="1:10">
      <c r="A67" s="11"/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280</v>
      </c>
      <c r="H67" s="4" t="s">
        <v>7</v>
      </c>
      <c r="I67" s="4" t="s">
        <v>8</v>
      </c>
      <c r="J67" s="4" t="s">
        <v>9</v>
      </c>
    </row>
    <row r="68" spans="1:10">
      <c r="A68" s="5" t="s">
        <v>283</v>
      </c>
      <c r="B68" s="13">
        <v>0.910032193</v>
      </c>
      <c r="C68" s="13">
        <v>0.964354475</v>
      </c>
      <c r="D68" s="13">
        <v>1.061505</v>
      </c>
      <c r="E68" s="13">
        <v>1.010724823</v>
      </c>
      <c r="F68" s="13">
        <v>0.959618489</v>
      </c>
      <c r="G68" s="13">
        <v>0.747105042</v>
      </c>
      <c r="H68" s="7">
        <f t="shared" si="10"/>
        <v>0.942223337</v>
      </c>
      <c r="I68" s="8">
        <f t="shared" si="11"/>
        <v>0.099012091930117</v>
      </c>
      <c r="J68" s="8">
        <f t="shared" si="12"/>
        <v>0.04427955363004</v>
      </c>
    </row>
    <row r="69" spans="1:10">
      <c r="A69" s="5" t="s">
        <v>291</v>
      </c>
      <c r="B69" s="13">
        <v>1.335811893</v>
      </c>
      <c r="C69" s="13">
        <v>1.104723811</v>
      </c>
      <c r="D69" s="13">
        <v>1.253489574</v>
      </c>
      <c r="E69" s="13">
        <v>0.985900184</v>
      </c>
      <c r="F69" s="13">
        <v>1.038626045</v>
      </c>
      <c r="G69" s="13">
        <v>1.149268428</v>
      </c>
      <c r="H69" s="7">
        <f t="shared" si="10"/>
        <v>1.14463665583333</v>
      </c>
      <c r="I69" s="8">
        <f t="shared" si="11"/>
        <v>0.12003258911269</v>
      </c>
      <c r="J69" s="8">
        <f t="shared" si="12"/>
        <v>0.0536802057542551</v>
      </c>
    </row>
    <row r="70" spans="1:10">
      <c r="A70" s="5" t="s">
        <v>292</v>
      </c>
      <c r="B70" s="13">
        <v>0.964427789</v>
      </c>
      <c r="C70" s="13">
        <v>1.040571094</v>
      </c>
      <c r="D70" s="13">
        <v>1.035215259</v>
      </c>
      <c r="E70" s="13">
        <v>0.773043354</v>
      </c>
      <c r="F70" s="13">
        <v>0.958695571</v>
      </c>
      <c r="G70" s="13">
        <v>0.962971608</v>
      </c>
      <c r="H70" s="7">
        <f t="shared" si="10"/>
        <v>0.955820779166667</v>
      </c>
      <c r="I70" s="8">
        <f t="shared" si="11"/>
        <v>0.0885316947409898</v>
      </c>
      <c r="J70" s="8">
        <f t="shared" si="12"/>
        <v>0.0395925775208228</v>
      </c>
    </row>
    <row r="71" spans="1:10">
      <c r="A71" s="5" t="s">
        <v>293</v>
      </c>
      <c r="B71" s="13">
        <v>1.292299986</v>
      </c>
      <c r="C71" s="13">
        <v>1.369834264</v>
      </c>
      <c r="D71" s="13">
        <v>1.331212203</v>
      </c>
      <c r="E71" s="13">
        <v>1.331650297</v>
      </c>
      <c r="F71" s="13">
        <v>1.388410648</v>
      </c>
      <c r="G71" s="13">
        <v>1.456006289</v>
      </c>
      <c r="H71" s="7">
        <f t="shared" si="10"/>
        <v>1.36156894783333</v>
      </c>
      <c r="I71" s="8">
        <f t="shared" si="11"/>
        <v>0.0521568953955793</v>
      </c>
      <c r="J71" s="8">
        <f t="shared" si="12"/>
        <v>0.0233252727199722</v>
      </c>
    </row>
    <row r="72" spans="1:10">
      <c r="A72" s="5" t="s">
        <v>294</v>
      </c>
      <c r="B72" s="13">
        <v>1.037415266</v>
      </c>
      <c r="C72" s="13">
        <v>1.039428631</v>
      </c>
      <c r="D72" s="13">
        <v>1.01083982</v>
      </c>
      <c r="E72" s="13">
        <v>1.116888682</v>
      </c>
      <c r="F72" s="13">
        <v>0.885407925</v>
      </c>
      <c r="G72" s="13">
        <v>0.870011846</v>
      </c>
      <c r="H72" s="7">
        <f t="shared" si="10"/>
        <v>0.993332028333333</v>
      </c>
      <c r="I72" s="8">
        <f t="shared" si="11"/>
        <v>0.0880307498415212</v>
      </c>
      <c r="J72" s="8">
        <f t="shared" si="12"/>
        <v>0.0393685481511841</v>
      </c>
    </row>
    <row r="73" spans="1:10">
      <c r="A73" s="5" t="s">
        <v>295</v>
      </c>
      <c r="B73" s="13">
        <v>1.147838831</v>
      </c>
      <c r="C73" s="13">
        <v>1.355432232</v>
      </c>
      <c r="D73" s="13">
        <v>1.183912714</v>
      </c>
      <c r="E73" s="13">
        <v>1.194969813</v>
      </c>
      <c r="F73" s="13">
        <v>1.239314874</v>
      </c>
      <c r="G73" s="13">
        <v>1.171470841</v>
      </c>
      <c r="H73" s="7">
        <f t="shared" si="10"/>
        <v>1.21548988416667</v>
      </c>
      <c r="I73" s="8">
        <f t="shared" si="11"/>
        <v>0.0684154259042406</v>
      </c>
      <c r="J73" s="8">
        <f t="shared" si="12"/>
        <v>0.0305963086062964</v>
      </c>
    </row>
    <row r="74" spans="1:10">
      <c r="D74" s="13"/>
      <c r="E74" s="13"/>
      <c r="F74" s="13"/>
      <c r="G74" s="13"/>
      <c r="H74" s="13"/>
      <c r="I74" s="13"/>
    </row>
    <row r="75" spans="1:10">
      <c r="A75" s="9"/>
      <c r="B75" s="48" t="s">
        <v>298</v>
      </c>
      <c r="C75" s="48"/>
      <c r="D75" s="48"/>
      <c r="E75" s="48"/>
      <c r="F75" s="48"/>
      <c r="G75" s="48"/>
      <c r="H75" s="2" t="s">
        <v>1</v>
      </c>
      <c r="I75" s="2"/>
      <c r="J75" s="2"/>
    </row>
    <row r="76" ht="17.75" spans="1:10">
      <c r="A76" s="11"/>
      <c r="B76" s="3" t="s">
        <v>2</v>
      </c>
      <c r="C76" s="3" t="s">
        <v>3</v>
      </c>
      <c r="D76" s="3" t="s">
        <v>4</v>
      </c>
      <c r="E76" s="3" t="s">
        <v>5</v>
      </c>
      <c r="F76" s="3" t="s">
        <v>6</v>
      </c>
      <c r="G76" s="3" t="s">
        <v>280</v>
      </c>
      <c r="H76" s="4" t="s">
        <v>7</v>
      </c>
      <c r="I76" s="4" t="s">
        <v>8</v>
      </c>
      <c r="J76" s="4" t="s">
        <v>9</v>
      </c>
    </row>
    <row r="77" spans="1:10">
      <c r="A77" s="5" t="s">
        <v>283</v>
      </c>
      <c r="B77" s="13">
        <v>0.879461368</v>
      </c>
      <c r="C77" s="13">
        <v>0.961190363</v>
      </c>
      <c r="D77" s="13">
        <v>1.052375595</v>
      </c>
      <c r="E77" s="13">
        <v>1.068099697</v>
      </c>
      <c r="F77" s="13">
        <v>0.965423445</v>
      </c>
      <c r="G77" s="13">
        <v>0.754414558</v>
      </c>
      <c r="H77" s="7">
        <f>AVERAGE(B77:G77)</f>
        <v>0.946827504333333</v>
      </c>
      <c r="I77" s="8">
        <f t="shared" ref="I77:I82" si="13">STDEV(B77:H77)</f>
        <v>0.106427113648318</v>
      </c>
      <c r="J77" s="8">
        <f t="shared" ref="J77:J82" si="14">I77/SQRT(5)</f>
        <v>0.0475956521533471</v>
      </c>
    </row>
    <row r="78" spans="1:10">
      <c r="A78" s="5" t="s">
        <v>291</v>
      </c>
      <c r="B78" s="13">
        <v>1.325101376</v>
      </c>
      <c r="C78" s="13">
        <v>1.117555181</v>
      </c>
      <c r="D78" s="13">
        <v>1.757857323</v>
      </c>
      <c r="E78" s="13">
        <v>1.251105626</v>
      </c>
      <c r="F78" s="13">
        <v>1.104613948</v>
      </c>
      <c r="G78" s="13">
        <v>1.193270644</v>
      </c>
      <c r="H78" s="7">
        <f t="shared" ref="H77:H82" si="15">AVERAGE(B78:G78)</f>
        <v>1.29158401633333</v>
      </c>
      <c r="I78" s="8">
        <f t="shared" si="13"/>
        <v>0.221766420343745</v>
      </c>
      <c r="J78" s="8">
        <f t="shared" si="14"/>
        <v>0.099176958203081</v>
      </c>
    </row>
    <row r="79" spans="1:10">
      <c r="A79" s="5" t="s">
        <v>292</v>
      </c>
      <c r="B79" s="13">
        <v>0.965903143</v>
      </c>
      <c r="C79" s="13">
        <v>1.032204668</v>
      </c>
      <c r="D79" s="13">
        <v>1.034013987</v>
      </c>
      <c r="E79" s="13">
        <v>0.739631275</v>
      </c>
      <c r="F79" s="13">
        <v>0.965682705</v>
      </c>
      <c r="G79" s="13">
        <v>0.972515206</v>
      </c>
      <c r="H79" s="7">
        <f t="shared" si="15"/>
        <v>0.951658497333333</v>
      </c>
      <c r="I79" s="8">
        <f t="shared" si="13"/>
        <v>0.0992137809017661</v>
      </c>
      <c r="J79" s="8">
        <f t="shared" si="14"/>
        <v>0.0443697516802239</v>
      </c>
    </row>
    <row r="80" spans="1:10">
      <c r="A80" s="5" t="s">
        <v>293</v>
      </c>
      <c r="B80" s="13">
        <v>1.227412661</v>
      </c>
      <c r="C80" s="13">
        <v>1.351972779</v>
      </c>
      <c r="D80" s="13">
        <v>1.195424716</v>
      </c>
      <c r="E80" s="13">
        <v>1.330218991</v>
      </c>
      <c r="F80" s="13">
        <v>1.371600906</v>
      </c>
      <c r="G80" s="13">
        <v>1.442276637</v>
      </c>
      <c r="H80" s="7">
        <f t="shared" si="15"/>
        <v>1.31981778166667</v>
      </c>
      <c r="I80" s="8">
        <f t="shared" si="13"/>
        <v>0.0844907621535703</v>
      </c>
      <c r="J80" s="8">
        <f t="shared" si="14"/>
        <v>0.0377854175292299</v>
      </c>
    </row>
    <row r="81" spans="1:10">
      <c r="A81" s="5" t="s">
        <v>294</v>
      </c>
      <c r="B81" s="13">
        <v>1.004890362</v>
      </c>
      <c r="C81" s="13">
        <v>0.991587241</v>
      </c>
      <c r="D81" s="13">
        <v>0.916079342</v>
      </c>
      <c r="E81" s="13">
        <v>1.095198194</v>
      </c>
      <c r="F81" s="13">
        <v>0.885055105</v>
      </c>
      <c r="G81" s="13">
        <v>0.869846086</v>
      </c>
      <c r="H81" s="7">
        <f t="shared" si="15"/>
        <v>0.960442721666667</v>
      </c>
      <c r="I81" s="8">
        <f t="shared" si="13"/>
        <v>0.0784896635824673</v>
      </c>
      <c r="J81" s="8">
        <f t="shared" si="14"/>
        <v>0.0351016446602973</v>
      </c>
    </row>
    <row r="82" spans="1:10">
      <c r="A82" s="5" t="s">
        <v>295</v>
      </c>
      <c r="B82" s="13">
        <v>1.1157432</v>
      </c>
      <c r="C82" s="13">
        <v>1.335711439</v>
      </c>
      <c r="D82" s="13">
        <v>1.101218343</v>
      </c>
      <c r="E82" s="13">
        <v>1.144142429</v>
      </c>
      <c r="F82" s="13">
        <v>1.202047149</v>
      </c>
      <c r="G82" s="13">
        <v>1.16458722</v>
      </c>
      <c r="H82" s="7">
        <f t="shared" si="15"/>
        <v>1.17724163</v>
      </c>
      <c r="I82" s="8">
        <f t="shared" si="13"/>
        <v>0.0780440926607</v>
      </c>
      <c r="J82" s="8">
        <f t="shared" si="14"/>
        <v>0.0349023792863235</v>
      </c>
    </row>
    <row r="84" spans="1:10">
      <c r="A84" s="9"/>
      <c r="B84" s="47" t="s">
        <v>299</v>
      </c>
      <c r="C84" s="47"/>
      <c r="D84" s="47"/>
      <c r="E84" s="47"/>
      <c r="F84" s="47"/>
      <c r="G84" s="47"/>
      <c r="H84" s="2" t="s">
        <v>1</v>
      </c>
      <c r="I84" s="2"/>
      <c r="J84" s="2"/>
    </row>
    <row r="85" ht="17.75" spans="1:10">
      <c r="A85" s="11"/>
      <c r="B85" s="3" t="s">
        <v>2</v>
      </c>
      <c r="C85" s="3" t="s">
        <v>3</v>
      </c>
      <c r="D85" s="3" t="s">
        <v>4</v>
      </c>
      <c r="E85" s="3" t="s">
        <v>5</v>
      </c>
      <c r="F85" s="3" t="s">
        <v>6</v>
      </c>
      <c r="G85" s="3" t="s">
        <v>280</v>
      </c>
      <c r="H85" s="4" t="s">
        <v>7</v>
      </c>
      <c r="I85" s="4" t="s">
        <v>8</v>
      </c>
      <c r="J85" s="4" t="s">
        <v>9</v>
      </c>
    </row>
    <row r="86" spans="1:10">
      <c r="A86" s="5" t="s">
        <v>283</v>
      </c>
      <c r="B86" s="13">
        <v>0.755199273</v>
      </c>
      <c r="C86" s="13">
        <v>0.858979464</v>
      </c>
      <c r="D86" s="13">
        <v>0.939991315</v>
      </c>
      <c r="E86" s="13">
        <v>0.927220682</v>
      </c>
      <c r="F86" s="13">
        <v>0.846478939</v>
      </c>
      <c r="G86" s="13">
        <v>0.673970401</v>
      </c>
      <c r="H86" s="7">
        <f t="shared" ref="H86:H91" si="16">AVERAGE(B86:G86)</f>
        <v>0.833640012333333</v>
      </c>
      <c r="I86" s="8">
        <f t="shared" ref="I86:I91" si="17">STDEV(B86:H86)</f>
        <v>0.0935612112766964</v>
      </c>
      <c r="J86" s="8">
        <f t="shared" ref="J86:J91" si="18">I86/SQRT(5)</f>
        <v>0.0418418456943826</v>
      </c>
    </row>
    <row r="87" spans="1:10">
      <c r="A87" s="5" t="s">
        <v>291</v>
      </c>
      <c r="B87" s="13">
        <v>1.149013877</v>
      </c>
      <c r="C87" s="13">
        <v>0.973741313</v>
      </c>
      <c r="D87" s="13">
        <v>1.50056986</v>
      </c>
      <c r="E87" s="13">
        <v>1.038454692</v>
      </c>
      <c r="F87" s="13">
        <v>0.960130107</v>
      </c>
      <c r="G87" s="13">
        <v>1.017479221</v>
      </c>
      <c r="H87" s="7">
        <f t="shared" si="16"/>
        <v>1.106564845</v>
      </c>
      <c r="I87" s="8">
        <f t="shared" si="17"/>
        <v>0.186503948418491</v>
      </c>
      <c r="J87" s="8">
        <f t="shared" si="18"/>
        <v>0.0834071013471722</v>
      </c>
    </row>
    <row r="88" spans="1:10">
      <c r="A88" s="5" t="s">
        <v>292</v>
      </c>
      <c r="B88" s="13">
        <v>0.870040993</v>
      </c>
      <c r="C88" s="13">
        <v>0.911283294</v>
      </c>
      <c r="D88" s="13">
        <v>0.875898659</v>
      </c>
      <c r="E88" s="13">
        <v>0.635947386</v>
      </c>
      <c r="F88" s="13">
        <v>0.822837194</v>
      </c>
      <c r="G88" s="13">
        <v>0.772648513</v>
      </c>
      <c r="H88" s="7">
        <f t="shared" si="16"/>
        <v>0.8147760065</v>
      </c>
      <c r="I88" s="8">
        <f t="shared" si="17"/>
        <v>0.0912169920980774</v>
      </c>
      <c r="J88" s="8">
        <f t="shared" si="18"/>
        <v>0.0407934790068725</v>
      </c>
    </row>
    <row r="89" spans="1:10">
      <c r="A89" s="5" t="s">
        <v>293</v>
      </c>
      <c r="B89" s="13">
        <v>1.13741533</v>
      </c>
      <c r="C89" s="13">
        <v>1.214214047</v>
      </c>
      <c r="D89" s="13">
        <v>1.574304541</v>
      </c>
      <c r="E89" s="13">
        <v>1.142353018</v>
      </c>
      <c r="F89" s="13">
        <v>1.181480606</v>
      </c>
      <c r="G89" s="13">
        <v>1.282944679</v>
      </c>
      <c r="H89" s="7">
        <f t="shared" si="16"/>
        <v>1.25545203683333</v>
      </c>
      <c r="I89" s="8">
        <f t="shared" si="17"/>
        <v>0.150731085818865</v>
      </c>
      <c r="J89" s="8">
        <f t="shared" si="18"/>
        <v>0.0674089908426673</v>
      </c>
    </row>
    <row r="90" spans="1:10">
      <c r="A90" s="5" t="s">
        <v>294</v>
      </c>
      <c r="B90" s="13">
        <v>0.919111133</v>
      </c>
      <c r="C90" s="13">
        <v>0.894915243</v>
      </c>
      <c r="D90" s="13">
        <v>0.801298102</v>
      </c>
      <c r="E90" s="13">
        <v>0.938876609</v>
      </c>
      <c r="F90" s="13">
        <v>0.724027216</v>
      </c>
      <c r="G90" s="13">
        <v>0.739063044</v>
      </c>
      <c r="H90" s="7">
        <f t="shared" si="16"/>
        <v>0.8362152245</v>
      </c>
      <c r="I90" s="8">
        <f t="shared" si="17"/>
        <v>0.0857328063969469</v>
      </c>
      <c r="J90" s="8">
        <f t="shared" si="18"/>
        <v>0.0383408766010804</v>
      </c>
    </row>
    <row r="91" spans="1:10">
      <c r="A91" s="5" t="s">
        <v>295</v>
      </c>
      <c r="B91" s="13">
        <v>0.978308042</v>
      </c>
      <c r="C91" s="13">
        <v>1.129928907</v>
      </c>
      <c r="D91" s="13">
        <v>1.074822346</v>
      </c>
      <c r="E91" s="13">
        <v>1.054059347</v>
      </c>
      <c r="F91" s="13">
        <v>1.039892375</v>
      </c>
      <c r="G91" s="13">
        <v>0.960780422</v>
      </c>
      <c r="H91" s="7">
        <f t="shared" si="16"/>
        <v>1.0396319065</v>
      </c>
      <c r="I91" s="8">
        <f t="shared" si="17"/>
        <v>0.0571231231344319</v>
      </c>
      <c r="J91" s="8">
        <f t="shared" si="18"/>
        <v>0.0255462372831361</v>
      </c>
    </row>
    <row r="92" spans="1:10">
      <c r="C92" s="13"/>
      <c r="D92" s="13"/>
      <c r="E92" s="13"/>
      <c r="F92" s="13"/>
      <c r="G92" s="13"/>
      <c r="H92" s="13"/>
    </row>
    <row r="94" spans="1:10">
      <c r="A94" s="9"/>
      <c r="B94" s="49" t="s">
        <v>300</v>
      </c>
      <c r="C94" s="49"/>
      <c r="D94" s="49"/>
      <c r="E94" s="49"/>
      <c r="F94" s="49"/>
      <c r="G94" s="49"/>
      <c r="H94" s="2" t="s">
        <v>1</v>
      </c>
      <c r="I94" s="2"/>
      <c r="J94" s="2"/>
    </row>
    <row r="95" ht="17.75" spans="1:10">
      <c r="A95" s="11"/>
      <c r="B95" s="3" t="s">
        <v>2</v>
      </c>
      <c r="C95" s="3" t="s">
        <v>3</v>
      </c>
      <c r="D95" s="3" t="s">
        <v>4</v>
      </c>
      <c r="E95" s="3" t="s">
        <v>5</v>
      </c>
      <c r="F95" s="3" t="s">
        <v>6</v>
      </c>
      <c r="G95" s="3" t="s">
        <v>280</v>
      </c>
      <c r="H95" s="4" t="s">
        <v>7</v>
      </c>
      <c r="I95" s="4" t="s">
        <v>8</v>
      </c>
      <c r="J95" s="4" t="s">
        <v>9</v>
      </c>
    </row>
    <row r="96" spans="1:10">
      <c r="A96" s="5" t="s">
        <v>283</v>
      </c>
      <c r="B96" s="13">
        <v>0.054496184</v>
      </c>
      <c r="C96" s="13">
        <v>0.049548907</v>
      </c>
      <c r="D96" s="13">
        <v>0.056780147</v>
      </c>
      <c r="E96" s="13">
        <v>0.06193896</v>
      </c>
      <c r="F96" s="13">
        <v>0.04972987</v>
      </c>
      <c r="G96" s="13">
        <v>0.038800307</v>
      </c>
      <c r="H96" s="7">
        <f t="shared" ref="H96:H101" si="19">AVERAGE(B96:G96)</f>
        <v>0.0518823958333333</v>
      </c>
      <c r="I96" s="8">
        <f t="shared" ref="I96:I101" si="20">STDEV(B96:H96)</f>
        <v>0.00722465597509389</v>
      </c>
      <c r="J96" s="8">
        <f t="shared" ref="J96:J101" si="21">I96/SQRT(5)</f>
        <v>0.00323096437487199</v>
      </c>
    </row>
    <row r="97" spans="1:10">
      <c r="A97" s="5" t="s">
        <v>291</v>
      </c>
      <c r="B97" s="13">
        <v>0.072024132</v>
      </c>
      <c r="C97" s="13">
        <v>0.063152683</v>
      </c>
      <c r="D97" s="13">
        <v>0.066513171</v>
      </c>
      <c r="E97" s="13">
        <v>0.058726861</v>
      </c>
      <c r="F97" s="13">
        <v>0.058623921</v>
      </c>
      <c r="G97" s="13">
        <v>0.071057542</v>
      </c>
      <c r="H97" s="7">
        <f t="shared" si="19"/>
        <v>0.065016385</v>
      </c>
      <c r="I97" s="8">
        <f t="shared" si="20"/>
        <v>0.00535007098904818</v>
      </c>
      <c r="J97" s="8">
        <f t="shared" si="21"/>
        <v>0.00239262448319225</v>
      </c>
    </row>
    <row r="98" spans="1:10">
      <c r="A98" s="5" t="s">
        <v>292</v>
      </c>
      <c r="B98" s="13">
        <v>0.055006351</v>
      </c>
      <c r="C98" s="13">
        <v>0.059455709</v>
      </c>
      <c r="D98" s="13">
        <v>0.059698593</v>
      </c>
      <c r="E98" s="13">
        <v>0.034890772</v>
      </c>
      <c r="F98" s="13">
        <v>0.05311089</v>
      </c>
      <c r="G98" s="13">
        <v>0.054010729</v>
      </c>
      <c r="H98" s="7">
        <f t="shared" si="19"/>
        <v>0.0526955073333333</v>
      </c>
      <c r="I98" s="8">
        <f t="shared" si="20"/>
        <v>0.00835657909436963</v>
      </c>
      <c r="J98" s="8">
        <f t="shared" si="21"/>
        <v>0.00373717578287282</v>
      </c>
    </row>
    <row r="99" spans="1:10">
      <c r="A99" s="5" t="s">
        <v>293</v>
      </c>
      <c r="B99" s="13">
        <v>0.06190187</v>
      </c>
      <c r="C99" s="13">
        <v>0.072278023</v>
      </c>
      <c r="D99" s="13">
        <v>0.068506186</v>
      </c>
      <c r="E99" s="13">
        <v>0.070901304</v>
      </c>
      <c r="F99" s="13">
        <v>0.074647506</v>
      </c>
      <c r="G99" s="13">
        <v>0.08006336</v>
      </c>
      <c r="H99" s="7">
        <f t="shared" si="19"/>
        <v>0.0713830415</v>
      </c>
      <c r="I99" s="8">
        <f t="shared" si="20"/>
        <v>0.00555587723673084</v>
      </c>
      <c r="J99" s="8">
        <f t="shared" si="21"/>
        <v>0.00248466383519477</v>
      </c>
    </row>
    <row r="100" spans="1:10">
      <c r="A100" s="5" t="s">
        <v>294</v>
      </c>
      <c r="B100" s="13">
        <v>0.058426555</v>
      </c>
      <c r="C100" s="13">
        <v>0.056779729</v>
      </c>
      <c r="D100" s="13">
        <v>0.053507503</v>
      </c>
      <c r="E100" s="13">
        <v>0.064359501</v>
      </c>
      <c r="F100" s="13">
        <v>0.044138168</v>
      </c>
      <c r="G100" s="13">
        <v>0.046476223</v>
      </c>
      <c r="H100" s="7">
        <f t="shared" si="19"/>
        <v>0.0539479465</v>
      </c>
      <c r="I100" s="8">
        <f t="shared" si="20"/>
        <v>0.00693697568692889</v>
      </c>
      <c r="J100" s="8">
        <f t="shared" si="21"/>
        <v>0.00310230983884726</v>
      </c>
    </row>
    <row r="101" spans="1:10">
      <c r="A101" s="5" t="s">
        <v>295</v>
      </c>
      <c r="B101" s="13">
        <v>0.055907796</v>
      </c>
      <c r="C101" s="13">
        <v>0.073496672</v>
      </c>
      <c r="D101" s="13">
        <v>0.059522775</v>
      </c>
      <c r="E101" s="13">
        <v>0.055656187</v>
      </c>
      <c r="F101" s="13">
        <v>0.062674688</v>
      </c>
      <c r="G101" s="13">
        <v>0.060944747</v>
      </c>
      <c r="H101" s="7">
        <f t="shared" si="19"/>
        <v>0.0613671441666667</v>
      </c>
      <c r="I101" s="8">
        <f t="shared" si="20"/>
        <v>0.0059837940512889</v>
      </c>
      <c r="J101" s="8">
        <f t="shared" si="21"/>
        <v>0.00267603405240817</v>
      </c>
    </row>
    <row r="102" spans="1:10">
      <c r="C102" s="13"/>
      <c r="D102" s="13"/>
      <c r="E102" s="13"/>
      <c r="F102" s="13"/>
      <c r="G102" s="13"/>
      <c r="H102" s="13"/>
    </row>
    <row r="103" spans="1:10">
      <c r="A103" s="9"/>
      <c r="B103" s="50" t="s">
        <v>301</v>
      </c>
      <c r="C103" s="50"/>
      <c r="D103" s="50"/>
      <c r="E103" s="50"/>
      <c r="F103" s="50"/>
      <c r="G103" s="50"/>
      <c r="H103" s="2" t="s">
        <v>1</v>
      </c>
      <c r="I103" s="2"/>
      <c r="J103" s="2"/>
    </row>
    <row r="104" ht="17.75" spans="1:10">
      <c r="A104" s="11"/>
      <c r="B104" s="3" t="s">
        <v>2</v>
      </c>
      <c r="C104" s="3" t="s">
        <v>3</v>
      </c>
      <c r="D104" s="3" t="s">
        <v>4</v>
      </c>
      <c r="E104" s="3" t="s">
        <v>5</v>
      </c>
      <c r="F104" s="3" t="s">
        <v>6</v>
      </c>
      <c r="G104" s="3" t="s">
        <v>280</v>
      </c>
      <c r="H104" s="4" t="s">
        <v>7</v>
      </c>
      <c r="I104" s="4" t="s">
        <v>8</v>
      </c>
      <c r="J104" s="4" t="s">
        <v>9</v>
      </c>
    </row>
    <row r="105" spans="1:10">
      <c r="A105" s="5" t="s">
        <v>283</v>
      </c>
      <c r="B105" s="13">
        <v>0.514966131</v>
      </c>
      <c r="C105" s="13">
        <v>0.851247663</v>
      </c>
      <c r="D105" s="13">
        <v>0.878169522</v>
      </c>
      <c r="E105" s="13">
        <v>0.741553464</v>
      </c>
      <c r="F105" s="13">
        <v>0.733839891</v>
      </c>
      <c r="G105" s="13">
        <v>0.619597802</v>
      </c>
      <c r="H105" s="7">
        <f t="shared" ref="H105:H110" si="22">AVERAGE(B105:G105)</f>
        <v>0.723229078833333</v>
      </c>
      <c r="I105" s="8">
        <f t="shared" ref="I105:I110" si="23">STDEV(B105:H105)</f>
        <v>0.125801807237701</v>
      </c>
      <c r="J105" s="8">
        <f t="shared" ref="J105:J110" si="24">I105/SQRT(5)</f>
        <v>0.056260278535165</v>
      </c>
    </row>
    <row r="106" spans="1:10">
      <c r="A106" s="5" t="s">
        <v>291</v>
      </c>
      <c r="B106" s="13">
        <v>0.462158304</v>
      </c>
      <c r="C106" s="13">
        <v>0.640664217</v>
      </c>
      <c r="D106" s="13">
        <v>0.510377713</v>
      </c>
      <c r="E106" s="13">
        <v>0.532709551</v>
      </c>
      <c r="F106" s="13">
        <v>0.561119672</v>
      </c>
      <c r="G106" s="13">
        <v>0.48813162</v>
      </c>
      <c r="H106" s="7">
        <f t="shared" si="22"/>
        <v>0.532526846166667</v>
      </c>
      <c r="I106" s="8">
        <f t="shared" si="23"/>
        <v>0.0576259865772718</v>
      </c>
      <c r="J106" s="8">
        <f t="shared" si="24"/>
        <v>0.025771124651454</v>
      </c>
    </row>
    <row r="107" spans="1:10">
      <c r="A107" s="5" t="s">
        <v>292</v>
      </c>
      <c r="B107" s="13">
        <v>0.909004859</v>
      </c>
      <c r="C107" s="13">
        <v>0.790046573</v>
      </c>
      <c r="D107" s="13">
        <v>0.818144737</v>
      </c>
      <c r="E107" s="13">
        <v>0.692354811</v>
      </c>
      <c r="F107" s="13">
        <v>0.672884816</v>
      </c>
      <c r="G107" s="13">
        <v>0.592294974</v>
      </c>
      <c r="H107" s="7">
        <f t="shared" si="22"/>
        <v>0.745788461666667</v>
      </c>
      <c r="I107" s="8">
        <f t="shared" si="23"/>
        <v>0.104534006180218</v>
      </c>
      <c r="J107" s="8">
        <f t="shared" si="24"/>
        <v>0.04674902875587</v>
      </c>
    </row>
    <row r="108" spans="1:10">
      <c r="A108" s="5" t="s">
        <v>293</v>
      </c>
      <c r="B108" s="13">
        <v>0.526111967</v>
      </c>
      <c r="C108" s="13">
        <v>0.602360577</v>
      </c>
      <c r="D108" s="13">
        <v>0.604570791</v>
      </c>
      <c r="E108" s="13">
        <v>0.481813168</v>
      </c>
      <c r="F108" s="13">
        <v>0.579843181</v>
      </c>
      <c r="G108" s="13">
        <v>0.457479256</v>
      </c>
      <c r="H108" s="7">
        <f t="shared" si="22"/>
        <v>0.542029823333333</v>
      </c>
      <c r="I108" s="8">
        <f t="shared" si="23"/>
        <v>0.0577483688930821</v>
      </c>
      <c r="J108" s="8">
        <f t="shared" si="24"/>
        <v>0.0258258556869332</v>
      </c>
    </row>
    <row r="109" spans="1:10">
      <c r="A109" s="5" t="s">
        <v>294</v>
      </c>
      <c r="B109" s="13">
        <v>0.843205435</v>
      </c>
      <c r="C109" s="13">
        <v>0.842126493</v>
      </c>
      <c r="D109" s="13">
        <v>0.88053871</v>
      </c>
      <c r="E109" s="13">
        <v>0.810204735</v>
      </c>
      <c r="F109" s="13">
        <v>0.663810238</v>
      </c>
      <c r="G109" s="13">
        <v>0.660467381</v>
      </c>
      <c r="H109" s="7">
        <f t="shared" si="22"/>
        <v>0.783392165333333</v>
      </c>
      <c r="I109" s="8">
        <f t="shared" si="23"/>
        <v>0.0881230706224978</v>
      </c>
      <c r="J109" s="8">
        <f t="shared" si="24"/>
        <v>0.0394098352595839</v>
      </c>
    </row>
    <row r="110" spans="1:10">
      <c r="A110" s="5" t="s">
        <v>295</v>
      </c>
      <c r="B110" s="13">
        <v>0.676948042</v>
      </c>
      <c r="C110" s="13">
        <v>0.434000016</v>
      </c>
      <c r="D110" s="13">
        <v>0.672310836</v>
      </c>
      <c r="E110" s="13">
        <v>0.69384951</v>
      </c>
      <c r="F110" s="13">
        <v>0.51987184</v>
      </c>
      <c r="G110" s="13">
        <v>0.680803</v>
      </c>
      <c r="H110" s="7">
        <f t="shared" si="22"/>
        <v>0.612963874</v>
      </c>
      <c r="I110" s="8">
        <f t="shared" si="23"/>
        <v>0.0995446784492198</v>
      </c>
      <c r="J110" s="8">
        <f t="shared" si="24"/>
        <v>0.0445177335621628</v>
      </c>
    </row>
    <row r="111" spans="1:10">
      <c r="C111" s="13"/>
      <c r="D111" s="13"/>
      <c r="E111" s="13"/>
      <c r="F111" s="13"/>
      <c r="G111" s="13"/>
      <c r="H111" s="13"/>
    </row>
    <row r="115" spans="2:7">
      <c r="B115" s="13"/>
      <c r="C115" s="13"/>
      <c r="D115" s="13"/>
      <c r="E115" s="13"/>
      <c r="F115" s="13"/>
      <c r="G115" s="13"/>
    </row>
    <row r="116" spans="2:7">
      <c r="B116" s="13"/>
      <c r="C116" s="13"/>
      <c r="D116" s="13"/>
      <c r="E116" s="13"/>
      <c r="F116" s="13"/>
      <c r="G116" s="13"/>
    </row>
    <row r="117" spans="2:7">
      <c r="B117" s="13"/>
      <c r="C117" s="13"/>
      <c r="D117" s="13"/>
      <c r="E117" s="13"/>
      <c r="F117" s="13"/>
      <c r="G117" s="13"/>
    </row>
    <row r="118" spans="2:7">
      <c r="B118" s="13"/>
      <c r="C118" s="13"/>
      <c r="D118" s="13"/>
      <c r="E118" s="13"/>
      <c r="F118" s="13"/>
      <c r="G118" s="13"/>
    </row>
    <row r="119" spans="2:7">
      <c r="B119" s="13"/>
      <c r="C119" s="13"/>
      <c r="D119" s="13"/>
      <c r="E119" s="13"/>
      <c r="F119" s="13"/>
      <c r="G119" s="13"/>
    </row>
    <row r="120" spans="2:7">
      <c r="B120" s="13"/>
      <c r="C120" s="13"/>
      <c r="D120" s="13"/>
      <c r="E120" s="13"/>
      <c r="F120" s="13"/>
      <c r="G120" s="13"/>
    </row>
  </sheetData>
  <mergeCells count="22">
    <mergeCell ref="B3:J3"/>
    <mergeCell ref="K3:M3"/>
    <mergeCell ref="B48:D48"/>
    <mergeCell ref="E48:G48"/>
    <mergeCell ref="B57:G57"/>
    <mergeCell ref="H57:J57"/>
    <mergeCell ref="B66:G66"/>
    <mergeCell ref="H66:J66"/>
    <mergeCell ref="B75:G75"/>
    <mergeCell ref="H75:J75"/>
    <mergeCell ref="B84:G84"/>
    <mergeCell ref="H84:J84"/>
    <mergeCell ref="B94:G94"/>
    <mergeCell ref="H94:J94"/>
    <mergeCell ref="B103:G103"/>
    <mergeCell ref="H103:J103"/>
    <mergeCell ref="A5:A11"/>
    <mergeCell ref="A12:A18"/>
    <mergeCell ref="A19:A25"/>
    <mergeCell ref="A26:A32"/>
    <mergeCell ref="A33:A39"/>
    <mergeCell ref="A40:A46"/>
  </mergeCells>
  <pageMargins left="0.75" right="0.75" top="1" bottom="1" header="0.5" footer="0.5"/>
  <headerFooter/>
  <ignoredErrors>
    <ignoredError sqref="B5" numberStoredAsText="1" formulaRange="1"/>
    <ignoredError sqref="A6:M47 A5 A4:M4 D3:M3 A3 C5:M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67"/>
  <sheetViews>
    <sheetView zoomScale="164" zoomScaleNormal="164" topLeftCell="A42" workbookViewId="0">
      <selection activeCell="G87" sqref="G87"/>
    </sheetView>
  </sheetViews>
  <sheetFormatPr defaultColWidth="9" defaultRowHeight="16.8"/>
  <cols>
    <col min="1" max="2" width="9" style="24"/>
    <col min="3" max="5" width="13.2980769230769" style="24" customWidth="1"/>
    <col min="6" max="6" width="13.125" style="24" customWidth="1"/>
    <col min="7" max="7" width="11.125" style="24"/>
    <col min="8" max="16384" width="9" style="24"/>
  </cols>
  <sheetData>
    <row r="3" spans="1:10">
      <c r="B3" s="1" t="s">
        <v>278</v>
      </c>
      <c r="C3" s="1"/>
      <c r="D3" s="1"/>
      <c r="E3" s="1"/>
      <c r="F3" s="1"/>
      <c r="G3" s="1"/>
      <c r="H3" s="2" t="s">
        <v>1</v>
      </c>
      <c r="I3" s="2"/>
      <c r="J3" s="2"/>
    </row>
    <row r="4" ht="17.75" spans="1:10">
      <c r="B4" s="11" t="s">
        <v>279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4" t="s">
        <v>8</v>
      </c>
      <c r="J4" s="4" t="s">
        <v>9</v>
      </c>
    </row>
    <row r="5" spans="1:10">
      <c r="A5" s="20" t="s">
        <v>17</v>
      </c>
      <c r="B5" s="45">
        <v>0</v>
      </c>
      <c r="C5" s="13">
        <v>23.5</v>
      </c>
      <c r="D5" s="13">
        <v>26.4</v>
      </c>
      <c r="E5" s="13">
        <v>22.9</v>
      </c>
      <c r="F5" s="13">
        <v>26.5</v>
      </c>
      <c r="G5" s="13">
        <v>24.6</v>
      </c>
      <c r="H5" s="7">
        <f>AVERAGE(C5:G5)</f>
        <v>24.78</v>
      </c>
      <c r="I5" s="8">
        <f>STDEV(C5:G5)</f>
        <v>1.64225454787009</v>
      </c>
      <c r="J5" s="8">
        <f>I5/SQRT(5)</f>
        <v>0.734438561079142</v>
      </c>
    </row>
    <row r="6" spans="1:10">
      <c r="A6" s="20"/>
      <c r="B6" s="46">
        <v>1</v>
      </c>
      <c r="C6" s="13">
        <v>23.8</v>
      </c>
      <c r="D6" s="13">
        <v>27.1</v>
      </c>
      <c r="E6" s="13">
        <v>23.2</v>
      </c>
      <c r="F6" s="13">
        <v>25.9</v>
      </c>
      <c r="G6" s="13">
        <v>24.6</v>
      </c>
      <c r="H6" s="7">
        <f t="shared" ref="H6:H18" si="0">AVERAGE(C6:G6)</f>
        <v>24.92</v>
      </c>
      <c r="I6" s="8">
        <f t="shared" ref="I6:I18" si="1">STDEV(C6:G6)</f>
        <v>1.58335087709579</v>
      </c>
      <c r="J6" s="8">
        <f>I6/SQRT(5)</f>
        <v>0.708096038684019</v>
      </c>
    </row>
    <row r="7" spans="1:10">
      <c r="A7" s="20"/>
      <c r="B7" s="46">
        <v>2</v>
      </c>
      <c r="C7" s="13">
        <v>27.7</v>
      </c>
      <c r="D7" s="13">
        <v>31.8</v>
      </c>
      <c r="E7" s="13">
        <v>27.3</v>
      </c>
      <c r="F7" s="13">
        <v>31</v>
      </c>
      <c r="G7" s="13">
        <v>29.8</v>
      </c>
      <c r="H7" s="7">
        <f t="shared" si="0"/>
        <v>29.52</v>
      </c>
      <c r="I7" s="8">
        <f t="shared" si="1"/>
        <v>1.98166596579747</v>
      </c>
      <c r="J7" s="8">
        <f t="shared" ref="J7:J18" si="2">I7/SQRT(5)</f>
        <v>0.886227961644181</v>
      </c>
    </row>
    <row r="8" spans="1:10">
      <c r="A8" s="20"/>
      <c r="B8" s="46">
        <v>3</v>
      </c>
      <c r="C8" s="13">
        <v>28</v>
      </c>
      <c r="D8" s="13">
        <v>32.1</v>
      </c>
      <c r="E8" s="13">
        <v>27.8</v>
      </c>
      <c r="F8" s="13">
        <v>32.9</v>
      </c>
      <c r="G8" s="13">
        <v>30.4</v>
      </c>
      <c r="H8" s="7">
        <f t="shared" si="0"/>
        <v>30.24</v>
      </c>
      <c r="I8" s="8">
        <f t="shared" si="1"/>
        <v>2.32012930674133</v>
      </c>
      <c r="J8" s="8">
        <f t="shared" si="2"/>
        <v>1.03759336929261</v>
      </c>
    </row>
    <row r="9" spans="1:10">
      <c r="A9" s="20"/>
      <c r="B9" s="46">
        <v>4</v>
      </c>
      <c r="C9" s="13">
        <v>29.6</v>
      </c>
      <c r="D9" s="13">
        <v>34.6</v>
      </c>
      <c r="E9" s="13">
        <v>29.6</v>
      </c>
      <c r="F9" s="13">
        <v>34.1</v>
      </c>
      <c r="G9" s="13">
        <v>33.4</v>
      </c>
      <c r="H9" s="7">
        <f t="shared" si="0"/>
        <v>32.26</v>
      </c>
      <c r="I9" s="8">
        <f t="shared" si="1"/>
        <v>2.46536001427783</v>
      </c>
      <c r="J9" s="8">
        <f t="shared" si="2"/>
        <v>1.10254251618702</v>
      </c>
    </row>
    <row r="10" spans="1:10">
      <c r="A10" s="20"/>
      <c r="B10" s="46">
        <v>5</v>
      </c>
      <c r="C10" s="13">
        <v>29.6</v>
      </c>
      <c r="D10" s="13">
        <v>35</v>
      </c>
      <c r="E10" s="13">
        <v>30.8</v>
      </c>
      <c r="F10" s="13">
        <v>34.5</v>
      </c>
      <c r="G10" s="13">
        <v>33.7</v>
      </c>
      <c r="H10" s="7">
        <f t="shared" si="0"/>
        <v>32.72</v>
      </c>
      <c r="I10" s="8">
        <f t="shared" si="1"/>
        <v>2.38474317275467</v>
      </c>
      <c r="J10" s="8">
        <f t="shared" si="2"/>
        <v>1.06648956863159</v>
      </c>
    </row>
    <row r="11" spans="1:10">
      <c r="A11" s="20"/>
      <c r="B11" s="46">
        <v>6</v>
      </c>
      <c r="C11" s="13">
        <v>30</v>
      </c>
      <c r="D11" s="13">
        <v>34.4</v>
      </c>
      <c r="E11" s="13">
        <v>31.9</v>
      </c>
      <c r="F11" s="13">
        <v>32.8</v>
      </c>
      <c r="G11" s="13">
        <v>35.3</v>
      </c>
      <c r="H11" s="7">
        <f t="shared" si="0"/>
        <v>32.88</v>
      </c>
      <c r="I11" s="8">
        <f t="shared" si="1"/>
        <v>2.08734280845289</v>
      </c>
      <c r="J11" s="8">
        <f t="shared" si="2"/>
        <v>0.933488082409197</v>
      </c>
    </row>
    <row r="12" spans="1:10">
      <c r="A12" s="20" t="s">
        <v>302</v>
      </c>
      <c r="B12" s="45">
        <v>0</v>
      </c>
      <c r="C12" s="13">
        <v>27.1</v>
      </c>
      <c r="D12" s="13">
        <v>22.5</v>
      </c>
      <c r="E12" s="13">
        <v>22.6</v>
      </c>
      <c r="F12" s="13">
        <v>24</v>
      </c>
      <c r="G12" s="13">
        <v>24.8</v>
      </c>
      <c r="H12" s="7">
        <f t="shared" si="0"/>
        <v>24.2</v>
      </c>
      <c r="I12" s="8">
        <f t="shared" si="1"/>
        <v>1.88812075884992</v>
      </c>
      <c r="J12" s="8">
        <f t="shared" si="2"/>
        <v>0.844393273303382</v>
      </c>
    </row>
    <row r="13" spans="1:10">
      <c r="A13" s="20"/>
      <c r="B13" s="46">
        <v>1</v>
      </c>
      <c r="C13" s="13">
        <v>25.2</v>
      </c>
      <c r="D13" s="13">
        <v>22.1</v>
      </c>
      <c r="E13" s="13">
        <v>21.5</v>
      </c>
      <c r="F13" s="13">
        <v>23.3</v>
      </c>
      <c r="G13" s="13">
        <v>23.8</v>
      </c>
      <c r="H13" s="7">
        <f t="shared" si="0"/>
        <v>23.18</v>
      </c>
      <c r="I13" s="8">
        <f t="shared" si="1"/>
        <v>1.45499140890934</v>
      </c>
      <c r="J13" s="8">
        <f t="shared" si="2"/>
        <v>0.650691939399897</v>
      </c>
    </row>
    <row r="14" spans="1:10">
      <c r="A14" s="20"/>
      <c r="B14" s="46">
        <v>2</v>
      </c>
      <c r="C14" s="13">
        <v>25.9</v>
      </c>
      <c r="D14" s="13">
        <v>23.5</v>
      </c>
      <c r="E14" s="13">
        <v>21.5</v>
      </c>
      <c r="F14" s="13">
        <v>22.5</v>
      </c>
      <c r="G14" s="13">
        <v>23</v>
      </c>
      <c r="H14" s="7">
        <f t="shared" si="0"/>
        <v>23.28</v>
      </c>
      <c r="I14" s="8">
        <f t="shared" si="1"/>
        <v>1.64073154415949</v>
      </c>
      <c r="J14" s="8">
        <f t="shared" si="2"/>
        <v>0.733757453113765</v>
      </c>
    </row>
    <row r="15" spans="1:10">
      <c r="A15" s="20"/>
      <c r="B15" s="46">
        <v>3</v>
      </c>
      <c r="C15" s="13">
        <v>25.9</v>
      </c>
      <c r="D15" s="13">
        <v>22.7</v>
      </c>
      <c r="E15" s="13">
        <v>21.9</v>
      </c>
      <c r="F15" s="13">
        <v>22.1</v>
      </c>
      <c r="G15" s="13">
        <v>24.1</v>
      </c>
      <c r="H15" s="7">
        <f t="shared" si="0"/>
        <v>23.34</v>
      </c>
      <c r="I15" s="8">
        <f t="shared" si="1"/>
        <v>1.66973051717934</v>
      </c>
      <c r="J15" s="8">
        <f t="shared" si="2"/>
        <v>0.746726188103779</v>
      </c>
    </row>
    <row r="16" spans="1:10">
      <c r="A16" s="20"/>
      <c r="B16" s="46">
        <v>4</v>
      </c>
      <c r="C16" s="13">
        <v>25.9</v>
      </c>
      <c r="D16" s="13">
        <v>23.4</v>
      </c>
      <c r="E16" s="13">
        <v>22.3</v>
      </c>
      <c r="F16" s="13">
        <v>22.9</v>
      </c>
      <c r="G16" s="13">
        <v>24.9</v>
      </c>
      <c r="H16" s="7">
        <f t="shared" si="0"/>
        <v>23.88</v>
      </c>
      <c r="I16" s="8">
        <f t="shared" si="1"/>
        <v>1.48391374412396</v>
      </c>
      <c r="J16" s="8">
        <f t="shared" si="2"/>
        <v>0.663626400921482</v>
      </c>
    </row>
    <row r="17" spans="1:11">
      <c r="A17" s="20"/>
      <c r="B17" s="46">
        <v>5</v>
      </c>
      <c r="C17" s="13">
        <v>25.5</v>
      </c>
      <c r="D17" s="13">
        <v>22.4</v>
      </c>
      <c r="E17" s="13">
        <v>22</v>
      </c>
      <c r="F17" s="13">
        <v>22.7</v>
      </c>
      <c r="G17" s="13">
        <v>24.7</v>
      </c>
      <c r="H17" s="7">
        <f t="shared" si="0"/>
        <v>23.46</v>
      </c>
      <c r="I17" s="8">
        <f t="shared" si="1"/>
        <v>1.54369686143362</v>
      </c>
      <c r="J17" s="8">
        <f t="shared" si="2"/>
        <v>0.690362223763728</v>
      </c>
    </row>
    <row r="18" spans="1:11">
      <c r="A18" s="20"/>
      <c r="B18" s="46">
        <v>6</v>
      </c>
      <c r="C18" s="13">
        <v>27.8</v>
      </c>
      <c r="D18" s="13">
        <v>24.9</v>
      </c>
      <c r="E18" s="13">
        <v>23.5</v>
      </c>
      <c r="F18" s="13">
        <v>23.7</v>
      </c>
      <c r="G18" s="13">
        <v>27</v>
      </c>
      <c r="H18" s="7">
        <f t="shared" si="0"/>
        <v>25.38</v>
      </c>
      <c r="I18" s="8">
        <f t="shared" si="1"/>
        <v>1.94087609084145</v>
      </c>
      <c r="J18" s="8">
        <f t="shared" si="2"/>
        <v>0.867986175005109</v>
      </c>
    </row>
    <row r="20" spans="1:11">
      <c r="B20" s="9"/>
      <c r="C20" s="47" t="s">
        <v>290</v>
      </c>
      <c r="D20" s="47"/>
      <c r="E20" s="47"/>
      <c r="F20" s="47"/>
      <c r="G20" s="47"/>
      <c r="H20" s="2" t="s">
        <v>1</v>
      </c>
      <c r="I20" s="2"/>
      <c r="J20" s="2"/>
      <c r="K20" s="16"/>
    </row>
    <row r="21" ht="17.75" spans="1:11">
      <c r="B21" s="11"/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4" t="s">
        <v>7</v>
      </c>
      <c r="I21" s="4" t="s">
        <v>8</v>
      </c>
      <c r="J21" s="4" t="s">
        <v>9</v>
      </c>
    </row>
    <row r="22" spans="1:11">
      <c r="A22" s="20" t="s">
        <v>303</v>
      </c>
      <c r="B22" s="5" t="s">
        <v>17</v>
      </c>
      <c r="C22" s="13">
        <v>33.98260058</v>
      </c>
      <c r="D22" s="13">
        <v>33.82267227</v>
      </c>
      <c r="E22" s="13">
        <v>30.88471833</v>
      </c>
      <c r="F22" s="13">
        <v>30.65937506</v>
      </c>
      <c r="G22" s="13">
        <v>33.80546853</v>
      </c>
      <c r="H22" s="7">
        <f>AVERAGE(C22:G22)</f>
        <v>32.630966954</v>
      </c>
      <c r="I22" s="8">
        <f>STDEV(C22:G22)</f>
        <v>1.70022703075585</v>
      </c>
      <c r="J22" s="8">
        <f>I22/SQRT(5)</f>
        <v>0.760364643590543</v>
      </c>
    </row>
    <row r="23" spans="1:11">
      <c r="A23" s="20"/>
      <c r="B23" s="5" t="s">
        <v>302</v>
      </c>
      <c r="C23" s="13">
        <v>38.25096103</v>
      </c>
      <c r="D23" s="13">
        <v>36.60372921</v>
      </c>
      <c r="E23" s="13">
        <v>37.82295014</v>
      </c>
      <c r="F23" s="13">
        <v>35.12419676</v>
      </c>
      <c r="G23" s="13">
        <v>38.07522366</v>
      </c>
      <c r="H23" s="7">
        <f>AVERAGE(C23:G23)</f>
        <v>37.17541216</v>
      </c>
      <c r="I23" s="8">
        <f>STDEV(C23:G23)</f>
        <v>1.31530201430611</v>
      </c>
      <c r="J23" s="8">
        <f>I23/SQRT(5)</f>
        <v>0.588220942986174</v>
      </c>
    </row>
    <row r="24" spans="1:11">
      <c r="A24" s="20" t="s">
        <v>304</v>
      </c>
      <c r="B24" s="5" t="s">
        <v>17</v>
      </c>
      <c r="C24" s="13">
        <v>35.59576476</v>
      </c>
      <c r="D24" s="13">
        <v>34.53411786</v>
      </c>
      <c r="E24" s="13">
        <v>34.78881298</v>
      </c>
      <c r="F24" s="13">
        <v>33.90203598</v>
      </c>
      <c r="G24" s="13">
        <v>31.88057214</v>
      </c>
      <c r="H24" s="7">
        <f>AVERAGE(C24:G24)</f>
        <v>34.140260744</v>
      </c>
      <c r="I24" s="8">
        <f>STDEV(C24:G24)</f>
        <v>1.40153299965314</v>
      </c>
      <c r="J24" s="8">
        <f>I24/SQRT(5)</f>
        <v>0.626784611986721</v>
      </c>
    </row>
    <row r="25" spans="1:11">
      <c r="A25" s="20"/>
      <c r="B25" s="5" t="s">
        <v>302</v>
      </c>
      <c r="C25" s="13">
        <v>56.40958117</v>
      </c>
      <c r="D25" s="13">
        <v>49.53848789</v>
      </c>
      <c r="E25" s="13">
        <v>53.05572619</v>
      </c>
      <c r="F25" s="13">
        <v>58.66961514</v>
      </c>
      <c r="G25" s="13">
        <v>51.91656409</v>
      </c>
      <c r="H25" s="7">
        <f>AVERAGE(C25:G25)</f>
        <v>53.917994896</v>
      </c>
      <c r="I25" s="8">
        <f>STDEV(C25:G25)</f>
        <v>3.63026208806374</v>
      </c>
      <c r="J25" s="8">
        <f>I25/SQRT(5)</f>
        <v>1.62350256101017</v>
      </c>
    </row>
    <row r="26" spans="1:11">
      <c r="B26" s="5"/>
      <c r="C26" s="13"/>
      <c r="D26" s="13"/>
      <c r="E26" s="13"/>
    </row>
    <row r="27" spans="1:11">
      <c r="B27" s="9"/>
      <c r="C27" s="15" t="s">
        <v>296</v>
      </c>
      <c r="D27" s="15"/>
      <c r="E27" s="15"/>
      <c r="F27" s="15"/>
      <c r="G27" s="2" t="s">
        <v>1</v>
      </c>
      <c r="H27" s="2"/>
      <c r="I27" s="2"/>
      <c r="J27" s="16"/>
    </row>
    <row r="28" ht="17.75" spans="1:11">
      <c r="B28" s="11"/>
      <c r="C28" s="3" t="s">
        <v>2</v>
      </c>
      <c r="D28" s="3" t="s">
        <v>3</v>
      </c>
      <c r="E28" s="3" t="s">
        <v>4</v>
      </c>
      <c r="F28" s="3" t="s">
        <v>5</v>
      </c>
      <c r="G28" s="4" t="s">
        <v>7</v>
      </c>
      <c r="H28" s="4" t="s">
        <v>8</v>
      </c>
      <c r="I28" s="4" t="s">
        <v>9</v>
      </c>
    </row>
    <row r="29" spans="1:11">
      <c r="A29" s="20" t="s">
        <v>303</v>
      </c>
      <c r="B29" s="5" t="s">
        <v>17</v>
      </c>
      <c r="C29" s="13">
        <v>1.863427665</v>
      </c>
      <c r="D29" s="13">
        <v>1.755079955</v>
      </c>
      <c r="E29" s="13">
        <v>1.668266972</v>
      </c>
      <c r="F29" s="13">
        <v>1.636725634</v>
      </c>
      <c r="G29" s="7">
        <f>AVERAGE(C29:F29)</f>
        <v>1.7308750565</v>
      </c>
      <c r="H29" s="8">
        <f>STDEV(C29:F29)</f>
        <v>0.101554512674051</v>
      </c>
      <c r="I29" s="8">
        <f>H29/SQRT(5)</f>
        <v>0.0454165587522086</v>
      </c>
    </row>
    <row r="30" spans="1:11">
      <c r="A30" s="20"/>
      <c r="B30" s="5" t="s">
        <v>302</v>
      </c>
      <c r="C30" s="13">
        <v>2.197749088</v>
      </c>
      <c r="D30" s="13">
        <v>1.849373902</v>
      </c>
      <c r="E30" s="13">
        <v>1.856969919</v>
      </c>
      <c r="F30" s="13">
        <v>1.881229421</v>
      </c>
      <c r="G30" s="7">
        <f>AVERAGE(C30:F30)</f>
        <v>1.9463305825</v>
      </c>
      <c r="H30" s="8">
        <f>STDEV(C30:F30)</f>
        <v>0.1681619776795</v>
      </c>
      <c r="I30" s="8">
        <f>H30/SQRT(5)</f>
        <v>0.0752043226644329</v>
      </c>
    </row>
    <row r="31" spans="1:11">
      <c r="A31" s="20" t="s">
        <v>304</v>
      </c>
      <c r="B31" s="5" t="s">
        <v>17</v>
      </c>
      <c r="C31" s="13">
        <v>1.433872984</v>
      </c>
      <c r="D31" s="13">
        <v>1.981177375</v>
      </c>
      <c r="E31" s="13">
        <v>2.126523892</v>
      </c>
      <c r="F31" s="13">
        <v>2.101153837</v>
      </c>
      <c r="G31" s="7">
        <f t="shared" ref="G31:G39" si="3">AVERAGE(C31:F31)</f>
        <v>1.910682022</v>
      </c>
      <c r="H31" s="8">
        <f t="shared" ref="H31:H39" si="4">STDEV(C31:F31)</f>
        <v>0.32413149526469</v>
      </c>
      <c r="I31" s="8">
        <f t="shared" ref="I31:I39" si="5">H31/SQRT(5)</f>
        <v>0.1449560114121</v>
      </c>
    </row>
    <row r="32" spans="1:11">
      <c r="A32" s="20"/>
      <c r="B32" s="5" t="s">
        <v>302</v>
      </c>
      <c r="C32" s="13">
        <v>2.286353872</v>
      </c>
      <c r="D32" s="13">
        <v>2.3451499</v>
      </c>
      <c r="E32" s="13">
        <v>2.449851225</v>
      </c>
      <c r="F32" s="13">
        <v>2.423197006</v>
      </c>
      <c r="G32" s="7">
        <f t="shared" si="3"/>
        <v>2.37613800075</v>
      </c>
      <c r="H32" s="8">
        <f t="shared" si="4"/>
        <v>0.0745422510346517</v>
      </c>
      <c r="I32" s="8">
        <f t="shared" si="5"/>
        <v>0.0333363081018671</v>
      </c>
    </row>
    <row r="34" spans="1:9">
      <c r="B34" s="9"/>
      <c r="C34" s="12" t="s">
        <v>297</v>
      </c>
      <c r="D34" s="12"/>
      <c r="E34" s="12"/>
      <c r="F34" s="12"/>
      <c r="G34" s="2" t="s">
        <v>1</v>
      </c>
      <c r="H34" s="2"/>
      <c r="I34" s="2"/>
    </row>
    <row r="35" ht="17.75" spans="1:9">
      <c r="B35" s="11"/>
      <c r="C35" s="3" t="s">
        <v>2</v>
      </c>
      <c r="D35" s="3" t="s">
        <v>3</v>
      </c>
      <c r="E35" s="3" t="s">
        <v>4</v>
      </c>
      <c r="F35" s="3" t="s">
        <v>5</v>
      </c>
      <c r="G35" s="4" t="s">
        <v>7</v>
      </c>
      <c r="H35" s="4" t="s">
        <v>8</v>
      </c>
      <c r="I35" s="4" t="s">
        <v>9</v>
      </c>
    </row>
    <row r="36" spans="1:9">
      <c r="A36" s="20" t="s">
        <v>303</v>
      </c>
      <c r="B36" s="5" t="s">
        <v>17</v>
      </c>
      <c r="C36" s="13">
        <v>0.94146953</v>
      </c>
      <c r="D36" s="13">
        <v>0.82853812</v>
      </c>
      <c r="E36" s="13">
        <v>0.842003644</v>
      </c>
      <c r="F36" s="13">
        <v>0.794000372</v>
      </c>
      <c r="G36" s="7">
        <f t="shared" si="3"/>
        <v>0.8515029165</v>
      </c>
      <c r="H36" s="8">
        <f t="shared" si="4"/>
        <v>0.0632933704399561</v>
      </c>
      <c r="I36" s="8">
        <f t="shared" si="5"/>
        <v>0.0283056557657635</v>
      </c>
    </row>
    <row r="37" spans="1:9">
      <c r="A37" s="20"/>
      <c r="B37" s="5" t="s">
        <v>302</v>
      </c>
      <c r="C37" s="13">
        <v>0.771159192</v>
      </c>
      <c r="D37" s="13">
        <v>1.058410386</v>
      </c>
      <c r="E37" s="13">
        <v>1.131409675</v>
      </c>
      <c r="F37" s="13">
        <v>1.128877759</v>
      </c>
      <c r="G37" s="7">
        <f t="shared" si="3"/>
        <v>1.022464253</v>
      </c>
      <c r="H37" s="8">
        <f t="shared" si="4"/>
        <v>0.170918399044532</v>
      </c>
      <c r="I37" s="8">
        <f t="shared" si="5"/>
        <v>0.0764370317738017</v>
      </c>
    </row>
    <row r="38" spans="1:9">
      <c r="A38" s="20" t="s">
        <v>304</v>
      </c>
      <c r="B38" s="5" t="s">
        <v>17</v>
      </c>
      <c r="C38" s="13">
        <v>1.181297501</v>
      </c>
      <c r="D38" s="13">
        <v>1.0140601</v>
      </c>
      <c r="E38" s="13">
        <v>0.988767159</v>
      </c>
      <c r="F38" s="13">
        <v>0.882261415</v>
      </c>
      <c r="G38" s="7">
        <f t="shared" si="3"/>
        <v>1.01659654375</v>
      </c>
      <c r="H38" s="8">
        <f t="shared" si="4"/>
        <v>0.123764885081628</v>
      </c>
      <c r="I38" s="8">
        <f t="shared" si="5"/>
        <v>0.055349339253994</v>
      </c>
    </row>
    <row r="39" spans="1:9">
      <c r="A39" s="20"/>
      <c r="B39" s="5" t="s">
        <v>302</v>
      </c>
      <c r="C39" s="13">
        <v>1.305826289</v>
      </c>
      <c r="D39" s="13">
        <v>1.361547613</v>
      </c>
      <c r="E39" s="13">
        <v>1.350081295</v>
      </c>
      <c r="F39" s="13">
        <v>1.30121699</v>
      </c>
      <c r="G39" s="7">
        <f t="shared" si="3"/>
        <v>1.32966804675</v>
      </c>
      <c r="H39" s="8">
        <f t="shared" si="4"/>
        <v>0.0306099084786047</v>
      </c>
      <c r="I39" s="8">
        <f t="shared" si="5"/>
        <v>0.0136891672286415</v>
      </c>
    </row>
    <row r="41" spans="1:9">
      <c r="B41" s="9"/>
      <c r="C41" s="48" t="s">
        <v>298</v>
      </c>
      <c r="D41" s="48"/>
      <c r="E41" s="48"/>
      <c r="F41" s="48"/>
      <c r="G41" s="2" t="s">
        <v>1</v>
      </c>
      <c r="H41" s="2"/>
      <c r="I41" s="2"/>
    </row>
    <row r="42" ht="17.75" spans="1:9">
      <c r="B42" s="11"/>
      <c r="C42" s="3" t="s">
        <v>2</v>
      </c>
      <c r="D42" s="3" t="s">
        <v>3</v>
      </c>
      <c r="E42" s="3" t="s">
        <v>4</v>
      </c>
      <c r="F42" s="3" t="s">
        <v>5</v>
      </c>
      <c r="G42" s="4" t="s">
        <v>7</v>
      </c>
      <c r="H42" s="4" t="s">
        <v>8</v>
      </c>
      <c r="I42" s="4" t="s">
        <v>9</v>
      </c>
    </row>
    <row r="43" spans="1:9">
      <c r="A43" s="20" t="s">
        <v>303</v>
      </c>
      <c r="B43" s="5" t="s">
        <v>17</v>
      </c>
      <c r="C43" s="13">
        <v>1.52252082</v>
      </c>
      <c r="D43" s="13">
        <v>1.516155958</v>
      </c>
      <c r="E43" s="13">
        <v>1.506288727</v>
      </c>
      <c r="F43" s="13">
        <v>1.416260282</v>
      </c>
      <c r="G43" s="7">
        <f>AVERAGE(C43:F43)</f>
        <v>1.49030644675</v>
      </c>
      <c r="H43" s="8">
        <f>STDEV(C43:F43)</f>
        <v>0.0498137560382935</v>
      </c>
      <c r="I43" s="8">
        <f t="shared" ref="I43:I46" si="6">H43/SQRT(5)</f>
        <v>0.022277388943243</v>
      </c>
    </row>
    <row r="44" spans="1:9">
      <c r="A44" s="20"/>
      <c r="B44" s="5" t="s">
        <v>302</v>
      </c>
      <c r="C44" s="13">
        <v>1.943797827</v>
      </c>
      <c r="D44" s="13">
        <v>1.601847688</v>
      </c>
      <c r="E44" s="13">
        <v>1.561456601</v>
      </c>
      <c r="F44" s="13">
        <v>1.399902781</v>
      </c>
      <c r="G44" s="7">
        <f>AVERAGE(C44:F44)</f>
        <v>1.62675122425</v>
      </c>
      <c r="H44" s="8">
        <f>STDEV(C44:F44)</f>
        <v>0.228664483806427</v>
      </c>
      <c r="I44" s="8">
        <f t="shared" si="6"/>
        <v>0.102261865966214</v>
      </c>
    </row>
    <row r="45" spans="1:9">
      <c r="A45" s="20" t="s">
        <v>304</v>
      </c>
      <c r="B45" s="5" t="s">
        <v>17</v>
      </c>
      <c r="C45" s="13">
        <v>1.078738791</v>
      </c>
      <c r="D45" s="13">
        <v>1.092260798</v>
      </c>
      <c r="E45" s="13">
        <v>1.713797291</v>
      </c>
      <c r="F45" s="13">
        <v>1.898047328</v>
      </c>
      <c r="G45" s="7">
        <f>AVERAGE(C45:F45)</f>
        <v>1.445711052</v>
      </c>
      <c r="H45" s="8">
        <f>STDEV(C45:F45)</f>
        <v>0.422719000646541</v>
      </c>
      <c r="I45" s="8">
        <f t="shared" si="6"/>
        <v>0.189045684165288</v>
      </c>
    </row>
    <row r="46" spans="1:9">
      <c r="A46" s="20"/>
      <c r="B46" s="5" t="s">
        <v>302</v>
      </c>
      <c r="C46" s="13">
        <v>2.010320425</v>
      </c>
      <c r="D46" s="13">
        <v>2.157733917</v>
      </c>
      <c r="E46" s="13">
        <v>2.204602083</v>
      </c>
      <c r="F46" s="13">
        <v>2.137836615</v>
      </c>
      <c r="G46" s="7">
        <f>AVERAGE(C46:F46)</f>
        <v>2.12762326</v>
      </c>
      <c r="H46" s="8">
        <f>STDEV(C46:F46)</f>
        <v>0.083059534019943</v>
      </c>
      <c r="I46" s="8">
        <f t="shared" si="6"/>
        <v>0.0371453528496098</v>
      </c>
    </row>
    <row r="48" spans="1:9">
      <c r="B48" s="9"/>
      <c r="C48" s="47" t="s">
        <v>299</v>
      </c>
      <c r="D48" s="47"/>
      <c r="E48" s="47"/>
      <c r="F48" s="47"/>
      <c r="G48" s="2" t="s">
        <v>1</v>
      </c>
      <c r="H48" s="2"/>
      <c r="I48" s="2"/>
    </row>
    <row r="49" ht="17.75" spans="1:9">
      <c r="B49" s="11"/>
      <c r="C49" s="3" t="s">
        <v>2</v>
      </c>
      <c r="D49" s="3" t="s">
        <v>3</v>
      </c>
      <c r="E49" s="3" t="s">
        <v>4</v>
      </c>
      <c r="F49" s="3" t="s">
        <v>5</v>
      </c>
      <c r="G49" s="4" t="s">
        <v>7</v>
      </c>
      <c r="H49" s="4" t="s">
        <v>8</v>
      </c>
      <c r="I49" s="4" t="s">
        <v>9</v>
      </c>
    </row>
    <row r="50" spans="1:9">
      <c r="A50" s="20" t="s">
        <v>303</v>
      </c>
      <c r="B50" s="5" t="s">
        <v>17</v>
      </c>
      <c r="C50" s="13">
        <v>1.304421425</v>
      </c>
      <c r="D50" s="13">
        <v>1.336174528</v>
      </c>
      <c r="E50" s="13">
        <v>1.290705601</v>
      </c>
      <c r="F50" s="13">
        <v>1.153845827</v>
      </c>
      <c r="G50" s="7">
        <f>AVERAGE(C50:F50)</f>
        <v>1.27128684525</v>
      </c>
      <c r="H50" s="8">
        <f>STDEV(C50:F50)</f>
        <v>0.0805766562356384</v>
      </c>
      <c r="I50" s="8">
        <f t="shared" ref="I50:I53" si="7">H50/SQRT(5)</f>
        <v>0.0360349761485039</v>
      </c>
    </row>
    <row r="51" spans="1:9">
      <c r="A51" s="20"/>
      <c r="B51" s="5" t="s">
        <v>302</v>
      </c>
      <c r="C51" s="13">
        <v>1.223190665</v>
      </c>
      <c r="D51" s="13">
        <v>1.318388025</v>
      </c>
      <c r="E51" s="13">
        <v>1.280814568</v>
      </c>
      <c r="F51" s="13">
        <v>1.276931167</v>
      </c>
      <c r="G51" s="7">
        <f>AVERAGE(C51:F51)</f>
        <v>1.27483110625</v>
      </c>
      <c r="H51" s="8">
        <f>STDEV(C51:F51)</f>
        <v>0.0391754702722516</v>
      </c>
      <c r="I51" s="8">
        <f t="shared" si="7"/>
        <v>0.0175198029158554</v>
      </c>
    </row>
    <row r="52" spans="1:9">
      <c r="A52" s="20" t="s">
        <v>304</v>
      </c>
      <c r="B52" s="5" t="s">
        <v>17</v>
      </c>
      <c r="C52" s="13">
        <v>0.83438226</v>
      </c>
      <c r="D52" s="13">
        <v>0.948332369</v>
      </c>
      <c r="E52" s="13">
        <v>1.428075631</v>
      </c>
      <c r="F52" s="13">
        <v>1.587615291</v>
      </c>
      <c r="G52" s="7">
        <f>AVERAGE(C52:F52)</f>
        <v>1.19960138775</v>
      </c>
      <c r="H52" s="8">
        <f>STDEV(C52:F52)</f>
        <v>0.364817945465963</v>
      </c>
      <c r="I52" s="8">
        <f t="shared" si="7"/>
        <v>0.163151545094741</v>
      </c>
    </row>
    <row r="53" spans="1:9">
      <c r="A53" s="20"/>
      <c r="B53" s="5" t="s">
        <v>302</v>
      </c>
      <c r="C53" s="13">
        <v>1.774873257</v>
      </c>
      <c r="D53" s="13">
        <v>1.886372447</v>
      </c>
      <c r="E53" s="13">
        <v>1.892633637</v>
      </c>
      <c r="F53" s="13">
        <v>1.82241563</v>
      </c>
      <c r="G53" s="7">
        <f>AVERAGE(C53:F53)</f>
        <v>1.84407374275</v>
      </c>
      <c r="H53" s="8">
        <f>STDEV(C53:F53)</f>
        <v>0.0559911444984169</v>
      </c>
      <c r="I53" s="8">
        <f t="shared" si="7"/>
        <v>0.0250400010472947</v>
      </c>
    </row>
    <row r="55" spans="1:9">
      <c r="B55" s="9"/>
      <c r="C55" s="49" t="s">
        <v>300</v>
      </c>
      <c r="D55" s="49"/>
      <c r="E55" s="49"/>
      <c r="F55" s="49"/>
      <c r="G55" s="2" t="s">
        <v>1</v>
      </c>
      <c r="H55" s="2"/>
      <c r="I55" s="2"/>
    </row>
    <row r="56" ht="17.75" spans="1:9">
      <c r="B56" s="11"/>
      <c r="C56" s="3" t="s">
        <v>2</v>
      </c>
      <c r="D56" s="3" t="s">
        <v>3</v>
      </c>
      <c r="E56" s="3" t="s">
        <v>4</v>
      </c>
      <c r="F56" s="3" t="s">
        <v>5</v>
      </c>
      <c r="G56" s="4" t="s">
        <v>7</v>
      </c>
      <c r="H56" s="4" t="s">
        <v>8</v>
      </c>
      <c r="I56" s="4" t="s">
        <v>9</v>
      </c>
    </row>
    <row r="57" spans="1:9">
      <c r="A57" s="20" t="s">
        <v>303</v>
      </c>
      <c r="B57" s="5" t="s">
        <v>17</v>
      </c>
      <c r="C57" s="13">
        <v>0.070860853</v>
      </c>
      <c r="D57" s="13">
        <v>0.061149001</v>
      </c>
      <c r="E57" s="13">
        <v>0.061043952</v>
      </c>
      <c r="F57" s="13">
        <v>0.076108091</v>
      </c>
      <c r="G57" s="34">
        <f>AVERAGE(C57:F57)</f>
        <v>0.06729047425</v>
      </c>
      <c r="H57" s="34">
        <f>STDEV(C57:F57)</f>
        <v>0.00746625080988986</v>
      </c>
      <c r="I57" s="34">
        <f t="shared" ref="I57:I60" si="8">H57/SQRT(5)</f>
        <v>0.00333900886959532</v>
      </c>
    </row>
    <row r="58" spans="1:9">
      <c r="A58" s="20"/>
      <c r="B58" s="5" t="s">
        <v>302</v>
      </c>
      <c r="C58" s="13">
        <v>0.066038941</v>
      </c>
      <c r="D58" s="13">
        <v>0.081824735</v>
      </c>
      <c r="E58" s="13">
        <v>0.080682822</v>
      </c>
      <c r="F58" s="13">
        <v>0.070262534</v>
      </c>
      <c r="G58" s="34">
        <f>AVERAGE(C58:F58)</f>
        <v>0.074702258</v>
      </c>
      <c r="H58" s="34">
        <f>STDEV(C58:F58)</f>
        <v>0.00777305248947263</v>
      </c>
      <c r="I58" s="34">
        <f t="shared" si="8"/>
        <v>0.00347621475182695</v>
      </c>
    </row>
    <row r="59" spans="1:9">
      <c r="A59" s="20" t="s">
        <v>304</v>
      </c>
      <c r="B59" s="5" t="s">
        <v>17</v>
      </c>
      <c r="C59" s="13">
        <v>0.045506143</v>
      </c>
      <c r="D59" s="13">
        <v>0.088560785</v>
      </c>
      <c r="E59" s="13">
        <v>0.070156297</v>
      </c>
      <c r="F59" s="13">
        <v>0.060836557</v>
      </c>
      <c r="G59" s="34">
        <f t="shared" ref="G59:G67" si="9">AVERAGE(C59:F59)</f>
        <v>0.0662649455</v>
      </c>
      <c r="H59" s="34">
        <f t="shared" ref="H59:H67" si="10">STDEV(C59:F59)</f>
        <v>0.0180059467810614</v>
      </c>
      <c r="I59" s="34">
        <f t="shared" si="8"/>
        <v>0.00805250420033938</v>
      </c>
    </row>
    <row r="60" spans="1:9">
      <c r="A60" s="20"/>
      <c r="B60" s="5" t="s">
        <v>302</v>
      </c>
      <c r="C60" s="13">
        <v>0.090705703</v>
      </c>
      <c r="D60" s="13">
        <v>0.107512931</v>
      </c>
      <c r="E60" s="13">
        <v>0.098459778</v>
      </c>
      <c r="F60" s="13">
        <v>0.115716944</v>
      </c>
      <c r="G60" s="34">
        <f t="shared" si="9"/>
        <v>0.103098839</v>
      </c>
      <c r="H60" s="34">
        <f t="shared" si="10"/>
        <v>0.0108598877964079</v>
      </c>
      <c r="I60" s="34">
        <f t="shared" si="8"/>
        <v>0.00485668946815768</v>
      </c>
    </row>
    <row r="62" spans="1:9">
      <c r="B62" s="9"/>
      <c r="C62" s="50" t="s">
        <v>305</v>
      </c>
      <c r="D62" s="50"/>
      <c r="E62" s="50"/>
      <c r="F62" s="50"/>
      <c r="G62" s="2" t="s">
        <v>1</v>
      </c>
      <c r="H62" s="2"/>
      <c r="I62" s="2"/>
    </row>
    <row r="63" ht="17.75" spans="1:9">
      <c r="B63" s="11"/>
      <c r="C63" s="3" t="s">
        <v>2</v>
      </c>
      <c r="D63" s="3" t="s">
        <v>3</v>
      </c>
      <c r="E63" s="3" t="s">
        <v>4</v>
      </c>
      <c r="F63" s="3" t="s">
        <v>5</v>
      </c>
      <c r="G63" s="4" t="s">
        <v>7</v>
      </c>
      <c r="H63" s="4" t="s">
        <v>8</v>
      </c>
      <c r="I63" s="4" t="s">
        <v>9</v>
      </c>
    </row>
    <row r="64" spans="1:9">
      <c r="A64" s="20" t="s">
        <v>303</v>
      </c>
      <c r="B64" s="5" t="s">
        <v>17</v>
      </c>
      <c r="C64" s="13">
        <v>0.542782344</v>
      </c>
      <c r="D64" s="13">
        <v>0.540514454</v>
      </c>
      <c r="E64" s="13">
        <v>0.549577979</v>
      </c>
      <c r="F64" s="13">
        <v>0.646542245</v>
      </c>
      <c r="G64" s="34">
        <f t="shared" si="9"/>
        <v>0.5698542555</v>
      </c>
      <c r="H64" s="34">
        <f t="shared" si="10"/>
        <v>0.0512701585283935</v>
      </c>
      <c r="I64" s="34">
        <f t="shared" ref="I64:I67" si="11">H64/SQRT(5)</f>
        <v>0.0229287119373357</v>
      </c>
    </row>
    <row r="65" spans="1:9">
      <c r="A65" s="20"/>
      <c r="B65" s="5" t="s">
        <v>302</v>
      </c>
      <c r="C65" s="13">
        <v>0.575061108</v>
      </c>
      <c r="D65" s="13">
        <v>0.511070583</v>
      </c>
      <c r="E65" s="13">
        <v>0.612613437</v>
      </c>
      <c r="F65" s="13">
        <v>0.481389032</v>
      </c>
      <c r="G65" s="34">
        <f t="shared" si="9"/>
        <v>0.54503354</v>
      </c>
      <c r="H65" s="34">
        <f t="shared" si="10"/>
        <v>0.0596456289688556</v>
      </c>
      <c r="I65" s="34">
        <f t="shared" si="11"/>
        <v>0.0266743361870184</v>
      </c>
    </row>
    <row r="66" spans="1:9">
      <c r="A66" s="20" t="s">
        <v>304</v>
      </c>
      <c r="B66" s="5" t="s">
        <v>17</v>
      </c>
      <c r="C66" s="13">
        <v>0.594607388</v>
      </c>
      <c r="D66" s="13">
        <v>0.546797719</v>
      </c>
      <c r="E66" s="13">
        <v>0.483900111</v>
      </c>
      <c r="F66" s="13">
        <v>0.440756483</v>
      </c>
      <c r="G66" s="34">
        <f t="shared" si="9"/>
        <v>0.51651542525</v>
      </c>
      <c r="H66" s="34">
        <f t="shared" si="10"/>
        <v>0.0678688637873897</v>
      </c>
      <c r="I66" s="34">
        <f t="shared" si="11"/>
        <v>0.0303518785968554</v>
      </c>
    </row>
    <row r="67" spans="1:9">
      <c r="A67" s="20"/>
      <c r="B67" s="5" t="s">
        <v>302</v>
      </c>
      <c r="C67" s="13">
        <v>0.35482965</v>
      </c>
      <c r="D67" s="13">
        <v>0.389737152</v>
      </c>
      <c r="E67" s="13">
        <v>0.481432658</v>
      </c>
      <c r="F67" s="13">
        <v>0.390837924</v>
      </c>
      <c r="G67" s="34">
        <f t="shared" si="9"/>
        <v>0.404209346</v>
      </c>
      <c r="H67" s="34">
        <f t="shared" si="10"/>
        <v>0.0541295779242658</v>
      </c>
      <c r="I67" s="34">
        <f t="shared" si="11"/>
        <v>0.024207483166406</v>
      </c>
    </row>
  </sheetData>
  <mergeCells count="32">
    <mergeCell ref="B3:G3"/>
    <mergeCell ref="H3:J3"/>
    <mergeCell ref="C20:G20"/>
    <mergeCell ref="H20:J20"/>
    <mergeCell ref="C27:F27"/>
    <mergeCell ref="G27:I27"/>
    <mergeCell ref="C34:F34"/>
    <mergeCell ref="G34:I34"/>
    <mergeCell ref="C41:F41"/>
    <mergeCell ref="G41:I41"/>
    <mergeCell ref="C48:F48"/>
    <mergeCell ref="G48:I48"/>
    <mergeCell ref="C55:F55"/>
    <mergeCell ref="G55:I55"/>
    <mergeCell ref="C62:F62"/>
    <mergeCell ref="G62:I62"/>
    <mergeCell ref="A5:A11"/>
    <mergeCell ref="A12:A18"/>
    <mergeCell ref="A22:A23"/>
    <mergeCell ref="A24:A25"/>
    <mergeCell ref="A29:A30"/>
    <mergeCell ref="A31:A32"/>
    <mergeCell ref="A36:A37"/>
    <mergeCell ref="A38:A39"/>
    <mergeCell ref="A43:A44"/>
    <mergeCell ref="A45:A46"/>
    <mergeCell ref="A50:A51"/>
    <mergeCell ref="A52:A53"/>
    <mergeCell ref="A57:A58"/>
    <mergeCell ref="A59:A60"/>
    <mergeCell ref="A64:A65"/>
    <mergeCell ref="A66:A67"/>
  </mergeCells>
  <pageMargins left="0.75" right="0.75" top="1" bottom="1" header="0.5" footer="0.5"/>
  <headerFooter/>
  <ignoredErrors>
    <ignoredError sqref="A13:J18 B12:J12 A6:J11 B5:J5 A3:J4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37"/>
  <sheetViews>
    <sheetView topLeftCell="A12" workbookViewId="0">
      <selection activeCell="G9" sqref="G9"/>
    </sheetView>
  </sheetViews>
  <sheetFormatPr defaultColWidth="9.23076923076923" defaultRowHeight="16.8"/>
  <cols>
    <col min="4" max="6" width="11.6923076923077" customWidth="1"/>
  </cols>
  <sheetData>
    <row r="3" spans="2:9">
      <c r="B3" s="24"/>
      <c r="C3" s="12" t="s">
        <v>15</v>
      </c>
      <c r="D3" s="12"/>
      <c r="E3" s="12"/>
      <c r="F3" s="12"/>
      <c r="G3" s="2" t="s">
        <v>1</v>
      </c>
      <c r="H3" s="2"/>
      <c r="I3" s="2"/>
    </row>
    <row r="4" ht="17.75" spans="2:9">
      <c r="B4" s="11"/>
      <c r="C4" s="18" t="s">
        <v>16</v>
      </c>
      <c r="D4" s="3" t="s">
        <v>2</v>
      </c>
      <c r="E4" s="3" t="s">
        <v>3</v>
      </c>
      <c r="F4" s="3" t="s">
        <v>4</v>
      </c>
      <c r="G4" s="4" t="s">
        <v>7</v>
      </c>
      <c r="H4" s="4" t="s">
        <v>8</v>
      </c>
      <c r="I4" s="4" t="s">
        <v>9</v>
      </c>
    </row>
    <row r="5" spans="2:9">
      <c r="B5" s="2" t="s">
        <v>10</v>
      </c>
      <c r="C5" s="9" t="s">
        <v>17</v>
      </c>
      <c r="D5" s="8">
        <v>12.5</v>
      </c>
      <c r="E5" s="8">
        <v>15.3</v>
      </c>
      <c r="F5" s="8">
        <v>12.4</v>
      </c>
      <c r="G5" s="7">
        <f t="shared" ref="G5:G19" si="0">AVERAGE(D5:F5)</f>
        <v>13.4</v>
      </c>
      <c r="H5" s="8">
        <f t="shared" ref="H5:H19" si="1">STDEV(D5:F5)</f>
        <v>1.64620776331543</v>
      </c>
      <c r="I5" s="8">
        <f t="shared" ref="I5:I19" si="2">H5/SQRT(5)</f>
        <v>0.736206492772239</v>
      </c>
    </row>
    <row r="6" spans="2:9">
      <c r="B6" s="2"/>
      <c r="C6" s="9" t="s">
        <v>18</v>
      </c>
      <c r="D6" s="8">
        <v>29.1</v>
      </c>
      <c r="E6" s="8">
        <v>24.8</v>
      </c>
      <c r="F6" s="8">
        <v>22.6</v>
      </c>
      <c r="G6" s="7">
        <f t="shared" si="0"/>
        <v>25.5</v>
      </c>
      <c r="H6" s="8">
        <f t="shared" si="1"/>
        <v>3.30605505096331</v>
      </c>
      <c r="I6" s="8">
        <f t="shared" si="2"/>
        <v>1.4785127662621</v>
      </c>
    </row>
    <row r="7" spans="2:9">
      <c r="B7" s="2"/>
      <c r="C7" s="9" t="s">
        <v>19</v>
      </c>
      <c r="D7" s="8">
        <v>25</v>
      </c>
      <c r="E7" s="8">
        <v>24.9</v>
      </c>
      <c r="F7" s="8">
        <v>34.4</v>
      </c>
      <c r="G7" s="7">
        <f t="shared" si="0"/>
        <v>28.1</v>
      </c>
      <c r="H7" s="8">
        <f t="shared" si="1"/>
        <v>5.4561891462815</v>
      </c>
      <c r="I7" s="8">
        <f t="shared" si="2"/>
        <v>2.44008196583639</v>
      </c>
    </row>
    <row r="8" spans="2:9">
      <c r="B8" s="2" t="s">
        <v>11</v>
      </c>
      <c r="C8" s="9" t="s">
        <v>17</v>
      </c>
      <c r="D8" s="8">
        <v>2.56</v>
      </c>
      <c r="E8" s="8">
        <v>2.24</v>
      </c>
      <c r="F8" s="8">
        <v>1.89</v>
      </c>
      <c r="G8" s="7">
        <f t="shared" si="0"/>
        <v>2.23</v>
      </c>
      <c r="H8" s="8">
        <f t="shared" si="1"/>
        <v>0.335111921602321</v>
      </c>
      <c r="I8" s="8">
        <f t="shared" si="2"/>
        <v>0.149866607354674</v>
      </c>
    </row>
    <row r="9" spans="2:9">
      <c r="B9" s="2"/>
      <c r="C9" s="9" t="s">
        <v>18</v>
      </c>
      <c r="D9" s="8">
        <v>3.5</v>
      </c>
      <c r="E9" s="8">
        <v>8.45</v>
      </c>
      <c r="F9" s="8">
        <v>3.09</v>
      </c>
      <c r="G9" s="7">
        <f t="shared" si="0"/>
        <v>5.01333333333333</v>
      </c>
      <c r="H9" s="8">
        <f t="shared" si="1"/>
        <v>2.98329236470939</v>
      </c>
      <c r="I9" s="8">
        <f t="shared" si="2"/>
        <v>1.33416890484926</v>
      </c>
    </row>
    <row r="10" spans="2:9">
      <c r="B10" s="2"/>
      <c r="C10" s="9" t="s">
        <v>19</v>
      </c>
      <c r="D10" s="8">
        <v>13.19</v>
      </c>
      <c r="E10" s="8">
        <v>16.21</v>
      </c>
      <c r="F10" s="8">
        <v>16.82</v>
      </c>
      <c r="G10" s="7">
        <f t="shared" si="0"/>
        <v>15.4066666666667</v>
      </c>
      <c r="H10" s="8">
        <f t="shared" si="1"/>
        <v>1.94376781878221</v>
      </c>
      <c r="I10" s="8">
        <f t="shared" si="2"/>
        <v>0.869279395054701</v>
      </c>
    </row>
    <row r="11" spans="2:9">
      <c r="B11" s="2" t="s">
        <v>12</v>
      </c>
      <c r="C11" s="9" t="s">
        <v>17</v>
      </c>
      <c r="D11" s="8">
        <v>0.08</v>
      </c>
      <c r="E11" s="8">
        <v>0.07</v>
      </c>
      <c r="F11" s="8">
        <v>0.1</v>
      </c>
      <c r="G11" s="7">
        <f t="shared" si="0"/>
        <v>0.0833333333333333</v>
      </c>
      <c r="H11" s="8">
        <f t="shared" si="1"/>
        <v>0.0152752523165195</v>
      </c>
      <c r="I11" s="8">
        <f t="shared" si="2"/>
        <v>0.00683130051063973</v>
      </c>
    </row>
    <row r="12" spans="2:9">
      <c r="B12" s="2"/>
      <c r="C12" s="9" t="s">
        <v>18</v>
      </c>
      <c r="D12" s="8">
        <v>0.23</v>
      </c>
      <c r="E12" s="8">
        <v>0.18</v>
      </c>
      <c r="F12" s="8">
        <v>0.16</v>
      </c>
      <c r="G12" s="7">
        <f t="shared" si="0"/>
        <v>0.19</v>
      </c>
      <c r="H12" s="8">
        <f t="shared" si="1"/>
        <v>0.0360555127546399</v>
      </c>
      <c r="I12" s="8">
        <f t="shared" si="2"/>
        <v>0.0161245154965971</v>
      </c>
    </row>
    <row r="13" spans="2:9">
      <c r="B13" s="2"/>
      <c r="C13" s="9" t="s">
        <v>19</v>
      </c>
      <c r="D13" s="8">
        <v>1.16</v>
      </c>
      <c r="E13" s="8">
        <v>1.97</v>
      </c>
      <c r="F13" s="8">
        <v>1.3</v>
      </c>
      <c r="G13" s="7">
        <f t="shared" si="0"/>
        <v>1.47666666666667</v>
      </c>
      <c r="H13" s="8">
        <f t="shared" si="1"/>
        <v>0.432935715012441</v>
      </c>
      <c r="I13" s="8">
        <f t="shared" si="2"/>
        <v>0.193614737731059</v>
      </c>
    </row>
    <row r="14" spans="2:9">
      <c r="B14" s="42" t="s">
        <v>13</v>
      </c>
      <c r="C14" s="9" t="s">
        <v>17</v>
      </c>
      <c r="D14" s="8">
        <v>55.2</v>
      </c>
      <c r="E14" s="8">
        <v>58.6</v>
      </c>
      <c r="F14" s="8">
        <v>54.7</v>
      </c>
      <c r="G14" s="7">
        <f t="shared" si="0"/>
        <v>56.1666666666667</v>
      </c>
      <c r="H14" s="8">
        <f t="shared" si="1"/>
        <v>2.1221058723196</v>
      </c>
      <c r="I14" s="8">
        <f t="shared" si="2"/>
        <v>0.949034597191623</v>
      </c>
    </row>
    <row r="15" spans="2:9">
      <c r="B15" s="42"/>
      <c r="C15" s="9" t="s">
        <v>18</v>
      </c>
      <c r="D15" s="8">
        <v>51.8</v>
      </c>
      <c r="E15" s="8">
        <v>52.9</v>
      </c>
      <c r="F15" s="8">
        <v>50.9</v>
      </c>
      <c r="G15" s="7">
        <f t="shared" si="0"/>
        <v>51.8666666666667</v>
      </c>
      <c r="H15" s="8">
        <f t="shared" si="1"/>
        <v>1.00166528008778</v>
      </c>
      <c r="I15" s="8">
        <f t="shared" si="2"/>
        <v>0.447958331395529</v>
      </c>
    </row>
    <row r="16" spans="2:9">
      <c r="B16" s="42"/>
      <c r="C16" s="9" t="s">
        <v>19</v>
      </c>
      <c r="D16" s="8">
        <v>55.3</v>
      </c>
      <c r="E16" s="8">
        <v>62.8</v>
      </c>
      <c r="F16" s="8">
        <v>63.6</v>
      </c>
      <c r="G16" s="7">
        <f t="shared" si="0"/>
        <v>60.5666666666667</v>
      </c>
      <c r="H16" s="8">
        <f t="shared" si="1"/>
        <v>4.5785732857882</v>
      </c>
      <c r="I16" s="8">
        <f t="shared" si="2"/>
        <v>2.0476002213974</v>
      </c>
    </row>
    <row r="17" spans="2:9">
      <c r="B17" s="2" t="s">
        <v>14</v>
      </c>
      <c r="C17" s="9" t="s">
        <v>17</v>
      </c>
      <c r="D17" s="8">
        <v>20.44</v>
      </c>
      <c r="E17" s="8">
        <v>18.8</v>
      </c>
      <c r="F17" s="8">
        <v>20.09</v>
      </c>
      <c r="G17" s="7">
        <f t="shared" si="0"/>
        <v>19.7766666666667</v>
      </c>
      <c r="H17" s="8">
        <f t="shared" si="1"/>
        <v>0.86373221158721</v>
      </c>
      <c r="I17" s="8">
        <f t="shared" si="2"/>
        <v>0.386272787893047</v>
      </c>
    </row>
    <row r="18" spans="2:9">
      <c r="B18" s="2"/>
      <c r="C18" s="9" t="s">
        <v>18</v>
      </c>
      <c r="D18" s="8">
        <v>20.56</v>
      </c>
      <c r="E18" s="8">
        <v>12.96</v>
      </c>
      <c r="F18" s="8">
        <v>21.81</v>
      </c>
      <c r="G18" s="7">
        <f t="shared" si="0"/>
        <v>18.4433333333333</v>
      </c>
      <c r="H18" s="8">
        <f t="shared" si="1"/>
        <v>4.78965899969229</v>
      </c>
      <c r="I18" s="8">
        <f t="shared" si="2"/>
        <v>2.14200062247112</v>
      </c>
    </row>
    <row r="19" spans="2:9">
      <c r="B19" s="2"/>
      <c r="C19" s="9" t="s">
        <v>19</v>
      </c>
      <c r="D19" s="8">
        <v>7.43</v>
      </c>
      <c r="E19" s="8">
        <v>8.49</v>
      </c>
      <c r="F19" s="8">
        <v>8.54</v>
      </c>
      <c r="G19" s="7">
        <f t="shared" si="0"/>
        <v>8.15333333333333</v>
      </c>
      <c r="H19" s="8">
        <f t="shared" si="1"/>
        <v>0.626923706150384</v>
      </c>
      <c r="I19" s="8">
        <f t="shared" si="2"/>
        <v>0.280368804731672</v>
      </c>
    </row>
    <row r="20" spans="2:9">
      <c r="B20" s="24"/>
      <c r="C20" s="24"/>
      <c r="D20" s="24"/>
      <c r="E20" s="24"/>
      <c r="F20" s="24"/>
      <c r="G20" s="24"/>
      <c r="H20" s="24"/>
      <c r="I20" s="24"/>
    </row>
    <row r="21" spans="2:9">
      <c r="B21" s="24"/>
      <c r="C21" s="44" t="s">
        <v>20</v>
      </c>
      <c r="D21" s="44"/>
      <c r="E21" s="44"/>
      <c r="F21" s="44"/>
      <c r="G21" s="2" t="s">
        <v>1</v>
      </c>
      <c r="H21" s="2"/>
      <c r="I21" s="2"/>
    </row>
    <row r="22" ht="17.75" spans="2:9">
      <c r="B22" s="11"/>
      <c r="C22" s="18" t="s">
        <v>16</v>
      </c>
      <c r="D22" s="3" t="s">
        <v>2</v>
      </c>
      <c r="E22" s="3" t="s">
        <v>3</v>
      </c>
      <c r="F22" s="3" t="s">
        <v>4</v>
      </c>
      <c r="G22" s="4" t="s">
        <v>7</v>
      </c>
      <c r="H22" s="4" t="s">
        <v>8</v>
      </c>
      <c r="I22" s="4" t="s">
        <v>9</v>
      </c>
    </row>
    <row r="23" spans="2:9">
      <c r="B23" s="2" t="s">
        <v>10</v>
      </c>
      <c r="C23" s="9" t="s">
        <v>17</v>
      </c>
      <c r="D23" s="8">
        <v>2.74507479158206</v>
      </c>
      <c r="E23" s="8">
        <v>2.36921585741014</v>
      </c>
      <c r="F23" s="8">
        <v>2.42975228000241</v>
      </c>
      <c r="G23" s="7">
        <f t="shared" ref="G23:G37" si="3">AVERAGE(D23:F23)</f>
        <v>2.51468097633154</v>
      </c>
      <c r="H23" s="8">
        <f t="shared" ref="H23:H37" si="4">STDEV(D23:F23)</f>
        <v>0.201809680625922</v>
      </c>
      <c r="I23" s="8">
        <f t="shared" ref="I23:I37" si="5">H23/SQRT(5)</f>
        <v>0.0902520328794169</v>
      </c>
    </row>
    <row r="24" spans="2:9">
      <c r="B24" s="2"/>
      <c r="C24" s="9" t="s">
        <v>18</v>
      </c>
      <c r="D24" s="8">
        <v>3.4667193716816</v>
      </c>
      <c r="E24" s="8">
        <v>3.71982828625433</v>
      </c>
      <c r="F24" s="8">
        <v>3.56549362986886</v>
      </c>
      <c r="G24" s="7">
        <f t="shared" si="3"/>
        <v>3.5840137626016</v>
      </c>
      <c r="H24" s="8">
        <f t="shared" si="4"/>
        <v>0.127566755647289</v>
      </c>
      <c r="I24" s="8">
        <f t="shared" si="5"/>
        <v>0.0570495874592885</v>
      </c>
    </row>
    <row r="25" spans="2:9">
      <c r="B25" s="2"/>
      <c r="C25" s="9" t="s">
        <v>19</v>
      </c>
      <c r="D25" s="8">
        <v>4.3140147710961</v>
      </c>
      <c r="E25" s="8">
        <v>4.34537373055909</v>
      </c>
      <c r="F25" s="8">
        <v>4.143576832159</v>
      </c>
      <c r="G25" s="7">
        <f t="shared" si="3"/>
        <v>4.2676551112714</v>
      </c>
      <c r="H25" s="8">
        <f t="shared" si="4"/>
        <v>0.108592866226427</v>
      </c>
      <c r="I25" s="8">
        <f t="shared" si="5"/>
        <v>0.0485642061507665</v>
      </c>
    </row>
    <row r="26" spans="2:9">
      <c r="B26" s="2" t="s">
        <v>11</v>
      </c>
      <c r="C26" s="9" t="s">
        <v>17</v>
      </c>
      <c r="D26" s="8">
        <v>4.53976590318311</v>
      </c>
      <c r="E26" s="8">
        <v>4.21173442287603</v>
      </c>
      <c r="F26" s="8">
        <v>4.31420440554285</v>
      </c>
      <c r="G26" s="7">
        <f t="shared" si="3"/>
        <v>4.355234910534</v>
      </c>
      <c r="H26" s="8">
        <f t="shared" si="4"/>
        <v>0.167820707223468</v>
      </c>
      <c r="I26" s="8">
        <f t="shared" si="5"/>
        <v>0.0750517018767528</v>
      </c>
    </row>
    <row r="27" spans="2:9">
      <c r="B27" s="2"/>
      <c r="C27" s="9" t="s">
        <v>18</v>
      </c>
      <c r="D27" s="8">
        <v>4.58491893364004</v>
      </c>
      <c r="E27" s="8">
        <v>4.6771413877498</v>
      </c>
      <c r="F27" s="8">
        <v>4.42373724998233</v>
      </c>
      <c r="G27" s="7">
        <f t="shared" si="3"/>
        <v>4.56193252379072</v>
      </c>
      <c r="H27" s="8">
        <f t="shared" si="4"/>
        <v>0.128256366460848</v>
      </c>
      <c r="I27" s="8">
        <f t="shared" si="5"/>
        <v>0.057357990790716</v>
      </c>
    </row>
    <row r="28" spans="2:9">
      <c r="B28" s="2"/>
      <c r="C28" s="9" t="s">
        <v>19</v>
      </c>
      <c r="D28" s="8">
        <v>5.46692097749042</v>
      </c>
      <c r="E28" s="8">
        <v>5.41697483528929</v>
      </c>
      <c r="F28" s="8">
        <v>5.30372941503664</v>
      </c>
      <c r="G28" s="7">
        <f t="shared" si="3"/>
        <v>5.39587507593878</v>
      </c>
      <c r="H28" s="8">
        <f t="shared" si="4"/>
        <v>0.0836168128878005</v>
      </c>
      <c r="I28" s="8">
        <f t="shared" si="5"/>
        <v>0.0373945755358005</v>
      </c>
    </row>
    <row r="29" spans="2:9">
      <c r="B29" s="2" t="s">
        <v>12</v>
      </c>
      <c r="C29" s="9" t="s">
        <v>17</v>
      </c>
      <c r="D29" s="8">
        <v>3.22993768590793</v>
      </c>
      <c r="E29" s="8">
        <v>2.93851972517649</v>
      </c>
      <c r="F29" s="8">
        <v>3.30081279411812</v>
      </c>
      <c r="G29" s="7">
        <f t="shared" si="3"/>
        <v>3.15642340173418</v>
      </c>
      <c r="H29" s="8">
        <f t="shared" si="4"/>
        <v>0.192008670205203</v>
      </c>
      <c r="I29" s="8">
        <f t="shared" si="5"/>
        <v>0.0858688877696344</v>
      </c>
    </row>
    <row r="30" spans="2:9">
      <c r="B30" s="2"/>
      <c r="C30" s="9" t="s">
        <v>18</v>
      </c>
      <c r="D30" s="8">
        <v>3.6126779183165</v>
      </c>
      <c r="E30" s="8">
        <v>3.26505378850401</v>
      </c>
      <c r="F30" s="8">
        <v>3.38845645270027</v>
      </c>
      <c r="G30" s="7">
        <f t="shared" si="3"/>
        <v>3.42206271984026</v>
      </c>
      <c r="H30" s="8">
        <f t="shared" si="4"/>
        <v>0.176231863748546</v>
      </c>
      <c r="I30" s="8">
        <f t="shared" si="5"/>
        <v>0.0788132854286458</v>
      </c>
    </row>
    <row r="31" spans="2:9">
      <c r="B31" s="2"/>
      <c r="C31" s="9" t="s">
        <v>19</v>
      </c>
      <c r="D31" s="8">
        <v>4.73519954842231</v>
      </c>
      <c r="E31" s="8">
        <v>4.96014719562937</v>
      </c>
      <c r="F31" s="8">
        <v>4.56621351056238</v>
      </c>
      <c r="G31" s="7">
        <f t="shared" si="3"/>
        <v>4.75385341820469</v>
      </c>
      <c r="H31" s="8">
        <f t="shared" si="4"/>
        <v>0.197628217117414</v>
      </c>
      <c r="I31" s="8">
        <f t="shared" si="5"/>
        <v>0.0883820255493252</v>
      </c>
    </row>
    <row r="32" spans="2:9">
      <c r="B32" s="42" t="s">
        <v>13</v>
      </c>
      <c r="C32" s="9" t="s">
        <v>17</v>
      </c>
      <c r="D32" s="8">
        <v>7.37392695474184</v>
      </c>
      <c r="E32" s="8">
        <v>7.19978722722294</v>
      </c>
      <c r="F32" s="8">
        <v>7.26493020576774</v>
      </c>
      <c r="G32" s="7">
        <f t="shared" si="3"/>
        <v>7.27954812924417</v>
      </c>
      <c r="H32" s="8">
        <f t="shared" si="4"/>
        <v>0.0879853620789354</v>
      </c>
      <c r="I32" s="8">
        <f t="shared" si="5"/>
        <v>0.0393482501266864</v>
      </c>
    </row>
    <row r="33" spans="2:9">
      <c r="B33" s="42"/>
      <c r="C33" s="9" t="s">
        <v>18</v>
      </c>
      <c r="D33" s="8">
        <v>7.06908055127017</v>
      </c>
      <c r="E33" s="8">
        <v>6.89959470906541</v>
      </c>
      <c r="F33" s="8">
        <v>7.23210647076061</v>
      </c>
      <c r="G33" s="7">
        <f t="shared" si="3"/>
        <v>7.06692724369873</v>
      </c>
      <c r="H33" s="8">
        <f t="shared" si="4"/>
        <v>0.166266338946084</v>
      </c>
      <c r="I33" s="8">
        <f t="shared" si="5"/>
        <v>0.0743565672506931</v>
      </c>
    </row>
    <row r="34" spans="2:9">
      <c r="B34" s="42"/>
      <c r="C34" s="9" t="s">
        <v>19</v>
      </c>
      <c r="D34" s="8">
        <v>7.1845408208998</v>
      </c>
      <c r="E34" s="8">
        <v>7.20414815659656</v>
      </c>
      <c r="F34" s="8">
        <v>7.22180325922995</v>
      </c>
      <c r="G34" s="7">
        <f t="shared" si="3"/>
        <v>7.2034974122421</v>
      </c>
      <c r="H34" s="8">
        <f t="shared" si="4"/>
        <v>0.0186397405759362</v>
      </c>
      <c r="I34" s="8">
        <f t="shared" si="5"/>
        <v>0.00833594540215088</v>
      </c>
    </row>
    <row r="35" spans="2:9">
      <c r="B35" s="2" t="s">
        <v>14</v>
      </c>
      <c r="C35" s="9" t="s">
        <v>17</v>
      </c>
      <c r="D35" s="8">
        <v>5.37100687195571</v>
      </c>
      <c r="E35" s="8">
        <v>5.04156636821669</v>
      </c>
      <c r="F35" s="8">
        <v>5.25296462304503</v>
      </c>
      <c r="G35" s="7">
        <f t="shared" si="3"/>
        <v>5.22184595440581</v>
      </c>
      <c r="H35" s="8">
        <f t="shared" si="4"/>
        <v>0.166910275385798</v>
      </c>
      <c r="I35" s="8">
        <f t="shared" si="5"/>
        <v>0.074644544381171</v>
      </c>
    </row>
    <row r="36" spans="2:9">
      <c r="B36" s="2"/>
      <c r="C36" s="9" t="s">
        <v>18</v>
      </c>
      <c r="D36" s="8">
        <v>5.30872017676597</v>
      </c>
      <c r="E36" s="8">
        <v>4.86175538483646</v>
      </c>
      <c r="F36" s="8">
        <v>5.27330459319391</v>
      </c>
      <c r="G36" s="7">
        <f t="shared" si="3"/>
        <v>5.14792671826545</v>
      </c>
      <c r="H36" s="8">
        <f t="shared" si="4"/>
        <v>0.248463457971853</v>
      </c>
      <c r="I36" s="8">
        <f t="shared" si="5"/>
        <v>0.111116236389945</v>
      </c>
    </row>
    <row r="37" spans="2:9">
      <c r="B37" s="2"/>
      <c r="C37" s="9" t="s">
        <v>19</v>
      </c>
      <c r="D37" s="8">
        <v>5.20095714422004</v>
      </c>
      <c r="E37" s="8">
        <v>5.1115447805519</v>
      </c>
      <c r="F37" s="8">
        <v>4.98719686607361</v>
      </c>
      <c r="G37" s="7">
        <f t="shared" si="3"/>
        <v>5.09989959694852</v>
      </c>
      <c r="H37" s="8">
        <f t="shared" si="4"/>
        <v>0.107354887425665</v>
      </c>
      <c r="I37" s="8">
        <f t="shared" si="5"/>
        <v>0.0480105652001248</v>
      </c>
    </row>
  </sheetData>
  <mergeCells count="14">
    <mergeCell ref="C3:F3"/>
    <mergeCell ref="G3:I3"/>
    <mergeCell ref="C21:F21"/>
    <mergeCell ref="G21:I21"/>
    <mergeCell ref="B5:B7"/>
    <mergeCell ref="B8:B10"/>
    <mergeCell ref="B11:B13"/>
    <mergeCell ref="B14:B16"/>
    <mergeCell ref="B17:B19"/>
    <mergeCell ref="B23:B25"/>
    <mergeCell ref="B26:B28"/>
    <mergeCell ref="B29:B31"/>
    <mergeCell ref="B32:B34"/>
    <mergeCell ref="B35:B3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23"/>
  <sheetViews>
    <sheetView zoomScale="115" zoomScaleNormal="115" workbookViewId="0">
      <selection activeCell="G20" sqref="G20"/>
    </sheetView>
  </sheetViews>
  <sheetFormatPr defaultColWidth="9" defaultRowHeight="16.8"/>
  <cols>
    <col min="1" max="1" width="12.25" style="24" customWidth="1"/>
    <col min="2" max="2" width="9" style="24"/>
    <col min="3" max="5" width="12.625" style="24"/>
    <col min="6" max="6" width="9" style="24"/>
    <col min="7" max="8" width="13.375" style="24" customWidth="1"/>
    <col min="9" max="9" width="16.625" style="24" customWidth="1"/>
    <col min="10" max="16384" width="9" style="24"/>
  </cols>
  <sheetData>
    <row r="3" spans="1:9">
      <c r="A3" s="39"/>
      <c r="B3" s="12" t="s">
        <v>306</v>
      </c>
      <c r="C3" s="12"/>
      <c r="D3" s="12"/>
      <c r="E3" s="12"/>
      <c r="F3" s="2" t="s">
        <v>1</v>
      </c>
      <c r="G3" s="2"/>
      <c r="H3" s="2"/>
      <c r="I3" s="16"/>
    </row>
    <row r="4" ht="34.75" spans="1:9">
      <c r="A4" s="11"/>
      <c r="B4" s="3" t="s">
        <v>16</v>
      </c>
      <c r="C4" s="3" t="s">
        <v>2</v>
      </c>
      <c r="D4" s="3" t="s">
        <v>3</v>
      </c>
      <c r="E4" s="3" t="s">
        <v>4</v>
      </c>
      <c r="F4" s="4" t="s">
        <v>41</v>
      </c>
      <c r="G4" s="4" t="s">
        <v>42</v>
      </c>
      <c r="H4" s="4" t="s">
        <v>43</v>
      </c>
    </row>
    <row r="5" spans="1:9">
      <c r="A5" s="2" t="s">
        <v>10</v>
      </c>
      <c r="B5" s="9" t="s">
        <v>17</v>
      </c>
      <c r="C5" s="40">
        <v>0.603550295857988</v>
      </c>
      <c r="D5" s="40">
        <v>0.594104308390023</v>
      </c>
      <c r="E5" s="40">
        <v>0.71875</v>
      </c>
      <c r="F5" s="41">
        <v>0.6036</v>
      </c>
      <c r="G5" s="41">
        <v>0.5941</v>
      </c>
      <c r="H5" s="41">
        <v>0.7188</v>
      </c>
    </row>
    <row r="6" spans="1:9">
      <c r="A6" s="2"/>
      <c r="B6" s="9" t="s">
        <v>18</v>
      </c>
      <c r="C6" s="40">
        <v>0.506527777777778</v>
      </c>
      <c r="D6" s="40">
        <v>0.616409829237818</v>
      </c>
      <c r="E6" s="40">
        <v>0.578940414850046</v>
      </c>
      <c r="F6" s="41">
        <v>0.5789</v>
      </c>
      <c r="G6" s="41">
        <v>0.5065</v>
      </c>
      <c r="H6" s="41">
        <v>0.6164</v>
      </c>
    </row>
    <row r="7" spans="1:9">
      <c r="A7" s="2"/>
      <c r="B7" s="9" t="s">
        <v>19</v>
      </c>
      <c r="C7" s="40">
        <v>0.347412254610351</v>
      </c>
      <c r="D7" s="40">
        <v>0.605536332179931</v>
      </c>
      <c r="E7" s="40">
        <v>0.622068435217224</v>
      </c>
      <c r="F7" s="41">
        <v>0.6055</v>
      </c>
      <c r="G7" s="41">
        <v>0.3474</v>
      </c>
      <c r="H7" s="41">
        <v>0.6221</v>
      </c>
    </row>
    <row r="8" spans="1:9">
      <c r="A8" s="2" t="s">
        <v>12</v>
      </c>
      <c r="B8" s="9" t="s">
        <v>17</v>
      </c>
      <c r="C8" s="13">
        <v>0</v>
      </c>
      <c r="D8" s="13">
        <v>0</v>
      </c>
      <c r="E8" s="13">
        <v>0</v>
      </c>
      <c r="F8" s="41">
        <v>0</v>
      </c>
      <c r="G8" s="41">
        <v>0</v>
      </c>
      <c r="H8" s="41">
        <v>0</v>
      </c>
    </row>
    <row r="9" spans="1:9">
      <c r="A9" s="2"/>
      <c r="B9" s="9" t="s">
        <v>18</v>
      </c>
      <c r="C9" s="40">
        <v>0.644608035084971</v>
      </c>
      <c r="D9" s="40">
        <v>0.524418270611893</v>
      </c>
      <c r="E9" s="40">
        <v>0.509288797147682</v>
      </c>
      <c r="F9" s="41">
        <v>0.5244</v>
      </c>
      <c r="G9" s="41">
        <v>0.5093</v>
      </c>
      <c r="H9" s="41">
        <v>0.6446</v>
      </c>
    </row>
    <row r="10" spans="1:9">
      <c r="A10" s="2"/>
      <c r="B10" s="9" t="s">
        <v>19</v>
      </c>
      <c r="C10" s="40">
        <v>0.402670924662505</v>
      </c>
      <c r="D10" s="40">
        <v>0.446580435900479</v>
      </c>
      <c r="E10" s="40">
        <v>0.561384083044983</v>
      </c>
      <c r="F10" s="41">
        <v>0.4466</v>
      </c>
      <c r="G10" s="41">
        <v>0.4027</v>
      </c>
      <c r="H10" s="41">
        <v>0.5614</v>
      </c>
    </row>
    <row r="11" spans="1:9">
      <c r="A11" s="2" t="s">
        <v>11</v>
      </c>
      <c r="B11" s="9" t="s">
        <v>17</v>
      </c>
      <c r="C11" s="40">
        <v>0.536332179930796</v>
      </c>
      <c r="D11" s="40">
        <v>0.59746989788142</v>
      </c>
      <c r="E11" s="41">
        <v>0.660625</v>
      </c>
      <c r="F11" s="41">
        <v>0.5975</v>
      </c>
      <c r="G11" s="41">
        <v>0.5363</v>
      </c>
      <c r="H11" s="41">
        <v>0.6606</v>
      </c>
    </row>
    <row r="12" spans="1:9">
      <c r="A12" s="2"/>
      <c r="B12" s="9" t="s">
        <v>18</v>
      </c>
      <c r="C12" s="41">
        <v>0.63427734375</v>
      </c>
      <c r="D12" s="40">
        <v>0.607855492543583</v>
      </c>
      <c r="E12" s="40">
        <v>0.656898788927336</v>
      </c>
      <c r="F12" s="41">
        <v>0.6343</v>
      </c>
      <c r="G12" s="41">
        <v>0.6079</v>
      </c>
      <c r="H12" s="41">
        <v>0.6569</v>
      </c>
    </row>
    <row r="13" spans="1:9">
      <c r="A13" s="2"/>
      <c r="B13" s="9" t="s">
        <v>19</v>
      </c>
      <c r="C13" s="40">
        <v>0.615384615384615</v>
      </c>
      <c r="D13" s="40">
        <v>0.487790864694054</v>
      </c>
      <c r="E13" s="40">
        <v>0.565828402366864</v>
      </c>
      <c r="F13" s="41">
        <v>0.5658</v>
      </c>
      <c r="G13" s="41">
        <v>0.4878</v>
      </c>
      <c r="H13" s="41">
        <v>0.6154</v>
      </c>
    </row>
    <row r="14" spans="1:9">
      <c r="A14" s="42" t="s">
        <v>13</v>
      </c>
      <c r="B14" s="9" t="s">
        <v>17</v>
      </c>
      <c r="C14" s="41">
        <v>0.5</v>
      </c>
      <c r="D14" s="41">
        <v>0.75</v>
      </c>
      <c r="E14" s="41">
        <v>0</v>
      </c>
      <c r="F14" s="41">
        <v>0.5</v>
      </c>
      <c r="G14" s="41">
        <v>0</v>
      </c>
      <c r="H14" s="41">
        <v>0.75</v>
      </c>
    </row>
    <row r="15" spans="1:9">
      <c r="A15" s="42"/>
      <c r="B15" s="9" t="s">
        <v>18</v>
      </c>
      <c r="C15" s="40">
        <v>0.947845804988662</v>
      </c>
      <c r="D15" s="40">
        <v>0.916666666666667</v>
      </c>
      <c r="E15" s="40">
        <v>0.906666666666667</v>
      </c>
      <c r="F15" s="41">
        <v>0.9167</v>
      </c>
      <c r="G15" s="41">
        <v>0.9067</v>
      </c>
      <c r="H15" s="41">
        <v>0.9478</v>
      </c>
    </row>
    <row r="16" spans="1:9">
      <c r="A16" s="42"/>
      <c r="B16" s="9" t="s">
        <v>19</v>
      </c>
      <c r="C16" s="40">
        <v>0.909090909090909</v>
      </c>
      <c r="D16" s="40">
        <v>0.833333333333333</v>
      </c>
      <c r="E16" s="40">
        <v>0.666666666666667</v>
      </c>
      <c r="F16" s="41">
        <v>0.8333</v>
      </c>
      <c r="G16" s="41">
        <v>0.6667</v>
      </c>
      <c r="H16" s="41">
        <v>0.9091</v>
      </c>
    </row>
    <row r="17" spans="6:9">
      <c r="G17" s="43"/>
      <c r="H17" s="43"/>
      <c r="I17" s="43"/>
    </row>
    <row r="18" spans="6:9">
      <c r="G18" s="43"/>
      <c r="H18" s="43"/>
      <c r="I18" s="43"/>
    </row>
    <row r="19" spans="6:9">
      <c r="G19" s="43"/>
      <c r="H19" s="43"/>
      <c r="I19" s="43"/>
    </row>
    <row r="21" spans="6:9">
      <c r="F21" s="43"/>
      <c r="G21" s="43"/>
      <c r="H21" s="43"/>
    </row>
    <row r="22" spans="6:9">
      <c r="F22" s="43"/>
      <c r="G22" s="43"/>
      <c r="H22" s="43"/>
    </row>
    <row r="23" spans="6:9">
      <c r="F23" s="43"/>
      <c r="G23" s="43"/>
      <c r="H23" s="43"/>
    </row>
  </sheetData>
  <mergeCells count="6">
    <mergeCell ref="B3:E3"/>
    <mergeCell ref="F3:H3"/>
    <mergeCell ref="A5:A7"/>
    <mergeCell ref="A8:A10"/>
    <mergeCell ref="A11:A13"/>
    <mergeCell ref="A14:A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19"/>
  <sheetViews>
    <sheetView zoomScale="130" zoomScaleNormal="130" workbookViewId="0">
      <selection activeCell="F5" sqref="F5"/>
    </sheetView>
  </sheetViews>
  <sheetFormatPr defaultColWidth="9" defaultRowHeight="16.8" outlineLevelCol="6"/>
  <cols>
    <col min="1" max="1" width="9" style="24"/>
    <col min="2" max="2" width="11.6346153846154" style="24" customWidth="1"/>
    <col min="3" max="5" width="10.125" style="24"/>
    <col min="6" max="6" width="15.1538461538462" style="24" customWidth="1"/>
    <col min="7" max="7" width="13.9230769230769" style="24" customWidth="1"/>
    <col min="8" max="16384" width="9" style="24"/>
  </cols>
  <sheetData>
    <row r="3" spans="2:7">
      <c r="B3" s="12" t="s">
        <v>307</v>
      </c>
      <c r="C3" s="12"/>
      <c r="D3" s="12"/>
      <c r="E3" s="12"/>
      <c r="F3" s="2" t="s">
        <v>1</v>
      </c>
      <c r="G3" s="2"/>
    </row>
    <row r="4" ht="17.75" spans="2:7">
      <c r="B4" s="3" t="s">
        <v>308</v>
      </c>
      <c r="C4" s="3" t="s">
        <v>2</v>
      </c>
      <c r="D4" s="3" t="s">
        <v>3</v>
      </c>
      <c r="E4" s="3" t="s">
        <v>4</v>
      </c>
      <c r="F4" s="4" t="s">
        <v>7</v>
      </c>
      <c r="G4" s="4" t="s">
        <v>8</v>
      </c>
    </row>
    <row r="5" spans="2:7">
      <c r="B5" s="27">
        <v>0</v>
      </c>
      <c r="C5" s="13">
        <v>6.41977907029437</v>
      </c>
      <c r="D5" s="13">
        <v>6.3761353288166</v>
      </c>
      <c r="E5" s="13">
        <v>6.30668763946372</v>
      </c>
      <c r="F5" s="7">
        <f>AVERAGE(C5:E5)</f>
        <v>6.36753401285823</v>
      </c>
      <c r="G5" s="8">
        <f>STDEV(C5:E5)</f>
        <v>0.0570342433016575</v>
      </c>
    </row>
    <row r="6" spans="2:7">
      <c r="B6" s="27">
        <v>6</v>
      </c>
      <c r="C6" s="13">
        <v>9.04379382895583</v>
      </c>
      <c r="D6" s="13">
        <v>9.0043163681487</v>
      </c>
      <c r="E6" s="13">
        <v>9.01473773751238</v>
      </c>
      <c r="F6" s="7">
        <f t="shared" ref="F6:F13" si="0">AVERAGE(C6:E6)</f>
        <v>9.02094931153897</v>
      </c>
      <c r="G6" s="8">
        <f t="shared" ref="G6:G13" si="1">STDEV(C6:E6)</f>
        <v>0.0204586220665141</v>
      </c>
    </row>
    <row r="7" spans="2:7">
      <c r="B7" s="27">
        <v>9</v>
      </c>
      <c r="C7" s="13">
        <v>9.49584207455875</v>
      </c>
      <c r="D7" s="13">
        <v>9.4940045636614</v>
      </c>
      <c r="E7" s="13">
        <v>9.49984467871684</v>
      </c>
      <c r="F7" s="7">
        <f t="shared" si="0"/>
        <v>9.49656377231233</v>
      </c>
      <c r="G7" s="8">
        <f t="shared" si="1"/>
        <v>0.0029861968623713</v>
      </c>
    </row>
    <row r="9" spans="2:7">
      <c r="B9" s="12" t="s">
        <v>309</v>
      </c>
      <c r="C9" s="12"/>
      <c r="D9" s="12"/>
      <c r="E9" s="12"/>
      <c r="F9" s="2" t="s">
        <v>1</v>
      </c>
      <c r="G9" s="2"/>
    </row>
    <row r="10" ht="17.75" spans="2:7">
      <c r="B10" s="3" t="s">
        <v>308</v>
      </c>
      <c r="C10" s="3" t="s">
        <v>2</v>
      </c>
      <c r="D10" s="3" t="s">
        <v>3</v>
      </c>
      <c r="E10" s="3" t="s">
        <v>4</v>
      </c>
      <c r="F10" s="4" t="s">
        <v>7</v>
      </c>
      <c r="G10" s="4" t="s">
        <v>8</v>
      </c>
    </row>
    <row r="11" spans="2:7">
      <c r="B11" s="25">
        <v>0</v>
      </c>
      <c r="C11" s="13">
        <v>6.56</v>
      </c>
      <c r="D11" s="13">
        <v>5.69</v>
      </c>
      <c r="E11" s="13">
        <v>5.29</v>
      </c>
      <c r="F11" s="7">
        <f>AVERAGE(C11:E11)</f>
        <v>5.84666666666667</v>
      </c>
      <c r="G11" s="8">
        <f t="shared" si="1"/>
        <v>0.649332991101894</v>
      </c>
    </row>
    <row r="12" spans="2:7">
      <c r="B12" s="27">
        <v>6</v>
      </c>
      <c r="C12" s="13">
        <v>79.6</v>
      </c>
      <c r="D12" s="13">
        <v>80.1</v>
      </c>
      <c r="E12" s="13">
        <v>79.8</v>
      </c>
      <c r="F12" s="7">
        <f t="shared" si="0"/>
        <v>79.8333333333333</v>
      </c>
      <c r="G12" s="8">
        <f t="shared" si="1"/>
        <v>0.251661147842358</v>
      </c>
    </row>
    <row r="13" spans="2:7">
      <c r="B13" s="27">
        <v>9</v>
      </c>
      <c r="C13" s="13">
        <v>93.1</v>
      </c>
      <c r="D13" s="13">
        <v>93.1</v>
      </c>
      <c r="E13" s="13">
        <v>93.1</v>
      </c>
      <c r="F13" s="7">
        <f t="shared" si="0"/>
        <v>93.1</v>
      </c>
      <c r="G13" s="8">
        <f t="shared" si="1"/>
        <v>0</v>
      </c>
    </row>
    <row r="15" spans="2:7">
      <c r="B15" s="33" t="s">
        <v>310</v>
      </c>
      <c r="C15" s="12"/>
      <c r="D15" s="12"/>
      <c r="E15" s="12"/>
      <c r="F15" s="2" t="s">
        <v>1</v>
      </c>
      <c r="G15" s="2"/>
    </row>
    <row r="16" ht="17.75" spans="2:7">
      <c r="B16" s="3" t="s">
        <v>308</v>
      </c>
      <c r="C16" s="3" t="s">
        <v>2</v>
      </c>
      <c r="D16" s="3" t="s">
        <v>3</v>
      </c>
      <c r="E16" s="3" t="s">
        <v>4</v>
      </c>
      <c r="F16" s="4" t="s">
        <v>7</v>
      </c>
      <c r="G16" s="4" t="s">
        <v>8</v>
      </c>
    </row>
    <row r="17" spans="2:7">
      <c r="B17" s="25">
        <v>0</v>
      </c>
      <c r="C17" s="13">
        <v>0.04</v>
      </c>
      <c r="D17" s="13">
        <v>0.03</v>
      </c>
      <c r="E17" s="13">
        <v>0.03</v>
      </c>
      <c r="F17" s="7">
        <f t="shared" ref="F17:F19" si="2">AVERAGE(C17:E17)</f>
        <v>0.0333333333333333</v>
      </c>
      <c r="G17" s="8">
        <f t="shared" ref="G17:G19" si="3">STDEV(C17:E17)</f>
        <v>0.00577350269189626</v>
      </c>
    </row>
    <row r="18" spans="2:7">
      <c r="B18" s="27">
        <v>6</v>
      </c>
      <c r="C18" s="13">
        <v>22.3</v>
      </c>
      <c r="D18" s="13">
        <v>21.11</v>
      </c>
      <c r="E18" s="13">
        <v>20.92</v>
      </c>
      <c r="F18" s="7">
        <f t="shared" si="2"/>
        <v>21.4433333333333</v>
      </c>
      <c r="G18" s="8">
        <f t="shared" si="3"/>
        <v>0.747952761431719</v>
      </c>
    </row>
    <row r="19" spans="2:7">
      <c r="B19" s="27">
        <v>9</v>
      </c>
      <c r="C19" s="13">
        <v>76.17</v>
      </c>
      <c r="D19" s="13">
        <v>75.12</v>
      </c>
      <c r="E19" s="13">
        <v>75.84</v>
      </c>
      <c r="F19" s="7">
        <f t="shared" si="2"/>
        <v>75.71</v>
      </c>
      <c r="G19" s="8">
        <f t="shared" si="3"/>
        <v>0.536935750346351</v>
      </c>
    </row>
  </sheetData>
  <mergeCells count="6">
    <mergeCell ref="B3:E3"/>
    <mergeCell ref="F3:G3"/>
    <mergeCell ref="B9:E9"/>
    <mergeCell ref="F9:G9"/>
    <mergeCell ref="B15:E15"/>
    <mergeCell ref="F15:G15"/>
  </mergeCells>
  <pageMargins left="0.75" right="0.75" top="1" bottom="1" header="0.5" footer="0.5"/>
  <headerFooter/>
  <ignoredErrors>
    <ignoredError sqref="B8:XEV19 F5:XEV7 B5:B7 B3:XEV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23"/>
  <sheetViews>
    <sheetView zoomScale="203" zoomScaleNormal="203" workbookViewId="0">
      <selection activeCell="O18" sqref="O18"/>
    </sheetView>
  </sheetViews>
  <sheetFormatPr defaultColWidth="9.23076923076923" defaultRowHeight="16.8"/>
  <cols>
    <col min="2" max="2" width="12.0096153846154" customWidth="1"/>
    <col min="8" max="8" width="12.1730769230769" customWidth="1"/>
    <col min="9" max="9" width="11.5384615384615" customWidth="1"/>
  </cols>
  <sheetData>
    <row r="2" spans="1:10">
      <c r="B2" s="24"/>
      <c r="C2" s="24"/>
      <c r="D2" s="24"/>
      <c r="E2" s="24"/>
      <c r="F2" s="24"/>
      <c r="G2" s="24"/>
      <c r="H2" s="24"/>
      <c r="I2" s="24"/>
    </row>
    <row r="3" spans="1:10">
      <c r="B3" s="12" t="s">
        <v>311</v>
      </c>
      <c r="C3" s="12"/>
      <c r="D3" s="12"/>
      <c r="E3" s="12"/>
      <c r="F3" s="12"/>
      <c r="G3" s="12"/>
      <c r="H3" s="2" t="s">
        <v>1</v>
      </c>
      <c r="I3" s="2"/>
    </row>
    <row r="4" ht="17.75" spans="1:10">
      <c r="B4" s="3" t="s">
        <v>308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4" t="s">
        <v>8</v>
      </c>
      <c r="J4" s="4" t="s">
        <v>9</v>
      </c>
    </row>
    <row r="5" spans="1:10">
      <c r="A5" s="20" t="s">
        <v>17</v>
      </c>
      <c r="B5" s="25">
        <v>1</v>
      </c>
      <c r="C5" s="26">
        <v>0.36</v>
      </c>
      <c r="D5" s="26">
        <v>0.76</v>
      </c>
      <c r="E5" s="26">
        <v>0.18</v>
      </c>
      <c r="F5" s="26">
        <v>0.35</v>
      </c>
      <c r="G5" s="26">
        <v>0.22</v>
      </c>
      <c r="H5" s="7">
        <f>AVERAGE(C5:G5)</f>
        <v>0.374</v>
      </c>
      <c r="I5" s="8">
        <f>STDEV(C5:G5)</f>
        <v>0.229738982325595</v>
      </c>
      <c r="J5" s="8">
        <f t="shared" ref="J5:J18" si="0">I5/SQRT(5)</f>
        <v>0.102742396312331</v>
      </c>
    </row>
    <row r="6" spans="1:10">
      <c r="A6" s="20"/>
      <c r="B6" s="27" t="s">
        <v>312</v>
      </c>
      <c r="C6" s="26">
        <v>0.65</v>
      </c>
      <c r="D6" s="26">
        <v>0.62</v>
      </c>
      <c r="E6" s="26">
        <v>0.21</v>
      </c>
      <c r="F6" s="26">
        <v>0.31</v>
      </c>
      <c r="G6" s="26">
        <v>0.24</v>
      </c>
      <c r="H6" s="7">
        <f t="shared" ref="H6:H12" si="1">AVERAGE(C6:G6)</f>
        <v>0.406</v>
      </c>
      <c r="I6" s="8">
        <f t="shared" ref="I6:I12" si="2">STDEV(C6:G6)</f>
        <v>0.212438226315322</v>
      </c>
      <c r="J6" s="8">
        <f t="shared" si="0"/>
        <v>0.095005263012109</v>
      </c>
    </row>
    <row r="7" spans="1:10">
      <c r="A7" s="20"/>
      <c r="B7" s="27" t="s">
        <v>313</v>
      </c>
      <c r="C7" s="26">
        <v>0.71</v>
      </c>
      <c r="D7" s="26">
        <v>0.86</v>
      </c>
      <c r="E7" s="26">
        <v>0.2</v>
      </c>
      <c r="F7" s="26">
        <v>0.63</v>
      </c>
      <c r="G7" s="26">
        <v>0.37</v>
      </c>
      <c r="H7" s="7">
        <f t="shared" si="1"/>
        <v>0.554</v>
      </c>
      <c r="I7" s="8">
        <f t="shared" si="2"/>
        <v>0.265951123329081</v>
      </c>
      <c r="J7" s="8">
        <f t="shared" si="0"/>
        <v>0.118936958091251</v>
      </c>
    </row>
    <row r="8" spans="1:10">
      <c r="A8" s="20"/>
      <c r="B8" s="27" t="s">
        <v>314</v>
      </c>
      <c r="C8" s="26">
        <v>0.03</v>
      </c>
      <c r="D8" s="26">
        <v>0.68</v>
      </c>
      <c r="E8" s="26">
        <v>0.04</v>
      </c>
      <c r="F8" s="26">
        <v>0.21</v>
      </c>
      <c r="G8" s="26">
        <v>0.02</v>
      </c>
      <c r="H8" s="7">
        <f t="shared" si="1"/>
        <v>0.196</v>
      </c>
      <c r="I8" s="8">
        <f t="shared" si="2"/>
        <v>0.281655818331523</v>
      </c>
      <c r="J8" s="8">
        <f t="shared" si="0"/>
        <v>0.125960311209523</v>
      </c>
    </row>
    <row r="9" spans="1:10">
      <c r="A9" s="20" t="s">
        <v>302</v>
      </c>
      <c r="B9" s="25">
        <v>1</v>
      </c>
      <c r="C9" s="26">
        <v>0.29</v>
      </c>
      <c r="D9" s="26">
        <v>0.16</v>
      </c>
      <c r="E9" s="26">
        <v>0.15</v>
      </c>
      <c r="F9" s="26">
        <v>0.8</v>
      </c>
      <c r="G9" s="26">
        <v>0.35</v>
      </c>
      <c r="H9" s="7">
        <f t="shared" si="1"/>
        <v>0.35</v>
      </c>
      <c r="I9" s="8">
        <f t="shared" si="2"/>
        <v>0.265612499705869</v>
      </c>
      <c r="J9" s="8">
        <f t="shared" si="0"/>
        <v>0.118785521003193</v>
      </c>
    </row>
    <row r="10" spans="1:10">
      <c r="A10" s="20"/>
      <c r="B10" s="27" t="s">
        <v>312</v>
      </c>
      <c r="C10" s="26">
        <v>0.24</v>
      </c>
      <c r="D10" s="26">
        <v>0.2</v>
      </c>
      <c r="E10" s="26">
        <v>0.11</v>
      </c>
      <c r="F10" s="26">
        <v>0.5</v>
      </c>
      <c r="G10" s="26">
        <v>0.15</v>
      </c>
      <c r="H10" s="7">
        <f t="shared" si="1"/>
        <v>0.24</v>
      </c>
      <c r="I10" s="8">
        <f t="shared" si="2"/>
        <v>0.153460092532228</v>
      </c>
      <c r="J10" s="8">
        <f t="shared" si="0"/>
        <v>0.068629439747094</v>
      </c>
    </row>
    <row r="11" spans="1:10">
      <c r="A11" s="20"/>
      <c r="B11" s="27" t="s">
        <v>313</v>
      </c>
      <c r="C11" s="26">
        <v>0.24</v>
      </c>
      <c r="D11" s="26">
        <v>0.2</v>
      </c>
      <c r="E11" s="26">
        <v>0.11</v>
      </c>
      <c r="F11" s="26">
        <v>0.5</v>
      </c>
      <c r="G11" s="26">
        <v>0.15</v>
      </c>
      <c r="H11" s="7">
        <f t="shared" si="1"/>
        <v>0.24</v>
      </c>
      <c r="I11" s="8">
        <f t="shared" si="2"/>
        <v>0.153460092532228</v>
      </c>
      <c r="J11" s="8">
        <f t="shared" si="0"/>
        <v>0.068629439747094</v>
      </c>
    </row>
    <row r="12" ht="17.55" spans="1:10">
      <c r="A12" s="20"/>
      <c r="B12" s="28" t="s">
        <v>314</v>
      </c>
      <c r="C12" s="29">
        <v>0.03</v>
      </c>
      <c r="D12" s="29">
        <v>0.03</v>
      </c>
      <c r="E12" s="29">
        <v>0.07</v>
      </c>
      <c r="F12" s="29">
        <v>0.17</v>
      </c>
      <c r="G12" s="29">
        <v>0.06</v>
      </c>
      <c r="H12" s="7">
        <f t="shared" si="1"/>
        <v>0.072</v>
      </c>
      <c r="I12" s="30">
        <f t="shared" si="2"/>
        <v>0.0576194411635517</v>
      </c>
      <c r="J12" s="30">
        <f t="shared" si="0"/>
        <v>0.0257681974534503</v>
      </c>
    </row>
    <row r="13" spans="1:10">
      <c r="A13" s="20"/>
      <c r="B13" s="24"/>
      <c r="C13" s="24"/>
      <c r="D13" s="24"/>
      <c r="E13" s="24"/>
      <c r="F13" s="31"/>
      <c r="G13" s="31"/>
      <c r="H13" s="24"/>
      <c r="I13" s="24"/>
      <c r="J13" s="6"/>
    </row>
    <row r="14" spans="1:10">
      <c r="A14" s="32"/>
      <c r="B14" s="33" t="s">
        <v>315</v>
      </c>
      <c r="C14" s="12"/>
      <c r="D14" s="12"/>
      <c r="E14" s="12"/>
      <c r="F14" s="12"/>
      <c r="G14" s="12"/>
      <c r="H14" s="2" t="s">
        <v>1</v>
      </c>
      <c r="I14" s="2"/>
      <c r="J14" s="6"/>
    </row>
    <row r="15" ht="17.75" spans="1:10">
      <c r="A15" s="32"/>
      <c r="B15" s="3" t="s">
        <v>308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4" t="s">
        <v>7</v>
      </c>
      <c r="I15" s="4" t="s">
        <v>8</v>
      </c>
      <c r="J15" s="4" t="s">
        <v>9</v>
      </c>
    </row>
    <row r="16" spans="1:10">
      <c r="A16" s="20" t="s">
        <v>17</v>
      </c>
      <c r="B16" s="25">
        <v>1</v>
      </c>
      <c r="C16" s="34">
        <v>0.35</v>
      </c>
      <c r="D16" s="34">
        <v>0.74</v>
      </c>
      <c r="E16" s="34">
        <v>0.17</v>
      </c>
      <c r="F16" s="34">
        <v>0.34</v>
      </c>
      <c r="G16" s="34">
        <v>0.21</v>
      </c>
      <c r="H16" s="7">
        <f t="shared" ref="H16:H23" si="3">AVERAGE(C16:G16)</f>
        <v>0.362</v>
      </c>
      <c r="I16" s="8">
        <f t="shared" ref="I16:I23" si="4">STDEV(C16:G16)</f>
        <v>0.225543787322994</v>
      </c>
      <c r="J16" s="8">
        <f t="shared" ref="J16:J23" si="5">I16/SQRT(5)</f>
        <v>0.100866248071394</v>
      </c>
    </row>
    <row r="17" spans="1:10">
      <c r="A17" s="20"/>
      <c r="B17" s="27" t="s">
        <v>312</v>
      </c>
      <c r="C17" s="34">
        <v>0.63</v>
      </c>
      <c r="D17" s="34">
        <v>0.57</v>
      </c>
      <c r="E17" s="34">
        <v>0.19</v>
      </c>
      <c r="F17" s="34">
        <v>0.29</v>
      </c>
      <c r="G17" s="34">
        <v>0.22</v>
      </c>
      <c r="H17" s="7">
        <f t="shared" si="3"/>
        <v>0.38</v>
      </c>
      <c r="I17" s="8">
        <f t="shared" si="4"/>
        <v>0.205182845286832</v>
      </c>
      <c r="J17" s="8">
        <f t="shared" si="5"/>
        <v>0.0917605579756357</v>
      </c>
    </row>
    <row r="18" spans="1:10">
      <c r="A18" s="20"/>
      <c r="B18" s="27" t="s">
        <v>313</v>
      </c>
      <c r="C18" s="34">
        <v>0.66</v>
      </c>
      <c r="D18" s="34">
        <v>0.82</v>
      </c>
      <c r="E18" s="34">
        <v>0.19</v>
      </c>
      <c r="F18" s="34">
        <v>0.59</v>
      </c>
      <c r="G18" s="34">
        <v>0.34</v>
      </c>
      <c r="H18" s="7">
        <f t="shared" si="3"/>
        <v>0.52</v>
      </c>
      <c r="I18" s="8">
        <f t="shared" si="4"/>
        <v>0.252883372328036</v>
      </c>
      <c r="J18" s="8">
        <f t="shared" si="5"/>
        <v>0.113092882180975</v>
      </c>
    </row>
    <row r="19" spans="1:10">
      <c r="A19" s="20"/>
      <c r="B19" s="27" t="s">
        <v>314</v>
      </c>
      <c r="C19" s="34">
        <v>0</v>
      </c>
      <c r="D19" s="34">
        <v>0.11</v>
      </c>
      <c r="E19" s="34">
        <v>0</v>
      </c>
      <c r="F19" s="34">
        <v>0.04</v>
      </c>
      <c r="G19" s="34">
        <v>0</v>
      </c>
      <c r="H19" s="7">
        <f t="shared" si="3"/>
        <v>0.03</v>
      </c>
      <c r="I19" s="8">
        <f t="shared" si="4"/>
        <v>0.0479583152331272</v>
      </c>
      <c r="J19" s="8">
        <f t="shared" si="5"/>
        <v>0.0214476105895272</v>
      </c>
    </row>
    <row r="20" spans="1:10">
      <c r="A20" s="20" t="s">
        <v>302</v>
      </c>
      <c r="B20" s="25">
        <v>1</v>
      </c>
      <c r="C20" s="34">
        <v>0.26</v>
      </c>
      <c r="D20" s="34">
        <v>0.16</v>
      </c>
      <c r="E20" s="34">
        <v>0.13</v>
      </c>
      <c r="F20" s="34">
        <v>0.78</v>
      </c>
      <c r="G20" s="34">
        <v>0.33</v>
      </c>
      <c r="H20" s="7">
        <f t="shared" si="3"/>
        <v>0.332</v>
      </c>
      <c r="I20" s="8">
        <f t="shared" si="4"/>
        <v>0.262811719677795</v>
      </c>
      <c r="J20" s="8">
        <f t="shared" si="5"/>
        <v>0.117532974096634</v>
      </c>
    </row>
    <row r="21" spans="1:10">
      <c r="A21" s="20"/>
      <c r="B21" s="35" t="s">
        <v>312</v>
      </c>
      <c r="C21" s="36">
        <v>0.23</v>
      </c>
      <c r="D21" s="36">
        <v>0.18</v>
      </c>
      <c r="E21" s="36">
        <v>0.1</v>
      </c>
      <c r="F21" s="36">
        <v>0.46</v>
      </c>
      <c r="G21" s="36">
        <v>0.14</v>
      </c>
      <c r="H21" s="7">
        <f t="shared" si="3"/>
        <v>0.222</v>
      </c>
      <c r="I21" s="37">
        <f t="shared" si="4"/>
        <v>0.141492049246592</v>
      </c>
      <c r="J21" s="37">
        <f t="shared" si="5"/>
        <v>0.0632771680782255</v>
      </c>
    </row>
    <row r="22" spans="1:10">
      <c r="A22" s="20"/>
      <c r="B22" s="35" t="s">
        <v>313</v>
      </c>
      <c r="C22" s="36">
        <v>0.23</v>
      </c>
      <c r="D22" s="36">
        <v>0.18</v>
      </c>
      <c r="E22" s="36">
        <v>0.1</v>
      </c>
      <c r="F22" s="36">
        <v>0.46</v>
      </c>
      <c r="G22" s="36">
        <v>0.14</v>
      </c>
      <c r="H22" s="7">
        <f t="shared" si="3"/>
        <v>0.222</v>
      </c>
      <c r="I22" s="37">
        <f t="shared" si="4"/>
        <v>0.141492049246592</v>
      </c>
      <c r="J22" s="37">
        <f t="shared" si="5"/>
        <v>0.0632771680782255</v>
      </c>
    </row>
    <row r="23" ht="17.55" spans="1:10">
      <c r="A23" s="20"/>
      <c r="B23" s="28" t="s">
        <v>314</v>
      </c>
      <c r="C23" s="38">
        <v>0.02</v>
      </c>
      <c r="D23" s="38">
        <v>0</v>
      </c>
      <c r="E23" s="38">
        <v>0</v>
      </c>
      <c r="F23" s="38">
        <v>0.13</v>
      </c>
      <c r="G23" s="38">
        <v>0.03</v>
      </c>
      <c r="H23" s="7">
        <f t="shared" si="3"/>
        <v>0.036</v>
      </c>
      <c r="I23" s="30">
        <f t="shared" si="4"/>
        <v>0.0541294744108974</v>
      </c>
      <c r="J23" s="30">
        <f t="shared" si="5"/>
        <v>0.0242074368738204</v>
      </c>
    </row>
  </sheetData>
  <mergeCells count="8">
    <mergeCell ref="B3:E3"/>
    <mergeCell ref="H3:I3"/>
    <mergeCell ref="B14:E14"/>
    <mergeCell ref="H14:I14"/>
    <mergeCell ref="A5:A8"/>
    <mergeCell ref="A9:A12"/>
    <mergeCell ref="A16:A19"/>
    <mergeCell ref="A20:A2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zoomScale="145" zoomScaleNormal="145" topLeftCell="A23" workbookViewId="0">
      <selection activeCell="M33" sqref="M33"/>
    </sheetView>
  </sheetViews>
  <sheetFormatPr defaultColWidth="9.23076923076923" defaultRowHeight="16.8"/>
  <cols>
    <col min="1" max="1" width="14.7307692307692" customWidth="1"/>
    <col min="2" max="4" width="12.9230769230769" customWidth="1"/>
    <col min="5" max="7" width="9.125" customWidth="1"/>
    <col min="9" max="11" width="9.61538461538461"/>
  </cols>
  <sheetData>
    <row r="1" spans="1:12">
      <c r="B1" s="1" t="s">
        <v>278</v>
      </c>
      <c r="C1" s="1"/>
      <c r="D1" s="1"/>
      <c r="E1" s="1"/>
      <c r="F1" s="1"/>
      <c r="G1" s="1"/>
      <c r="H1" s="1"/>
      <c r="I1" s="1"/>
      <c r="J1" s="2" t="s">
        <v>1</v>
      </c>
      <c r="K1" s="2"/>
      <c r="L1" s="2"/>
    </row>
    <row r="2" ht="17.75" spans="1:12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280</v>
      </c>
      <c r="H2" s="3" t="s">
        <v>281</v>
      </c>
      <c r="I2" s="3" t="s">
        <v>282</v>
      </c>
      <c r="J2" s="4" t="s">
        <v>7</v>
      </c>
      <c r="K2" s="4" t="s">
        <v>8</v>
      </c>
      <c r="L2" s="4" t="s">
        <v>9</v>
      </c>
    </row>
    <row r="3" spans="1:12">
      <c r="A3" s="5" t="s">
        <v>283</v>
      </c>
      <c r="B3" s="6">
        <v>29.45</v>
      </c>
      <c r="C3" s="6">
        <v>30.74</v>
      </c>
      <c r="D3" s="6">
        <v>28.77</v>
      </c>
      <c r="E3" s="6">
        <v>33.34</v>
      </c>
      <c r="F3" s="6">
        <v>32.93</v>
      </c>
      <c r="G3" s="6">
        <v>29.91</v>
      </c>
      <c r="H3" s="6">
        <v>29.67</v>
      </c>
      <c r="I3" s="6">
        <v>31.04</v>
      </c>
      <c r="J3" s="7">
        <f>AVERAGE(B3:I3)</f>
        <v>30.73125</v>
      </c>
      <c r="K3" s="8">
        <f>STDEV(B3:I3)</f>
        <v>1.64856160247134</v>
      </c>
      <c r="L3" s="8">
        <f>K3/SQRT(5)</f>
        <v>0.737259161644378</v>
      </c>
    </row>
    <row r="4" spans="1:12">
      <c r="A4" s="5" t="s">
        <v>291</v>
      </c>
      <c r="B4" s="6">
        <v>23.72</v>
      </c>
      <c r="C4" s="6">
        <v>23.29</v>
      </c>
      <c r="D4" s="6">
        <v>22.53</v>
      </c>
      <c r="E4" s="6">
        <v>22.78</v>
      </c>
      <c r="F4" s="6">
        <v>23.03</v>
      </c>
      <c r="G4" s="6">
        <v>23.47</v>
      </c>
      <c r="H4" s="6"/>
      <c r="I4" s="6"/>
      <c r="J4" s="7">
        <f>AVERAGE(B4:I4)</f>
        <v>23.1366666666667</v>
      </c>
      <c r="K4" s="8">
        <f>STDEV(B4:I4)</f>
        <v>0.4430650817506</v>
      </c>
      <c r="L4" s="8">
        <f>K4/SQRT(5)</f>
        <v>0.198144728250169</v>
      </c>
    </row>
    <row r="5" spans="1:12">
      <c r="A5" s="5" t="s">
        <v>316</v>
      </c>
      <c r="B5" s="6">
        <v>34.63</v>
      </c>
      <c r="C5" s="6">
        <v>29.96</v>
      </c>
      <c r="D5" s="6">
        <v>32.04</v>
      </c>
      <c r="E5" s="6">
        <v>32.59</v>
      </c>
      <c r="F5" s="6">
        <v>34.64</v>
      </c>
      <c r="G5" s="6">
        <v>30.58</v>
      </c>
      <c r="H5" s="6">
        <v>31.97</v>
      </c>
      <c r="I5" s="6">
        <v>35.85</v>
      </c>
      <c r="J5" s="7">
        <f>AVERAGE(B5:I5)</f>
        <v>32.7825</v>
      </c>
      <c r="K5" s="8">
        <f>STDEV(B5:I5)</f>
        <v>2.08186557820487</v>
      </c>
      <c r="L5" s="8">
        <f>K5/SQRT(5)</f>
        <v>0.931038590576598</v>
      </c>
    </row>
    <row r="6" spans="1:12">
      <c r="A6" s="5" t="s">
        <v>317</v>
      </c>
      <c r="B6" s="6">
        <v>23.65</v>
      </c>
      <c r="C6" s="6">
        <v>21.79</v>
      </c>
      <c r="D6" s="6">
        <v>23.51</v>
      </c>
      <c r="E6" s="6">
        <v>23.25</v>
      </c>
      <c r="F6" s="6">
        <v>23.15</v>
      </c>
      <c r="G6" s="6">
        <v>25.35</v>
      </c>
      <c r="H6" s="6">
        <v>23.14</v>
      </c>
      <c r="I6" s="6">
        <v>23.72</v>
      </c>
      <c r="J6" s="7">
        <f>AVERAGE(B6:I6)</f>
        <v>23.445</v>
      </c>
      <c r="K6" s="8">
        <f>STDEV(B6:I6)</f>
        <v>0.978920688455257</v>
      </c>
      <c r="L6" s="8">
        <f>K6/SQRT(5)</f>
        <v>0.43778664079337</v>
      </c>
    </row>
    <row r="9" spans="1:12">
      <c r="A9" s="9"/>
      <c r="B9" s="10" t="s">
        <v>290</v>
      </c>
      <c r="C9" s="10"/>
      <c r="D9" s="10"/>
      <c r="E9" s="2" t="s">
        <v>1</v>
      </c>
      <c r="F9" s="2"/>
      <c r="G9" s="2"/>
    </row>
    <row r="10" ht="17.75" spans="1:12">
      <c r="A10" s="11"/>
      <c r="B10" s="3" t="s">
        <v>2</v>
      </c>
      <c r="C10" s="3" t="s">
        <v>3</v>
      </c>
      <c r="D10" s="3" t="s">
        <v>4</v>
      </c>
      <c r="E10" s="4" t="s">
        <v>7</v>
      </c>
      <c r="F10" s="4" t="s">
        <v>8</v>
      </c>
      <c r="G10" s="4" t="s">
        <v>9</v>
      </c>
    </row>
    <row r="11" spans="1:12">
      <c r="A11" s="5" t="s">
        <v>283</v>
      </c>
      <c r="B11" s="6">
        <v>34.54764</v>
      </c>
      <c r="C11" s="6">
        <v>36.4536</v>
      </c>
      <c r="D11" s="6">
        <v>39.07247</v>
      </c>
      <c r="E11" s="7">
        <f>AVERAGE(B11:D11)</f>
        <v>36.6912366666667</v>
      </c>
      <c r="F11" s="8">
        <f>STDEV(B11:D11)</f>
        <v>2.27175593346498</v>
      </c>
      <c r="G11" s="8">
        <f>F11/SQRT(5)</f>
        <v>1.01596013910324</v>
      </c>
    </row>
    <row r="12" spans="1:12">
      <c r="A12" s="5" t="s">
        <v>291</v>
      </c>
      <c r="B12" s="6">
        <v>55.16252</v>
      </c>
      <c r="C12" s="6">
        <v>52.99596</v>
      </c>
      <c r="D12" s="6">
        <v>50.61234</v>
      </c>
      <c r="E12" s="7">
        <f>AVERAGE(B12:D12)</f>
        <v>52.9236066666667</v>
      </c>
      <c r="F12" s="8">
        <f>STDEV(B12:D12)</f>
        <v>2.27595271517958</v>
      </c>
      <c r="G12" s="8">
        <f>F12/SQRT(5)</f>
        <v>1.01783699694335</v>
      </c>
    </row>
    <row r="13" spans="1:12">
      <c r="A13" s="5" t="s">
        <v>316</v>
      </c>
      <c r="B13" s="6">
        <v>40.06403276</v>
      </c>
      <c r="C13" s="6">
        <v>38.72024289</v>
      </c>
      <c r="D13" s="6">
        <v>36.50168591</v>
      </c>
      <c r="E13" s="7">
        <f>AVERAGE(B13:D13)</f>
        <v>38.4286538533333</v>
      </c>
      <c r="F13" s="8">
        <f>STDEV(B13:D13)</f>
        <v>1.79898496232025</v>
      </c>
      <c r="G13" s="8">
        <f>F13/SQRT(5)</f>
        <v>0.804530533249594</v>
      </c>
    </row>
    <row r="14" spans="1:12">
      <c r="A14" s="5" t="s">
        <v>317</v>
      </c>
      <c r="B14" s="6">
        <v>39.01971384</v>
      </c>
      <c r="C14" s="6">
        <v>41.37159288</v>
      </c>
      <c r="D14" s="6">
        <v>44.72897771</v>
      </c>
      <c r="E14" s="7">
        <f>AVERAGE(B14:D14)</f>
        <v>41.7067614766667</v>
      </c>
      <c r="F14" s="8">
        <f>STDEV(B14:D14)</f>
        <v>2.86935131614542</v>
      </c>
      <c r="G14" s="8">
        <f>F14/SQRT(5)</f>
        <v>1.28321291884593</v>
      </c>
    </row>
    <row r="18" spans="1:12">
      <c r="A18" s="9"/>
      <c r="B18" s="12" t="s">
        <v>318</v>
      </c>
      <c r="C18" s="12"/>
      <c r="D18" s="12"/>
      <c r="E18" s="12"/>
      <c r="F18" s="12"/>
      <c r="G18" s="12"/>
      <c r="H18" s="12"/>
      <c r="I18" s="12"/>
      <c r="J18" s="2" t="s">
        <v>1</v>
      </c>
      <c r="K18" s="2"/>
      <c r="L18" s="2"/>
    </row>
    <row r="19" ht="17.75" spans="1:12">
      <c r="A19" s="11"/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280</v>
      </c>
      <c r="H19" s="3" t="s">
        <v>281</v>
      </c>
      <c r="I19" s="3" t="s">
        <v>282</v>
      </c>
      <c r="J19" s="4" t="s">
        <v>7</v>
      </c>
      <c r="K19" s="4" t="s">
        <v>8</v>
      </c>
      <c r="L19" s="4" t="s">
        <v>9</v>
      </c>
    </row>
    <row r="20" spans="1:12">
      <c r="A20" s="5" t="s">
        <v>283</v>
      </c>
      <c r="B20" s="6">
        <v>0.906369066</v>
      </c>
      <c r="C20" s="6">
        <v>0.68197461</v>
      </c>
      <c r="D20" s="6">
        <v>0.705342591</v>
      </c>
      <c r="E20" s="6">
        <v>0.857792403</v>
      </c>
      <c r="F20" s="6">
        <v>0.654812058</v>
      </c>
      <c r="G20" s="6">
        <v>0.787578781</v>
      </c>
      <c r="H20" s="6">
        <v>0.625363412</v>
      </c>
      <c r="I20" s="6">
        <v>0.556780179</v>
      </c>
      <c r="J20" s="7">
        <f t="shared" ref="J20:J23" si="0">AVERAGE(B20:I20)</f>
        <v>0.7220016375</v>
      </c>
      <c r="K20" s="8">
        <f t="shared" ref="K20:K23" si="1">STDEV(B20:I20)</f>
        <v>0.119380571383655</v>
      </c>
      <c r="L20" s="8">
        <f t="shared" ref="L20:L23" si="2">K20/SQRT(5)</f>
        <v>0.0533886145613238</v>
      </c>
    </row>
    <row r="21" spans="1:12">
      <c r="A21" s="5" t="s">
        <v>291</v>
      </c>
      <c r="B21" s="6">
        <v>0.975070159</v>
      </c>
      <c r="C21" s="6">
        <v>0.948174755</v>
      </c>
      <c r="D21" s="6">
        <v>0.86743174</v>
      </c>
      <c r="E21" s="6">
        <v>0.912219246</v>
      </c>
      <c r="F21" s="6">
        <v>0.946453532</v>
      </c>
      <c r="G21" s="6">
        <v>0.967025697</v>
      </c>
      <c r="H21" s="6"/>
      <c r="I21" s="6"/>
      <c r="J21" s="7">
        <f t="shared" si="0"/>
        <v>0.9360625215</v>
      </c>
      <c r="K21" s="8">
        <f t="shared" si="1"/>
        <v>0.0400341835830693</v>
      </c>
      <c r="L21" s="8">
        <f t="shared" si="2"/>
        <v>0.0179038311830898</v>
      </c>
    </row>
    <row r="22" spans="1:12">
      <c r="A22" s="5" t="s">
        <v>316</v>
      </c>
      <c r="B22" s="6">
        <v>0.716887951</v>
      </c>
      <c r="C22" s="6">
        <v>0.730193853</v>
      </c>
      <c r="D22" s="6">
        <v>0.770366649</v>
      </c>
      <c r="E22" s="6">
        <v>0.778654492</v>
      </c>
      <c r="F22" s="6">
        <v>0.735830575</v>
      </c>
      <c r="G22" s="6">
        <v>0.868289478</v>
      </c>
      <c r="H22" s="6">
        <v>0.719123125</v>
      </c>
      <c r="I22" s="6"/>
      <c r="J22" s="7">
        <f t="shared" si="0"/>
        <v>0.759906589</v>
      </c>
      <c r="K22" s="8">
        <f t="shared" si="1"/>
        <v>0.0535165747409709</v>
      </c>
      <c r="L22" s="8">
        <f t="shared" si="2"/>
        <v>0.0239333398087518</v>
      </c>
    </row>
    <row r="23" spans="1:12">
      <c r="A23" s="5" t="s">
        <v>317</v>
      </c>
      <c r="B23" s="6">
        <v>0.721146504</v>
      </c>
      <c r="C23" s="6">
        <v>0.787419518</v>
      </c>
      <c r="D23" s="6">
        <v>0.710531622</v>
      </c>
      <c r="E23" s="6">
        <v>0.75627327</v>
      </c>
      <c r="F23" s="6">
        <v>0.81196481</v>
      </c>
      <c r="G23" s="6">
        <v>0.830280364</v>
      </c>
      <c r="H23" s="6">
        <v>0.791043103</v>
      </c>
      <c r="I23" s="6">
        <v>0.83214286</v>
      </c>
      <c r="J23" s="7">
        <f t="shared" si="0"/>
        <v>0.780100256375</v>
      </c>
      <c r="K23" s="8">
        <f t="shared" si="1"/>
        <v>0.0467488856118504</v>
      </c>
      <c r="L23" s="8">
        <f t="shared" si="2"/>
        <v>0.0209067372200919</v>
      </c>
    </row>
    <row r="24" spans="1:12">
      <c r="A24" s="5"/>
      <c r="B24" s="13"/>
      <c r="C24" s="13"/>
      <c r="D24" s="13"/>
      <c r="E24" s="13"/>
      <c r="F24" s="13"/>
      <c r="G24" s="13"/>
      <c r="H24" s="14"/>
      <c r="I24" s="6"/>
      <c r="J24" s="6"/>
    </row>
    <row r="25" spans="1:12">
      <c r="A25" s="5"/>
      <c r="B25" s="13"/>
      <c r="C25" s="13"/>
      <c r="D25" s="13"/>
      <c r="E25" s="13"/>
      <c r="F25" s="13"/>
      <c r="G25" s="13"/>
      <c r="H25" s="14"/>
      <c r="I25" s="6"/>
      <c r="J25" s="6"/>
    </row>
    <row r="27" spans="1:12">
      <c r="A27" s="9"/>
      <c r="B27" s="15" t="s">
        <v>319</v>
      </c>
      <c r="C27" s="15"/>
      <c r="D27" s="15"/>
      <c r="E27" s="15"/>
      <c r="F27" s="15"/>
      <c r="G27" s="15"/>
      <c r="H27" s="16" t="s">
        <v>1</v>
      </c>
      <c r="I27" s="16"/>
      <c r="J27" s="16"/>
      <c r="K27" s="17"/>
    </row>
    <row r="28" ht="17.75" spans="1:12">
      <c r="A28" s="11"/>
      <c r="B28" s="18" t="s">
        <v>22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6</v>
      </c>
      <c r="H28" s="4" t="s">
        <v>7</v>
      </c>
      <c r="I28" s="4" t="s">
        <v>8</v>
      </c>
      <c r="J28" s="4" t="s">
        <v>9</v>
      </c>
      <c r="K28" s="19"/>
    </row>
    <row r="29" spans="1:12">
      <c r="A29" s="20" t="s">
        <v>283</v>
      </c>
      <c r="B29" s="5" t="s">
        <v>320</v>
      </c>
      <c r="C29" s="6">
        <v>2.5</v>
      </c>
      <c r="D29" s="6">
        <v>2.25</v>
      </c>
      <c r="E29" s="6">
        <v>1.25</v>
      </c>
      <c r="F29" s="6">
        <v>0</v>
      </c>
      <c r="G29" s="6">
        <v>0.75</v>
      </c>
      <c r="H29" s="7">
        <f>AVERAGE(B29:F29)</f>
        <v>1.5</v>
      </c>
      <c r="I29" s="8">
        <f>STDEV(B29:F29)</f>
        <v>1.13651514141549</v>
      </c>
      <c r="J29" s="8">
        <f t="shared" ref="J29:J40" si="3">I29/SQRT(5)</f>
        <v>0.508265022732563</v>
      </c>
      <c r="K29" s="21"/>
    </row>
    <row r="30" spans="1:12">
      <c r="A30" s="20"/>
      <c r="B30" s="5" t="s">
        <v>321</v>
      </c>
      <c r="C30" s="6">
        <v>3.5</v>
      </c>
      <c r="D30" s="6">
        <v>1.5</v>
      </c>
      <c r="E30" s="6">
        <v>4.5</v>
      </c>
      <c r="F30" s="6">
        <v>3.5</v>
      </c>
      <c r="G30" s="6">
        <v>5</v>
      </c>
      <c r="H30" s="7">
        <f t="shared" ref="H30:H40" si="4">AVERAGE(B30:G30)</f>
        <v>3.6</v>
      </c>
      <c r="I30" s="8">
        <f t="shared" ref="I30:I40" si="5">STDEV(B30:G30)</f>
        <v>1.34164078649987</v>
      </c>
      <c r="J30" s="8">
        <f t="shared" si="3"/>
        <v>0.6</v>
      </c>
      <c r="K30" s="21"/>
    </row>
    <row r="31" spans="1:12">
      <c r="A31" s="20"/>
      <c r="B31" s="5" t="s">
        <v>322</v>
      </c>
      <c r="C31" s="6">
        <v>93.5</v>
      </c>
      <c r="D31" s="6">
        <v>96.25</v>
      </c>
      <c r="E31" s="6">
        <v>92.25</v>
      </c>
      <c r="F31" s="6">
        <v>96.5</v>
      </c>
      <c r="G31" s="6">
        <v>93</v>
      </c>
      <c r="H31" s="7">
        <f t="shared" si="4"/>
        <v>94.3</v>
      </c>
      <c r="I31" s="8">
        <f t="shared" si="5"/>
        <v>1.94775511807825</v>
      </c>
      <c r="J31" s="8">
        <f t="shared" si="3"/>
        <v>0.871062569509217</v>
      </c>
      <c r="K31" s="21"/>
    </row>
    <row r="32" spans="1:12">
      <c r="A32" s="20" t="s">
        <v>291</v>
      </c>
      <c r="B32" s="5" t="s">
        <v>320</v>
      </c>
      <c r="C32" s="6">
        <v>40.25</v>
      </c>
      <c r="D32" s="6">
        <v>53.75</v>
      </c>
      <c r="E32" s="6">
        <v>48.5</v>
      </c>
      <c r="F32" s="6"/>
      <c r="G32" s="6"/>
      <c r="H32" s="7">
        <f t="shared" si="4"/>
        <v>47.5</v>
      </c>
      <c r="I32" s="8">
        <f t="shared" si="5"/>
        <v>6.8053287944081</v>
      </c>
      <c r="J32" s="8">
        <f t="shared" si="3"/>
        <v>3.04343555870664</v>
      </c>
      <c r="K32" s="22"/>
    </row>
    <row r="33" spans="1:11">
      <c r="A33" s="20"/>
      <c r="B33" s="5" t="s">
        <v>321</v>
      </c>
      <c r="C33" s="6">
        <v>3.25</v>
      </c>
      <c r="D33" s="6">
        <v>3.75</v>
      </c>
      <c r="E33" s="6">
        <v>1.75</v>
      </c>
      <c r="F33" s="6"/>
      <c r="G33" s="6"/>
      <c r="H33" s="7">
        <f t="shared" si="4"/>
        <v>2.91666666666667</v>
      </c>
      <c r="I33" s="8">
        <f t="shared" si="5"/>
        <v>1.04083299973307</v>
      </c>
      <c r="J33" s="8">
        <f t="shared" si="3"/>
        <v>0.465474668125631</v>
      </c>
      <c r="K33" s="22"/>
    </row>
    <row r="34" spans="1:11">
      <c r="A34" s="20"/>
      <c r="B34" s="5" t="s">
        <v>322</v>
      </c>
      <c r="C34" s="6">
        <v>56</v>
      </c>
      <c r="D34" s="6">
        <v>41.5</v>
      </c>
      <c r="E34" s="6">
        <v>48.5</v>
      </c>
      <c r="F34" s="6"/>
      <c r="G34" s="6"/>
      <c r="H34" s="7">
        <f t="shared" si="4"/>
        <v>48.6666666666667</v>
      </c>
      <c r="I34" s="8">
        <f t="shared" si="5"/>
        <v>7.25143663926903</v>
      </c>
      <c r="J34" s="8">
        <f t="shared" si="3"/>
        <v>3.24294105198763</v>
      </c>
      <c r="K34" s="22"/>
    </row>
    <row r="35" spans="1:11">
      <c r="A35" s="20" t="s">
        <v>316</v>
      </c>
      <c r="B35" s="5" t="s">
        <v>320</v>
      </c>
      <c r="C35" s="6">
        <v>0.75</v>
      </c>
      <c r="D35" s="6">
        <v>0</v>
      </c>
      <c r="E35" s="6">
        <v>1</v>
      </c>
      <c r="F35" s="6">
        <v>1.25</v>
      </c>
      <c r="G35" s="6">
        <v>0.75</v>
      </c>
      <c r="H35" s="7">
        <f t="shared" si="4"/>
        <v>0.75</v>
      </c>
      <c r="I35" s="8">
        <f t="shared" si="5"/>
        <v>0.467707173346743</v>
      </c>
      <c r="J35" s="8">
        <f t="shared" si="3"/>
        <v>0.209165006633519</v>
      </c>
      <c r="K35" s="22"/>
    </row>
    <row r="36" spans="1:11">
      <c r="A36" s="20"/>
      <c r="B36" s="5" t="s">
        <v>321</v>
      </c>
      <c r="C36" s="6">
        <v>5.5</v>
      </c>
      <c r="D36" s="6">
        <v>3.5</v>
      </c>
      <c r="E36" s="6">
        <v>1</v>
      </c>
      <c r="F36" s="6">
        <v>7</v>
      </c>
      <c r="G36" s="6">
        <v>3.25</v>
      </c>
      <c r="H36" s="7">
        <f t="shared" si="4"/>
        <v>4.05</v>
      </c>
      <c r="I36" s="8">
        <f t="shared" si="5"/>
        <v>2.29401394939089</v>
      </c>
      <c r="J36" s="8">
        <f t="shared" si="3"/>
        <v>1.02591422643416</v>
      </c>
      <c r="K36" s="22"/>
    </row>
    <row r="37" spans="1:11">
      <c r="A37" s="20"/>
      <c r="B37" s="5" t="s">
        <v>322</v>
      </c>
      <c r="C37" s="6">
        <v>93.75</v>
      </c>
      <c r="D37" s="6">
        <v>96.5</v>
      </c>
      <c r="E37" s="6">
        <v>97.75</v>
      </c>
      <c r="F37" s="6">
        <v>91.25</v>
      </c>
      <c r="G37" s="6">
        <v>96</v>
      </c>
      <c r="H37" s="7">
        <f t="shared" si="4"/>
        <v>95.05</v>
      </c>
      <c r="I37" s="8">
        <f t="shared" si="5"/>
        <v>2.57026263249497</v>
      </c>
      <c r="J37" s="8">
        <f t="shared" si="3"/>
        <v>1.14945639325726</v>
      </c>
      <c r="K37" s="22"/>
    </row>
    <row r="38" spans="1:11">
      <c r="A38" s="20" t="s">
        <v>317</v>
      </c>
      <c r="B38" s="5" t="s">
        <v>320</v>
      </c>
      <c r="C38" s="6">
        <v>39.5</v>
      </c>
      <c r="D38" s="6">
        <v>59.75</v>
      </c>
      <c r="E38" s="6">
        <v>50.25</v>
      </c>
      <c r="F38" s="6">
        <v>40.5</v>
      </c>
      <c r="G38" s="6"/>
      <c r="H38" s="7">
        <f t="shared" si="4"/>
        <v>47.5</v>
      </c>
      <c r="I38" s="8">
        <f t="shared" si="5"/>
        <v>9.4978067643711</v>
      </c>
      <c r="J38" s="8">
        <f t="shared" si="3"/>
        <v>4.24754831245822</v>
      </c>
      <c r="K38" s="22"/>
    </row>
    <row r="39" spans="1:11">
      <c r="A39" s="20"/>
      <c r="B39" s="5" t="s">
        <v>321</v>
      </c>
      <c r="C39" s="6">
        <v>4.75</v>
      </c>
      <c r="D39" s="6">
        <v>3.75</v>
      </c>
      <c r="E39" s="6">
        <v>2.5</v>
      </c>
      <c r="F39" s="6">
        <v>3.75</v>
      </c>
      <c r="G39" s="6"/>
      <c r="H39" s="7">
        <f t="shared" si="4"/>
        <v>3.6875</v>
      </c>
      <c r="I39" s="8">
        <f t="shared" si="5"/>
        <v>0.921389349478999</v>
      </c>
      <c r="J39" s="8">
        <f t="shared" si="3"/>
        <v>0.412057843835871</v>
      </c>
      <c r="K39" s="22"/>
    </row>
    <row r="40" spans="1:11">
      <c r="A40" s="20"/>
      <c r="B40" s="5" t="s">
        <v>322</v>
      </c>
      <c r="C40" s="6">
        <v>55.25</v>
      </c>
      <c r="D40" s="6">
        <v>36</v>
      </c>
      <c r="E40" s="6">
        <v>46.5</v>
      </c>
      <c r="F40" s="6">
        <v>55</v>
      </c>
      <c r="G40" s="6"/>
      <c r="H40" s="7">
        <f t="shared" si="4"/>
        <v>48.1875</v>
      </c>
      <c r="I40" s="8">
        <f t="shared" si="5"/>
        <v>9.08610431739955</v>
      </c>
      <c r="J40" s="8">
        <f t="shared" si="3"/>
        <v>4.06342938087194</v>
      </c>
      <c r="K40" s="22"/>
    </row>
    <row r="41" spans="1:11">
      <c r="K41" s="23"/>
    </row>
    <row r="42" spans="1:11">
      <c r="K42" s="23"/>
    </row>
    <row r="43" spans="1:11">
      <c r="A43" s="9"/>
      <c r="B43" s="15" t="s">
        <v>323</v>
      </c>
      <c r="C43" s="15"/>
      <c r="D43" s="15"/>
      <c r="E43" s="15"/>
      <c r="F43" s="15"/>
      <c r="G43" s="2" t="s">
        <v>1</v>
      </c>
      <c r="H43" s="2"/>
      <c r="I43" s="2"/>
    </row>
    <row r="44" ht="17.75" spans="1:11">
      <c r="A44" s="11"/>
      <c r="B44" s="3" t="s">
        <v>2</v>
      </c>
      <c r="C44" s="3" t="s">
        <v>3</v>
      </c>
      <c r="D44" s="3" t="s">
        <v>4</v>
      </c>
      <c r="E44" s="3" t="s">
        <v>5</v>
      </c>
      <c r="F44" s="3" t="s">
        <v>6</v>
      </c>
      <c r="G44" s="4" t="s">
        <v>7</v>
      </c>
      <c r="H44" s="4" t="s">
        <v>8</v>
      </c>
      <c r="I44" s="4" t="s">
        <v>9</v>
      </c>
    </row>
    <row r="45" spans="1:11">
      <c r="A45" s="5" t="s">
        <v>283</v>
      </c>
      <c r="B45" s="6">
        <v>4.55630250076729</v>
      </c>
      <c r="C45" s="6">
        <v>4.50514997831991</v>
      </c>
      <c r="D45" s="6">
        <v>4.90308998699194</v>
      </c>
      <c r="E45" s="6">
        <v>4.38021124171161</v>
      </c>
      <c r="F45" s="6">
        <v>4.44715803134222</v>
      </c>
      <c r="G45" s="7">
        <f>AVERAGE(B45:F45)</f>
        <v>4.55838234782659</v>
      </c>
      <c r="H45" s="8">
        <f>STDEV(B45:G45)</f>
        <v>0.182086330655371</v>
      </c>
      <c r="I45" s="8">
        <f>H45/SQRT(5)</f>
        <v>0.0814314826237828</v>
      </c>
    </row>
    <row r="46" spans="1:11">
      <c r="A46" s="5" t="s">
        <v>291</v>
      </c>
      <c r="B46" s="6">
        <v>6.61278385671974</v>
      </c>
      <c r="C46" s="6">
        <v>6.67209785793572</v>
      </c>
      <c r="D46" s="6">
        <v>6.66275783168157</v>
      </c>
      <c r="E46" s="6"/>
      <c r="F46" s="6"/>
      <c r="G46" s="7">
        <f>AVERAGE(B46:F46)</f>
        <v>6.64921318211234</v>
      </c>
      <c r="H46" s="8">
        <f>STDEV(B46:G46)</f>
        <v>0.0260401079622337</v>
      </c>
      <c r="I46" s="8">
        <f>H46/SQRT(5)</f>
        <v>0.0116454903089976</v>
      </c>
    </row>
    <row r="47" spans="1:11">
      <c r="A47" s="5" t="s">
        <v>316</v>
      </c>
      <c r="B47" s="6">
        <v>5</v>
      </c>
      <c r="C47" s="6">
        <v>5.34242268082221</v>
      </c>
      <c r="D47" s="6">
        <v>5.20411998265593</v>
      </c>
      <c r="E47" s="6">
        <v>4.77815125038364</v>
      </c>
      <c r="F47" s="6">
        <v>5.34242268082221</v>
      </c>
      <c r="G47" s="7">
        <f>AVERAGE(B47:F47)</f>
        <v>5.1334233189368</v>
      </c>
      <c r="H47" s="8">
        <f>STDEV(B47:G47)</f>
        <v>0.217430223073144</v>
      </c>
      <c r="I47" s="8">
        <f>H47/SQRT(5)</f>
        <v>0.0972377518308985</v>
      </c>
    </row>
    <row r="48" spans="1:11">
      <c r="A48" s="5" t="s">
        <v>317</v>
      </c>
      <c r="B48" s="6">
        <v>6.38021124171161</v>
      </c>
      <c r="C48" s="6">
        <v>6.51851393987789</v>
      </c>
      <c r="D48" s="6">
        <v>6.30102999566398</v>
      </c>
      <c r="E48" s="6">
        <v>6.34242268082221</v>
      </c>
      <c r="F48" s="6"/>
      <c r="G48" s="7">
        <f>AVERAGE(B48:F48)</f>
        <v>6.38554446451892</v>
      </c>
      <c r="H48" s="8">
        <f>STDEV(B48:G48)</f>
        <v>0.0817182787351925</v>
      </c>
      <c r="I48" s="8">
        <f>H48/SQRT(5)</f>
        <v>0.0365455252512332</v>
      </c>
    </row>
  </sheetData>
  <mergeCells count="13">
    <mergeCell ref="B1:I1"/>
    <mergeCell ref="J1:L1"/>
    <mergeCell ref="B9:D9"/>
    <mergeCell ref="E9:G9"/>
    <mergeCell ref="B18:I18"/>
    <mergeCell ref="J18:L18"/>
    <mergeCell ref="B27:G27"/>
    <mergeCell ref="B43:F43"/>
    <mergeCell ref="G43:I43"/>
    <mergeCell ref="A29:A31"/>
    <mergeCell ref="A32:A34"/>
    <mergeCell ref="A35:A37"/>
    <mergeCell ref="A38:A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 1a-c</vt:lpstr>
      <vt:lpstr>Fig. 2d-e</vt:lpstr>
      <vt:lpstr>Fig. 3a-d</vt:lpstr>
      <vt:lpstr>Fig. 4f-g &amp; Suppl. Fig. 5b-c</vt:lpstr>
      <vt:lpstr>Fig. 6b-j</vt:lpstr>
      <vt:lpstr>Suppl. Fig. 1b-j</vt:lpstr>
      <vt:lpstr>Suppl. Fig. 2</vt:lpstr>
      <vt:lpstr>Suppl. Fig. 4</vt:lpstr>
      <vt:lpstr>Suppl. Fig. 7</vt:lpstr>
      <vt:lpstr>Suppl. Fig. 8</vt:lpstr>
      <vt:lpstr>Suppl. Fig. 9b,d-g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梅馨月</cp:lastModifiedBy>
  <dcterms:created xsi:type="dcterms:W3CDTF">2025-08-06T22:22:00Z</dcterms:created>
  <dcterms:modified xsi:type="dcterms:W3CDTF">2025-11-07T12:57:42Z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F0E8B6C2410F424BAE993ED565CD80A2_11</vt:lpwstr>
  </property>
  <property fmtid="{D5CDD505-2E9C-101B-9397-08002B2CF9AE}" pid="3" name="KSOProductBuildVer">
    <vt:lpwstr>2052-12.1.23540.23540</vt:lpwstr>
  </property>
</Properties>
</file>