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FDC61097-BAB3-0649-AC7E-CD228D95DEC0}" xr6:coauthVersionLast="47" xr6:coauthVersionMax="47" xr10:uidLastSave="{00000000-0000-0000-0000-000000000000}"/>
  <bookViews>
    <workbookView xWindow="11980" yWindow="5980" windowWidth="27640" windowHeight="16680" xr2:uid="{FC32227A-4C7A-2244-A8CE-D9AED8E232B4}"/>
  </bookViews>
  <sheets>
    <sheet name="S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4" i="1" l="1"/>
  <c r="S34" i="1"/>
  <c r="R34" i="1"/>
  <c r="P34" i="1"/>
  <c r="O34" i="1"/>
  <c r="N34" i="1"/>
  <c r="H34" i="1"/>
  <c r="G34" i="1"/>
  <c r="F34" i="1"/>
  <c r="U33" i="1"/>
  <c r="Q33" i="1"/>
  <c r="M33" i="1"/>
  <c r="I33" i="1"/>
  <c r="E33" i="1"/>
  <c r="U32" i="1"/>
  <c r="Q32" i="1"/>
  <c r="M32" i="1"/>
  <c r="I32" i="1"/>
  <c r="E32" i="1"/>
  <c r="U31" i="1"/>
  <c r="Q31" i="1"/>
  <c r="M31" i="1"/>
  <c r="I31" i="1"/>
  <c r="E31" i="1"/>
  <c r="U30" i="1"/>
  <c r="Q30" i="1"/>
  <c r="M30" i="1"/>
  <c r="I30" i="1"/>
  <c r="E30" i="1"/>
  <c r="U29" i="1"/>
  <c r="Q29" i="1"/>
  <c r="M29" i="1"/>
  <c r="I29" i="1"/>
  <c r="E29" i="1"/>
  <c r="U28" i="1"/>
  <c r="Q28" i="1"/>
  <c r="M28" i="1"/>
  <c r="I28" i="1"/>
  <c r="E28" i="1"/>
  <c r="U27" i="1"/>
  <c r="Q27" i="1"/>
  <c r="M27" i="1"/>
  <c r="I27" i="1"/>
  <c r="E27" i="1"/>
  <c r="U26" i="1"/>
  <c r="Q26" i="1"/>
  <c r="M26" i="1"/>
  <c r="I26" i="1"/>
  <c r="E26" i="1"/>
  <c r="U25" i="1"/>
  <c r="Q25" i="1"/>
  <c r="M25" i="1"/>
  <c r="I25" i="1"/>
  <c r="E25" i="1"/>
  <c r="U24" i="1"/>
  <c r="Q24" i="1"/>
  <c r="M24" i="1"/>
  <c r="I24" i="1"/>
  <c r="E24" i="1"/>
  <c r="U23" i="1"/>
  <c r="Q23" i="1"/>
  <c r="M23" i="1"/>
  <c r="I23" i="1"/>
  <c r="E23" i="1"/>
  <c r="U22" i="1"/>
  <c r="Q22" i="1"/>
  <c r="M22" i="1"/>
  <c r="I22" i="1"/>
  <c r="E22" i="1"/>
  <c r="U21" i="1"/>
  <c r="Q21" i="1"/>
  <c r="M21" i="1"/>
  <c r="I21" i="1"/>
  <c r="E21" i="1"/>
  <c r="U20" i="1"/>
  <c r="Q20" i="1"/>
  <c r="M20" i="1"/>
  <c r="I20" i="1"/>
  <c r="E20" i="1"/>
  <c r="U19" i="1"/>
  <c r="Q19" i="1"/>
  <c r="M19" i="1"/>
  <c r="I19" i="1"/>
  <c r="E19" i="1"/>
  <c r="U18" i="1"/>
  <c r="Q18" i="1"/>
  <c r="M18" i="1"/>
  <c r="I18" i="1"/>
  <c r="E18" i="1"/>
  <c r="U17" i="1"/>
  <c r="Q17" i="1"/>
  <c r="M17" i="1"/>
  <c r="I17" i="1"/>
  <c r="E17" i="1"/>
  <c r="U16" i="1"/>
  <c r="Q16" i="1"/>
  <c r="M16" i="1"/>
  <c r="I16" i="1"/>
  <c r="E16" i="1"/>
  <c r="U15" i="1"/>
  <c r="Q15" i="1"/>
  <c r="M15" i="1"/>
  <c r="I15" i="1"/>
  <c r="E15" i="1"/>
  <c r="U14" i="1"/>
  <c r="Q14" i="1"/>
  <c r="M14" i="1"/>
  <c r="I14" i="1"/>
  <c r="E14" i="1"/>
  <c r="U13" i="1"/>
  <c r="Q13" i="1"/>
  <c r="M13" i="1"/>
  <c r="I13" i="1"/>
  <c r="E13" i="1"/>
  <c r="U12" i="1"/>
  <c r="Q12" i="1"/>
  <c r="M12" i="1"/>
  <c r="I12" i="1"/>
  <c r="E12" i="1"/>
  <c r="U11" i="1"/>
  <c r="Q11" i="1"/>
  <c r="M11" i="1"/>
  <c r="I11" i="1"/>
  <c r="E11" i="1"/>
  <c r="U10" i="1"/>
  <c r="Q10" i="1"/>
  <c r="M10" i="1"/>
  <c r="I10" i="1"/>
  <c r="E10" i="1"/>
  <c r="U9" i="1"/>
  <c r="Q9" i="1"/>
  <c r="M9" i="1"/>
  <c r="I9" i="1"/>
  <c r="E9" i="1"/>
  <c r="U8" i="1"/>
  <c r="Q8" i="1"/>
  <c r="M8" i="1"/>
  <c r="I8" i="1"/>
  <c r="E8" i="1"/>
  <c r="U7" i="1"/>
  <c r="Q7" i="1"/>
  <c r="M7" i="1"/>
  <c r="I7" i="1"/>
  <c r="E7" i="1"/>
  <c r="U6" i="1"/>
  <c r="Q6" i="1"/>
  <c r="M6" i="1"/>
  <c r="I6" i="1"/>
  <c r="E6" i="1"/>
  <c r="U5" i="1"/>
  <c r="Q5" i="1"/>
  <c r="M5" i="1"/>
  <c r="I5" i="1"/>
  <c r="E5" i="1"/>
  <c r="U4" i="1"/>
  <c r="Q4" i="1"/>
  <c r="M4" i="1"/>
  <c r="I4" i="1"/>
  <c r="E4" i="1"/>
</calcChain>
</file>

<file path=xl/sharedStrings.xml><?xml version="1.0" encoding="utf-8"?>
<sst xmlns="http://schemas.openxmlformats.org/spreadsheetml/2006/main" count="29" uniqueCount="13">
  <si>
    <t>Pangenome</t>
  </si>
  <si>
    <t>H20D</t>
  </si>
  <si>
    <t>H20H</t>
  </si>
  <si>
    <t>J10D</t>
  </si>
  <si>
    <t>J10H</t>
  </si>
  <si>
    <t>M13H</t>
  </si>
  <si>
    <t xml:space="preserve"> Type </t>
  </si>
  <si>
    <t xml:space="preserve"> Length </t>
  </si>
  <si>
    <t xml:space="preserve"> Nodes </t>
  </si>
  <si>
    <t xml:space="preserve"> Edges </t>
  </si>
  <si>
    <t xml:space="preserve"> Comp </t>
  </si>
  <si>
    <t>Autosome Sum</t>
  </si>
  <si>
    <t>Diff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</si>
</sst>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43" fontId="0" fillId="0" borderId="1" xfId="1" applyFont="1" applyBorder="1"/>
    <xf numFmtId="164" fontId="3" fillId="0" borderId="2" xfId="1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0" xfId="0" applyFont="1"/>
    <xf numFmtId="164" fontId="1" fillId="0" borderId="3" xfId="1" applyNumberFormat="1" applyFont="1" applyFill="1" applyBorder="1" applyAlignment="1">
      <alignment horizontal="center" vertical="center"/>
    </xf>
    <xf numFmtId="164" fontId="1" fillId="0" borderId="3" xfId="1" applyNumberFormat="1" applyFont="1" applyFill="1" applyBorder="1" applyAlignment="1">
      <alignment horizontal="left"/>
    </xf>
    <xf numFmtId="164" fontId="3" fillId="0" borderId="3" xfId="1" applyNumberFormat="1" applyFont="1" applyFill="1" applyBorder="1" applyAlignment="1">
      <alignment horizontal="center"/>
    </xf>
    <xf numFmtId="43" fontId="3" fillId="0" borderId="3" xfId="1" applyFont="1" applyFill="1" applyBorder="1" applyAlignment="1">
      <alignment horizontal="center"/>
    </xf>
    <xf numFmtId="164" fontId="3" fillId="2" borderId="3" xfId="1" applyNumberFormat="1" applyFont="1" applyFill="1" applyBorder="1" applyAlignment="1">
      <alignment horizontal="center"/>
    </xf>
    <xf numFmtId="43" fontId="3" fillId="2" borderId="3" xfId="1" applyFont="1" applyFill="1" applyBorder="1" applyAlignment="1">
      <alignment horizontal="center"/>
    </xf>
    <xf numFmtId="0" fontId="0" fillId="0" borderId="0" xfId="1" applyNumberFormat="1" applyFont="1" applyFill="1" applyBorder="1" applyAlignment="1">
      <alignment horizontal="center" vertical="center"/>
    </xf>
    <xf numFmtId="164" fontId="0" fillId="0" borderId="0" xfId="1" applyNumberFormat="1" applyFont="1" applyFill="1" applyBorder="1" applyAlignment="1">
      <alignment horizontal="left"/>
    </xf>
    <xf numFmtId="164" fontId="0" fillId="0" borderId="0" xfId="1" applyNumberFormat="1" applyFont="1" applyFill="1" applyBorder="1" applyAlignment="1"/>
    <xf numFmtId="43" fontId="0" fillId="0" borderId="0" xfId="1" applyFont="1" applyFill="1" applyBorder="1" applyAlignment="1"/>
    <xf numFmtId="164" fontId="0" fillId="2" borderId="0" xfId="1" applyNumberFormat="1" applyFont="1" applyFill="1" applyBorder="1" applyAlignment="1"/>
    <xf numFmtId="43" fontId="0" fillId="2" borderId="0" xfId="1" applyFont="1" applyFill="1" applyBorder="1" applyAlignment="1"/>
    <xf numFmtId="0" fontId="0" fillId="0" borderId="1" xfId="1" applyNumberFormat="1" applyFont="1" applyFill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left"/>
    </xf>
    <xf numFmtId="164" fontId="0" fillId="0" borderId="1" xfId="1" applyNumberFormat="1" applyFont="1" applyFill="1" applyBorder="1" applyAlignment="1"/>
    <xf numFmtId="43" fontId="0" fillId="0" borderId="1" xfId="1" applyFont="1" applyFill="1" applyBorder="1" applyAlignment="1"/>
    <xf numFmtId="164" fontId="0" fillId="2" borderId="1" xfId="1" applyNumberFormat="1" applyFont="1" applyFill="1" applyBorder="1" applyAlignment="1"/>
    <xf numFmtId="43" fontId="0" fillId="2" borderId="1" xfId="1" applyFont="1" applyFill="1" applyBorder="1" applyAlignment="1"/>
    <xf numFmtId="0" fontId="0" fillId="0" borderId="0" xfId="0" applyAlignment="1">
      <alignment horizontal="center" vertical="center"/>
    </xf>
    <xf numFmtId="43" fontId="0" fillId="0" borderId="0" xfId="1" applyFont="1"/>
    <xf numFmtId="164" fontId="0" fillId="0" borderId="0" xfId="0" applyNumberFormat="1"/>
    <xf numFmtId="164" fontId="0" fillId="0" borderId="0" xfId="1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9ECBD-A960-0E4C-B660-4F42CF5DC8D6}">
  <sheetPr codeName="Sheet9"/>
  <dimension ref="A1:U41"/>
  <sheetViews>
    <sheetView tabSelected="1" zoomScale="85" zoomScaleNormal="85" workbookViewId="0"/>
  </sheetViews>
  <sheetFormatPr baseColWidth="10" defaultColWidth="8.83203125" defaultRowHeight="15" x14ac:dyDescent="0.2"/>
  <cols>
    <col min="1" max="1" width="12.1640625" style="26" bestFit="1" customWidth="1"/>
    <col min="2" max="2" width="14.5" bestFit="1" customWidth="1"/>
    <col min="3" max="4" width="11.83203125" bestFit="1" customWidth="1"/>
    <col min="5" max="5" width="7.83203125" style="27" bestFit="1" customWidth="1"/>
    <col min="6" max="6" width="14.5" bestFit="1" customWidth="1"/>
    <col min="7" max="8" width="11.83203125" bestFit="1" customWidth="1"/>
    <col min="9" max="9" width="7.83203125" style="27" bestFit="1" customWidth="1"/>
    <col min="10" max="10" width="14.5" bestFit="1" customWidth="1"/>
    <col min="11" max="12" width="11.83203125" bestFit="1" customWidth="1"/>
    <col min="13" max="13" width="7.83203125" style="27" bestFit="1" customWidth="1"/>
    <col min="14" max="14" width="14.5" bestFit="1" customWidth="1"/>
    <col min="15" max="16" width="11.83203125" bestFit="1" customWidth="1"/>
    <col min="17" max="17" width="7.83203125" style="27" bestFit="1" customWidth="1"/>
    <col min="18" max="18" width="14.5" bestFit="1" customWidth="1"/>
    <col min="19" max="19" width="11.83203125" bestFit="1" customWidth="1"/>
    <col min="20" max="20" width="12.83203125" bestFit="1" customWidth="1"/>
    <col min="21" max="21" width="7.83203125" style="27" bestFit="1" customWidth="1"/>
  </cols>
  <sheetData>
    <row r="1" spans="1:21" ht="16" thickBot="1" x14ac:dyDescent="0.25">
      <c r="A1" s="1"/>
      <c r="B1" s="2"/>
      <c r="C1" s="2"/>
      <c r="D1" s="2"/>
      <c r="E1" s="3"/>
      <c r="F1" s="2"/>
      <c r="G1" s="2"/>
      <c r="H1" s="2"/>
      <c r="I1" s="3"/>
      <c r="J1" s="2"/>
      <c r="K1" s="2"/>
      <c r="L1" s="2"/>
      <c r="M1" s="3"/>
      <c r="N1" s="2"/>
      <c r="O1" s="2"/>
      <c r="P1" s="2"/>
      <c r="Q1" s="3"/>
      <c r="R1" s="2"/>
      <c r="S1" s="2"/>
      <c r="T1" s="2"/>
      <c r="U1" s="3"/>
    </row>
    <row r="2" spans="1:21" s="7" customFormat="1" x14ac:dyDescent="0.2">
      <c r="A2" s="4" t="s">
        <v>0</v>
      </c>
      <c r="B2" s="5" t="s">
        <v>1</v>
      </c>
      <c r="C2" s="5"/>
      <c r="D2" s="5"/>
      <c r="E2" s="5"/>
      <c r="F2" s="6" t="s">
        <v>2</v>
      </c>
      <c r="G2" s="6"/>
      <c r="H2" s="6"/>
      <c r="I2" s="6"/>
      <c r="J2" s="5" t="s">
        <v>3</v>
      </c>
      <c r="K2" s="5"/>
      <c r="L2" s="5"/>
      <c r="M2" s="5"/>
      <c r="N2" s="6" t="s">
        <v>4</v>
      </c>
      <c r="O2" s="6"/>
      <c r="P2" s="6"/>
      <c r="Q2" s="6"/>
      <c r="R2" s="5" t="s">
        <v>5</v>
      </c>
      <c r="S2" s="5"/>
      <c r="T2" s="5"/>
      <c r="U2" s="5"/>
    </row>
    <row r="3" spans="1:21" ht="16" x14ac:dyDescent="0.2">
      <c r="A3" s="8" t="s">
        <v>6</v>
      </c>
      <c r="B3" s="9" t="s">
        <v>7</v>
      </c>
      <c r="C3" s="10" t="s">
        <v>8</v>
      </c>
      <c r="D3" s="10" t="s">
        <v>9</v>
      </c>
      <c r="E3" s="11" t="s">
        <v>10</v>
      </c>
      <c r="F3" s="12" t="s">
        <v>7</v>
      </c>
      <c r="G3" s="12" t="s">
        <v>8</v>
      </c>
      <c r="H3" s="12" t="s">
        <v>9</v>
      </c>
      <c r="I3" s="13" t="s">
        <v>10</v>
      </c>
      <c r="J3" s="10" t="s">
        <v>7</v>
      </c>
      <c r="K3" s="10" t="s">
        <v>8</v>
      </c>
      <c r="L3" s="10" t="s">
        <v>9</v>
      </c>
      <c r="M3" s="11" t="s">
        <v>10</v>
      </c>
      <c r="N3" s="12" t="s">
        <v>7</v>
      </c>
      <c r="O3" s="12" t="s">
        <v>8</v>
      </c>
      <c r="P3" s="12" t="s">
        <v>9</v>
      </c>
      <c r="Q3" s="13" t="s">
        <v>10</v>
      </c>
      <c r="R3" s="10" t="s">
        <v>7</v>
      </c>
      <c r="S3" s="10" t="s">
        <v>8</v>
      </c>
      <c r="T3" s="10" t="s">
        <v>9</v>
      </c>
      <c r="U3" s="11" t="s">
        <v>10</v>
      </c>
    </row>
    <row r="4" spans="1:21" x14ac:dyDescent="0.2">
      <c r="A4" s="14">
        <v>1</v>
      </c>
      <c r="B4" s="15">
        <v>161845138</v>
      </c>
      <c r="C4" s="16">
        <v>2998702</v>
      </c>
      <c r="D4" s="16">
        <v>4088154</v>
      </c>
      <c r="E4" s="17">
        <f t="shared" ref="E4:E33" si="0">D4/C4</f>
        <v>1.3633078578665037</v>
      </c>
      <c r="F4" s="18">
        <v>161422345</v>
      </c>
      <c r="G4" s="18">
        <v>2679589</v>
      </c>
      <c r="H4" s="18">
        <v>3645612</v>
      </c>
      <c r="I4" s="19">
        <f t="shared" ref="I4:I33" si="1">H4/G4</f>
        <v>1.3605116307015741</v>
      </c>
      <c r="J4" s="16">
        <v>160953626</v>
      </c>
      <c r="K4" s="16">
        <v>2279498</v>
      </c>
      <c r="L4" s="16">
        <v>3099419</v>
      </c>
      <c r="M4" s="17">
        <f t="shared" ref="M4:M33" si="2">L4/K4</f>
        <v>1.3596936693956301</v>
      </c>
      <c r="N4" s="18">
        <v>160724786</v>
      </c>
      <c r="O4" s="18">
        <v>2071301</v>
      </c>
      <c r="P4" s="18">
        <v>2811596</v>
      </c>
      <c r="Q4" s="19">
        <f t="shared" ref="Q4:Q33" si="3">P4/O4</f>
        <v>1.3574058043712622</v>
      </c>
      <c r="R4" s="16">
        <v>165904008</v>
      </c>
      <c r="S4" s="16">
        <v>5875353</v>
      </c>
      <c r="T4" s="16">
        <v>8040586</v>
      </c>
      <c r="U4" s="17">
        <f t="shared" ref="U4:U33" si="4">T4/S4</f>
        <v>1.368528154818953</v>
      </c>
    </row>
    <row r="5" spans="1:21" x14ac:dyDescent="0.2">
      <c r="A5" s="14">
        <v>2</v>
      </c>
      <c r="B5" s="15">
        <v>138566671</v>
      </c>
      <c r="C5" s="16">
        <v>2159052</v>
      </c>
      <c r="D5" s="16">
        <v>2941246</v>
      </c>
      <c r="E5" s="17">
        <f t="shared" si="0"/>
        <v>1.3622858550882517</v>
      </c>
      <c r="F5" s="18">
        <v>138347938</v>
      </c>
      <c r="G5" s="18">
        <v>1987181</v>
      </c>
      <c r="H5" s="18">
        <v>2701768</v>
      </c>
      <c r="I5" s="19">
        <f t="shared" si="1"/>
        <v>1.3595983455960983</v>
      </c>
      <c r="J5" s="16">
        <v>138340834</v>
      </c>
      <c r="K5" s="16">
        <v>1914883</v>
      </c>
      <c r="L5" s="16">
        <v>2607467</v>
      </c>
      <c r="M5" s="17">
        <f t="shared" si="2"/>
        <v>1.3616847608966187</v>
      </c>
      <c r="N5" s="18">
        <v>137967763</v>
      </c>
      <c r="O5" s="18">
        <v>1675120</v>
      </c>
      <c r="P5" s="18">
        <v>2273107</v>
      </c>
      <c r="Q5" s="19">
        <f t="shared" si="3"/>
        <v>1.3569815893786714</v>
      </c>
      <c r="R5" s="16">
        <v>142066506</v>
      </c>
      <c r="S5" s="16">
        <v>4962042</v>
      </c>
      <c r="T5" s="16">
        <v>6791687</v>
      </c>
      <c r="U5" s="17">
        <f t="shared" si="4"/>
        <v>1.3687282372861818</v>
      </c>
    </row>
    <row r="6" spans="1:21" x14ac:dyDescent="0.2">
      <c r="A6" s="14">
        <v>3</v>
      </c>
      <c r="B6" s="15">
        <v>124854268</v>
      </c>
      <c r="C6" s="16">
        <v>2172259</v>
      </c>
      <c r="D6" s="16">
        <v>2959540</v>
      </c>
      <c r="E6" s="17">
        <f t="shared" si="0"/>
        <v>1.3624250146966821</v>
      </c>
      <c r="F6" s="18">
        <v>124565185</v>
      </c>
      <c r="G6" s="18">
        <v>1940301</v>
      </c>
      <c r="H6" s="18">
        <v>2638432</v>
      </c>
      <c r="I6" s="19">
        <f t="shared" si="1"/>
        <v>1.3598055147113772</v>
      </c>
      <c r="J6" s="16">
        <v>123437544</v>
      </c>
      <c r="K6" s="16">
        <v>1556316</v>
      </c>
      <c r="L6" s="16">
        <v>2114743</v>
      </c>
      <c r="M6" s="17">
        <f t="shared" si="2"/>
        <v>1.3588133772318731</v>
      </c>
      <c r="N6" s="18">
        <v>123380671</v>
      </c>
      <c r="O6" s="18">
        <v>1420575</v>
      </c>
      <c r="P6" s="18">
        <v>1926840</v>
      </c>
      <c r="Q6" s="19">
        <f t="shared" si="3"/>
        <v>1.3563803389472573</v>
      </c>
      <c r="R6" s="16">
        <v>127769980</v>
      </c>
      <c r="S6" s="16">
        <v>4369852</v>
      </c>
      <c r="T6" s="16">
        <v>5977478</v>
      </c>
      <c r="U6" s="17">
        <f t="shared" si="4"/>
        <v>1.3678902626450506</v>
      </c>
    </row>
    <row r="7" spans="1:21" x14ac:dyDescent="0.2">
      <c r="A7" s="14">
        <v>4</v>
      </c>
      <c r="B7" s="15">
        <v>123583324</v>
      </c>
      <c r="C7" s="16">
        <v>2239287</v>
      </c>
      <c r="D7" s="16">
        <v>3051902</v>
      </c>
      <c r="E7" s="17">
        <f t="shared" si="0"/>
        <v>1.3628900627744456</v>
      </c>
      <c r="F7" s="18">
        <v>123187817</v>
      </c>
      <c r="G7" s="18">
        <v>2034962</v>
      </c>
      <c r="H7" s="18">
        <v>2766882</v>
      </c>
      <c r="I7" s="19">
        <f t="shared" si="1"/>
        <v>1.3596725639102842</v>
      </c>
      <c r="J7" s="16">
        <v>122664998</v>
      </c>
      <c r="K7" s="16">
        <v>1837524</v>
      </c>
      <c r="L7" s="16">
        <v>2498886</v>
      </c>
      <c r="M7" s="17">
        <f t="shared" si="2"/>
        <v>1.3599201969606927</v>
      </c>
      <c r="N7" s="18">
        <v>122317003</v>
      </c>
      <c r="O7" s="18">
        <v>1643198</v>
      </c>
      <c r="P7" s="18">
        <v>2228182</v>
      </c>
      <c r="Q7" s="19">
        <f t="shared" si="3"/>
        <v>1.3560033544344625</v>
      </c>
      <c r="R7" s="16">
        <v>126424404</v>
      </c>
      <c r="S7" s="16">
        <v>4602301</v>
      </c>
      <c r="T7" s="16">
        <v>6299251</v>
      </c>
      <c r="U7" s="17">
        <f t="shared" si="4"/>
        <v>1.3687177348895694</v>
      </c>
    </row>
    <row r="8" spans="1:21" x14ac:dyDescent="0.2">
      <c r="A8" s="14">
        <v>5</v>
      </c>
      <c r="B8" s="15">
        <v>124113122</v>
      </c>
      <c r="C8" s="16">
        <v>2203671</v>
      </c>
      <c r="D8" s="16">
        <v>2999295</v>
      </c>
      <c r="E8" s="17">
        <f t="shared" si="0"/>
        <v>1.3610448202113654</v>
      </c>
      <c r="F8" s="18">
        <v>123856056</v>
      </c>
      <c r="G8" s="18">
        <v>1965509</v>
      </c>
      <c r="H8" s="18">
        <v>2670287</v>
      </c>
      <c r="I8" s="19">
        <f t="shared" si="1"/>
        <v>1.3585727666472145</v>
      </c>
      <c r="J8" s="16">
        <v>123032648</v>
      </c>
      <c r="K8" s="16">
        <v>1779319</v>
      </c>
      <c r="L8" s="16">
        <v>2416695</v>
      </c>
      <c r="M8" s="17">
        <f t="shared" si="2"/>
        <v>1.3582134513260411</v>
      </c>
      <c r="N8" s="18">
        <v>122802712</v>
      </c>
      <c r="O8" s="18">
        <v>1616376</v>
      </c>
      <c r="P8" s="18">
        <v>2191342</v>
      </c>
      <c r="Q8" s="19">
        <f t="shared" si="3"/>
        <v>1.3557130271669462</v>
      </c>
      <c r="R8" s="16">
        <v>127274941</v>
      </c>
      <c r="S8" s="16">
        <v>4590427</v>
      </c>
      <c r="T8" s="16">
        <v>6279292</v>
      </c>
      <c r="U8" s="17">
        <f t="shared" si="4"/>
        <v>1.3679102183740206</v>
      </c>
    </row>
    <row r="9" spans="1:21" x14ac:dyDescent="0.2">
      <c r="A9" s="14">
        <v>6</v>
      </c>
      <c r="B9" s="15">
        <v>120580038</v>
      </c>
      <c r="C9" s="16">
        <v>2293050</v>
      </c>
      <c r="D9" s="16">
        <v>3129277</v>
      </c>
      <c r="E9" s="17">
        <f t="shared" si="0"/>
        <v>1.3646789210876344</v>
      </c>
      <c r="F9" s="18">
        <v>120326131</v>
      </c>
      <c r="G9" s="18">
        <v>2073809</v>
      </c>
      <c r="H9" s="18">
        <v>2822658</v>
      </c>
      <c r="I9" s="19">
        <f t="shared" si="1"/>
        <v>1.3610983460868382</v>
      </c>
      <c r="J9" s="16">
        <v>119942797</v>
      </c>
      <c r="K9" s="16">
        <v>1823646</v>
      </c>
      <c r="L9" s="16">
        <v>2485793</v>
      </c>
      <c r="M9" s="17">
        <f t="shared" si="2"/>
        <v>1.3630896566548552</v>
      </c>
      <c r="N9" s="18">
        <v>119735298</v>
      </c>
      <c r="O9" s="18">
        <v>1623626</v>
      </c>
      <c r="P9" s="18">
        <v>2204256</v>
      </c>
      <c r="Q9" s="19">
        <f t="shared" si="3"/>
        <v>1.3576131448991331</v>
      </c>
      <c r="R9" s="16">
        <v>123604034</v>
      </c>
      <c r="S9" s="16">
        <v>4534121</v>
      </c>
      <c r="T9" s="16">
        <v>6240191</v>
      </c>
      <c r="U9" s="17">
        <f t="shared" si="4"/>
        <v>1.3762735930514427</v>
      </c>
    </row>
    <row r="10" spans="1:21" x14ac:dyDescent="0.2">
      <c r="A10" s="14">
        <v>7</v>
      </c>
      <c r="B10" s="15">
        <v>114330580</v>
      </c>
      <c r="C10" s="16">
        <v>1968220</v>
      </c>
      <c r="D10" s="16">
        <v>2688394</v>
      </c>
      <c r="E10" s="17">
        <f t="shared" si="0"/>
        <v>1.365901169584701</v>
      </c>
      <c r="F10" s="18">
        <v>114114743</v>
      </c>
      <c r="G10" s="18">
        <v>1790792</v>
      </c>
      <c r="H10" s="18">
        <v>2439134</v>
      </c>
      <c r="I10" s="19">
        <f t="shared" si="1"/>
        <v>1.3620420462007872</v>
      </c>
      <c r="J10" s="16">
        <v>113502956</v>
      </c>
      <c r="K10" s="16">
        <v>1588475</v>
      </c>
      <c r="L10" s="16">
        <v>2161607</v>
      </c>
      <c r="M10" s="17">
        <f t="shared" si="2"/>
        <v>1.3608064338437811</v>
      </c>
      <c r="N10" s="18">
        <v>112845357</v>
      </c>
      <c r="O10" s="18">
        <v>1420826</v>
      </c>
      <c r="P10" s="18">
        <v>1929631</v>
      </c>
      <c r="Q10" s="19">
        <f t="shared" si="3"/>
        <v>1.358105074090705</v>
      </c>
      <c r="R10" s="16">
        <v>117191551</v>
      </c>
      <c r="S10" s="16">
        <v>3971481</v>
      </c>
      <c r="T10" s="16">
        <v>5435389</v>
      </c>
      <c r="U10" s="17">
        <f t="shared" si="4"/>
        <v>1.3686050619403693</v>
      </c>
    </row>
    <row r="11" spans="1:21" x14ac:dyDescent="0.2">
      <c r="A11" s="14">
        <v>8</v>
      </c>
      <c r="B11" s="15">
        <v>117039708</v>
      </c>
      <c r="C11" s="16">
        <v>2041184</v>
      </c>
      <c r="D11" s="16">
        <v>2783501</v>
      </c>
      <c r="E11" s="17">
        <f t="shared" si="0"/>
        <v>1.3636698112468058</v>
      </c>
      <c r="F11" s="18">
        <v>115785603</v>
      </c>
      <c r="G11" s="18">
        <v>1762127</v>
      </c>
      <c r="H11" s="18">
        <v>2398402</v>
      </c>
      <c r="I11" s="19">
        <f t="shared" si="1"/>
        <v>1.3610835087368844</v>
      </c>
      <c r="J11" s="16">
        <v>116859060</v>
      </c>
      <c r="K11" s="16">
        <v>1782108</v>
      </c>
      <c r="L11" s="16">
        <v>2425676</v>
      </c>
      <c r="M11" s="17">
        <f t="shared" si="2"/>
        <v>1.3611273839744842</v>
      </c>
      <c r="N11" s="18">
        <v>116379689</v>
      </c>
      <c r="O11" s="18">
        <v>1544518</v>
      </c>
      <c r="P11" s="18">
        <v>2098074</v>
      </c>
      <c r="Q11" s="19">
        <f t="shared" si="3"/>
        <v>1.3584004848114428</v>
      </c>
      <c r="R11" s="16">
        <v>119626464</v>
      </c>
      <c r="S11" s="16">
        <v>4203586</v>
      </c>
      <c r="T11" s="16">
        <v>5754304</v>
      </c>
      <c r="U11" s="17">
        <f t="shared" si="4"/>
        <v>1.3689035980232116</v>
      </c>
    </row>
    <row r="12" spans="1:21" x14ac:dyDescent="0.2">
      <c r="A12" s="14">
        <v>9</v>
      </c>
      <c r="B12" s="15">
        <v>109145373</v>
      </c>
      <c r="C12" s="16">
        <v>1986330</v>
      </c>
      <c r="D12" s="16">
        <v>2709245</v>
      </c>
      <c r="E12" s="17">
        <f t="shared" si="0"/>
        <v>1.3639450645159665</v>
      </c>
      <c r="F12" s="18">
        <v>108608615</v>
      </c>
      <c r="G12" s="18">
        <v>1796671</v>
      </c>
      <c r="H12" s="18">
        <v>2445164</v>
      </c>
      <c r="I12" s="19">
        <f t="shared" si="1"/>
        <v>1.3609414300113933</v>
      </c>
      <c r="J12" s="16">
        <v>108578419</v>
      </c>
      <c r="K12" s="16">
        <v>1633172</v>
      </c>
      <c r="L12" s="16">
        <v>2221641</v>
      </c>
      <c r="M12" s="17">
        <f t="shared" si="2"/>
        <v>1.3603227339190238</v>
      </c>
      <c r="N12" s="18">
        <v>108080679</v>
      </c>
      <c r="O12" s="18">
        <v>1433376</v>
      </c>
      <c r="P12" s="18">
        <v>1945742</v>
      </c>
      <c r="Q12" s="19">
        <f t="shared" si="3"/>
        <v>1.3574540106713102</v>
      </c>
      <c r="R12" s="16">
        <v>111394475</v>
      </c>
      <c r="S12" s="16">
        <v>3623708</v>
      </c>
      <c r="T12" s="16">
        <v>4959299</v>
      </c>
      <c r="U12" s="17">
        <f t="shared" si="4"/>
        <v>1.3685702600761429</v>
      </c>
    </row>
    <row r="13" spans="1:21" x14ac:dyDescent="0.2">
      <c r="A13" s="14">
        <v>10</v>
      </c>
      <c r="B13" s="15">
        <v>106278251</v>
      </c>
      <c r="C13" s="16">
        <v>2237369</v>
      </c>
      <c r="D13" s="16">
        <v>3056930</v>
      </c>
      <c r="E13" s="17">
        <f t="shared" si="0"/>
        <v>1.3663056920874475</v>
      </c>
      <c r="F13" s="18">
        <v>105340111</v>
      </c>
      <c r="G13" s="18">
        <v>1701969</v>
      </c>
      <c r="H13" s="18">
        <v>2312890</v>
      </c>
      <c r="I13" s="19">
        <f t="shared" si="1"/>
        <v>1.3589495460845644</v>
      </c>
      <c r="J13" s="16">
        <v>105327577</v>
      </c>
      <c r="K13" s="16">
        <v>1709345</v>
      </c>
      <c r="L13" s="16">
        <v>2324020</v>
      </c>
      <c r="M13" s="17">
        <f t="shared" si="2"/>
        <v>1.3595968046239935</v>
      </c>
      <c r="N13" s="18">
        <v>105221889</v>
      </c>
      <c r="O13" s="18">
        <v>1565261</v>
      </c>
      <c r="P13" s="18">
        <v>2126849</v>
      </c>
      <c r="Q13" s="19">
        <f t="shared" si="3"/>
        <v>1.3587823372587702</v>
      </c>
      <c r="R13" s="16">
        <v>109009538</v>
      </c>
      <c r="S13" s="16">
        <v>4187694</v>
      </c>
      <c r="T13" s="16">
        <v>5768603</v>
      </c>
      <c r="U13" s="17">
        <f t="shared" si="4"/>
        <v>1.3775130179043646</v>
      </c>
    </row>
    <row r="14" spans="1:21" x14ac:dyDescent="0.2">
      <c r="A14" s="14">
        <v>11</v>
      </c>
      <c r="B14" s="15">
        <v>108870425</v>
      </c>
      <c r="C14" s="16">
        <v>1833589</v>
      </c>
      <c r="D14" s="16">
        <v>2500383</v>
      </c>
      <c r="E14" s="17">
        <f t="shared" si="0"/>
        <v>1.3636551048244727</v>
      </c>
      <c r="F14" s="18">
        <v>108602031</v>
      </c>
      <c r="G14" s="18">
        <v>1650029</v>
      </c>
      <c r="H14" s="18">
        <v>2244399</v>
      </c>
      <c r="I14" s="19">
        <f t="shared" si="1"/>
        <v>1.3602179113215587</v>
      </c>
      <c r="J14" s="16">
        <v>108557962</v>
      </c>
      <c r="K14" s="16">
        <v>1585902</v>
      </c>
      <c r="L14" s="16">
        <v>2158072</v>
      </c>
      <c r="M14" s="17">
        <f t="shared" si="2"/>
        <v>1.3607852187587883</v>
      </c>
      <c r="N14" s="18">
        <v>108334367</v>
      </c>
      <c r="O14" s="18">
        <v>1404385</v>
      </c>
      <c r="P14" s="18">
        <v>1906420</v>
      </c>
      <c r="Q14" s="19">
        <f t="shared" si="3"/>
        <v>1.3574767602900915</v>
      </c>
      <c r="R14" s="16">
        <v>110992412</v>
      </c>
      <c r="S14" s="16">
        <v>3727350</v>
      </c>
      <c r="T14" s="16">
        <v>5099562</v>
      </c>
      <c r="U14" s="17">
        <f t="shared" si="4"/>
        <v>1.3681468067125437</v>
      </c>
    </row>
    <row r="15" spans="1:21" x14ac:dyDescent="0.2">
      <c r="A15" s="14">
        <v>12</v>
      </c>
      <c r="B15" s="15">
        <v>89760506</v>
      </c>
      <c r="C15" s="16">
        <v>2104961</v>
      </c>
      <c r="D15" s="16">
        <v>2874932</v>
      </c>
      <c r="E15" s="17">
        <f t="shared" si="0"/>
        <v>1.3657887248267309</v>
      </c>
      <c r="F15" s="18">
        <v>89349066</v>
      </c>
      <c r="G15" s="18">
        <v>2027062</v>
      </c>
      <c r="H15" s="18">
        <v>2801504</v>
      </c>
      <c r="I15" s="19">
        <f t="shared" si="1"/>
        <v>1.3820514616721147</v>
      </c>
      <c r="J15" s="16">
        <v>89250176</v>
      </c>
      <c r="K15" s="16">
        <v>1730423</v>
      </c>
      <c r="L15" s="16">
        <v>2356990</v>
      </c>
      <c r="M15" s="17">
        <f t="shared" si="2"/>
        <v>1.3620889227662831</v>
      </c>
      <c r="N15" s="18">
        <v>89307102</v>
      </c>
      <c r="O15" s="18">
        <v>2103198</v>
      </c>
      <c r="P15" s="18">
        <v>2960236</v>
      </c>
      <c r="Q15" s="19">
        <f t="shared" si="3"/>
        <v>1.4074927800425827</v>
      </c>
      <c r="R15" s="16">
        <v>91734804</v>
      </c>
      <c r="S15" s="16">
        <v>3469287</v>
      </c>
      <c r="T15" s="16">
        <v>4750035</v>
      </c>
      <c r="U15" s="17">
        <f t="shared" si="4"/>
        <v>1.3691674975290311</v>
      </c>
    </row>
    <row r="16" spans="1:21" x14ac:dyDescent="0.2">
      <c r="A16" s="14">
        <v>13</v>
      </c>
      <c r="B16" s="15">
        <v>85563077</v>
      </c>
      <c r="C16" s="16">
        <v>1387790</v>
      </c>
      <c r="D16" s="16">
        <v>1893229</v>
      </c>
      <c r="E16" s="17">
        <f t="shared" si="0"/>
        <v>1.364204238393417</v>
      </c>
      <c r="F16" s="18">
        <v>84872844</v>
      </c>
      <c r="G16" s="18">
        <v>1204360</v>
      </c>
      <c r="H16" s="18">
        <v>1638805</v>
      </c>
      <c r="I16" s="19">
        <f t="shared" si="1"/>
        <v>1.3607268590786807</v>
      </c>
      <c r="J16" s="16">
        <v>84855073</v>
      </c>
      <c r="K16" s="16">
        <v>1175247</v>
      </c>
      <c r="L16" s="16">
        <v>1598550</v>
      </c>
      <c r="M16" s="17">
        <f t="shared" si="2"/>
        <v>1.3601821574528588</v>
      </c>
      <c r="N16" s="18">
        <v>84721111</v>
      </c>
      <c r="O16" s="18">
        <v>1030024</v>
      </c>
      <c r="P16" s="18">
        <v>1398514</v>
      </c>
      <c r="Q16" s="19">
        <f t="shared" si="3"/>
        <v>1.3577489456556353</v>
      </c>
      <c r="R16" s="16">
        <v>87585022</v>
      </c>
      <c r="S16" s="16">
        <v>3149674</v>
      </c>
      <c r="T16" s="16">
        <v>4304786</v>
      </c>
      <c r="U16" s="17">
        <f t="shared" si="4"/>
        <v>1.366740176919897</v>
      </c>
    </row>
    <row r="17" spans="1:21" x14ac:dyDescent="0.2">
      <c r="A17" s="14">
        <v>14</v>
      </c>
      <c r="B17" s="15">
        <v>83827263</v>
      </c>
      <c r="C17" s="16">
        <v>1400616</v>
      </c>
      <c r="D17" s="16">
        <v>1909316</v>
      </c>
      <c r="E17" s="17">
        <f t="shared" si="0"/>
        <v>1.3631973360292899</v>
      </c>
      <c r="F17" s="18">
        <v>83890099</v>
      </c>
      <c r="G17" s="18">
        <v>1414199</v>
      </c>
      <c r="H17" s="18">
        <v>1929594</v>
      </c>
      <c r="I17" s="19">
        <f t="shared" si="1"/>
        <v>1.3644430522154236</v>
      </c>
      <c r="J17" s="16">
        <v>83963831</v>
      </c>
      <c r="K17" s="16">
        <v>1441678</v>
      </c>
      <c r="L17" s="16">
        <v>1974571</v>
      </c>
      <c r="M17" s="17">
        <f t="shared" si="2"/>
        <v>1.369633857213608</v>
      </c>
      <c r="N17" s="18">
        <v>83580167</v>
      </c>
      <c r="O17" s="18">
        <v>1116011</v>
      </c>
      <c r="P17" s="18">
        <v>1515331</v>
      </c>
      <c r="Q17" s="19">
        <f t="shared" si="3"/>
        <v>1.3578100932696899</v>
      </c>
      <c r="R17" s="16">
        <v>85639411</v>
      </c>
      <c r="S17" s="16">
        <v>2911767</v>
      </c>
      <c r="T17" s="16">
        <v>3981084</v>
      </c>
      <c r="U17" s="17">
        <f t="shared" si="4"/>
        <v>1.3672398924776605</v>
      </c>
    </row>
    <row r="18" spans="1:21" x14ac:dyDescent="0.2">
      <c r="A18" s="14">
        <v>15</v>
      </c>
      <c r="B18" s="15">
        <v>87920687</v>
      </c>
      <c r="C18" s="16">
        <v>1995398</v>
      </c>
      <c r="D18" s="16">
        <v>2714121</v>
      </c>
      <c r="E18" s="17">
        <f t="shared" si="0"/>
        <v>1.3601902978754112</v>
      </c>
      <c r="F18" s="18">
        <v>87388277</v>
      </c>
      <c r="G18" s="18">
        <v>1588044</v>
      </c>
      <c r="H18" s="18">
        <v>2160007</v>
      </c>
      <c r="I18" s="19">
        <f t="shared" si="1"/>
        <v>1.3601682321144755</v>
      </c>
      <c r="J18" s="16">
        <v>87192544</v>
      </c>
      <c r="K18" s="16">
        <v>1413589</v>
      </c>
      <c r="L18" s="16">
        <v>1922475</v>
      </c>
      <c r="M18" s="17">
        <f t="shared" si="2"/>
        <v>1.3599957271880299</v>
      </c>
      <c r="N18" s="18">
        <v>86972200</v>
      </c>
      <c r="O18" s="18">
        <v>1266420</v>
      </c>
      <c r="P18" s="18">
        <v>1718885</v>
      </c>
      <c r="Q18" s="19">
        <f t="shared" si="3"/>
        <v>1.3572787858688271</v>
      </c>
      <c r="R18" s="16">
        <v>90916344</v>
      </c>
      <c r="S18" s="16">
        <v>3606249</v>
      </c>
      <c r="T18" s="16">
        <v>4935563</v>
      </c>
      <c r="U18" s="17">
        <f t="shared" si="4"/>
        <v>1.3686140363574451</v>
      </c>
    </row>
    <row r="19" spans="1:21" x14ac:dyDescent="0.2">
      <c r="A19" s="14">
        <v>16</v>
      </c>
      <c r="B19" s="15">
        <v>83342400</v>
      </c>
      <c r="C19" s="16">
        <v>1449095</v>
      </c>
      <c r="D19" s="16">
        <v>1975925</v>
      </c>
      <c r="E19" s="17">
        <f t="shared" si="0"/>
        <v>1.3635579447862287</v>
      </c>
      <c r="F19" s="18">
        <v>83235444</v>
      </c>
      <c r="G19" s="18">
        <v>1280602</v>
      </c>
      <c r="H19" s="18">
        <v>1741840</v>
      </c>
      <c r="I19" s="19">
        <f t="shared" si="1"/>
        <v>1.3601727937329475</v>
      </c>
      <c r="J19" s="16">
        <v>82861847</v>
      </c>
      <c r="K19" s="16">
        <v>1303756</v>
      </c>
      <c r="L19" s="16">
        <v>1774775</v>
      </c>
      <c r="M19" s="17">
        <f t="shared" si="2"/>
        <v>1.3612784907605411</v>
      </c>
      <c r="N19" s="18">
        <v>82694023</v>
      </c>
      <c r="O19" s="18">
        <v>1166591</v>
      </c>
      <c r="P19" s="18">
        <v>1585242</v>
      </c>
      <c r="Q19" s="19">
        <f t="shared" si="3"/>
        <v>1.3588669893733107</v>
      </c>
      <c r="R19" s="16">
        <v>84927295</v>
      </c>
      <c r="S19" s="16">
        <v>2872393</v>
      </c>
      <c r="T19" s="16">
        <v>3930760</v>
      </c>
      <c r="U19" s="17">
        <f t="shared" si="4"/>
        <v>1.3684617668961037</v>
      </c>
    </row>
    <row r="20" spans="1:21" x14ac:dyDescent="0.2">
      <c r="A20" s="14">
        <v>17</v>
      </c>
      <c r="B20" s="15">
        <v>75441631</v>
      </c>
      <c r="C20" s="16">
        <v>1449976</v>
      </c>
      <c r="D20" s="16">
        <v>1978156</v>
      </c>
      <c r="E20" s="17">
        <f t="shared" si="0"/>
        <v>1.3642680982305915</v>
      </c>
      <c r="F20" s="18">
        <v>75361487</v>
      </c>
      <c r="G20" s="18">
        <v>1284732</v>
      </c>
      <c r="H20" s="18">
        <v>1747921</v>
      </c>
      <c r="I20" s="19">
        <f t="shared" si="1"/>
        <v>1.360533558749996</v>
      </c>
      <c r="J20" s="16">
        <v>75301678</v>
      </c>
      <c r="K20" s="16">
        <v>1281518</v>
      </c>
      <c r="L20" s="16">
        <v>1742692</v>
      </c>
      <c r="M20" s="17">
        <f t="shared" si="2"/>
        <v>1.3598654096157838</v>
      </c>
      <c r="N20" s="18">
        <v>74910746</v>
      </c>
      <c r="O20" s="18">
        <v>1153416</v>
      </c>
      <c r="P20" s="18">
        <v>1565601</v>
      </c>
      <c r="Q20" s="19">
        <f t="shared" si="3"/>
        <v>1.3573602238914668</v>
      </c>
      <c r="R20" s="16">
        <v>77468004</v>
      </c>
      <c r="S20" s="16">
        <v>2810736</v>
      </c>
      <c r="T20" s="16">
        <v>3846662</v>
      </c>
      <c r="U20" s="17">
        <f t="shared" si="4"/>
        <v>1.3685604055307934</v>
      </c>
    </row>
    <row r="21" spans="1:21" x14ac:dyDescent="0.2">
      <c r="A21" s="14">
        <v>18</v>
      </c>
      <c r="B21" s="15">
        <v>70543957</v>
      </c>
      <c r="C21" s="16">
        <v>1491449</v>
      </c>
      <c r="D21" s="16">
        <v>2034717</v>
      </c>
      <c r="E21" s="17">
        <f t="shared" si="0"/>
        <v>1.3642551639378886</v>
      </c>
      <c r="F21" s="18">
        <v>69647379</v>
      </c>
      <c r="G21" s="18">
        <v>1267193</v>
      </c>
      <c r="H21" s="18">
        <v>1724820</v>
      </c>
      <c r="I21" s="19">
        <f t="shared" si="1"/>
        <v>1.3611344128321416</v>
      </c>
      <c r="J21" s="16">
        <v>68351323</v>
      </c>
      <c r="K21" s="16">
        <v>1102803</v>
      </c>
      <c r="L21" s="16">
        <v>1500445</v>
      </c>
      <c r="M21" s="17">
        <f t="shared" si="2"/>
        <v>1.360573919367285</v>
      </c>
      <c r="N21" s="18">
        <v>68223725</v>
      </c>
      <c r="O21" s="18">
        <v>989457</v>
      </c>
      <c r="P21" s="18">
        <v>1343404</v>
      </c>
      <c r="Q21" s="19">
        <f t="shared" si="3"/>
        <v>1.3577184253585552</v>
      </c>
      <c r="R21" s="16">
        <v>71541185</v>
      </c>
      <c r="S21" s="16">
        <v>2551720</v>
      </c>
      <c r="T21" s="16">
        <v>3489586</v>
      </c>
      <c r="U21" s="17">
        <f t="shared" si="4"/>
        <v>1.3675426770962331</v>
      </c>
    </row>
    <row r="22" spans="1:21" x14ac:dyDescent="0.2">
      <c r="A22" s="14">
        <v>19</v>
      </c>
      <c r="B22" s="15">
        <v>64935601</v>
      </c>
      <c r="C22" s="16">
        <v>1103872</v>
      </c>
      <c r="D22" s="16">
        <v>1507246</v>
      </c>
      <c r="E22" s="17">
        <f t="shared" si="0"/>
        <v>1.3654173672309833</v>
      </c>
      <c r="F22" s="18">
        <v>64846084</v>
      </c>
      <c r="G22" s="18">
        <v>1001541</v>
      </c>
      <c r="H22" s="18">
        <v>1363251</v>
      </c>
      <c r="I22" s="19">
        <f t="shared" si="1"/>
        <v>1.3611534625142656</v>
      </c>
      <c r="J22" s="16">
        <v>64581221</v>
      </c>
      <c r="K22" s="16">
        <v>935013</v>
      </c>
      <c r="L22" s="16">
        <v>1272411</v>
      </c>
      <c r="M22" s="17">
        <f t="shared" si="2"/>
        <v>1.360848458791482</v>
      </c>
      <c r="N22" s="18">
        <v>64510270</v>
      </c>
      <c r="O22" s="18">
        <v>817610</v>
      </c>
      <c r="P22" s="18">
        <v>1110190</v>
      </c>
      <c r="Q22" s="19">
        <f t="shared" si="3"/>
        <v>1.3578478736806057</v>
      </c>
      <c r="R22" s="16">
        <v>65907155</v>
      </c>
      <c r="S22" s="16">
        <v>2124666</v>
      </c>
      <c r="T22" s="16">
        <v>2907674</v>
      </c>
      <c r="U22" s="17">
        <f t="shared" si="4"/>
        <v>1.3685322775438586</v>
      </c>
    </row>
    <row r="23" spans="1:21" x14ac:dyDescent="0.2">
      <c r="A23" s="14">
        <v>20</v>
      </c>
      <c r="B23" s="15">
        <v>73348985</v>
      </c>
      <c r="C23" s="16">
        <v>1314198</v>
      </c>
      <c r="D23" s="16">
        <v>1792280</v>
      </c>
      <c r="E23" s="17">
        <f t="shared" si="0"/>
        <v>1.3637823219940983</v>
      </c>
      <c r="F23" s="18">
        <v>73191032</v>
      </c>
      <c r="G23" s="18">
        <v>1199456</v>
      </c>
      <c r="H23" s="18">
        <v>1631378</v>
      </c>
      <c r="I23" s="19">
        <f t="shared" si="1"/>
        <v>1.3600982445375236</v>
      </c>
      <c r="J23" s="16">
        <v>73112748</v>
      </c>
      <c r="K23" s="16">
        <v>1041792</v>
      </c>
      <c r="L23" s="16">
        <v>1416253</v>
      </c>
      <c r="M23" s="17">
        <f t="shared" si="2"/>
        <v>1.3594393122619486</v>
      </c>
      <c r="N23" s="18">
        <v>72971231</v>
      </c>
      <c r="O23" s="18">
        <v>925889</v>
      </c>
      <c r="P23" s="18">
        <v>1256731</v>
      </c>
      <c r="Q23" s="19">
        <f t="shared" si="3"/>
        <v>1.3573236100655695</v>
      </c>
      <c r="R23" s="16">
        <v>75116450</v>
      </c>
      <c r="S23" s="16">
        <v>2752685</v>
      </c>
      <c r="T23" s="16">
        <v>3768368</v>
      </c>
      <c r="U23" s="17">
        <f t="shared" si="4"/>
        <v>1.3689790150344119</v>
      </c>
    </row>
    <row r="24" spans="1:21" x14ac:dyDescent="0.2">
      <c r="A24" s="14">
        <v>21</v>
      </c>
      <c r="B24" s="15">
        <v>71769595</v>
      </c>
      <c r="C24" s="16">
        <v>1298535</v>
      </c>
      <c r="D24" s="16">
        <v>1786309</v>
      </c>
      <c r="E24" s="17">
        <f t="shared" si="0"/>
        <v>1.3756340799439368</v>
      </c>
      <c r="F24" s="18">
        <v>71756744</v>
      </c>
      <c r="G24" s="18">
        <v>1178675</v>
      </c>
      <c r="H24" s="18">
        <v>1607437</v>
      </c>
      <c r="I24" s="19">
        <f t="shared" si="1"/>
        <v>1.3637660932827116</v>
      </c>
      <c r="J24" s="16">
        <v>71667549</v>
      </c>
      <c r="K24" s="16">
        <v>1096489</v>
      </c>
      <c r="L24" s="16">
        <v>1509491</v>
      </c>
      <c r="M24" s="17">
        <f t="shared" si="2"/>
        <v>1.3766585893702536</v>
      </c>
      <c r="N24" s="18">
        <v>71347667</v>
      </c>
      <c r="O24" s="18">
        <v>917737</v>
      </c>
      <c r="P24" s="18">
        <v>1246048</v>
      </c>
      <c r="Q24" s="19">
        <f t="shared" si="3"/>
        <v>1.3577397446109289</v>
      </c>
      <c r="R24" s="16">
        <v>73631695</v>
      </c>
      <c r="S24" s="16">
        <v>2541231</v>
      </c>
      <c r="T24" s="16">
        <v>3479011</v>
      </c>
      <c r="U24" s="17">
        <f t="shared" si="4"/>
        <v>1.3690258776160058</v>
      </c>
    </row>
    <row r="25" spans="1:21" x14ac:dyDescent="0.2">
      <c r="A25" s="14">
        <v>22</v>
      </c>
      <c r="B25" s="15">
        <v>61601083</v>
      </c>
      <c r="C25" s="16">
        <v>982365</v>
      </c>
      <c r="D25" s="16">
        <v>1340326</v>
      </c>
      <c r="E25" s="17">
        <f t="shared" si="0"/>
        <v>1.3643869641121171</v>
      </c>
      <c r="F25" s="18">
        <v>61526794</v>
      </c>
      <c r="G25" s="18">
        <v>879396</v>
      </c>
      <c r="H25" s="18">
        <v>1196740</v>
      </c>
      <c r="I25" s="19">
        <f t="shared" si="1"/>
        <v>1.360865867026914</v>
      </c>
      <c r="J25" s="16">
        <v>61403451</v>
      </c>
      <c r="K25" s="16">
        <v>806063</v>
      </c>
      <c r="L25" s="16">
        <v>1096582</v>
      </c>
      <c r="M25" s="17">
        <f t="shared" si="2"/>
        <v>1.3604172378585793</v>
      </c>
      <c r="N25" s="18">
        <v>61351391</v>
      </c>
      <c r="O25" s="18">
        <v>730007</v>
      </c>
      <c r="P25" s="18">
        <v>991249</v>
      </c>
      <c r="Q25" s="19">
        <f t="shared" si="3"/>
        <v>1.3578623218681465</v>
      </c>
      <c r="R25" s="16">
        <v>62833763</v>
      </c>
      <c r="S25" s="16">
        <v>1984645</v>
      </c>
      <c r="T25" s="16">
        <v>2715175</v>
      </c>
      <c r="U25" s="17">
        <f t="shared" si="4"/>
        <v>1.3680910187968125</v>
      </c>
    </row>
    <row r="26" spans="1:21" x14ac:dyDescent="0.2">
      <c r="A26" s="14">
        <v>23</v>
      </c>
      <c r="B26" s="15">
        <v>55394837</v>
      </c>
      <c r="C26" s="16">
        <v>1400220</v>
      </c>
      <c r="D26" s="16">
        <v>1905899</v>
      </c>
      <c r="E26" s="17">
        <f t="shared" si="0"/>
        <v>1.3611425347445401</v>
      </c>
      <c r="F26" s="18">
        <v>55288762</v>
      </c>
      <c r="G26" s="18">
        <v>1287027</v>
      </c>
      <c r="H26" s="18">
        <v>1747655</v>
      </c>
      <c r="I26" s="19">
        <f t="shared" si="1"/>
        <v>1.357900805499807</v>
      </c>
      <c r="J26" s="16">
        <v>55211689</v>
      </c>
      <c r="K26" s="16">
        <v>1253865</v>
      </c>
      <c r="L26" s="16">
        <v>1703130</v>
      </c>
      <c r="M26" s="17">
        <f t="shared" si="2"/>
        <v>1.3583041236496751</v>
      </c>
      <c r="N26" s="18">
        <v>54939470</v>
      </c>
      <c r="O26" s="18">
        <v>1120839</v>
      </c>
      <c r="P26" s="18">
        <v>1518751</v>
      </c>
      <c r="Q26" s="19">
        <f t="shared" si="3"/>
        <v>1.3550126289324336</v>
      </c>
      <c r="R26" s="16">
        <v>57749063</v>
      </c>
      <c r="S26" s="16">
        <v>2662759</v>
      </c>
      <c r="T26" s="16">
        <v>3639812</v>
      </c>
      <c r="U26" s="17">
        <f t="shared" si="4"/>
        <v>1.3669325688130245</v>
      </c>
    </row>
    <row r="27" spans="1:21" x14ac:dyDescent="0.2">
      <c r="A27" s="14">
        <v>24</v>
      </c>
      <c r="B27" s="15">
        <v>63669698</v>
      </c>
      <c r="C27" s="16">
        <v>1162511</v>
      </c>
      <c r="D27" s="16">
        <v>1584334</v>
      </c>
      <c r="E27" s="17">
        <f t="shared" si="0"/>
        <v>1.3628550611564105</v>
      </c>
      <c r="F27" s="18">
        <v>63533796</v>
      </c>
      <c r="G27" s="18">
        <v>1045549</v>
      </c>
      <c r="H27" s="18">
        <v>1421989</v>
      </c>
      <c r="I27" s="19">
        <f t="shared" si="1"/>
        <v>1.3600405146004635</v>
      </c>
      <c r="J27" s="16">
        <v>63371536</v>
      </c>
      <c r="K27" s="16">
        <v>943814</v>
      </c>
      <c r="L27" s="16">
        <v>1283055</v>
      </c>
      <c r="M27" s="17">
        <f t="shared" si="2"/>
        <v>1.3594362872345611</v>
      </c>
      <c r="N27" s="18">
        <v>63247741</v>
      </c>
      <c r="O27" s="18">
        <v>852469</v>
      </c>
      <c r="P27" s="18">
        <v>1156406</v>
      </c>
      <c r="Q27" s="19">
        <f t="shared" si="3"/>
        <v>1.3565373051688683</v>
      </c>
      <c r="R27" s="16">
        <v>65057565</v>
      </c>
      <c r="S27" s="16">
        <v>2434893</v>
      </c>
      <c r="T27" s="16">
        <v>3330692</v>
      </c>
      <c r="U27" s="17">
        <f t="shared" si="4"/>
        <v>1.3679007660706239</v>
      </c>
    </row>
    <row r="28" spans="1:21" x14ac:dyDescent="0.2">
      <c r="A28" s="14">
        <v>25</v>
      </c>
      <c r="B28" s="15">
        <v>43260414</v>
      </c>
      <c r="C28" s="16">
        <v>819163</v>
      </c>
      <c r="D28" s="16">
        <v>1119135</v>
      </c>
      <c r="E28" s="17">
        <f t="shared" si="0"/>
        <v>1.3661932973046877</v>
      </c>
      <c r="F28" s="18">
        <v>43182773</v>
      </c>
      <c r="G28" s="18">
        <v>731182</v>
      </c>
      <c r="H28" s="18">
        <v>995257</v>
      </c>
      <c r="I28" s="19">
        <f t="shared" si="1"/>
        <v>1.3611617900878303</v>
      </c>
      <c r="J28" s="16">
        <v>43160647</v>
      </c>
      <c r="K28" s="16">
        <v>672155</v>
      </c>
      <c r="L28" s="16">
        <v>915185</v>
      </c>
      <c r="M28" s="17">
        <f t="shared" si="2"/>
        <v>1.361568388243783</v>
      </c>
      <c r="N28" s="18">
        <v>43061133</v>
      </c>
      <c r="O28" s="18">
        <v>593195</v>
      </c>
      <c r="P28" s="18">
        <v>805153</v>
      </c>
      <c r="Q28" s="19">
        <f t="shared" si="3"/>
        <v>1.3573158910644898</v>
      </c>
      <c r="R28" s="16">
        <v>44044515</v>
      </c>
      <c r="S28" s="16">
        <v>1605026</v>
      </c>
      <c r="T28" s="16">
        <v>2195252</v>
      </c>
      <c r="U28" s="17">
        <f t="shared" si="4"/>
        <v>1.3677360989790819</v>
      </c>
    </row>
    <row r="29" spans="1:21" x14ac:dyDescent="0.2">
      <c r="A29" s="14">
        <v>26</v>
      </c>
      <c r="B29" s="15">
        <v>53174783</v>
      </c>
      <c r="C29" s="16">
        <v>983034</v>
      </c>
      <c r="D29" s="16">
        <v>1341185</v>
      </c>
      <c r="E29" s="17">
        <f t="shared" si="0"/>
        <v>1.3643322611425444</v>
      </c>
      <c r="F29" s="18">
        <v>53021464</v>
      </c>
      <c r="G29" s="18">
        <v>879266</v>
      </c>
      <c r="H29" s="18">
        <v>1196598</v>
      </c>
      <c r="I29" s="19">
        <f t="shared" si="1"/>
        <v>1.3609055735124524</v>
      </c>
      <c r="J29" s="16">
        <v>53019317</v>
      </c>
      <c r="K29" s="16">
        <v>837861</v>
      </c>
      <c r="L29" s="16">
        <v>1140409</v>
      </c>
      <c r="M29" s="17">
        <f t="shared" si="2"/>
        <v>1.361095694870629</v>
      </c>
      <c r="N29" s="18">
        <v>52896315</v>
      </c>
      <c r="O29" s="18">
        <v>751517</v>
      </c>
      <c r="P29" s="18">
        <v>1020750</v>
      </c>
      <c r="Q29" s="19">
        <f t="shared" si="3"/>
        <v>1.3582527075235824</v>
      </c>
      <c r="R29" s="16">
        <v>54389730</v>
      </c>
      <c r="S29" s="16">
        <v>1890243</v>
      </c>
      <c r="T29" s="16">
        <v>2587588</v>
      </c>
      <c r="U29" s="17">
        <f t="shared" si="4"/>
        <v>1.3689181761286777</v>
      </c>
    </row>
    <row r="30" spans="1:21" x14ac:dyDescent="0.2">
      <c r="A30" s="14">
        <v>27</v>
      </c>
      <c r="B30" s="15">
        <v>48419731</v>
      </c>
      <c r="C30" s="16">
        <v>1161098</v>
      </c>
      <c r="D30" s="16">
        <v>1586474</v>
      </c>
      <c r="E30" s="17">
        <f t="shared" si="0"/>
        <v>1.3663566727356347</v>
      </c>
      <c r="F30" s="18">
        <v>48240362</v>
      </c>
      <c r="G30" s="18">
        <v>1038074</v>
      </c>
      <c r="H30" s="18">
        <v>1414546</v>
      </c>
      <c r="I30" s="19">
        <f t="shared" si="1"/>
        <v>1.3626639333997383</v>
      </c>
      <c r="J30" s="16">
        <v>47376735</v>
      </c>
      <c r="K30" s="16">
        <v>862594</v>
      </c>
      <c r="L30" s="16">
        <v>1174817</v>
      </c>
      <c r="M30" s="17">
        <f t="shared" si="2"/>
        <v>1.3619582329577993</v>
      </c>
      <c r="N30" s="18">
        <v>47013076</v>
      </c>
      <c r="O30" s="18">
        <v>754336</v>
      </c>
      <c r="P30" s="18">
        <v>1026363</v>
      </c>
      <c r="Q30" s="19">
        <f t="shared" si="3"/>
        <v>1.360617814872948</v>
      </c>
      <c r="R30" s="16">
        <v>49014150</v>
      </c>
      <c r="S30" s="16">
        <v>2062180</v>
      </c>
      <c r="T30" s="16">
        <v>2829459</v>
      </c>
      <c r="U30" s="17">
        <f t="shared" si="4"/>
        <v>1.3720717881077307</v>
      </c>
    </row>
    <row r="31" spans="1:21" x14ac:dyDescent="0.2">
      <c r="A31" s="14">
        <v>28</v>
      </c>
      <c r="B31" s="15">
        <v>46882542</v>
      </c>
      <c r="C31" s="16">
        <v>963883</v>
      </c>
      <c r="D31" s="16">
        <v>1323152</v>
      </c>
      <c r="E31" s="17">
        <f t="shared" si="0"/>
        <v>1.3727309227364732</v>
      </c>
      <c r="F31" s="18">
        <v>46763667</v>
      </c>
      <c r="G31" s="18">
        <v>864363</v>
      </c>
      <c r="H31" s="18">
        <v>1178726</v>
      </c>
      <c r="I31" s="19">
        <f t="shared" si="1"/>
        <v>1.3636932631313465</v>
      </c>
      <c r="J31" s="16">
        <v>46800814</v>
      </c>
      <c r="K31" s="16">
        <v>773844</v>
      </c>
      <c r="L31" s="16">
        <v>1061093</v>
      </c>
      <c r="M31" s="17">
        <f t="shared" si="2"/>
        <v>1.3711975540289774</v>
      </c>
      <c r="N31" s="18">
        <v>46725073</v>
      </c>
      <c r="O31" s="18">
        <v>680679</v>
      </c>
      <c r="P31" s="18">
        <v>925265</v>
      </c>
      <c r="Q31" s="19">
        <f t="shared" si="3"/>
        <v>1.3593264960429219</v>
      </c>
      <c r="R31" s="16">
        <v>48259203</v>
      </c>
      <c r="S31" s="16">
        <v>2005798</v>
      </c>
      <c r="T31" s="16">
        <v>2744552</v>
      </c>
      <c r="U31" s="17">
        <f t="shared" si="4"/>
        <v>1.3683092714221472</v>
      </c>
    </row>
    <row r="32" spans="1:21" x14ac:dyDescent="0.2">
      <c r="A32" s="14">
        <v>29</v>
      </c>
      <c r="B32" s="15">
        <v>52950236</v>
      </c>
      <c r="C32" s="16">
        <v>1160728</v>
      </c>
      <c r="D32" s="16">
        <v>1582638</v>
      </c>
      <c r="E32" s="17">
        <f t="shared" si="0"/>
        <v>1.3634873975642872</v>
      </c>
      <c r="F32" s="18">
        <v>52845775</v>
      </c>
      <c r="G32" s="18">
        <v>1030092</v>
      </c>
      <c r="H32" s="18">
        <v>1400862</v>
      </c>
      <c r="I32" s="19">
        <f t="shared" si="1"/>
        <v>1.3599387239198053</v>
      </c>
      <c r="J32" s="16">
        <v>52500894</v>
      </c>
      <c r="K32" s="16">
        <v>892779</v>
      </c>
      <c r="L32" s="16">
        <v>1213849</v>
      </c>
      <c r="M32" s="17">
        <f t="shared" si="2"/>
        <v>1.3596298748066431</v>
      </c>
      <c r="N32" s="18">
        <v>52311645</v>
      </c>
      <c r="O32" s="18">
        <v>813607</v>
      </c>
      <c r="P32" s="18">
        <v>1103766</v>
      </c>
      <c r="Q32" s="19">
        <f t="shared" si="3"/>
        <v>1.3566328706611424</v>
      </c>
      <c r="R32" s="16">
        <v>55272319</v>
      </c>
      <c r="S32" s="16">
        <v>2309118</v>
      </c>
      <c r="T32" s="16">
        <v>3157653</v>
      </c>
      <c r="U32" s="17">
        <f t="shared" si="4"/>
        <v>1.3674714761220519</v>
      </c>
    </row>
    <row r="33" spans="1:21" ht="16" thickBot="1" x14ac:dyDescent="0.25">
      <c r="A33" s="20" t="s">
        <v>11</v>
      </c>
      <c r="B33" s="21">
        <v>2561013924</v>
      </c>
      <c r="C33" s="22">
        <v>47761605</v>
      </c>
      <c r="D33" s="22">
        <v>65157241</v>
      </c>
      <c r="E33" s="23">
        <f t="shared" si="0"/>
        <v>1.3642179947679731</v>
      </c>
      <c r="F33" s="24">
        <v>2552098424</v>
      </c>
      <c r="G33" s="24">
        <v>42583752</v>
      </c>
      <c r="H33" s="24">
        <v>57984558</v>
      </c>
      <c r="I33" s="25">
        <f t="shared" si="1"/>
        <v>1.3616592074836431</v>
      </c>
      <c r="J33" s="22">
        <v>2545181494</v>
      </c>
      <c r="K33" s="22">
        <v>39055471</v>
      </c>
      <c r="L33" s="22">
        <v>53170792</v>
      </c>
      <c r="M33" s="23">
        <f t="shared" si="2"/>
        <v>1.3614172518877061</v>
      </c>
      <c r="N33" s="24">
        <v>2538574300</v>
      </c>
      <c r="O33" s="24">
        <v>35201564</v>
      </c>
      <c r="P33" s="24">
        <v>47889924</v>
      </c>
      <c r="Q33" s="25">
        <f t="shared" si="3"/>
        <v>1.360448757333623</v>
      </c>
      <c r="R33" s="22">
        <v>2622345986</v>
      </c>
      <c r="S33" s="22">
        <v>94392985</v>
      </c>
      <c r="T33" s="22">
        <v>129239354</v>
      </c>
      <c r="U33" s="23">
        <f t="shared" si="4"/>
        <v>1.3691626978424296</v>
      </c>
    </row>
    <row r="34" spans="1:21" x14ac:dyDescent="0.2">
      <c r="A34" s="26" t="s">
        <v>12</v>
      </c>
      <c r="F34" s="28">
        <f>B33-F33</f>
        <v>8915500</v>
      </c>
      <c r="G34" s="28">
        <f t="shared" ref="G34:H34" si="5">C33-G33</f>
        <v>5177853</v>
      </c>
      <c r="H34" s="28">
        <f t="shared" si="5"/>
        <v>7172683</v>
      </c>
      <c r="I34" s="16"/>
      <c r="J34" s="29"/>
      <c r="L34" s="16"/>
      <c r="N34" s="28">
        <f>J33-N33</f>
        <v>6607194</v>
      </c>
      <c r="O34" s="28">
        <f t="shared" ref="O34:P34" si="6">K33-O33</f>
        <v>3853907</v>
      </c>
      <c r="P34" s="28">
        <f t="shared" si="6"/>
        <v>5280868</v>
      </c>
      <c r="Q34"/>
      <c r="R34" s="28">
        <f>R33-B33</f>
        <v>61332062</v>
      </c>
      <c r="S34" s="28">
        <f>S33-C33</f>
        <v>46631380</v>
      </c>
      <c r="T34" s="28">
        <f t="shared" ref="T34" si="7">T33-D33</f>
        <v>64082113</v>
      </c>
      <c r="U34"/>
    </row>
    <row r="35" spans="1:21" x14ac:dyDescent="0.2">
      <c r="F35" s="28"/>
      <c r="G35" s="28"/>
      <c r="H35" s="28"/>
      <c r="I35" s="16"/>
      <c r="J35" s="29"/>
      <c r="L35" s="16"/>
      <c r="Q35"/>
      <c r="U35"/>
    </row>
    <row r="36" spans="1:21" x14ac:dyDescent="0.2">
      <c r="F36" s="30"/>
      <c r="G36" s="30"/>
      <c r="H36" s="30"/>
      <c r="I36" s="16"/>
      <c r="J36" s="29"/>
      <c r="L36" s="16"/>
      <c r="Q36"/>
      <c r="U36"/>
    </row>
    <row r="38" spans="1:21" x14ac:dyDescent="0.2">
      <c r="F38" s="28"/>
      <c r="G38" s="28"/>
      <c r="H38" s="28"/>
    </row>
    <row r="39" spans="1:21" x14ac:dyDescent="0.2">
      <c r="F39" s="30"/>
      <c r="G39" s="30"/>
      <c r="H39" s="30"/>
      <c r="M39"/>
    </row>
    <row r="40" spans="1:21" x14ac:dyDescent="0.2">
      <c r="M40"/>
    </row>
    <row r="41" spans="1:21" x14ac:dyDescent="0.2">
      <c r="M41"/>
    </row>
  </sheetData>
  <mergeCells count="5">
    <mergeCell ref="B2:E2"/>
    <mergeCell ref="F2:I2"/>
    <mergeCell ref="J2:M2"/>
    <mergeCell ref="N2:Q2"/>
    <mergeCell ref="R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2025-11-15T17:08:10Z</dcterms:created>
  <dcterms:modified xsi:type="dcterms:W3CDTF">2025-11-15T17:08:10Z</dcterms:modified>
</cp:coreProperties>
</file>