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F752599D-83FE-164C-8564-63C5A1EEB696}" xr6:coauthVersionLast="47" xr6:coauthVersionMax="47" xr10:uidLastSave="{00000000-0000-0000-0000-000000000000}"/>
  <bookViews>
    <workbookView xWindow="11980" yWindow="5980" windowWidth="27640" windowHeight="16680" xr2:uid="{4DD7D5B8-5644-8F4B-9F2D-BE8F5DF6D19C}"/>
  </bookViews>
  <sheets>
    <sheet name="S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G21" i="1"/>
  <c r="C21" i="1"/>
  <c r="F20" i="1"/>
  <c r="C20" i="1"/>
  <c r="G18" i="1"/>
  <c r="G24" i="1" s="1"/>
  <c r="F18" i="1"/>
  <c r="F24" i="1" s="1"/>
  <c r="E18" i="1"/>
  <c r="E24" i="1" s="1"/>
  <c r="D18" i="1"/>
  <c r="C18" i="1"/>
  <c r="F17" i="1"/>
  <c r="F23" i="1" s="1"/>
  <c r="E17" i="1"/>
  <c r="E23" i="1" s="1"/>
  <c r="D17" i="1"/>
  <c r="D23" i="1" s="1"/>
  <c r="C17" i="1"/>
  <c r="C23" i="1" s="1"/>
  <c r="G15" i="1"/>
  <c r="F15" i="1"/>
  <c r="F21" i="1" s="1"/>
  <c r="E15" i="1"/>
  <c r="E21" i="1" s="1"/>
  <c r="D15" i="1"/>
  <c r="D21" i="1" s="1"/>
  <c r="C15" i="1"/>
  <c r="F14" i="1"/>
  <c r="E14" i="1"/>
  <c r="E20" i="1" s="1"/>
  <c r="D14" i="1"/>
  <c r="D20" i="1" s="1"/>
  <c r="C14" i="1"/>
</calcChain>
</file>

<file path=xl/sharedStrings.xml><?xml version="1.0" encoding="utf-8"?>
<sst xmlns="http://schemas.openxmlformats.org/spreadsheetml/2006/main" count="43" uniqueCount="18">
  <si>
    <t>Pangenome</t>
  </si>
  <si>
    <t>Category</t>
  </si>
  <si>
    <t>SNV</t>
  </si>
  <si>
    <t>DEL</t>
  </si>
  <si>
    <t>INS</t>
  </si>
  <si>
    <t>COMPLEX</t>
  </si>
  <si>
    <t>Non-redundant  SV</t>
  </si>
  <si>
    <t>H20D</t>
  </si>
  <si>
    <t>autosome_count</t>
  </si>
  <si>
    <t>autosome_length</t>
  </si>
  <si>
    <t>H20H</t>
  </si>
  <si>
    <t>J10D</t>
  </si>
  <si>
    <t>J10H</t>
  </si>
  <si>
    <t>M13H</t>
  </si>
  <si>
    <t>H20D H20H diff</t>
  </si>
  <si>
    <t>J10D J10H diff</t>
  </si>
  <si>
    <t>H20D H20H diff%</t>
  </si>
  <si>
    <t>J10D J10H diff%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</si>
</sst>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10" fontId="0" fillId="0" borderId="0" xfId="2" applyNumberFormat="1" applyFont="1"/>
    <xf numFmtId="0" fontId="2" fillId="0" borderId="1" xfId="0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/>
    <xf numFmtId="43" fontId="0" fillId="0" borderId="0" xfId="0" applyNumberFormat="1"/>
    <xf numFmtId="43" fontId="0" fillId="0" borderId="0" xfId="1" applyFont="1"/>
    <xf numFmtId="164" fontId="0" fillId="0" borderId="0" xfId="0" applyNumberFormat="1"/>
    <xf numFmtId="10" fontId="1" fillId="0" borderId="0" xfId="2" applyNumberFormat="1" applyFont="1" applyFill="1" applyBorder="1" applyAlignment="1"/>
    <xf numFmtId="0" fontId="0" fillId="0" borderId="2" xfId="0" applyBorder="1"/>
    <xf numFmtId="10" fontId="1" fillId="0" borderId="2" xfId="2" applyNumberFormat="1" applyFont="1" applyFill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A44B-6E9E-4644-B38F-B443BF5D5574}">
  <sheetPr codeName="Sheet14"/>
  <dimension ref="A1:P24"/>
  <sheetViews>
    <sheetView tabSelected="1" workbookViewId="0"/>
  </sheetViews>
  <sheetFormatPr baseColWidth="10" defaultColWidth="8.83203125" defaultRowHeight="15" x14ac:dyDescent="0.2"/>
  <cols>
    <col min="1" max="1" width="15.33203125" customWidth="1"/>
    <col min="2" max="2" width="16.33203125" bestFit="1" customWidth="1"/>
    <col min="3" max="4" width="11.5" style="1" bestFit="1" customWidth="1"/>
    <col min="5" max="6" width="12.5" style="1" bestFit="1" customWidth="1"/>
    <col min="7" max="7" width="18.5" style="1" bestFit="1" customWidth="1"/>
    <col min="8" max="8" width="10.5" bestFit="1" customWidth="1"/>
    <col min="9" max="10" width="11.5" bestFit="1" customWidth="1"/>
    <col min="11" max="11" width="11.5" style="2" bestFit="1" customWidth="1"/>
    <col min="12" max="12" width="11.5" style="2" customWidth="1"/>
    <col min="13" max="14" width="7.1640625" style="2" bestFit="1" customWidth="1"/>
    <col min="15" max="15" width="9.1640625" style="2" bestFit="1" customWidth="1"/>
    <col min="16" max="16" width="8.83203125" style="2"/>
  </cols>
  <sheetData>
    <row r="1" spans="1:15" ht="16" thickBot="1" x14ac:dyDescent="0.25"/>
    <row r="2" spans="1:15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15" x14ac:dyDescent="0.2">
      <c r="A3" t="s">
        <v>7</v>
      </c>
      <c r="B3" t="s">
        <v>8</v>
      </c>
      <c r="C3" s="5">
        <v>12774462</v>
      </c>
      <c r="D3" s="5">
        <v>1553918</v>
      </c>
      <c r="E3" s="5">
        <v>1597811</v>
      </c>
      <c r="F3" s="5">
        <v>613892</v>
      </c>
      <c r="G3" s="5">
        <v>15154772</v>
      </c>
    </row>
    <row r="4" spans="1:15" x14ac:dyDescent="0.2">
      <c r="A4" t="s">
        <v>7</v>
      </c>
      <c r="B4" t="s">
        <v>9</v>
      </c>
      <c r="C4" s="5">
        <v>12774462</v>
      </c>
      <c r="D4" s="5">
        <v>30235631</v>
      </c>
      <c r="E4" s="5">
        <v>111809810</v>
      </c>
      <c r="F4" s="5">
        <v>124457623</v>
      </c>
      <c r="G4" s="5">
        <v>89004599</v>
      </c>
    </row>
    <row r="5" spans="1:15" x14ac:dyDescent="0.2">
      <c r="A5" t="s">
        <v>10</v>
      </c>
      <c r="B5" t="s">
        <v>8</v>
      </c>
      <c r="C5" s="5">
        <v>11639346</v>
      </c>
      <c r="D5" s="5">
        <v>1231430</v>
      </c>
      <c r="E5" s="5">
        <v>1328678</v>
      </c>
      <c r="F5" s="5">
        <v>454132</v>
      </c>
      <c r="G5" s="5">
        <v>13664390</v>
      </c>
    </row>
    <row r="6" spans="1:15" x14ac:dyDescent="0.2">
      <c r="A6" t="s">
        <v>10</v>
      </c>
      <c r="B6" t="s">
        <v>9</v>
      </c>
      <c r="C6" s="5">
        <v>11639346</v>
      </c>
      <c r="D6" s="5">
        <v>24706761</v>
      </c>
      <c r="E6" s="5">
        <v>80068455</v>
      </c>
      <c r="F6" s="5">
        <v>88481994</v>
      </c>
      <c r="G6" s="5">
        <v>78807926</v>
      </c>
    </row>
    <row r="7" spans="1:15" x14ac:dyDescent="0.2">
      <c r="A7" t="s">
        <v>11</v>
      </c>
      <c r="B7" t="s">
        <v>8</v>
      </c>
      <c r="C7" s="5">
        <v>10246527</v>
      </c>
      <c r="D7" s="5">
        <v>1125836</v>
      </c>
      <c r="E7" s="5">
        <v>1212110</v>
      </c>
      <c r="F7" s="5">
        <v>444057</v>
      </c>
      <c r="G7" s="5">
        <v>12223740</v>
      </c>
    </row>
    <row r="8" spans="1:15" x14ac:dyDescent="0.2">
      <c r="A8" t="s">
        <v>11</v>
      </c>
      <c r="B8" t="s">
        <v>9</v>
      </c>
      <c r="C8" s="5">
        <v>10246527</v>
      </c>
      <c r="D8" s="5">
        <v>23781269</v>
      </c>
      <c r="E8" s="5">
        <v>59493043</v>
      </c>
      <c r="F8" s="5">
        <v>58931015</v>
      </c>
      <c r="G8" s="5">
        <v>66866170</v>
      </c>
    </row>
    <row r="9" spans="1:15" x14ac:dyDescent="0.2">
      <c r="A9" t="s">
        <v>12</v>
      </c>
      <c r="B9" t="s">
        <v>8</v>
      </c>
      <c r="C9" s="5">
        <v>9547766</v>
      </c>
      <c r="D9" s="5">
        <v>934076</v>
      </c>
      <c r="E9" s="5">
        <v>1035177</v>
      </c>
      <c r="F9" s="5">
        <v>378401</v>
      </c>
      <c r="G9" s="5">
        <v>11254558</v>
      </c>
    </row>
    <row r="10" spans="1:15" x14ac:dyDescent="0.2">
      <c r="A10" t="s">
        <v>12</v>
      </c>
      <c r="B10" t="s">
        <v>9</v>
      </c>
      <c r="C10" s="5">
        <v>9547766</v>
      </c>
      <c r="D10" s="5">
        <v>20253480</v>
      </c>
      <c r="E10" s="5">
        <v>50103289</v>
      </c>
      <c r="F10" s="5">
        <v>41206285</v>
      </c>
      <c r="G10" s="5">
        <v>61575468</v>
      </c>
      <c r="I10" s="6"/>
      <c r="J10" s="6"/>
      <c r="K10" s="6"/>
      <c r="L10" s="6"/>
      <c r="M10" s="6"/>
      <c r="N10" s="6"/>
      <c r="O10" s="7"/>
    </row>
    <row r="11" spans="1:15" x14ac:dyDescent="0.2">
      <c r="A11" t="s">
        <v>13</v>
      </c>
      <c r="B11" t="s">
        <v>8</v>
      </c>
      <c r="C11" s="5">
        <v>25468234</v>
      </c>
      <c r="D11" s="5">
        <v>3509490</v>
      </c>
      <c r="E11" s="5">
        <v>2822422</v>
      </c>
      <c r="F11" s="5">
        <v>1381873</v>
      </c>
      <c r="G11" s="5">
        <v>29515403</v>
      </c>
      <c r="I11" s="6"/>
      <c r="J11" s="6"/>
      <c r="K11" s="6"/>
      <c r="L11" s="6"/>
      <c r="M11" s="6"/>
      <c r="N11" s="6"/>
      <c r="O11" s="7"/>
    </row>
    <row r="12" spans="1:15" x14ac:dyDescent="0.2">
      <c r="A12" t="s">
        <v>13</v>
      </c>
      <c r="B12" t="s">
        <v>9</v>
      </c>
      <c r="C12" s="5">
        <v>25468234</v>
      </c>
      <c r="D12" s="5">
        <v>48571388</v>
      </c>
      <c r="E12" s="5">
        <v>117495279</v>
      </c>
      <c r="F12" s="5">
        <v>76943027</v>
      </c>
      <c r="G12" s="5">
        <v>154816431</v>
      </c>
    </row>
    <row r="13" spans="1:15" x14ac:dyDescent="0.2">
      <c r="C13" s="5"/>
      <c r="D13" s="5"/>
      <c r="E13" s="5"/>
      <c r="F13" s="5"/>
      <c r="G13" s="5"/>
    </row>
    <row r="14" spans="1:15" x14ac:dyDescent="0.2">
      <c r="A14" t="s">
        <v>14</v>
      </c>
      <c r="B14" t="s">
        <v>8</v>
      </c>
      <c r="C14" s="8">
        <f>C3-C5</f>
        <v>1135116</v>
      </c>
      <c r="D14" s="8">
        <f>D3-D5</f>
        <v>322488</v>
      </c>
      <c r="E14" s="8">
        <f t="shared" ref="D14:G15" si="0">E3-E5</f>
        <v>269133</v>
      </c>
      <c r="F14" s="8">
        <f t="shared" si="0"/>
        <v>159760</v>
      </c>
      <c r="G14" s="8"/>
    </row>
    <row r="15" spans="1:15" x14ac:dyDescent="0.2">
      <c r="A15" t="s">
        <v>14</v>
      </c>
      <c r="B15" t="s">
        <v>9</v>
      </c>
      <c r="C15" s="8">
        <f>C4-C6</f>
        <v>1135116</v>
      </c>
      <c r="D15" s="8">
        <f t="shared" si="0"/>
        <v>5528870</v>
      </c>
      <c r="E15" s="8">
        <f t="shared" si="0"/>
        <v>31741355</v>
      </c>
      <c r="F15" s="8">
        <f t="shared" si="0"/>
        <v>35975629</v>
      </c>
      <c r="G15" s="8">
        <f>G4-G6</f>
        <v>10196673</v>
      </c>
    </row>
    <row r="16" spans="1:15" x14ac:dyDescent="0.2">
      <c r="C16"/>
      <c r="D16"/>
      <c r="E16"/>
      <c r="F16" s="9"/>
      <c r="G16" s="9"/>
    </row>
    <row r="17" spans="1:7" x14ac:dyDescent="0.2">
      <c r="A17" t="s">
        <v>15</v>
      </c>
      <c r="B17" t="s">
        <v>8</v>
      </c>
      <c r="C17" s="8">
        <f t="shared" ref="C17:F18" si="1">C7-C9</f>
        <v>698761</v>
      </c>
      <c r="D17" s="8">
        <f>D7-D9</f>
        <v>191760</v>
      </c>
      <c r="E17" s="8">
        <f t="shared" si="1"/>
        <v>176933</v>
      </c>
      <c r="F17" s="8">
        <f t="shared" si="1"/>
        <v>65656</v>
      </c>
      <c r="G17" s="8"/>
    </row>
    <row r="18" spans="1:7" x14ac:dyDescent="0.2">
      <c r="A18" t="s">
        <v>15</v>
      </c>
      <c r="B18" t="s">
        <v>9</v>
      </c>
      <c r="C18" s="8">
        <f t="shared" si="1"/>
        <v>698761</v>
      </c>
      <c r="D18" s="8">
        <f t="shared" si="1"/>
        <v>3527789</v>
      </c>
      <c r="E18" s="8">
        <f t="shared" si="1"/>
        <v>9389754</v>
      </c>
      <c r="F18" s="8">
        <f t="shared" si="1"/>
        <v>17724730</v>
      </c>
      <c r="G18" s="8">
        <f>G8-G10</f>
        <v>5290702</v>
      </c>
    </row>
    <row r="19" spans="1:7" x14ac:dyDescent="0.2">
      <c r="C19" s="5"/>
      <c r="D19" s="5"/>
      <c r="E19" s="5"/>
      <c r="F19" s="5"/>
      <c r="G19" s="5"/>
    </row>
    <row r="20" spans="1:7" x14ac:dyDescent="0.2">
      <c r="A20" t="s">
        <v>16</v>
      </c>
      <c r="B20" t="s">
        <v>8</v>
      </c>
      <c r="C20" s="9">
        <f t="shared" ref="C20:F21" si="2">C14/C3</f>
        <v>8.8858223540059844E-2</v>
      </c>
      <c r="D20" s="9">
        <f t="shared" si="2"/>
        <v>0.20753218638306525</v>
      </c>
      <c r="E20" s="9">
        <f t="shared" si="2"/>
        <v>0.16843857001860671</v>
      </c>
      <c r="F20" s="9">
        <f t="shared" si="2"/>
        <v>0.26024121506714537</v>
      </c>
      <c r="G20" s="9"/>
    </row>
    <row r="21" spans="1:7" x14ac:dyDescent="0.2">
      <c r="A21" t="s">
        <v>16</v>
      </c>
      <c r="B21" t="s">
        <v>9</v>
      </c>
      <c r="C21" s="9">
        <f t="shared" si="2"/>
        <v>8.8858223540059844E-2</v>
      </c>
      <c r="D21" s="9">
        <f t="shared" si="2"/>
        <v>0.18285942172002298</v>
      </c>
      <c r="E21" s="9">
        <f t="shared" si="2"/>
        <v>0.2838870310216966</v>
      </c>
      <c r="F21" s="9">
        <f t="shared" si="2"/>
        <v>0.28905926477480615</v>
      </c>
      <c r="G21" s="9">
        <f>G15/G4</f>
        <v>0.11456343958136365</v>
      </c>
    </row>
    <row r="22" spans="1:7" x14ac:dyDescent="0.2">
      <c r="C22" s="9"/>
      <c r="D22" s="9"/>
      <c r="E22" s="9"/>
      <c r="F22" s="9"/>
      <c r="G22"/>
    </row>
    <row r="23" spans="1:7" x14ac:dyDescent="0.2">
      <c r="A23" t="s">
        <v>17</v>
      </c>
      <c r="B23" t="s">
        <v>8</v>
      </c>
      <c r="C23" s="9">
        <f t="shared" ref="C23:F24" si="3">C17/C7</f>
        <v>6.8194911309949216E-2</v>
      </c>
      <c r="D23" s="9">
        <f t="shared" si="3"/>
        <v>0.17032676162425078</v>
      </c>
      <c r="E23" s="9">
        <f t="shared" si="3"/>
        <v>0.1459710752324459</v>
      </c>
      <c r="F23" s="9">
        <f t="shared" si="3"/>
        <v>0.14785489250253908</v>
      </c>
      <c r="G23" s="9"/>
    </row>
    <row r="24" spans="1:7" ht="16" thickBot="1" x14ac:dyDescent="0.25">
      <c r="A24" s="10" t="s">
        <v>17</v>
      </c>
      <c r="B24" s="10" t="s">
        <v>9</v>
      </c>
      <c r="C24" s="11">
        <f t="shared" si="3"/>
        <v>6.8194911309949216E-2</v>
      </c>
      <c r="D24" s="11">
        <f t="shared" si="3"/>
        <v>0.14834317714500433</v>
      </c>
      <c r="E24" s="11">
        <f t="shared" si="3"/>
        <v>0.15782944570510538</v>
      </c>
      <c r="F24" s="11">
        <f t="shared" si="3"/>
        <v>0.30077082500615338</v>
      </c>
      <c r="G24" s="11">
        <f>G18/G8</f>
        <v>7.9123748227242566E-2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2025-11-15T17:08:24Z</dcterms:created>
  <dcterms:modified xsi:type="dcterms:W3CDTF">2025-11-15T17:08:24Z</dcterms:modified>
</cp:coreProperties>
</file>