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7623D522-FAA6-3249-8CD3-3FD724EED598}" xr6:coauthVersionLast="47" xr6:coauthVersionMax="47" xr10:uidLastSave="{00000000-0000-0000-0000-000000000000}"/>
  <bookViews>
    <workbookView xWindow="11980" yWindow="5980" windowWidth="27640" windowHeight="16680" xr2:uid="{5C0176C2-13C2-B843-8D4F-0BAD891E8FF5}"/>
  </bookViews>
  <sheets>
    <sheet name="s17" sheetId="1" r:id="rId1"/>
  </sheets>
  <definedNames>
    <definedName name="_xlnm._FilterDatabase" localSheetId="0" hidden="1">'s17'!$A$2:$F$22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" l="1"/>
  <c r="E27" i="1"/>
  <c r="E25" i="1"/>
  <c r="E29" i="1" s="1"/>
  <c r="D25" i="1"/>
  <c r="D29" i="1" s="1"/>
  <c r="C25" i="1"/>
  <c r="E24" i="1"/>
  <c r="D24" i="1"/>
  <c r="C24" i="1"/>
  <c r="C28" i="1" s="1"/>
  <c r="E23" i="1"/>
  <c r="D23" i="1"/>
  <c r="D27" i="1" s="1"/>
  <c r="C23" i="1"/>
  <c r="F14" i="1"/>
  <c r="E14" i="1"/>
  <c r="D14" i="1"/>
  <c r="C14" i="1"/>
  <c r="F13" i="1"/>
  <c r="E13" i="1"/>
  <c r="E28" i="1" s="1"/>
  <c r="D13" i="1"/>
  <c r="D28" i="1" s="1"/>
  <c r="C13" i="1"/>
  <c r="F12" i="1"/>
  <c r="E12" i="1"/>
  <c r="D12" i="1"/>
  <c r="C12" i="1"/>
  <c r="C27" i="1" s="1"/>
</calcChain>
</file>

<file path=xl/sharedStrings.xml><?xml version="1.0" encoding="utf-8"?>
<sst xmlns="http://schemas.openxmlformats.org/spreadsheetml/2006/main" count="54" uniqueCount="23">
  <si>
    <t>Tool1</t>
  </si>
  <si>
    <t>Tool2</t>
  </si>
  <si>
    <t>Precision</t>
  </si>
  <si>
    <t>Recall</t>
  </si>
  <si>
    <t>F1</t>
  </si>
  <si>
    <t>GT_Concordance</t>
  </si>
  <si>
    <t>J10H</t>
  </si>
  <si>
    <t>J10D</t>
  </si>
  <si>
    <t>svim-asm_haploid</t>
  </si>
  <si>
    <t>pav_haploid</t>
  </si>
  <si>
    <t>svim-asm_diploid</t>
  </si>
  <si>
    <t>pav_diploid</t>
  </si>
  <si>
    <t>cutesv</t>
  </si>
  <si>
    <t>pbsv</t>
  </si>
  <si>
    <t>sniffles</t>
  </si>
  <si>
    <t>average</t>
  </si>
  <si>
    <t>average(no haploid)</t>
  </si>
  <si>
    <t>average(reads mapping)</t>
  </si>
  <si>
    <t>J10D J10H diff</t>
  </si>
  <si>
    <t>average(no hap)</t>
  </si>
  <si>
    <t>J10D J10H diff(no haploid)</t>
  </si>
  <si>
    <t>average(mapping)</t>
  </si>
  <si>
    <t>J10D J10H diff((reads mapping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</si>
</sst>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2" fontId="0" fillId="0" borderId="0" xfId="1" applyNumberFormat="1" applyFont="1"/>
    <xf numFmtId="43" fontId="0" fillId="0" borderId="0" xfId="1" applyFont="1"/>
    <xf numFmtId="0" fontId="2" fillId="0" borderId="1" xfId="0" applyFont="1" applyBorder="1" applyAlignment="1">
      <alignment horizontal="center" vertical="center"/>
    </xf>
    <xf numFmtId="2" fontId="4" fillId="0" borderId="1" xfId="1" applyNumberFormat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left"/>
    </xf>
    <xf numFmtId="43" fontId="3" fillId="0" borderId="2" xfId="1" applyFont="1" applyFill="1" applyBorder="1" applyAlignment="1">
      <alignment horizontal="center"/>
    </xf>
    <xf numFmtId="2" fontId="0" fillId="0" borderId="2" xfId="1" applyNumberFormat="1" applyFont="1" applyBorder="1"/>
    <xf numFmtId="0" fontId="0" fillId="0" borderId="2" xfId="0" applyBorder="1"/>
    <xf numFmtId="0" fontId="4" fillId="0" borderId="0" xfId="0" applyFont="1" applyAlignment="1">
      <alignment horizontal="left"/>
    </xf>
    <xf numFmtId="2" fontId="3" fillId="0" borderId="0" xfId="1" applyNumberFormat="1" applyFont="1" applyFill="1" applyBorder="1" applyAlignment="1"/>
    <xf numFmtId="43" fontId="3" fillId="0" borderId="0" xfId="1" applyFont="1" applyFill="1" applyBorder="1" applyAlignment="1"/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2" fontId="3" fillId="0" borderId="3" xfId="1" applyNumberFormat="1" applyFont="1" applyFill="1" applyBorder="1" applyAlignment="1"/>
    <xf numFmtId="43" fontId="3" fillId="0" borderId="3" xfId="1" applyFont="1" applyFill="1" applyBorder="1" applyAlignment="1"/>
    <xf numFmtId="43" fontId="4" fillId="0" borderId="0" xfId="1" applyFont="1" applyFill="1" applyBorder="1" applyAlignment="1">
      <alignment horizontal="left"/>
    </xf>
    <xf numFmtId="2" fontId="3" fillId="0" borderId="2" xfId="1" applyNumberFormat="1" applyFont="1" applyFill="1" applyBorder="1" applyAlignment="1"/>
    <xf numFmtId="43" fontId="3" fillId="0" borderId="2" xfId="1" applyFont="1" applyFill="1" applyBorder="1" applyAlignment="1"/>
    <xf numFmtId="0" fontId="4" fillId="0" borderId="2" xfId="0" applyFont="1" applyBorder="1" applyAlignment="1">
      <alignment horizontal="left"/>
    </xf>
    <xf numFmtId="10" fontId="0" fillId="0" borderId="0" xfId="0" applyNumberFormat="1"/>
    <xf numFmtId="0" fontId="4" fillId="0" borderId="0" xfId="1" applyNumberFormat="1" applyFont="1" applyFill="1" applyBorder="1" applyAlignment="1">
      <alignment horizontal="left"/>
    </xf>
    <xf numFmtId="0" fontId="3" fillId="0" borderId="0" xfId="1" applyNumberFormat="1" applyFont="1" applyFill="1" applyBorder="1" applyAlignment="1"/>
    <xf numFmtId="0" fontId="4" fillId="0" borderId="3" xfId="1" applyNumberFormat="1" applyFont="1" applyFill="1" applyBorder="1" applyAlignment="1">
      <alignment horizontal="left"/>
    </xf>
    <xf numFmtId="0" fontId="3" fillId="0" borderId="3" xfId="1" applyNumberFormat="1" applyFont="1" applyFill="1" applyBorder="1" applyAlignment="1"/>
    <xf numFmtId="43" fontId="3" fillId="0" borderId="0" xfId="1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43" fontId="3" fillId="0" borderId="4" xfId="1" applyFont="1" applyFill="1" applyBorder="1" applyAlignment="1">
      <alignment horizontal="left"/>
    </xf>
    <xf numFmtId="2" fontId="0" fillId="0" borderId="5" xfId="1" applyNumberFormat="1" applyFont="1" applyBorder="1"/>
    <xf numFmtId="43" fontId="3" fillId="0" borderId="4" xfId="1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80BFF-9BC0-4641-9039-D7076C2BCFAB}">
  <sheetPr codeName="Sheet18"/>
  <dimension ref="A1:F29"/>
  <sheetViews>
    <sheetView tabSelected="1" workbookViewId="0">
      <selection activeCell="F20" sqref="F20"/>
    </sheetView>
  </sheetViews>
  <sheetFormatPr baseColWidth="10" defaultColWidth="8.83203125" defaultRowHeight="15" x14ac:dyDescent="0.2"/>
  <cols>
    <col min="1" max="1" width="19.5" bestFit="1" customWidth="1"/>
    <col min="2" max="2" width="25.5" bestFit="1" customWidth="1"/>
    <col min="3" max="3" width="15.5" style="1" bestFit="1" customWidth="1"/>
    <col min="4" max="4" width="12" style="1" bestFit="1" customWidth="1"/>
    <col min="5" max="5" width="8.6640625" style="1" bestFit="1" customWidth="1"/>
    <col min="6" max="6" width="21.33203125" style="2" bestFit="1" customWidth="1"/>
  </cols>
  <sheetData>
    <row r="1" spans="1:6" ht="16" thickBot="1" x14ac:dyDescent="0.25"/>
    <row r="2" spans="1:6" ht="16" x14ac:dyDescent="0.2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 ht="16" x14ac:dyDescent="0.2">
      <c r="A3" s="6" t="s">
        <v>6</v>
      </c>
      <c r="B3" s="7" t="s">
        <v>7</v>
      </c>
      <c r="C3" s="8">
        <v>0.89722231753552395</v>
      </c>
      <c r="D3" s="8">
        <v>0.64040355328711096</v>
      </c>
      <c r="E3" s="8">
        <v>0.74715566417144297</v>
      </c>
      <c r="F3" s="9"/>
    </row>
    <row r="4" spans="1:6" x14ac:dyDescent="0.2">
      <c r="A4" s="10"/>
      <c r="B4" s="10"/>
      <c r="C4" s="11"/>
      <c r="D4" s="11"/>
      <c r="E4" s="11"/>
      <c r="F4" s="12"/>
    </row>
    <row r="5" spans="1:6" x14ac:dyDescent="0.2">
      <c r="A5" s="13" t="s">
        <v>8</v>
      </c>
      <c r="B5" s="13" t="s">
        <v>7</v>
      </c>
      <c r="C5" s="11">
        <v>0.69319300346402901</v>
      </c>
      <c r="D5" s="11">
        <v>0.60805032516282098</v>
      </c>
      <c r="E5" s="11">
        <v>0.647662694615736</v>
      </c>
      <c r="F5" s="12">
        <v>0.51827065413888396</v>
      </c>
    </row>
    <row r="6" spans="1:6" x14ac:dyDescent="0.2">
      <c r="A6" s="13" t="s">
        <v>9</v>
      </c>
      <c r="B6" s="13" t="s">
        <v>7</v>
      </c>
      <c r="C6" s="11">
        <v>0.79794046222405102</v>
      </c>
      <c r="D6" s="11">
        <v>0.59154620926883605</v>
      </c>
      <c r="E6" s="11">
        <v>0.67925569880426395</v>
      </c>
      <c r="F6" s="12">
        <v>0.47948097694878</v>
      </c>
    </row>
    <row r="7" spans="1:6" x14ac:dyDescent="0.2">
      <c r="A7" s="13" t="s">
        <v>10</v>
      </c>
      <c r="B7" s="13" t="s">
        <v>7</v>
      </c>
      <c r="C7" s="11">
        <v>0.73186859571559204</v>
      </c>
      <c r="D7" s="11">
        <v>0.82938429769328004</v>
      </c>
      <c r="E7" s="11">
        <v>0.77756715169175405</v>
      </c>
      <c r="F7" s="12">
        <v>0.93951778864157098</v>
      </c>
    </row>
    <row r="8" spans="1:6" x14ac:dyDescent="0.2">
      <c r="A8" s="13" t="s">
        <v>11</v>
      </c>
      <c r="B8" s="13" t="s">
        <v>7</v>
      </c>
      <c r="C8" s="11">
        <v>0.79161020017465</v>
      </c>
      <c r="D8" s="11">
        <v>0.82153807773990095</v>
      </c>
      <c r="E8" s="11">
        <v>0.80628143905239902</v>
      </c>
      <c r="F8" s="12">
        <v>0.942679680731347</v>
      </c>
    </row>
    <row r="9" spans="1:6" x14ac:dyDescent="0.2">
      <c r="A9" s="13" t="s">
        <v>12</v>
      </c>
      <c r="B9" s="13" t="s">
        <v>7</v>
      </c>
      <c r="C9" s="11">
        <v>0.81279680111149599</v>
      </c>
      <c r="D9" s="11">
        <v>0.74642410259092296</v>
      </c>
      <c r="E9" s="11">
        <v>0.77816839434227203</v>
      </c>
      <c r="F9" s="12">
        <v>0.89111612318076705</v>
      </c>
    </row>
    <row r="10" spans="1:6" x14ac:dyDescent="0.2">
      <c r="A10" s="13" t="s">
        <v>13</v>
      </c>
      <c r="B10" s="13" t="s">
        <v>7</v>
      </c>
      <c r="C10" s="11">
        <v>0.80439105635294506</v>
      </c>
      <c r="D10" s="11">
        <v>0.73500982313209595</v>
      </c>
      <c r="E10" s="11">
        <v>0.76811645289693997</v>
      </c>
      <c r="F10" s="12">
        <v>0.89472800468302904</v>
      </c>
    </row>
    <row r="11" spans="1:6" x14ac:dyDescent="0.2">
      <c r="A11" s="14" t="s">
        <v>14</v>
      </c>
      <c r="B11" s="14" t="s">
        <v>7</v>
      </c>
      <c r="C11" s="15">
        <v>0.79674350335083899</v>
      </c>
      <c r="D11" s="15">
        <v>0.75785060260678205</v>
      </c>
      <c r="E11" s="15">
        <v>0.77677855659386297</v>
      </c>
      <c r="F11" s="16">
        <v>0.89564512209272096</v>
      </c>
    </row>
    <row r="12" spans="1:6" x14ac:dyDescent="0.2">
      <c r="A12" s="17" t="s">
        <v>15</v>
      </c>
      <c r="B12" s="13" t="s">
        <v>7</v>
      </c>
      <c r="C12" s="15">
        <f>AVERAGE(C5:C11)</f>
        <v>0.7755062317705147</v>
      </c>
      <c r="D12" s="15">
        <f>AVERAGE(D5:D11)</f>
        <v>0.72711477688494841</v>
      </c>
      <c r="E12" s="15">
        <f>AVERAGE(E5:E11)</f>
        <v>0.74769005542817546</v>
      </c>
      <c r="F12" s="16">
        <f>AVERAGE(F5:F11)</f>
        <v>0.79449119291672843</v>
      </c>
    </row>
    <row r="13" spans="1:6" x14ac:dyDescent="0.2">
      <c r="A13" s="17" t="s">
        <v>16</v>
      </c>
      <c r="B13" s="13" t="s">
        <v>7</v>
      </c>
      <c r="C13" s="18">
        <f>AVERAGE(C7:C11)</f>
        <v>0.78748203134110439</v>
      </c>
      <c r="D13" s="18">
        <f>AVERAGE(D7:D11)</f>
        <v>0.77804138075259643</v>
      </c>
      <c r="E13" s="18">
        <f>AVERAGE(E7:E11)</f>
        <v>0.78138239891544559</v>
      </c>
      <c r="F13" s="19">
        <f>AVERAGE(F7:F11)</f>
        <v>0.91273734386588701</v>
      </c>
    </row>
    <row r="14" spans="1:6" x14ac:dyDescent="0.2">
      <c r="A14" s="17" t="s">
        <v>17</v>
      </c>
      <c r="B14" s="13" t="s">
        <v>7</v>
      </c>
      <c r="C14" s="18">
        <f>AVERAGE(C9:C11)</f>
        <v>0.80464378693842675</v>
      </c>
      <c r="D14" s="18">
        <f t="shared" ref="D14:F14" si="0">AVERAGE(D9:D11)</f>
        <v>0.74642817610993362</v>
      </c>
      <c r="E14" s="18">
        <f t="shared" si="0"/>
        <v>0.77435446794435825</v>
      </c>
      <c r="F14" s="19">
        <f t="shared" si="0"/>
        <v>0.89382974998550557</v>
      </c>
    </row>
    <row r="15" spans="1:6" x14ac:dyDescent="0.2">
      <c r="A15" s="20"/>
      <c r="B15" s="20"/>
      <c r="C15" s="18"/>
      <c r="D15" s="18"/>
      <c r="E15" s="18"/>
      <c r="F15" s="19"/>
    </row>
    <row r="16" spans="1:6" x14ac:dyDescent="0.2">
      <c r="A16" s="13" t="s">
        <v>8</v>
      </c>
      <c r="B16" s="13" t="s">
        <v>6</v>
      </c>
      <c r="C16" s="11">
        <v>0.712598528095438</v>
      </c>
      <c r="D16" s="11">
        <v>0.87142471489032203</v>
      </c>
      <c r="E16" s="11">
        <v>0.78399429079127403</v>
      </c>
      <c r="F16" s="12"/>
    </row>
    <row r="17" spans="1:6" s="21" customFormat="1" x14ac:dyDescent="0.2">
      <c r="A17" s="13" t="s">
        <v>9</v>
      </c>
      <c r="B17" s="13" t="s">
        <v>6</v>
      </c>
      <c r="C17" s="11">
        <v>0.82813168083451005</v>
      </c>
      <c r="D17" s="11">
        <v>0.85533385828920905</v>
      </c>
      <c r="E17" s="11">
        <v>0.84148290241532997</v>
      </c>
      <c r="F17" s="12"/>
    </row>
    <row r="18" spans="1:6" x14ac:dyDescent="0.2">
      <c r="A18" s="13" t="s">
        <v>10</v>
      </c>
      <c r="B18" s="13" t="s">
        <v>6</v>
      </c>
      <c r="C18" s="11">
        <v>0.55179793172188496</v>
      </c>
      <c r="D18" s="11">
        <v>0.87129865475005397</v>
      </c>
      <c r="E18" s="11">
        <v>0.67555060773681197</v>
      </c>
      <c r="F18" s="12"/>
    </row>
    <row r="19" spans="1:6" x14ac:dyDescent="0.2">
      <c r="A19" s="13" t="s">
        <v>11</v>
      </c>
      <c r="B19" s="13" t="s">
        <v>6</v>
      </c>
      <c r="C19" s="11">
        <v>0.60080970829374702</v>
      </c>
      <c r="D19" s="11">
        <v>0.86877871286703301</v>
      </c>
      <c r="E19" s="11">
        <v>0.71018968373714697</v>
      </c>
      <c r="F19" s="12"/>
    </row>
    <row r="20" spans="1:6" x14ac:dyDescent="0.2">
      <c r="A20" s="13" t="s">
        <v>12</v>
      </c>
      <c r="B20" s="13" t="s">
        <v>6</v>
      </c>
      <c r="C20" s="11">
        <v>0.62240733555996797</v>
      </c>
      <c r="D20" s="11">
        <v>0.79635365775816302</v>
      </c>
      <c r="E20" s="11">
        <v>0.69862955729112197</v>
      </c>
      <c r="F20" s="12"/>
    </row>
    <row r="21" spans="1:6" x14ac:dyDescent="0.2">
      <c r="A21" s="13" t="s">
        <v>13</v>
      </c>
      <c r="B21" s="13" t="s">
        <v>6</v>
      </c>
      <c r="C21" s="11">
        <v>0.610524603866199</v>
      </c>
      <c r="D21" s="11">
        <v>0.77729334846421605</v>
      </c>
      <c r="E21" s="11">
        <v>0.68379065112995097</v>
      </c>
      <c r="F21" s="12"/>
    </row>
    <row r="22" spans="1:6" x14ac:dyDescent="0.2">
      <c r="A22" s="14" t="s">
        <v>14</v>
      </c>
      <c r="B22" s="14" t="s">
        <v>6</v>
      </c>
      <c r="C22" s="15">
        <v>0.60680895965155102</v>
      </c>
      <c r="D22" s="15">
        <v>0.80415980398436804</v>
      </c>
      <c r="E22" s="15">
        <v>0.69159253719321501</v>
      </c>
      <c r="F22" s="16"/>
    </row>
    <row r="23" spans="1:6" x14ac:dyDescent="0.2">
      <c r="A23" s="22" t="s">
        <v>15</v>
      </c>
      <c r="B23" s="13" t="s">
        <v>6</v>
      </c>
      <c r="C23" s="18">
        <f>AVERAGE(C16:C22)</f>
        <v>0.64758267828904259</v>
      </c>
      <c r="D23" s="18">
        <f>AVERAGE(D16:D22)</f>
        <v>0.8349489644290522</v>
      </c>
      <c r="E23" s="18">
        <f>AVERAGE(E16:E22)</f>
        <v>0.72646146147069313</v>
      </c>
      <c r="F23" s="23"/>
    </row>
    <row r="24" spans="1:6" x14ac:dyDescent="0.2">
      <c r="A24" s="22" t="s">
        <v>16</v>
      </c>
      <c r="B24" s="13" t="s">
        <v>6</v>
      </c>
      <c r="C24" s="18">
        <f>AVERAGE(C18:C22)</f>
        <v>0.59846970781867004</v>
      </c>
      <c r="D24" s="18">
        <f>AVERAGE(D18:D22)</f>
        <v>0.8235768355647668</v>
      </c>
      <c r="E24" s="18">
        <f>AVERAGE(E18:E22)</f>
        <v>0.69195060741764947</v>
      </c>
      <c r="F24" s="23"/>
    </row>
    <row r="25" spans="1:6" x14ac:dyDescent="0.2">
      <c r="A25" s="24" t="s">
        <v>17</v>
      </c>
      <c r="B25" s="14" t="s">
        <v>6</v>
      </c>
      <c r="C25" s="18">
        <f>AVERAGE(C20:C22)</f>
        <v>0.61324696635923936</v>
      </c>
      <c r="D25" s="18">
        <f t="shared" ref="D25" si="1">AVERAGE(D20:D22)</f>
        <v>0.7926022700689157</v>
      </c>
      <c r="E25" s="18">
        <f>AVERAGE(E20:E22)</f>
        <v>0.69133758187142946</v>
      </c>
      <c r="F25" s="25"/>
    </row>
    <row r="26" spans="1:6" x14ac:dyDescent="0.2">
      <c r="A26" s="20"/>
      <c r="B26" s="20"/>
      <c r="F26" s="19"/>
    </row>
    <row r="27" spans="1:6" x14ac:dyDescent="0.2">
      <c r="A27" s="10" t="s">
        <v>15</v>
      </c>
      <c r="B27" s="26" t="s">
        <v>18</v>
      </c>
      <c r="C27" s="8">
        <f t="shared" ref="C27:E29" si="2">C23-C12</f>
        <v>-0.12792355348147211</v>
      </c>
      <c r="D27" s="8">
        <f t="shared" si="2"/>
        <v>0.10783418754410379</v>
      </c>
      <c r="E27" s="8">
        <f t="shared" si="2"/>
        <v>-2.1228593957482333E-2</v>
      </c>
      <c r="F27"/>
    </row>
    <row r="28" spans="1:6" x14ac:dyDescent="0.2">
      <c r="A28" s="10" t="s">
        <v>19</v>
      </c>
      <c r="B28" s="26" t="s">
        <v>20</v>
      </c>
      <c r="C28" s="8">
        <f t="shared" si="2"/>
        <v>-0.18901232352243436</v>
      </c>
      <c r="D28" s="8">
        <f t="shared" si="2"/>
        <v>4.5535454812170362E-2</v>
      </c>
      <c r="E28" s="8">
        <f t="shared" si="2"/>
        <v>-8.943179149779612E-2</v>
      </c>
      <c r="F28"/>
    </row>
    <row r="29" spans="1:6" ht="16" thickBot="1" x14ac:dyDescent="0.25">
      <c r="A29" s="27" t="s">
        <v>21</v>
      </c>
      <c r="B29" s="28" t="s">
        <v>22</v>
      </c>
      <c r="C29" s="29">
        <f>C25-C14</f>
        <v>-0.19139682057918739</v>
      </c>
      <c r="D29" s="29">
        <f t="shared" si="2"/>
        <v>4.6174093958982088E-2</v>
      </c>
      <c r="E29" s="29">
        <f t="shared" si="2"/>
        <v>-8.3016886072928786E-2</v>
      </c>
      <c r="F29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2025-11-15T17:08:33Z</dcterms:created>
  <dcterms:modified xsi:type="dcterms:W3CDTF">2025-11-15T17:08:34Z</dcterms:modified>
</cp:coreProperties>
</file>