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5EE51B49-56EE-F945-9B02-FEB1B66EFE48}" xr6:coauthVersionLast="47" xr6:coauthVersionMax="47" xr10:uidLastSave="{00000000-0000-0000-0000-000000000000}"/>
  <bookViews>
    <workbookView xWindow="19880" yWindow="5720" windowWidth="30620" windowHeight="21160" xr2:uid="{ED016D19-4F17-7C45-B30B-D3D9178C24A0}"/>
  </bookViews>
  <sheets>
    <sheet name="Supplementary Data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5" i="1" l="1"/>
  <c r="O149" i="1"/>
  <c r="O22" i="1"/>
</calcChain>
</file>

<file path=xl/sharedStrings.xml><?xml version="1.0" encoding="utf-8"?>
<sst xmlns="http://schemas.openxmlformats.org/spreadsheetml/2006/main" count="861" uniqueCount="467">
  <si>
    <t>ID</t>
  </si>
  <si>
    <t>Taxonomy</t>
  </si>
  <si>
    <t>Contigs_count</t>
  </si>
  <si>
    <t>Protein_count</t>
  </si>
  <si>
    <t>GC%</t>
  </si>
  <si>
    <t>Length</t>
  </si>
  <si>
    <t>Coding_density (%)</t>
  </si>
  <si>
    <t>Total_OrthoGroups</t>
  </si>
  <si>
    <t>Core_Orthogroups_Reference (90%)</t>
  </si>
  <si>
    <t>Core_Othogroups_Count</t>
  </si>
  <si>
    <t>Core_Orthgroups_Percent (%)</t>
  </si>
  <si>
    <t>ANI</t>
  </si>
  <si>
    <t>Align_fraction_ref</t>
  </si>
  <si>
    <t>Align_fraction_query</t>
  </si>
  <si>
    <t>Ref_name</t>
  </si>
  <si>
    <t>3300024321___IMGM3300024321_BIN81</t>
  </si>
  <si>
    <t>Chlorophyta</t>
  </si>
  <si>
    <t>FN563097.1 Micromonas pusilla plastid 16S rRNA gene (partial), ITS1, tRNA-Ile gene, tRNA-Ala gene and 23S rRNA gene (partial), strain M1681</t>
  </si>
  <si>
    <t>3300042691___IMGK3300042691_BIN1214</t>
  </si>
  <si>
    <t>MN894287.1 Micractinium singularis plastid, complete genome</t>
  </si>
  <si>
    <t>3300032397___IMGM3300032397_BIN508</t>
  </si>
  <si>
    <t>MH591948.1 Uncultured Choricystis plastid, partial genome</t>
  </si>
  <si>
    <t>3300021364___IMGM3300021364_BIN17</t>
  </si>
  <si>
    <t>NC_008289.1 Ostreococcus tauri chloroplast, complete genome</t>
  </si>
  <si>
    <t>3300023175___IMGM3300023175_BIN501</t>
  </si>
  <si>
    <t>HE610170.1 Marsupiomonas pelliculata plastid 16S rRNA gene (partial), 23S rRNA gene (partial), tRNA-Ile gene, tRNA-Ala gene and ITS1, strain PLY 441</t>
  </si>
  <si>
    <t>3300035659___IMGM3300035659_BIN1352</t>
  </si>
  <si>
    <t>3300000576___IMGM3300000576_BIN186</t>
  </si>
  <si>
    <t>KJ746599.1 Picocystis salinarum culture-collection CCMP:1897 chloroplast, complete genome</t>
  </si>
  <si>
    <t>3300023172___IMGM3300023172_BIN597</t>
  </si>
  <si>
    <t>NC_024811.1 Bathycoccus prasinos chloroplast, complete genome</t>
  </si>
  <si>
    <t>3300048597___Ga0498938_0001015</t>
  </si>
  <si>
    <t>NC_086756.1 Tetradesmus arenicola strain SAG 2564 chloroplast, complete genome</t>
  </si>
  <si>
    <t>3300002753___IMGM3300002753_BIN12</t>
  </si>
  <si>
    <t>3300045743___IMGM3300045743_BIN233</t>
  </si>
  <si>
    <t>3300025892___IMGM3300025892_BIN754</t>
  </si>
  <si>
    <t>NC_012575.1 Micromonas sp. RCC299 chloroplast, complete genome</t>
  </si>
  <si>
    <t>3300043446___IMGM3300043446_BIN543</t>
  </si>
  <si>
    <t>3300022867___IMGM3300022867_BIN88</t>
  </si>
  <si>
    <t>FN563096.1 Mantoniella squamata plastid 16S rRNA gene (partial), ITS1, tRNA-Ile gene, tRNA-Ala gene and 23S rRNA gene (partial), strain CCAP 1965/1</t>
  </si>
  <si>
    <t>3300048837___Ga0498921_0001595</t>
  </si>
  <si>
    <t>KT199252.1 Chlorotetraedron incus strain SAG 43.81 chloroplast, complete genome</t>
  </si>
  <si>
    <t>3300021371___IMGM3300021371_BIN19</t>
  </si>
  <si>
    <t>FN563104.1 Pyramimonas parkeae plastid 16S rRNA gene (partial), ITS1, tRNA-Ile gene, tRNA-Ala gene and 23S rRNA gene (partial), strain CCMP 726</t>
  </si>
  <si>
    <t>3300040807___IMGM3300040807_BIN357</t>
  </si>
  <si>
    <t>3300017949___IMGM3300017949_BIN315</t>
  </si>
  <si>
    <t>CM046022.1 Picochlorum sp. BPE23 chloroplast, complete sequence, whole genome shotgun sequence</t>
  </si>
  <si>
    <t>3300035216___IMGM3300035216_BIN262</t>
  </si>
  <si>
    <t>3300024433___IMGM3300024433_BIN618</t>
  </si>
  <si>
    <t>3300026187___IMGM3300026187_BIN216</t>
  </si>
  <si>
    <t>3300023176___IMGM3300023176_BIN164</t>
  </si>
  <si>
    <t>AJ222802.1 Prototheca wickerhamii 5.0 kb plastid DNA fragment of ribosomal RNA genecluster</t>
  </si>
  <si>
    <t>3300025701___IMGM3300025701_BIN316</t>
  </si>
  <si>
    <t>3300020214___IMGM3300020214_BIN235</t>
  </si>
  <si>
    <t>3300047494___IMGM3300047494_BIN66</t>
  </si>
  <si>
    <t>HM595079.1 Rebecca salina 16S ribosomal RNA gene, partial sequence; 16S-23S ribosomal RNA intergenic spacer, tRNA-Ile and tRNA-Ala genes, complete sequence; and 23S ribosomal RNA gene, partial sequence; plastid</t>
  </si>
  <si>
    <t>3300023176___IMGM3300023176_BIN903</t>
  </si>
  <si>
    <t>KY347917.1 Pedinophyceae sp. YPF-701 plastid, complete genome</t>
  </si>
  <si>
    <t>3300048015___IMGM3300048015_BIN746</t>
  </si>
  <si>
    <t>KJ718922.1 Chlorella variabilis isolate NC64A chloroplast, complete genome</t>
  </si>
  <si>
    <t>3300044805___IMGM3300044805_BIN186</t>
  </si>
  <si>
    <t>DQ396875.1 Scenedesmus obliquus strain UTEX 393 chloroplast, complete genome</t>
  </si>
  <si>
    <t>3300023172___IMGM3300023172_BIN144</t>
  </si>
  <si>
    <t>3300045971___IMGM3300045971_BIN980</t>
  </si>
  <si>
    <t>KY629620.1 Micractinium conductrix plastid, complete genome</t>
  </si>
  <si>
    <t>3300033168___IMGM3300033168_BIN293</t>
  </si>
  <si>
    <t>3300010033___IMGM3300010033_BIN25</t>
  </si>
  <si>
    <t>KU979013.1 Ostreobium sp. OS1B chloroplast, complete genome</t>
  </si>
  <si>
    <t>3300020810___IMGM3300020810_BIN442</t>
  </si>
  <si>
    <t>3300024351___IMGM3300024351_BIN83</t>
  </si>
  <si>
    <t>HE610158.1 Spermatozopsis exsultans plastid 16S rRNA gene (partial), 23S rRNA gene (partial), tRNA-Ile gene, tRNA-Ala gene and ITS1, strain SAG 2.88</t>
  </si>
  <si>
    <t>3300042988___IMGM3300042988_BIN337</t>
  </si>
  <si>
    <t>FJ968740.1 Pedinomonas minor culture-collection UTEX:LB 1350 chloroplast, complete genome</t>
  </si>
  <si>
    <t>3300032011___IMGM3300032011_BIN833</t>
  </si>
  <si>
    <t>3300027863___IMGM3300027863_BIN1295</t>
  </si>
  <si>
    <t>3300027621___IMGM3300027621_BIN154</t>
  </si>
  <si>
    <t>3300027810___IMGM3300027810_BIN193</t>
  </si>
  <si>
    <t>AM084276.1 Compsopogon coeruleus chloroplast 16S rRNA gene (partial), 23S rRNA gene (partial), tRNA-Ile gene, tRNA-Ala gene and ITS1, strain SAG 36.94</t>
  </si>
  <si>
    <t>3300043438___IMGM3300043438_BIN360</t>
  </si>
  <si>
    <t>NC_012101.1 Monomastix sp. OKE-1 chloroplast, complete genome</t>
  </si>
  <si>
    <t>3300045747___IMGM3300045747_BIN426</t>
  </si>
  <si>
    <t>3300027621___IMGM3300027621_BIN189</t>
  </si>
  <si>
    <t>HE610166.1 Tetraselmis marina plastid 16S rRNA gene (partial), 23S rRNA gene (partial), tRNA-Ile gene, tRNA-Ala gene and ITS1, strain CCMP898</t>
  </si>
  <si>
    <t>3300020214___IMGM3300020214_BIN93</t>
  </si>
  <si>
    <t>3300021349___IMGM3300021349_BIN133</t>
  </si>
  <si>
    <t>3300024352___IMGM3300024352_BIN44</t>
  </si>
  <si>
    <t>3300022856___IMGM3300022856_BIN44</t>
  </si>
  <si>
    <t>FN563101.1 Pyramimonas disomata plastid 16S rRNA gene (partial), ITS1, tRNA-Ile gene, tRNA-Ala gene and 23S rRNA gene (partial), strain M1802</t>
  </si>
  <si>
    <t>3300009499___IMGM3300009499_BIN288</t>
  </si>
  <si>
    <t>KY387908.1 Filipendula vestita 16S ribosomal RNA, 23S ribosomal RNA, 4.5S ribosomal RNA, and 5S ribosomal RNA genes, complete sequence; chloroplast</t>
  </si>
  <si>
    <t>3300024262___IMGM3300024262_BIN512</t>
  </si>
  <si>
    <t>3300027673___IMGM3300027673_BIN302</t>
  </si>
  <si>
    <t>3300013094___IMGM3300013094_BIN221</t>
  </si>
  <si>
    <t>FN563091.1 Monomastix minuta plastid 16S rRNA gene (partial), ITS1, tRNA-Ile gene, tRNA-Ala gene and 23S rRNA gene (partial), strain NIES-255</t>
  </si>
  <si>
    <t>3300044568___IMGM3300044568_BIN615</t>
  </si>
  <si>
    <t>MK814633.1 Cryptopleura ramosa isolate PD2928_1 plastid, partial genome</t>
  </si>
  <si>
    <t>3300009742___IMGC3300009742_BIN40</t>
  </si>
  <si>
    <t>NC_042489.1 Chloroparvula pacifica culture RCC:4656 chloroplast, complete genome</t>
  </si>
  <si>
    <t>3300042198___IMGM3300042198_BIN316</t>
  </si>
  <si>
    <t>MK514088.1 UNVERIFIED: Tetradesmus deserticola strain SNI-2 plastid sequence</t>
  </si>
  <si>
    <t>3300027586___IMGM3300027586_BIN202</t>
  </si>
  <si>
    <t>3300043774___IMGM3300043774_BIN591</t>
  </si>
  <si>
    <t>3300031834___IMGM3300031834_BIN136</t>
  </si>
  <si>
    <t>3300043424___IMGM3300043424_BIN525</t>
  </si>
  <si>
    <t>AF137379.1 Nephroselmis olivacea chloroplast DNA, complete genome</t>
  </si>
  <si>
    <t>3300037418___IMGM3300037418_BIN697</t>
  </si>
  <si>
    <t>3300031221___IMGM3300031221_BIN128</t>
  </si>
  <si>
    <t>OK500205.1 Tetraselmis suecica chloroplast, complete genome</t>
  </si>
  <si>
    <t>3300045971___IMGM3300045971_BIN594</t>
  </si>
  <si>
    <t>3300031452___IMGM3300031452_BIN369</t>
  </si>
  <si>
    <t>HM595057.1 Exanthemachrysis gayraliae strain AC15 16S ribosomal RNA gene, partial sequence; 16S-23S ribosomal RNA intergenic spacer, tRNA-Ile and tRNA-Ala genes, complete sequence; and 23S ribosomal RNA gene, partial sequence; plastid</t>
  </si>
  <si>
    <t>3300045742___IMGM3300045742_BIN199</t>
  </si>
  <si>
    <t>3300043452___IMGM3300043452_BIN67</t>
  </si>
  <si>
    <t>3300034220___IMGM3300034220_BIN1</t>
  </si>
  <si>
    <t>MK814737.1 Wrangelia sp. isolate PD2766_1 plastid, partial genome</t>
  </si>
  <si>
    <t>3300032117___IMGM3300032117_BIN95</t>
  </si>
  <si>
    <t>FN563100.1 Cymbomonas tetramitiformis plastid 16S rRNA gene (partial), ITS1, tRNA-Ile gene, tRNA-Ala gene and 23S rRNA gene (partial), strain M1669</t>
  </si>
  <si>
    <t>3300048015___IMGM3300048015_BIN681</t>
  </si>
  <si>
    <t>MK814682.1 Malaconema sp. isolate PD2901_1 plastid, partial genome</t>
  </si>
  <si>
    <t>3300021091___IMGM3300021091_BIN719</t>
  </si>
  <si>
    <t>NC_086752.1 Tetradesmus reginae strain CCAP 276/66 chloroplast, complete genome</t>
  </si>
  <si>
    <t>3300042567___IMGM3300042567_BIN365</t>
  </si>
  <si>
    <t>3300009709___IMGM3300009709_BIN47</t>
  </si>
  <si>
    <t>3300047333___IMGM3300047333_BIN293</t>
  </si>
  <si>
    <t>3300048015___IMGM3300048015_BIN565</t>
  </si>
  <si>
    <t>3300031472___IMGM3300031472_BIN309</t>
  </si>
  <si>
    <t>3300034004___IMGM3300034004_BIN44</t>
  </si>
  <si>
    <t>3300037420___IMGM3300037420_BIN260</t>
  </si>
  <si>
    <t>MG778499.1 Protosiphon botryoides ribosomal protein S2 (rps2) gene, complete cds; tRNA-Asp (trnD(guc)) gene, complete sequence; 10 kDa phosphoprotein of photosystem II (psbH), photosystem II protein N (psbN), photosystem II protein T (psbT), and PSII 47 kDa protein (psbB) genes, complete cds; tRNA-Tyr (trnY(gua)) gene, complete sequence; ribosomal protein S11 (rps11), P700 apoprotein A2 of photosystem I (psaB), and RNA polymerase alpha subunit (rpoA) genes, complete cds; tRNA-Met (trnM(cau)) and tRNA-Lys (trnK(uuu)) genes, complete sequence; hypothetical chloroplast RF12 (ycf12) gene, complete cds; tRNA-Ser (trnS(gcu)) gene, complete sequence; ribulose-1,5-bisphosphate carboxylase/oxygenase large subunit (rbcL) gene, complete cds; tRNA-Leu (trnL(uaa)) gene, complete sequence; hypothetical chloroplast RF3 (ycf3), hypothetical chloroplast protein RF4 (ycf4), ribosomal protein S9 (rps9), photosystem II protein V (psbE), ATP synthase CF0 B subunit (atpF), ATP synthase CF0 C subunit (atpH), ATP synthase CF1 epsilon subunit (atpE), ribosomal protein S7 (rps7), ribosomal protein S14 (rps14), M protein of photosystem II (psbM), photosystem II reaction center Z protein (psbZ), and heme attachment to plastid cytochrome c (ccsA) genes, complete cds; 5S ribosomal RNA (rrf), large subunit ribosomal RNA (rrl), tRNA-Ala (trnA(ugc)), tRNA-Ile (trnI(gau)), and small subunit ribosomal RNA (rrs) genes, complete sequence; protochlorophyllide reductase subunit B (chlB) gene, complete cds; tRNA-Arg (trnR(ucu)) gene, complete sequence; cytochrome b6/f complex subunit 4 (petD), apocytochrome f of cytochrome b6/f complex (petA), and RNA polymerase beta' subunit (rpoC1) genes, complete cds; tRNA-Pro (trnP(ugg)) and tRNA-Val (trnV(uac)) genes, complete sequence; translation elongation factor Tu (tufA) gene, complete cds; tRNA-Glu (trnE(uuc)) gene, complete sequence; ribosomal protein L36 (rpl36) and apocytochrome b6 of cytochrome b6/f complex (petB) genes, complete cds; tRNA-His (trnH(gug)) gene, complete sequence; ribosomal protein S12 (rps12), photosystem I subunit IX (psaJ), ATP synthase CF0 A subunit (atpI), and photosystem II reaction center subunit X (psbJ) genes, complete cds; PsaA (psaA) gene, exons 1 and 2 and partial cds; tRNA-Arg (trnR(acg)) and tRNA-Thr (trnT(ugu)) genes, complete sequence; ribosomal protein S19 (rps19), ribosomal protein L2 (rpl2), ribosomal protein L23 (rpl23), chloroplast envelope membrane protein (cemA), photosystem II protein I (psbI), and CF1 alpha subunit of ATP synthase (atpA) genes, complete cds; tRNA-Trp (trnW(cca)) gene, complete sequence; ribosomal protein S4 (rps4) gene, complete cds; tRNA-Gly (trnG(gcc)) and tRNA-Met (trnM(cau)) genes, complete sequence; proteolytic subunit 2 of clp protease (clpP) gene, complete cds; tRNA-Leu (trnL(uag)) gene, complete sequence; ATP-binding subunit of protochlorophyllide reductase (chlL) gene, complete cds; tRNA-Met (trnM(cau)) gene, complete sequence; subunit VI of cytochrome b6/f complex (petL) and photosystem I iron-sulfur center (psaC) genes, complete cds; tRNA-Phe (trnF(gaa)) gene, complete sequence; ribosomal protein L32 (rpl32) gene, partial cds; ribosomal protein L20 (rpl20) gene, complete cds; tRNA-Ser (trnS(uga)) gene, complete sequence; photosystem II protein D2 (psbD) gene, complete cds; tRNA-Asn (trnN(guu)) and tRNA-Cys (trnC(gca)) genes, complete sequence; photosystem II protein K (psbK) gene, complete cds; tRNA-Gly (trnG(ucc)) gene, complete sequence; and CF1 beta subunit of ATP synthase (atpB), cell division protein (ftsH), and PSII 43 kDa protein (psbC) genes, complete cds; chloroplast</t>
  </si>
  <si>
    <t>3300031884___IMGM3300031884_BIN286</t>
  </si>
  <si>
    <t>3300043448___IMGM3300043448_BIN226</t>
  </si>
  <si>
    <t>3300047176___IMGM3300047176_BIN43</t>
  </si>
  <si>
    <t>3300032092___IMGM3300032092_BIN870</t>
  </si>
  <si>
    <t>MK995333.1 Asterarcys sp. GP-2019 chloroplast, complete genome</t>
  </si>
  <si>
    <t>3300043412___IMGM3300043412_BIN40</t>
  </si>
  <si>
    <t>HE610155.1 Desmochloris halophila plastid 16S rRNA gene (partial), 23S rRNA gene (partial) and ITS1, strain UTEX 2073</t>
  </si>
  <si>
    <t>3300043260___IMGM3300043260_BIN46</t>
  </si>
  <si>
    <t>3300037462___IMGM3300037462_BIN360</t>
  </si>
  <si>
    <t>MN701585.1 Aphanochaete elegans chloroplast, complete genome</t>
  </si>
  <si>
    <t>3300027262___IMGM3300027262_BIN10</t>
  </si>
  <si>
    <t>3300022891___IMGM3300022891_BIN23</t>
  </si>
  <si>
    <t>NC_025533.1 Lobosphaera incisa culture-collection SAG:2007 chloroplast, complete genome</t>
  </si>
  <si>
    <t>3300031472___IMGM3300031472_BIN328</t>
  </si>
  <si>
    <t>FJ694755.1 Trebouxia angustilobata strain SAG 2204 23S ribosomal RNA gene, partial sequence; and hypothetical protein genes, complete cds; chloroplast</t>
  </si>
  <si>
    <t>3300033168___IMGM3300033168_BIN406</t>
  </si>
  <si>
    <t>MK643158.1 Trebouxia lynnae chloroplast, partial genome</t>
  </si>
  <si>
    <t>3300031451___IMGM3300031451_BIN485</t>
  </si>
  <si>
    <t>3300031454___IMGM3300031454_BIN418</t>
  </si>
  <si>
    <t>KY562636.1 Carex acutiformis voucher TUM:H. Schaefer 2015/513 plastid, partial genome</t>
  </si>
  <si>
    <t>3300049216___IMGM3300049216_BIN829</t>
  </si>
  <si>
    <t>3300049218___IMGM3300049218_BIN515</t>
  </si>
  <si>
    <t>Euglenozoa</t>
  </si>
  <si>
    <t>3300045973___IMGM3300045973_BIN476</t>
  </si>
  <si>
    <t>MH898668.1 Lepocinclis tripteris voucher MI 101 chloroplast, complete genome</t>
  </si>
  <si>
    <t>2149837010___IMGM2149837010_BIN7</t>
  </si>
  <si>
    <t>MH898670.1 Discoplastis spathirhyncha voucher SAG 1224-42 chloroplast, complete genome</t>
  </si>
  <si>
    <t>3300045972___IMGM3300045972_BIN630</t>
  </si>
  <si>
    <t>NC_027287.1 Monomorphina parapyrum strain UTEX 2354 culture-collection UTEX:2354 chloroplast, complete genome</t>
  </si>
  <si>
    <t>3300045973___IMGM3300045973_BIN376</t>
  </si>
  <si>
    <t>3300025130___IMGM3300025130_BIN89</t>
  </si>
  <si>
    <t>Streptophyta</t>
  </si>
  <si>
    <t>HQ664659.1 Sarcobatus vermiculatus rpl23 pseudogene and tRNA-Ile (trnI-CAU) gene, complete sequence; hypothetical chloroplast RF2 (ycf2) gene, partial cds; NADH-plastoquinone oxidoreductase subunit 2 (ndhB) gene, complete cds; ribosomal protein S7 (rps7) gene, partial cds; ribosomal protein S12 (rps12) gene, exon 2 and partial cds; tRNA-Val (trnV-GAC) gene, complete sequence; 16S ribosomal RNA (rrn16) gene, partial sequence; tRNA-Ile (trnI-GAU) gene, complete sequence; tRNA-Ala (trnA-UGC) and 23S ribosomal RNA (rrn23) genes, partial sequence; and 4.5S ribosomal RNA (rrn4.5), 5S ribosomal RNA (rrn5), and tRNA-Arg (trnR-ACG) genes, complete sequence; plastid</t>
  </si>
  <si>
    <t>3300043452___IMGM3300043452_BIN150</t>
  </si>
  <si>
    <t>3300042307___IMGM3300042307_BIN726</t>
  </si>
  <si>
    <t>3300045993___IMGM3300045993_BIN329</t>
  </si>
  <si>
    <t>3300042198___IMGM3300042198_BIN653</t>
  </si>
  <si>
    <t>3300042396___IMGM3300042396_BIN238</t>
  </si>
  <si>
    <t>3300031813___IMGM3300031813_BIN216</t>
  </si>
  <si>
    <t>OR168109.1 Klebsormidium sp. LDpt strain LD plastid, complete genome</t>
  </si>
  <si>
    <t>3300045918___IMGM3300045918_BIN442</t>
  </si>
  <si>
    <t>3300047166___IMGM3300047166_BIN361</t>
  </si>
  <si>
    <t>JX118192.1 Fragaria nipponica 23S ribosomal RNA (rrn23) gene, partial sequence; 4.5S ribosomal RNA (rrn4.5), 5S ribosomal RNA (rrn5), tRNA-Arg (trnR-ACG), and tRNA-Asn (trnN-GUU) genes, complete sequence; and putative chloroplast protein RF1 (ycf1) gene, partial cds; plastid</t>
  </si>
  <si>
    <t>3300047170___IMGM3300047170_BIN225</t>
  </si>
  <si>
    <t>NC_051003.1 Douinia plicata voucher JNU&lt;KOR&gt;:1910996b chloroplast, complete genome</t>
  </si>
  <si>
    <t>3300000242___IMGM3300000242_BIN106</t>
  </si>
  <si>
    <t>Rhodophyta</t>
  </si>
  <si>
    <t>MK814640.1 Dasysiphonia japonica isolate PD2948_1 plastid, partial genome</t>
  </si>
  <si>
    <t>3300009544___IMGM3300009544_BIN141</t>
  </si>
  <si>
    <t>Prior_Cryptophyta_Haptophyta</t>
  </si>
  <si>
    <t>3300025402___IMGM3300025402_BIN114</t>
  </si>
  <si>
    <t>Cryptophyta</t>
  </si>
  <si>
    <t>3300037321___IMGM3300037321_BIN83</t>
  </si>
  <si>
    <t>KP899713.1 Teleaulax amphioxeia strain HACCP-CR01 plastid, complete genome</t>
  </si>
  <si>
    <t>3300020578___IMGM3300020578_BIN653</t>
  </si>
  <si>
    <t>3300027816___IMGM3300027816_BIN515</t>
  </si>
  <si>
    <t>NC_027589.1 Teleaulax amphioxeia strain HACCP-CR01 plastid, complete genome</t>
  </si>
  <si>
    <t>3300034284___IMGM3300034284_BIN5</t>
  </si>
  <si>
    <t>LC484192.1 Cryptomonas curvata CCAP979/52 plastid DNA, complete genome</t>
  </si>
  <si>
    <t>3300025407___IMGM3300025407_BIN144</t>
  </si>
  <si>
    <t>AM709636.1 Cryptomonas curvata plastid partial ribosomal RNA operon, strain CCAC 0006</t>
  </si>
  <si>
    <t>3300042865___IMGM3300042865_BIN151</t>
  </si>
  <si>
    <t>3300047565___IMGM3300047565_BIN57</t>
  </si>
  <si>
    <t>3300006190___IMGM3300006190_BIN203</t>
  </si>
  <si>
    <t>3300021371___IMGM3300021371_BIN101</t>
  </si>
  <si>
    <t>3300023175___IMGM3300023175_BIN987</t>
  </si>
  <si>
    <t>MK798155.1 Cryptophyta sp. CCMP2293 chloroplast, complete genome</t>
  </si>
  <si>
    <t>3300025590___IMGM3300025590_BIN159</t>
  </si>
  <si>
    <t>EU305621.1 Rhodomonas sp. CCMP1178 GroEL (groEL) gene, partial cds; and RT/maturase (IEP) gene, complete cds; plastid</t>
  </si>
  <si>
    <t>3300025699___IMGM3300025699_BIN200</t>
  </si>
  <si>
    <t>3300027810___IMGM3300027810_BIN133</t>
  </si>
  <si>
    <t>3300027974___IMGM3300027974_BIN188</t>
  </si>
  <si>
    <t>3300027770___IMGM3300027770_BIN404</t>
  </si>
  <si>
    <t>3300034019___IMGM3300034019_BIN240</t>
  </si>
  <si>
    <t>EF508371.1 Rhodomonas salina strain CCMP1319 chloroplast, complete genome</t>
  </si>
  <si>
    <t>3300042544___IMGM3300042544_BIN563</t>
  </si>
  <si>
    <t>3300043429___IMGM3300043429_BIN235</t>
  </si>
  <si>
    <t>NC_069042.1 Cryptomonas pyrenoidifera chloroplast, complete genome</t>
  </si>
  <si>
    <t>3300045973___IMGM3300045973_BIN375</t>
  </si>
  <si>
    <t>3300017818___IMGM3300017818_BIN156</t>
  </si>
  <si>
    <t>Haptohyta</t>
  </si>
  <si>
    <t>3300027791___IMGM3300027791_BIN393</t>
  </si>
  <si>
    <t>JN117275.2 Phaeocystis antarctica strain CCMP1374 plastid, complete genome</t>
  </si>
  <si>
    <t>3300037295___IMGM3300037295_BIN133</t>
  </si>
  <si>
    <t>3300005580___IMGM3300005580_BIN25</t>
  </si>
  <si>
    <t>3300025502___IMGM3300025502_BIN379</t>
  </si>
  <si>
    <t>HM565910.1 Uncultured prymnesiophyte C5574 chloroplast sequence</t>
  </si>
  <si>
    <t>3300026453___IMGM3300026453_BIN54</t>
  </si>
  <si>
    <t>3300025696___IMGM3300025696_BIN495</t>
  </si>
  <si>
    <t>HM565911.1 Uncultured prymnesiophyte C8704 chloroplast sequence</t>
  </si>
  <si>
    <t>3300037322___IMGM3300037322_BIN202</t>
  </si>
  <si>
    <t>3300004771___IMGM3300004771_BIN30</t>
  </si>
  <si>
    <t>3300009546___IMGC3300009546_BIN34</t>
  </si>
  <si>
    <t>JX297813.1 Uncultured Pelagomonas plastid, complete genome</t>
  </si>
  <si>
    <t>3300004804___IMGM3300004804_BIN8</t>
  </si>
  <si>
    <t>3300025809___IMGM3300025809_BIN1129</t>
  </si>
  <si>
    <t>3300026251___IMGM3300026251_BIN112</t>
  </si>
  <si>
    <t>NC_049168.1 Isochrysis galbana isolate OA3011 chloroplast, complete genome</t>
  </si>
  <si>
    <t>3300027707___IMGM3300027707_BIN356</t>
  </si>
  <si>
    <t>3300027883___IMGM3300027883_BIN438</t>
  </si>
  <si>
    <t>OL703605.1 Emiliania huxleyi strain Van556 plastid, complete genome</t>
  </si>
  <si>
    <t>3300031569___IMGM3300031569_BIN304</t>
  </si>
  <si>
    <t>3300032820___IMGM3300032820_BIN309</t>
  </si>
  <si>
    <t>3300034166___IMGM3300034166_BIN653</t>
  </si>
  <si>
    <t>MG520331.1 Chrysochromulina parva chloroplast, complete genome</t>
  </si>
  <si>
    <t>3300037343___IMGM3300037343_BIN24</t>
  </si>
  <si>
    <t>3300045586___Ga0466449_0000349</t>
  </si>
  <si>
    <t>MT364382.1 Pavlova sp. NIVA-4/92 plastid, complete genome</t>
  </si>
  <si>
    <t>3300030114___IMGM3300030114_BIN224</t>
  </si>
  <si>
    <t>Ochrophyta</t>
  </si>
  <si>
    <t>3300037347___Ga0400281_000761</t>
  </si>
  <si>
    <t>3300047496___Ga0495331_0001930</t>
  </si>
  <si>
    <t>AP014625.1 Triparma laevis chloroplast DNA, complete sequence</t>
  </si>
  <si>
    <t>3300020055___IMGM3300020055_BIN126</t>
  </si>
  <si>
    <t>JX118183.1 Fragaria vesca subsp. vesca 23S ribosomal RNA (rrn23) gene, partial sequence; 4.5S ribosomal RNA (rrn4.5), 5S ribosomal RNA (rrn5), tRNA-Arg (trnR-ACG), and tRNA-Asn (trnN-GUU) genes, complete sequence; and putative chloroplast protein RF1 (ycf1) gene, partial cds; plastid</t>
  </si>
  <si>
    <t>3300009526___IMGM3300009526_BIN303</t>
  </si>
  <si>
    <t>MK518352.1 Florenciella parvula voucher CCMP2471 chloroplast, complete genome</t>
  </si>
  <si>
    <t>3300042987___IMGM3300042987_BIN272</t>
  </si>
  <si>
    <t>NC_065317.1 Gonyostomum semen strain KR001 plastid, complete genome</t>
  </si>
  <si>
    <t>3300035703___IMGM3300035703_BIN1125</t>
  </si>
  <si>
    <t>3300035703___IMGM3300035703_BIN2117</t>
  </si>
  <si>
    <t>3300023178___IMGM3300023178_BIN153</t>
  </si>
  <si>
    <t>3300031705___IMGM3300031705_BIN302</t>
  </si>
  <si>
    <t>KM590728.1 Synura mammillosa strain S18 23S ribosomal RNA gene, partial sequence; plastid</t>
  </si>
  <si>
    <t>3300048014___IMGM3300048014_BIN950</t>
  </si>
  <si>
    <t>3300027810___IMGM3300027810_BIN368</t>
  </si>
  <si>
    <t>MW715816.1 Pseudo-nitzschia delicatissima isolate CNS00130 chloroplast, complete genome</t>
  </si>
  <si>
    <t>3300027813___IMGM3300027813_BIN500</t>
  </si>
  <si>
    <t>3300040812___IMGM3300040812_BIN302</t>
  </si>
  <si>
    <t>MW845779.1 Chaetoceros laevisporus chloroplast, complete genome</t>
  </si>
  <si>
    <t>3300037010___IMGM3300037010_BIN1426</t>
  </si>
  <si>
    <t>3300047667___IMGM3300047667_BIN81</t>
  </si>
  <si>
    <t>NC_061048.1 Psammodictyon constrictum chloroplast, complete genome</t>
  </si>
  <si>
    <t>3300037332___IMGM3300037332_BIN132</t>
  </si>
  <si>
    <t>3300037347___IMGM3300037347_BIN133</t>
  </si>
  <si>
    <t>3300035162___IMGM3300035162_BIN742</t>
  </si>
  <si>
    <t>3300024954___IMGM3300024954_BIN21</t>
  </si>
  <si>
    <t>3300025217___IMGM3300025217_BIN12</t>
  </si>
  <si>
    <t>3300029908___IMGM3300029908_BIN204</t>
  </si>
  <si>
    <t>3300046819___IMGM3300046819_BIN62</t>
  </si>
  <si>
    <t>3300020219___IMGM3300020219_BIN483</t>
  </si>
  <si>
    <t>MT383645.1 Navicula veneta isolate SZCZR1826 chloroplast, complete genome</t>
  </si>
  <si>
    <t>3300000130___IMGM3300000130_BIN203</t>
  </si>
  <si>
    <t>NC_058875.1 Thalassiosira profunda isolate CNS00050 chloroplast, complete genome</t>
  </si>
  <si>
    <t>3300009742___IMGC3300009742_BIN5</t>
  </si>
  <si>
    <t>NC_012898.1 Aureococcus anophagefferens chloroplast, complete genome</t>
  </si>
  <si>
    <t>3300047168___IMGM3300047168_BIN26</t>
  </si>
  <si>
    <t>KJ877675.1 Ochromonas sp. CCMP1393 plastid, complete genome</t>
  </si>
  <si>
    <t>3300019749___IMGM3300019749_BIN6</t>
  </si>
  <si>
    <t>NC_067956.1 Minidiscus spinulatus chloroplast, complete genome</t>
  </si>
  <si>
    <t>3300047482___IMGM3300047482_BIN41</t>
  </si>
  <si>
    <t>OP964512.1 Stephanodiscus niagarae strain BB16 chloroplast, complete genome</t>
  </si>
  <si>
    <t>3300044619___IMGM3300044619_BIN379</t>
  </si>
  <si>
    <t>MG755804.1 Discostella pseudostelligera chloroplast, complete genome</t>
  </si>
  <si>
    <t>3300036770___IMGM3300036770_BIN2217</t>
  </si>
  <si>
    <t>3300005961___IMGM3300005961_BIN43</t>
  </si>
  <si>
    <t>3300008999___IMGM3300008999_BIN55</t>
  </si>
  <si>
    <t>3300027833___IMGM3300027833_BIN231</t>
  </si>
  <si>
    <t>MK561359.1 Dictyocha speculum voucher CCMP1381 chloroplast, complete genome</t>
  </si>
  <si>
    <t>3300027810___IMGM3300027810_BIN422</t>
  </si>
  <si>
    <t>MK518353.1 Pseudopedinella elastica voucher CCMP716 chloroplast, complete genome</t>
  </si>
  <si>
    <t>3300042388___IMGM3300042388_BIN141</t>
  </si>
  <si>
    <t>NC_016731.1 Synedra acus chloroplast, complete genome</t>
  </si>
  <si>
    <t>3300007522___IMGM3300007522_BIN554</t>
  </si>
  <si>
    <t>3300022829___IMGM3300022829_BIN12</t>
  </si>
  <si>
    <t>3300037331___IMGM3300037331_BIN119</t>
  </si>
  <si>
    <t>GQ231541.1 Aureococcus anophagefferens strain CCMP 1984 chloroplast, complete genome</t>
  </si>
  <si>
    <t>3300022309___IMGM3300022309_BIN103</t>
  </si>
  <si>
    <t>NC_025312.1 Roundia cardiophora chloroplast, complete genome</t>
  </si>
  <si>
    <t>3300034119___IMGM3300034119_BIN281</t>
  </si>
  <si>
    <t>3300042534___IMGM3300042534_BIN134</t>
  </si>
  <si>
    <t>NC_063631.1 Chaetoceros gelidus isolate DM668 chloroplast, complete genome</t>
  </si>
  <si>
    <t>3300046534___IMGM3300046534_BIN152</t>
  </si>
  <si>
    <t>NC_082433.1 Ulnaria ulna chloroplast, complete genome</t>
  </si>
  <si>
    <t>3300025723___IMGM3300025723_BIN71</t>
  </si>
  <si>
    <t>MH795129.1 UNVERIFIED: Synura sphagnicola strain FBCC200022 plastid, complete genome</t>
  </si>
  <si>
    <t>3300012036___IMGM3300012036_BIN60</t>
  </si>
  <si>
    <t>GQ231542.1 Aureoumbra lagunensis strain CCMP 1507 chloroplast, complete genome</t>
  </si>
  <si>
    <t>3300031589___IMGM3300031589_BIN72</t>
  </si>
  <si>
    <t>MW592698.1 Thalassiosira nordenskioeldii isolate CNS00052 chloroplast, complete genome</t>
  </si>
  <si>
    <t>IMGM3300012952_BIN516</t>
  </si>
  <si>
    <t>AY819643.1 Phaeodactylum tricornutum putative ABC transporter subunit (ycf24), ribulose-1,5-bisphosphate carboxylase/oxygenase large subunit (rbcL), ribulose-1,5-bisphosphate carboxylase/oxygenase small subunit (rbcS), and elongation factor Ts genes, complete cds; chloroplast</t>
  </si>
  <si>
    <t>3300035703___IMGM3300035703_BIN1348</t>
  </si>
  <si>
    <t>MK814620.1 Compsothamnion thuyoides isolate PD2939_1 plastid, partial genome</t>
  </si>
  <si>
    <t>IMGM3300023501_BIN25</t>
  </si>
  <si>
    <t>3300037322___IMGM3300037322_BIN305</t>
  </si>
  <si>
    <t>IMGM3300021964_BIN817</t>
  </si>
  <si>
    <t>OR805654.1 Naviculales sp. strain SZCZO2114 plastid, complete genome</t>
  </si>
  <si>
    <t>3300005933___IMGM3300005933_BIN203</t>
  </si>
  <si>
    <t>3300044645___IMGM3300044645_BIN356</t>
  </si>
  <si>
    <t>3300037347___IMGM3300037347_BIN145</t>
  </si>
  <si>
    <t>3300025783___IMGM3300025783_BIN81</t>
  </si>
  <si>
    <t>AM084275.1 Cyanoptyche gloeocystis cyanelle 16S rRNA gene (partial), 23S rRNA gene (partial), tRNA-Ile gene, tRNA-Ala gene and ITS1, strain SAG 34.90</t>
  </si>
  <si>
    <t>IMGM3300033420_BIN21</t>
  </si>
  <si>
    <t>MZ520768.1 Schizostauron trachyderma strain SZCZE1420 plastid, complete genome</t>
  </si>
  <si>
    <t>IMGM3300040781_BIN65</t>
  </si>
  <si>
    <t>NC_066075.1 Navicula arenaria isolate Jiaozhou Bay in China chloroplast, complete genome</t>
  </si>
  <si>
    <t>3300031569___IMGM3300031569_BIN229</t>
  </si>
  <si>
    <t>IMGM3300037336_BIN68</t>
  </si>
  <si>
    <t>IMGM3300046534_BIN776</t>
  </si>
  <si>
    <t>MK045451.1 Halamphora calidilacuna chloroplast, complete genome</t>
  </si>
  <si>
    <t>IMGM3300027771_BIN247</t>
  </si>
  <si>
    <t>MG755791.1 Proboscia sp. chloroplast, complete genome</t>
  </si>
  <si>
    <t>IMGM3300045970_BIN1103</t>
  </si>
  <si>
    <t>3300042382___IMGM3300042382_BIN323</t>
  </si>
  <si>
    <t>KJ958481.1 Cyclotella sp. WC03_2 chloroplast, complete genome</t>
  </si>
  <si>
    <t>IMGM3300025842_BIN252</t>
  </si>
  <si>
    <t>NC_044464.1 Halamphora calidilacuna chloroplast, complete genome</t>
  </si>
  <si>
    <t>3300025666___Ga0209601_1000037</t>
  </si>
  <si>
    <t>NC_069609.1 Stephanopyxis turris chloroplast, complete genome</t>
  </si>
  <si>
    <t>3300027791___IMGM3300027791_BIN75</t>
  </si>
  <si>
    <t>3300031602___IMGM3300031602_BIN118</t>
  </si>
  <si>
    <t>3300035224___IMGM3300035224_BIN177</t>
  </si>
  <si>
    <t>3300041585___IMGM3300041585_BIN176</t>
  </si>
  <si>
    <t>IMGM3300037319_BIN103</t>
  </si>
  <si>
    <t>OK505009.1 Cylindrotheca closterium chloroplast, complete genome</t>
  </si>
  <si>
    <t>3300025483___IMGM3300025483_BIN244</t>
  </si>
  <si>
    <t>3300048014___IMGM3300048014_BIN615</t>
  </si>
  <si>
    <t>MH795128.1 UNVERIFIED: Synura petersenii strain S114.C7 plastid, complete genome</t>
  </si>
  <si>
    <t>IMGM3300020202_BIN209</t>
  </si>
  <si>
    <t>NC_061049.1 Bacillaria paxillifer chloroplast, complete genome</t>
  </si>
  <si>
    <t>IMGM3300027906_BIN121</t>
  </si>
  <si>
    <t>ON390793.1 Amicula sp. isolate GU52X-4 cfCalB7 voucher Theriot Lab HK478 plastid, complete genome</t>
  </si>
  <si>
    <t>3300049255___IMGM3300049255_BIN1029</t>
  </si>
  <si>
    <t>3300021091___IMGM3300021091_BIN1003</t>
  </si>
  <si>
    <t>GU591328.1 Kryptoperidinium foliaceum strain CCMP1326 chloroplast, complete genome</t>
  </si>
  <si>
    <t>IMGM3300027900_BIN314</t>
  </si>
  <si>
    <t>MN276191.1 Nanofrustulum shiloi strain SZCZM404 chloroplast, complete genome</t>
  </si>
  <si>
    <t>IMGM3300037336_BIN251</t>
  </si>
  <si>
    <t>3300036936___IMGM3300036936_BIN64</t>
  </si>
  <si>
    <t>3300025626___Ga0209716_1000061</t>
  </si>
  <si>
    <t>MK814710.1 Polyneura bonnemaisonii isolate PD2997_1 plastid, partial genome</t>
  </si>
  <si>
    <t>3300031214___IMGM3300031214_BIN201</t>
  </si>
  <si>
    <t>MK814647.1 Delesseria sanguinea isolate PD3001_1 plastid, partial genome</t>
  </si>
  <si>
    <t>3300042288___IMGM3300042288_BIN373</t>
  </si>
  <si>
    <t>3300018428___IMGM3300018428_BIN541</t>
  </si>
  <si>
    <t>IMGM3300040782_BIN15</t>
  </si>
  <si>
    <t>IMGM3300001357_BIN133</t>
  </si>
  <si>
    <t>MT383642.1 Tryblionella apiculata isolate SZCZR1825 chloroplast, complete genome</t>
  </si>
  <si>
    <t>3300020214___IMGM3300020214_BIN249</t>
  </si>
  <si>
    <t>MT872224.1 Nannochloropsis limnetica chloroplast, complete genome</t>
  </si>
  <si>
    <t>3300027780___IMGM3300027780_BIN44</t>
  </si>
  <si>
    <t>3300027849___IMGM3300027849_BIN429</t>
  </si>
  <si>
    <t>NC_025310.1 Chaetoceros simplex chloroplast, complete genome</t>
  </si>
  <si>
    <t>3300033482___IMGM3300033482_BIN117</t>
  </si>
  <si>
    <t>KJ958483.1 Roundia cardiophora chloroplast, complete genome</t>
  </si>
  <si>
    <t>3300045994___IMGM3300045994_BIN523</t>
  </si>
  <si>
    <t>3300037489___IMGM3300037489_BIN312</t>
  </si>
  <si>
    <t>IMGM3300027191_BIN15</t>
  </si>
  <si>
    <t>NC_058876.1 Thalassiosira rotula isolate CNS00051 chloroplast, complete genome</t>
  </si>
  <si>
    <t>IMGM3300047393_BIN56</t>
  </si>
  <si>
    <t>OQ694381.1 Asterionella formosa chloroplast, complete genome</t>
  </si>
  <si>
    <t>3300022213___IMGM3300022213_BIN96</t>
  </si>
  <si>
    <t>NC_067954.1 Hemiaulus sinensis chloroplast, complete genome</t>
  </si>
  <si>
    <t>3300042376___IMGM3300042376_BIN63</t>
  </si>
  <si>
    <t>IMGM3300040774_BIN35</t>
  </si>
  <si>
    <t>3300009785___IMGM3300009785_BIN338</t>
  </si>
  <si>
    <t>NC_043929.1 Dictyocha speculum voucher CCMP1381 chloroplast, complete genome</t>
  </si>
  <si>
    <t>3300034128___IMGM3300034128_BIN49</t>
  </si>
  <si>
    <t>IMGM3300045825_BIN273</t>
  </si>
  <si>
    <t>3300037327___IMGM3300037327_BIN202</t>
  </si>
  <si>
    <t>DQ174248.1 Phaeodactylum tricornutum 16S ribosomal RNA, tRNA-Ile, tRNA-Ala, 23S ribosomal RNA, and 5S ribosomal RNA genes, complete sequence; chloroplast</t>
  </si>
  <si>
    <t>3300042568___IMGM3300042568_BIN460</t>
  </si>
  <si>
    <t>KC509523.1 Didymosphenia geminata chloroplast, complete genome</t>
  </si>
  <si>
    <t>IMGM3300026185_BIN78</t>
  </si>
  <si>
    <t>IMGM3300040802_BIN25</t>
  </si>
  <si>
    <t>3300027788___IMGM3300027788_BIN287</t>
  </si>
  <si>
    <t>3300043270___IMGM3300043270_BIN90</t>
  </si>
  <si>
    <t>NC_086886.1 Cocconeiopsis kantsiensis chloroplast, complete genome</t>
  </si>
  <si>
    <t>3300022735___IMGM3300022735_BIN172</t>
  </si>
  <si>
    <t>3300038408___IMGM3300038408_BIN541</t>
  </si>
  <si>
    <t>3300043265___IMGM3300043265_BIN101</t>
  </si>
  <si>
    <t>IMGM3300045742_BIN392</t>
  </si>
  <si>
    <t>3300027776___IMGM3300027776_BIN372</t>
  </si>
  <si>
    <t>3300027788___IMGM3300027788_BIN450</t>
  </si>
  <si>
    <t>KC509524.1 Leptocylindrus danicus chloroplast, complete genome</t>
  </si>
  <si>
    <t>3300025632___IMGM3300025632_BIN360</t>
  </si>
  <si>
    <t>NC_069611.1 Guinardia delicatula chloroplast, complete genome</t>
  </si>
  <si>
    <t>IMGM3300032136_BIN332</t>
  </si>
  <si>
    <t>3300037422___IMGM3300037422_BIN363</t>
  </si>
  <si>
    <t>NC_024928.1 Eunotia naegelii chloroplast, complete genome</t>
  </si>
  <si>
    <t>IMGM3300022309_BIN44</t>
  </si>
  <si>
    <t>OR464352.1 Entomoneis umbratica plastid, complete genome</t>
  </si>
  <si>
    <t>IMGM3300045747_BIN301</t>
  </si>
  <si>
    <t>KC509519.1 Asterionella formosa chloroplast, complete genome</t>
  </si>
  <si>
    <t>3300035701___IMGM3300035701_BIN1636</t>
  </si>
  <si>
    <t>NC_069610.1 Paralia sulcata chloroplast, complete genome</t>
  </si>
  <si>
    <t>3300021132___IMGM3300021132_BIN58</t>
  </si>
  <si>
    <t>KM818000.1 Mallomonas sp. M19 23S ribosomal RNA gene, partial sequence; plastid</t>
  </si>
  <si>
    <t>3300025153___IMGM3300025153_BIN522</t>
  </si>
  <si>
    <t>3300000369___IMGM3300000369_BIN38</t>
  </si>
  <si>
    <t>OK505010.1 Cylindrotheca closterium chloroplast, complete genome</t>
  </si>
  <si>
    <t>3300026187___IMGM3300026187_BIN426</t>
  </si>
  <si>
    <t>NC_065388.1 Nitzschia dubiiformis chloroplast, complete genome</t>
  </si>
  <si>
    <t>3300043413___IMGM3300043413_BIN29</t>
  </si>
  <si>
    <t>IMGM3300020203_BIN119</t>
  </si>
  <si>
    <t>3300025365___IMGM3300025365_BIN79</t>
  </si>
  <si>
    <t>IMGM3300043447_BIN204</t>
  </si>
  <si>
    <t>3300027863___IMGM3300027863_BIN2226</t>
  </si>
  <si>
    <t>3300027816___IMGM3300027816_BIN438</t>
  </si>
  <si>
    <t>OM827248.1 Actinocyclus sp. (in: Bacillariophyta) chloroplast, complete genome</t>
  </si>
  <si>
    <t>IMGM3300038391_BIN36</t>
  </si>
  <si>
    <t>NC_044463.1 Halamphora americana chloroplast, complete genome</t>
  </si>
  <si>
    <t>3300032273___IMGM3300032273_BIN170</t>
  </si>
  <si>
    <t>MG755801.1 Pseudictyota dubia chloroplast, complete genome</t>
  </si>
  <si>
    <t>3300025034___IMGM3300025034_BIN286</t>
  </si>
  <si>
    <t>OL415007.1 Haslea tsukamotoi isolate Jiaozhou Bay in China chloroplast, complete genome</t>
  </si>
  <si>
    <t>3300025429___IMGM3300025429_BIN13</t>
  </si>
  <si>
    <t>IMGM3300046048_BIN684</t>
  </si>
  <si>
    <t>NC_066077.1 Pleurosigma intermedium isolate Jiaozhou Bay in China chloroplast, complete genome</t>
  </si>
  <si>
    <t>3300027863___IMGM3300027863_BIN1065</t>
  </si>
  <si>
    <t>3300025401___IMGM3300025401_BIN115</t>
  </si>
  <si>
    <t>3300027849___IMGM3300027849_BIN341</t>
  </si>
  <si>
    <t>3300023429___IMGM3300023429_BIN49</t>
  </si>
  <si>
    <t>IMGM3300038379_BIN545</t>
  </si>
  <si>
    <t>IMGM3300043185_BIN224</t>
  </si>
  <si>
    <t>IMGM3300027883_BIN192</t>
  </si>
  <si>
    <t>3300027883___IMGM3300027883_BIN487</t>
  </si>
  <si>
    <t>3300021129___IMGM3300021129_BIN11</t>
  </si>
  <si>
    <t>3300027320___IMGM3300027320_BIN60</t>
  </si>
  <si>
    <t>MW679509.1 Skeletonema costatum strain CNS00303 chloroplast, complete genome</t>
  </si>
  <si>
    <t>3300025620___IMGM3300025620_BIN202</t>
  </si>
  <si>
    <t>3300035239___IMGM3300035239_BIN98</t>
  </si>
  <si>
    <t>3300027810___IMGM3300027810_BIN303</t>
  </si>
  <si>
    <t>3300035703___IMGM3300035703_BIN1302</t>
  </si>
  <si>
    <t>IMGM3300040769_BIN85</t>
  </si>
  <si>
    <t>3300031211___IMGM3300031211_BIN110</t>
  </si>
  <si>
    <t>KC509522.1 Cylindrotheca closterium chloroplast, complete genome</t>
  </si>
  <si>
    <t>3300042522___IMGM3300042522_BIN19</t>
  </si>
  <si>
    <t>3300045993___IMGM3300045993_BIN569</t>
  </si>
  <si>
    <t>3300048015___IMGM3300048015_BIN902</t>
  </si>
  <si>
    <t>KM817931.1 Mallomonas akrokomos strain CCMP3044 23S ribosomal RNA gene, partial sequence; plastid</t>
  </si>
  <si>
    <t>3300036670___IMGM3300036670_BIN147</t>
  </si>
  <si>
    <t>MT742551.1 Nitzschia anatoliensis clone SZCZ E372 chloroplast, complete genome</t>
  </si>
  <si>
    <t>3300027859___IMGM3300027859_BIN239</t>
  </si>
  <si>
    <t>3300035162___IMGM3300035162_BIN527</t>
  </si>
  <si>
    <t>3300026138___IMGM3300026138_BIN79</t>
  </si>
  <si>
    <t>Supplementary Data 5: Summary statistics for novel ptMAGs identified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</si>
</sst>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10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10" fontId="2" fillId="0" borderId="0" xfId="0" applyNumberFormat="1" applyFont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10" fontId="2" fillId="0" borderId="10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8DE1-6021-ED48-BDA0-616BDA3822B6}">
  <dimension ref="A1:O303"/>
  <sheetViews>
    <sheetView tabSelected="1" topLeftCell="A398" workbookViewId="0">
      <selection activeCell="H14" sqref="H14"/>
    </sheetView>
  </sheetViews>
  <sheetFormatPr baseColWidth="10" defaultRowHeight="16" x14ac:dyDescent="0.2"/>
  <cols>
    <col min="1" max="1" width="39.5" style="3" customWidth="1"/>
    <col min="2" max="2" width="13.83203125" style="3" customWidth="1"/>
    <col min="3" max="3" width="15.33203125" style="4" customWidth="1"/>
    <col min="4" max="4" width="15.83203125" style="4" customWidth="1"/>
    <col min="5" max="6" width="10.83203125" style="4"/>
    <col min="7" max="7" width="13.5" style="4" customWidth="1"/>
    <col min="8" max="8" width="10.83203125" style="4"/>
    <col min="9" max="9" width="19" style="4" customWidth="1"/>
    <col min="10" max="10" width="18.6640625" style="4" customWidth="1"/>
    <col min="11" max="11" width="19.83203125" style="4" customWidth="1"/>
    <col min="12" max="12" width="9.6640625" style="4" customWidth="1"/>
    <col min="13" max="14" width="10.83203125" style="4"/>
    <col min="15" max="15" width="124.5" style="3" customWidth="1"/>
    <col min="16" max="16384" width="10.83203125" style="3"/>
  </cols>
  <sheetData>
    <row r="1" spans="1:15" s="1" customFormat="1" x14ac:dyDescent="0.2">
      <c r="A1" s="1" t="s">
        <v>466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7" thickBot="1" x14ac:dyDescent="0.25"/>
    <row r="3" spans="1:15" ht="17" thickBo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7" t="s">
        <v>11</v>
      </c>
      <c r="M3" s="8" t="s">
        <v>12</v>
      </c>
      <c r="N3" s="8" t="s">
        <v>13</v>
      </c>
      <c r="O3" s="9" t="s">
        <v>14</v>
      </c>
    </row>
    <row r="4" spans="1:15" x14ac:dyDescent="0.2">
      <c r="A4" s="10" t="s">
        <v>15</v>
      </c>
      <c r="B4" s="11" t="s">
        <v>16</v>
      </c>
      <c r="C4" s="12">
        <v>1</v>
      </c>
      <c r="D4" s="12">
        <v>22</v>
      </c>
      <c r="E4" s="13">
        <v>0.40039999999999998</v>
      </c>
      <c r="F4" s="12">
        <v>20062</v>
      </c>
      <c r="G4" s="12">
        <v>62.3</v>
      </c>
      <c r="H4" s="12">
        <v>22</v>
      </c>
      <c r="I4" s="12">
        <v>57</v>
      </c>
      <c r="J4" s="12">
        <v>19</v>
      </c>
      <c r="K4" s="12">
        <v>33.299999999999997</v>
      </c>
      <c r="L4" s="12">
        <v>95.3</v>
      </c>
      <c r="M4" s="12">
        <v>95.62</v>
      </c>
      <c r="N4" s="12">
        <v>21.2</v>
      </c>
      <c r="O4" s="14" t="s">
        <v>17</v>
      </c>
    </row>
    <row r="5" spans="1:15" x14ac:dyDescent="0.2">
      <c r="A5" s="15" t="s">
        <v>18</v>
      </c>
      <c r="B5" s="3" t="s">
        <v>16</v>
      </c>
      <c r="C5" s="4">
        <v>1</v>
      </c>
      <c r="D5" s="4">
        <v>23</v>
      </c>
      <c r="E5" s="16">
        <v>0.34520000000000001</v>
      </c>
      <c r="F5" s="4">
        <v>24452</v>
      </c>
      <c r="G5" s="4">
        <v>60.8</v>
      </c>
      <c r="H5" s="4">
        <v>23</v>
      </c>
      <c r="I5" s="4">
        <v>57</v>
      </c>
      <c r="J5" s="4">
        <v>19</v>
      </c>
      <c r="K5" s="4">
        <v>33.299999999999997</v>
      </c>
      <c r="L5" s="4">
        <v>88.64</v>
      </c>
      <c r="M5" s="4">
        <v>8.6300000000000008</v>
      </c>
      <c r="N5" s="4">
        <v>49.24</v>
      </c>
      <c r="O5" s="17" t="s">
        <v>19</v>
      </c>
    </row>
    <row r="6" spans="1:15" x14ac:dyDescent="0.2">
      <c r="A6" s="15" t="s">
        <v>20</v>
      </c>
      <c r="B6" s="3" t="s">
        <v>16</v>
      </c>
      <c r="C6" s="4">
        <v>1</v>
      </c>
      <c r="D6" s="4">
        <v>31</v>
      </c>
      <c r="E6" s="16">
        <v>0.40860000000000002</v>
      </c>
      <c r="F6" s="4">
        <v>33177</v>
      </c>
      <c r="G6" s="4">
        <v>66.8</v>
      </c>
      <c r="H6" s="4">
        <v>31</v>
      </c>
      <c r="I6" s="4">
        <v>57</v>
      </c>
      <c r="J6" s="4">
        <v>23</v>
      </c>
      <c r="K6" s="4">
        <v>40.4</v>
      </c>
      <c r="L6" s="4">
        <v>91.38</v>
      </c>
      <c r="M6" s="4">
        <v>39.46</v>
      </c>
      <c r="N6" s="4">
        <v>66.180000000000007</v>
      </c>
      <c r="O6" s="17" t="s">
        <v>21</v>
      </c>
    </row>
    <row r="7" spans="1:15" x14ac:dyDescent="0.2">
      <c r="A7" s="15" t="s">
        <v>22</v>
      </c>
      <c r="B7" s="3" t="s">
        <v>16</v>
      </c>
      <c r="C7" s="4">
        <v>2</v>
      </c>
      <c r="D7" s="4">
        <v>38</v>
      </c>
      <c r="E7" s="16">
        <v>0.40500000000000003</v>
      </c>
      <c r="F7" s="4">
        <v>38918</v>
      </c>
      <c r="G7" s="4">
        <v>68.3</v>
      </c>
      <c r="H7" s="4">
        <v>38</v>
      </c>
      <c r="I7" s="4">
        <v>57</v>
      </c>
      <c r="J7" s="4">
        <v>30</v>
      </c>
      <c r="K7" s="4">
        <v>52.6</v>
      </c>
      <c r="L7" s="4">
        <v>91.89</v>
      </c>
      <c r="M7" s="4">
        <v>52.07</v>
      </c>
      <c r="N7" s="4">
        <v>95.89</v>
      </c>
      <c r="O7" s="17" t="s">
        <v>23</v>
      </c>
    </row>
    <row r="8" spans="1:15" s="1" customFormat="1" x14ac:dyDescent="0.2">
      <c r="A8" s="15" t="s">
        <v>24</v>
      </c>
      <c r="B8" s="3" t="s">
        <v>16</v>
      </c>
      <c r="C8" s="4">
        <v>2</v>
      </c>
      <c r="D8" s="4">
        <v>50</v>
      </c>
      <c r="E8" s="16">
        <v>0.32369999999999999</v>
      </c>
      <c r="F8" s="4">
        <v>51916</v>
      </c>
      <c r="G8" s="4">
        <v>74.099999999999994</v>
      </c>
      <c r="H8" s="4">
        <v>50</v>
      </c>
      <c r="I8" s="4">
        <v>57</v>
      </c>
      <c r="J8" s="4">
        <v>34</v>
      </c>
      <c r="K8" s="4">
        <v>59.6</v>
      </c>
      <c r="L8" s="4">
        <v>95.93</v>
      </c>
      <c r="M8" s="4">
        <v>98.7</v>
      </c>
      <c r="N8" s="4">
        <v>8.75</v>
      </c>
      <c r="O8" s="17" t="s">
        <v>25</v>
      </c>
    </row>
    <row r="9" spans="1:15" x14ac:dyDescent="0.2">
      <c r="A9" s="15" t="s">
        <v>26</v>
      </c>
      <c r="B9" s="3" t="s">
        <v>16</v>
      </c>
      <c r="C9" s="4">
        <v>5</v>
      </c>
      <c r="D9" s="4">
        <v>43</v>
      </c>
      <c r="E9" s="16">
        <v>0.44740000000000002</v>
      </c>
      <c r="F9" s="4">
        <v>52530</v>
      </c>
      <c r="G9" s="4">
        <v>71.400000000000006</v>
      </c>
      <c r="H9" s="4">
        <v>40</v>
      </c>
      <c r="I9" s="4">
        <v>57</v>
      </c>
      <c r="J9" s="4">
        <v>28</v>
      </c>
      <c r="K9" s="4">
        <v>49.1</v>
      </c>
      <c r="O9" s="17"/>
    </row>
    <row r="10" spans="1:15" x14ac:dyDescent="0.2">
      <c r="A10" s="15" t="s">
        <v>27</v>
      </c>
      <c r="B10" s="3" t="s">
        <v>16</v>
      </c>
      <c r="C10" s="4">
        <v>2</v>
      </c>
      <c r="D10" s="4">
        <v>63</v>
      </c>
      <c r="E10" s="16">
        <v>0.36830000000000002</v>
      </c>
      <c r="F10" s="4">
        <v>60387</v>
      </c>
      <c r="G10" s="4">
        <v>79.3</v>
      </c>
      <c r="H10" s="4">
        <v>61</v>
      </c>
      <c r="I10" s="4">
        <v>57</v>
      </c>
      <c r="J10" s="4">
        <v>49</v>
      </c>
      <c r="K10" s="4">
        <v>86</v>
      </c>
      <c r="L10" s="4">
        <v>92.88</v>
      </c>
      <c r="M10" s="4">
        <v>73.95</v>
      </c>
      <c r="N10" s="4">
        <v>99.35</v>
      </c>
      <c r="O10" s="17" t="s">
        <v>28</v>
      </c>
    </row>
    <row r="11" spans="1:15" x14ac:dyDescent="0.2">
      <c r="A11" s="15" t="s">
        <v>29</v>
      </c>
      <c r="B11" s="3" t="s">
        <v>16</v>
      </c>
      <c r="C11" s="4">
        <v>1</v>
      </c>
      <c r="D11" s="4">
        <v>47</v>
      </c>
      <c r="E11" s="16">
        <v>0.40079999999999999</v>
      </c>
      <c r="F11" s="4">
        <v>60595</v>
      </c>
      <c r="G11" s="4">
        <v>67.8</v>
      </c>
      <c r="H11" s="4">
        <v>46</v>
      </c>
      <c r="I11" s="4">
        <v>57</v>
      </c>
      <c r="J11" s="4">
        <v>38</v>
      </c>
      <c r="K11" s="4">
        <v>66.7</v>
      </c>
      <c r="L11" s="4">
        <v>93.86</v>
      </c>
      <c r="M11" s="4">
        <v>63.84</v>
      </c>
      <c r="N11" s="4">
        <v>76.599999999999994</v>
      </c>
      <c r="O11" s="17" t="s">
        <v>30</v>
      </c>
    </row>
    <row r="12" spans="1:15" x14ac:dyDescent="0.2">
      <c r="A12" s="15" t="s">
        <v>31</v>
      </c>
      <c r="B12" s="3" t="s">
        <v>16</v>
      </c>
      <c r="C12" s="4">
        <v>1</v>
      </c>
      <c r="D12" s="4">
        <v>38</v>
      </c>
      <c r="E12" s="16">
        <v>0.31640000000000001</v>
      </c>
      <c r="F12" s="4">
        <v>60731</v>
      </c>
      <c r="G12" s="4">
        <v>74.3</v>
      </c>
      <c r="H12" s="4">
        <v>29</v>
      </c>
      <c r="I12" s="4">
        <v>57</v>
      </c>
      <c r="J12" s="4">
        <v>25</v>
      </c>
      <c r="K12" s="4">
        <v>43.9</v>
      </c>
      <c r="L12" s="4">
        <v>87.15</v>
      </c>
      <c r="M12" s="4">
        <v>10.130000000000001</v>
      </c>
      <c r="N12" s="4">
        <v>25.29</v>
      </c>
      <c r="O12" s="17" t="s">
        <v>32</v>
      </c>
    </row>
    <row r="13" spans="1:15" x14ac:dyDescent="0.2">
      <c r="A13" s="15" t="s">
        <v>33</v>
      </c>
      <c r="B13" s="3" t="s">
        <v>16</v>
      </c>
      <c r="C13" s="4">
        <v>1</v>
      </c>
      <c r="D13" s="4">
        <v>56</v>
      </c>
      <c r="E13" s="16">
        <v>0.38800000000000001</v>
      </c>
      <c r="F13" s="4">
        <v>62248</v>
      </c>
      <c r="G13" s="4">
        <v>72.900000000000006</v>
      </c>
      <c r="H13" s="4">
        <v>55</v>
      </c>
      <c r="I13" s="4">
        <v>57</v>
      </c>
      <c r="J13" s="4">
        <v>46</v>
      </c>
      <c r="K13" s="4">
        <v>80.7</v>
      </c>
      <c r="L13" s="4">
        <v>91.29</v>
      </c>
      <c r="M13" s="4">
        <v>76.84</v>
      </c>
      <c r="N13" s="4">
        <v>88.46</v>
      </c>
      <c r="O13" s="17" t="s">
        <v>23</v>
      </c>
    </row>
    <row r="14" spans="1:15" x14ac:dyDescent="0.2">
      <c r="A14" s="15" t="s">
        <v>34</v>
      </c>
      <c r="B14" s="3" t="s">
        <v>16</v>
      </c>
      <c r="C14" s="4">
        <v>5</v>
      </c>
      <c r="D14" s="4">
        <v>49</v>
      </c>
      <c r="E14" s="16">
        <v>0.36670000000000003</v>
      </c>
      <c r="F14" s="4">
        <v>62792</v>
      </c>
      <c r="G14" s="4">
        <v>68.099999999999994</v>
      </c>
      <c r="H14" s="4">
        <v>42</v>
      </c>
      <c r="I14" s="4">
        <v>57</v>
      </c>
      <c r="J14" s="4">
        <v>27</v>
      </c>
      <c r="K14" s="4">
        <v>47.4</v>
      </c>
      <c r="O14" s="17"/>
    </row>
    <row r="15" spans="1:15" x14ac:dyDescent="0.2">
      <c r="A15" s="15" t="s">
        <v>35</v>
      </c>
      <c r="B15" s="3" t="s">
        <v>16</v>
      </c>
      <c r="C15" s="4">
        <v>2</v>
      </c>
      <c r="D15" s="4">
        <v>64</v>
      </c>
      <c r="E15" s="16">
        <v>0.44019999999999998</v>
      </c>
      <c r="F15" s="4">
        <v>63302</v>
      </c>
      <c r="G15" s="4">
        <v>75.599999999999994</v>
      </c>
      <c r="H15" s="4">
        <v>60</v>
      </c>
      <c r="I15" s="4">
        <v>57</v>
      </c>
      <c r="J15" s="4">
        <v>52</v>
      </c>
      <c r="K15" s="4">
        <v>91.2</v>
      </c>
      <c r="L15" s="4">
        <v>89.18</v>
      </c>
      <c r="M15" s="4">
        <v>50.19</v>
      </c>
      <c r="N15" s="4">
        <v>57.55</v>
      </c>
      <c r="O15" s="17" t="s">
        <v>36</v>
      </c>
    </row>
    <row r="16" spans="1:15" s="1" customFormat="1" x14ac:dyDescent="0.2">
      <c r="A16" s="15" t="s">
        <v>37</v>
      </c>
      <c r="B16" s="3" t="s">
        <v>16</v>
      </c>
      <c r="C16" s="4">
        <v>1</v>
      </c>
      <c r="D16" s="4">
        <v>57</v>
      </c>
      <c r="E16" s="16">
        <v>0.48409999999999997</v>
      </c>
      <c r="F16" s="4">
        <v>63911</v>
      </c>
      <c r="G16" s="4">
        <v>80.5</v>
      </c>
      <c r="H16" s="4">
        <v>53</v>
      </c>
      <c r="I16" s="4">
        <v>57</v>
      </c>
      <c r="J16" s="4">
        <v>41</v>
      </c>
      <c r="K16" s="4">
        <v>71.900000000000006</v>
      </c>
      <c r="L16" s="4"/>
      <c r="M16" s="4"/>
      <c r="N16" s="4"/>
      <c r="O16" s="17"/>
    </row>
    <row r="17" spans="1:15" x14ac:dyDescent="0.2">
      <c r="A17" s="15" t="s">
        <v>38</v>
      </c>
      <c r="B17" s="3" t="s">
        <v>16</v>
      </c>
      <c r="C17" s="4">
        <v>2</v>
      </c>
      <c r="D17" s="4">
        <v>70</v>
      </c>
      <c r="E17" s="16">
        <v>0.44890000000000002</v>
      </c>
      <c r="F17" s="4">
        <v>69910</v>
      </c>
      <c r="G17" s="4">
        <v>73.2</v>
      </c>
      <c r="H17" s="4">
        <v>60</v>
      </c>
      <c r="I17" s="4">
        <v>57</v>
      </c>
      <c r="J17" s="4">
        <v>53</v>
      </c>
      <c r="K17" s="4">
        <v>93</v>
      </c>
      <c r="L17" s="4">
        <v>99.25</v>
      </c>
      <c r="M17" s="4">
        <v>96.56</v>
      </c>
      <c r="N17" s="4">
        <v>5.27</v>
      </c>
      <c r="O17" s="17" t="s">
        <v>39</v>
      </c>
    </row>
    <row r="18" spans="1:15" x14ac:dyDescent="0.2">
      <c r="A18" s="15" t="s">
        <v>40</v>
      </c>
      <c r="B18" s="3" t="s">
        <v>16</v>
      </c>
      <c r="C18" s="4">
        <v>1</v>
      </c>
      <c r="D18" s="4">
        <v>34</v>
      </c>
      <c r="E18" s="16">
        <v>0.32500000000000001</v>
      </c>
      <c r="F18" s="4">
        <v>70152</v>
      </c>
      <c r="G18" s="4">
        <v>60.1</v>
      </c>
      <c r="H18" s="4">
        <v>28</v>
      </c>
      <c r="I18" s="4">
        <v>57</v>
      </c>
      <c r="J18" s="4">
        <v>23</v>
      </c>
      <c r="K18" s="4">
        <v>40.4</v>
      </c>
      <c r="L18" s="4">
        <v>84.93</v>
      </c>
      <c r="M18" s="4">
        <v>6.34</v>
      </c>
      <c r="N18" s="4">
        <v>17.46</v>
      </c>
      <c r="O18" s="17" t="s">
        <v>41</v>
      </c>
    </row>
    <row r="19" spans="1:15" s="1" customFormat="1" x14ac:dyDescent="0.2">
      <c r="A19" s="15" t="s">
        <v>42</v>
      </c>
      <c r="B19" s="3" t="s">
        <v>16</v>
      </c>
      <c r="C19" s="4">
        <v>1</v>
      </c>
      <c r="D19" s="4">
        <v>66</v>
      </c>
      <c r="E19" s="16">
        <v>0.37640000000000001</v>
      </c>
      <c r="F19" s="4">
        <v>70350</v>
      </c>
      <c r="G19" s="4">
        <v>68.7</v>
      </c>
      <c r="H19" s="4">
        <v>62</v>
      </c>
      <c r="I19" s="4">
        <v>57</v>
      </c>
      <c r="J19" s="4">
        <v>46</v>
      </c>
      <c r="K19" s="4">
        <v>80.7</v>
      </c>
      <c r="L19" s="4">
        <v>96.28</v>
      </c>
      <c r="M19" s="4">
        <v>92.42</v>
      </c>
      <c r="N19" s="4">
        <v>5.98</v>
      </c>
      <c r="O19" s="17" t="s">
        <v>43</v>
      </c>
    </row>
    <row r="20" spans="1:15" x14ac:dyDescent="0.2">
      <c r="A20" s="15" t="s">
        <v>44</v>
      </c>
      <c r="B20" s="3" t="s">
        <v>16</v>
      </c>
      <c r="C20" s="4">
        <v>1</v>
      </c>
      <c r="D20" s="4">
        <v>55</v>
      </c>
      <c r="E20" s="16">
        <v>0.4032</v>
      </c>
      <c r="F20" s="4">
        <v>70358</v>
      </c>
      <c r="G20" s="4">
        <v>71</v>
      </c>
      <c r="H20" s="4">
        <v>55</v>
      </c>
      <c r="I20" s="4">
        <v>57</v>
      </c>
      <c r="J20" s="4">
        <v>44</v>
      </c>
      <c r="K20" s="4">
        <v>77.2</v>
      </c>
      <c r="L20" s="4">
        <v>93.4</v>
      </c>
      <c r="M20" s="4">
        <v>68.239999999999995</v>
      </c>
      <c r="N20" s="4">
        <v>70.510000000000005</v>
      </c>
      <c r="O20" s="17" t="s">
        <v>30</v>
      </c>
    </row>
    <row r="21" spans="1:15" x14ac:dyDescent="0.2">
      <c r="A21" s="15" t="s">
        <v>45</v>
      </c>
      <c r="B21" s="3" t="s">
        <v>16</v>
      </c>
      <c r="C21" s="4">
        <v>2</v>
      </c>
      <c r="D21" s="4">
        <v>70</v>
      </c>
      <c r="E21" s="16">
        <v>0.32350000000000001</v>
      </c>
      <c r="F21" s="4">
        <v>71272</v>
      </c>
      <c r="G21" s="4">
        <v>81.2</v>
      </c>
      <c r="H21" s="4">
        <v>69</v>
      </c>
      <c r="I21" s="4">
        <v>57</v>
      </c>
      <c r="J21" s="4">
        <v>51</v>
      </c>
      <c r="K21" s="4">
        <v>89.5</v>
      </c>
      <c r="L21" s="4">
        <v>88.23</v>
      </c>
      <c r="M21" s="4">
        <v>94.9</v>
      </c>
      <c r="N21" s="4">
        <v>98.86</v>
      </c>
      <c r="O21" s="17" t="s">
        <v>46</v>
      </c>
    </row>
    <row r="22" spans="1:15" x14ac:dyDescent="0.2">
      <c r="A22" s="15" t="s">
        <v>47</v>
      </c>
      <c r="B22" s="3" t="s">
        <v>16</v>
      </c>
      <c r="C22" s="4">
        <v>3</v>
      </c>
      <c r="D22" s="4">
        <v>50</v>
      </c>
      <c r="E22" s="4">
        <v>34.9</v>
      </c>
      <c r="F22" s="4">
        <v>72092</v>
      </c>
      <c r="G22" s="4">
        <v>71.400000000000006</v>
      </c>
      <c r="H22" s="4">
        <v>43</v>
      </c>
      <c r="I22" s="4">
        <v>57</v>
      </c>
      <c r="J22" s="4">
        <v>38</v>
      </c>
      <c r="K22" s="4">
        <v>66.7</v>
      </c>
      <c r="O22" s="17">
        <f>MEDIAN(K19,K24,K42,K49)</f>
        <v>81.599999999999994</v>
      </c>
    </row>
    <row r="23" spans="1:15" x14ac:dyDescent="0.2">
      <c r="A23" s="15" t="s">
        <v>48</v>
      </c>
      <c r="B23" s="3" t="s">
        <v>16</v>
      </c>
      <c r="C23" s="4">
        <v>3</v>
      </c>
      <c r="D23" s="4">
        <v>70</v>
      </c>
      <c r="E23" s="16">
        <v>0.31669999999999998</v>
      </c>
      <c r="F23" s="4">
        <v>72899</v>
      </c>
      <c r="G23" s="4">
        <v>75.3</v>
      </c>
      <c r="H23" s="4">
        <v>69</v>
      </c>
      <c r="I23" s="4">
        <v>57</v>
      </c>
      <c r="J23" s="4">
        <v>54</v>
      </c>
      <c r="K23" s="4">
        <v>94.7</v>
      </c>
      <c r="L23" s="4">
        <v>87.41</v>
      </c>
      <c r="M23" s="4">
        <v>80.680000000000007</v>
      </c>
      <c r="N23" s="4">
        <v>82.17</v>
      </c>
      <c r="O23" s="17" t="s">
        <v>46</v>
      </c>
    </row>
    <row r="24" spans="1:15" s="1" customFormat="1" x14ac:dyDescent="0.2">
      <c r="A24" s="15" t="s">
        <v>49</v>
      </c>
      <c r="B24" s="3" t="s">
        <v>16</v>
      </c>
      <c r="C24" s="4">
        <v>3</v>
      </c>
      <c r="D24" s="4">
        <v>66</v>
      </c>
      <c r="E24" s="16">
        <v>0.36159999999999998</v>
      </c>
      <c r="F24" s="4">
        <v>73396</v>
      </c>
      <c r="G24" s="4">
        <v>66.599999999999994</v>
      </c>
      <c r="H24" s="4">
        <v>51</v>
      </c>
      <c r="I24" s="4">
        <v>57</v>
      </c>
      <c r="J24" s="4">
        <v>34</v>
      </c>
      <c r="K24" s="4">
        <v>59.6</v>
      </c>
      <c r="L24" s="4">
        <v>97.64</v>
      </c>
      <c r="M24" s="4">
        <v>95.08</v>
      </c>
      <c r="N24" s="4">
        <v>5.89</v>
      </c>
      <c r="O24" s="17" t="s">
        <v>43</v>
      </c>
    </row>
    <row r="25" spans="1:15" x14ac:dyDescent="0.2">
      <c r="A25" s="15" t="s">
        <v>50</v>
      </c>
      <c r="B25" s="3" t="s">
        <v>16</v>
      </c>
      <c r="C25" s="4">
        <v>1</v>
      </c>
      <c r="D25" s="4">
        <v>69</v>
      </c>
      <c r="E25" s="16">
        <v>0.33300000000000002</v>
      </c>
      <c r="F25" s="4">
        <v>74341</v>
      </c>
      <c r="G25" s="4">
        <v>77.099999999999994</v>
      </c>
      <c r="H25" s="4">
        <v>69</v>
      </c>
      <c r="I25" s="4">
        <v>57</v>
      </c>
      <c r="J25" s="4">
        <v>51</v>
      </c>
      <c r="K25" s="4">
        <v>89.5</v>
      </c>
      <c r="L25" s="4">
        <v>89.71</v>
      </c>
      <c r="M25" s="4">
        <v>80.94</v>
      </c>
      <c r="N25" s="4">
        <v>5.45</v>
      </c>
      <c r="O25" s="17" t="s">
        <v>51</v>
      </c>
    </row>
    <row r="26" spans="1:15" s="1" customFormat="1" x14ac:dyDescent="0.2">
      <c r="A26" s="15" t="s">
        <v>52</v>
      </c>
      <c r="B26" s="3" t="s">
        <v>16</v>
      </c>
      <c r="C26" s="4">
        <v>1</v>
      </c>
      <c r="D26" s="4">
        <v>74</v>
      </c>
      <c r="E26" s="16">
        <v>0.377</v>
      </c>
      <c r="F26" s="4">
        <v>74528</v>
      </c>
      <c r="G26" s="4">
        <v>76.599999999999994</v>
      </c>
      <c r="H26" s="4">
        <v>69</v>
      </c>
      <c r="I26" s="4">
        <v>57</v>
      </c>
      <c r="J26" s="4">
        <v>51</v>
      </c>
      <c r="K26" s="4">
        <v>89.5</v>
      </c>
      <c r="L26" s="4">
        <v>94.74</v>
      </c>
      <c r="M26" s="4">
        <v>98.11</v>
      </c>
      <c r="N26" s="4">
        <v>6.06</v>
      </c>
      <c r="O26" s="17" t="s">
        <v>25</v>
      </c>
    </row>
    <row r="27" spans="1:15" x14ac:dyDescent="0.2">
      <c r="A27" s="15" t="s">
        <v>53</v>
      </c>
      <c r="B27" s="3" t="s">
        <v>16</v>
      </c>
      <c r="C27" s="4">
        <v>1</v>
      </c>
      <c r="D27" s="4">
        <v>74</v>
      </c>
      <c r="E27" s="16">
        <v>0.32150000000000001</v>
      </c>
      <c r="F27" s="4">
        <v>75157</v>
      </c>
      <c r="G27" s="4">
        <v>74.599999999999994</v>
      </c>
      <c r="H27" s="4">
        <v>71</v>
      </c>
      <c r="I27" s="4">
        <v>57</v>
      </c>
      <c r="J27" s="4">
        <v>54</v>
      </c>
      <c r="K27" s="4">
        <v>94.7</v>
      </c>
      <c r="L27" s="4">
        <v>87.12</v>
      </c>
      <c r="M27" s="4">
        <v>79.5</v>
      </c>
      <c r="N27" s="4">
        <v>78.540000000000006</v>
      </c>
      <c r="O27" s="17" t="s">
        <v>46</v>
      </c>
    </row>
    <row r="28" spans="1:15" x14ac:dyDescent="0.2">
      <c r="A28" s="15" t="s">
        <v>54</v>
      </c>
      <c r="B28" s="3" t="s">
        <v>16</v>
      </c>
      <c r="C28" s="4">
        <v>3</v>
      </c>
      <c r="D28" s="4">
        <v>57</v>
      </c>
      <c r="E28" s="16">
        <v>0.46</v>
      </c>
      <c r="F28" s="4">
        <v>76029</v>
      </c>
      <c r="G28" s="4">
        <v>57.8</v>
      </c>
      <c r="H28" s="4">
        <v>52</v>
      </c>
      <c r="I28" s="4">
        <v>57</v>
      </c>
      <c r="J28" s="4">
        <v>37</v>
      </c>
      <c r="K28" s="4">
        <v>64.900000000000006</v>
      </c>
      <c r="L28" s="4">
        <v>90.57</v>
      </c>
      <c r="M28" s="4">
        <v>64.989999999999995</v>
      </c>
      <c r="N28" s="4">
        <v>3.63</v>
      </c>
      <c r="O28" s="17" t="s">
        <v>55</v>
      </c>
    </row>
    <row r="29" spans="1:15" s="1" customFormat="1" x14ac:dyDescent="0.2">
      <c r="A29" s="15" t="s">
        <v>56</v>
      </c>
      <c r="B29" s="3" t="s">
        <v>16</v>
      </c>
      <c r="C29" s="4">
        <v>4</v>
      </c>
      <c r="D29" s="4">
        <v>70</v>
      </c>
      <c r="E29" s="16">
        <v>0.33729999999999999</v>
      </c>
      <c r="F29" s="4">
        <v>76410</v>
      </c>
      <c r="G29" s="4">
        <v>73.2</v>
      </c>
      <c r="H29" s="4">
        <v>66</v>
      </c>
      <c r="I29" s="4">
        <v>57</v>
      </c>
      <c r="J29" s="4">
        <v>51</v>
      </c>
      <c r="K29" s="4">
        <v>89.5</v>
      </c>
      <c r="L29" s="4">
        <v>84.34</v>
      </c>
      <c r="M29" s="4">
        <v>19.059999999999999</v>
      </c>
      <c r="N29" s="4">
        <v>22.89</v>
      </c>
      <c r="O29" s="17" t="s">
        <v>57</v>
      </c>
    </row>
    <row r="30" spans="1:15" x14ac:dyDescent="0.2">
      <c r="A30" s="15" t="s">
        <v>58</v>
      </c>
      <c r="B30" s="3" t="s">
        <v>16</v>
      </c>
      <c r="C30" s="4">
        <v>7</v>
      </c>
      <c r="D30" s="4">
        <v>53</v>
      </c>
      <c r="E30" s="16">
        <v>0.32519999999999999</v>
      </c>
      <c r="F30" s="4">
        <v>76911</v>
      </c>
      <c r="G30" s="4">
        <v>59.6</v>
      </c>
      <c r="H30" s="4">
        <v>48</v>
      </c>
      <c r="I30" s="4">
        <v>57</v>
      </c>
      <c r="J30" s="4">
        <v>35</v>
      </c>
      <c r="K30" s="4">
        <v>61.4</v>
      </c>
      <c r="L30" s="4">
        <v>89.81</v>
      </c>
      <c r="M30" s="4">
        <v>47.14</v>
      </c>
      <c r="N30" s="4">
        <v>76.489999999999995</v>
      </c>
      <c r="O30" s="17" t="s">
        <v>59</v>
      </c>
    </row>
    <row r="31" spans="1:15" x14ac:dyDescent="0.2">
      <c r="A31" s="15" t="s">
        <v>60</v>
      </c>
      <c r="B31" s="3" t="s">
        <v>16</v>
      </c>
      <c r="C31" s="4">
        <v>3</v>
      </c>
      <c r="D31" s="4">
        <v>59</v>
      </c>
      <c r="E31" s="4">
        <v>33.299999999999997</v>
      </c>
      <c r="F31" s="4">
        <v>78167</v>
      </c>
      <c r="G31" s="4">
        <v>65.599999999999994</v>
      </c>
      <c r="H31" s="4">
        <v>56</v>
      </c>
      <c r="I31" s="4">
        <v>57</v>
      </c>
      <c r="J31" s="4">
        <v>31</v>
      </c>
      <c r="K31" s="4">
        <v>54.4</v>
      </c>
      <c r="L31" s="4">
        <v>82.49</v>
      </c>
      <c r="M31" s="4">
        <v>7.54</v>
      </c>
      <c r="N31" s="4">
        <v>15.58</v>
      </c>
      <c r="O31" s="17" t="s">
        <v>61</v>
      </c>
    </row>
    <row r="32" spans="1:15" s="1" customFormat="1" x14ac:dyDescent="0.2">
      <c r="A32" s="15" t="s">
        <v>62</v>
      </c>
      <c r="B32" s="3" t="s">
        <v>16</v>
      </c>
      <c r="C32" s="4">
        <v>1</v>
      </c>
      <c r="D32" s="4">
        <v>75</v>
      </c>
      <c r="E32" s="16">
        <v>0.3201</v>
      </c>
      <c r="F32" s="4">
        <v>79188</v>
      </c>
      <c r="G32" s="4">
        <v>73.599999999999994</v>
      </c>
      <c r="H32" s="4">
        <v>74</v>
      </c>
      <c r="I32" s="4">
        <v>57</v>
      </c>
      <c r="J32" s="4">
        <v>53</v>
      </c>
      <c r="K32" s="4">
        <v>93</v>
      </c>
      <c r="L32" s="4">
        <v>96.88</v>
      </c>
      <c r="M32" s="4">
        <v>98.7</v>
      </c>
      <c r="N32" s="4">
        <v>5.74</v>
      </c>
      <c r="O32" s="17" t="s">
        <v>25</v>
      </c>
    </row>
    <row r="33" spans="1:15" x14ac:dyDescent="0.2">
      <c r="A33" s="15" t="s">
        <v>63</v>
      </c>
      <c r="B33" s="3" t="s">
        <v>16</v>
      </c>
      <c r="C33" s="4">
        <v>1</v>
      </c>
      <c r="D33" s="4">
        <v>66</v>
      </c>
      <c r="E33" s="16">
        <v>0.34620000000000001</v>
      </c>
      <c r="F33" s="4">
        <v>79310</v>
      </c>
      <c r="G33" s="4">
        <v>69.3</v>
      </c>
      <c r="H33" s="4">
        <v>66</v>
      </c>
      <c r="I33" s="4">
        <v>57</v>
      </c>
      <c r="J33" s="4">
        <v>49</v>
      </c>
      <c r="K33" s="4">
        <v>86</v>
      </c>
      <c r="L33" s="4">
        <v>90.91</v>
      </c>
      <c r="M33" s="4">
        <v>53.76</v>
      </c>
      <c r="N33" s="4">
        <v>87.74</v>
      </c>
      <c r="O33" s="17" t="s">
        <v>64</v>
      </c>
    </row>
    <row r="34" spans="1:15" x14ac:dyDescent="0.2">
      <c r="A34" s="15" t="s">
        <v>65</v>
      </c>
      <c r="B34" s="3" t="s">
        <v>16</v>
      </c>
      <c r="C34" s="4">
        <v>3</v>
      </c>
      <c r="D34" s="4">
        <v>66</v>
      </c>
      <c r="E34" s="16">
        <v>0.50280000000000002</v>
      </c>
      <c r="F34" s="4">
        <v>80612</v>
      </c>
      <c r="G34" s="4">
        <v>66.400000000000006</v>
      </c>
      <c r="H34" s="4">
        <v>60</v>
      </c>
      <c r="I34" s="4">
        <v>57</v>
      </c>
      <c r="J34" s="4">
        <v>34</v>
      </c>
      <c r="K34" s="4">
        <v>59.6</v>
      </c>
      <c r="O34" s="17"/>
    </row>
    <row r="35" spans="1:15" x14ac:dyDescent="0.2">
      <c r="A35" s="15" t="s">
        <v>66</v>
      </c>
      <c r="B35" s="3" t="s">
        <v>16</v>
      </c>
      <c r="C35" s="4">
        <v>1</v>
      </c>
      <c r="D35" s="4">
        <v>76</v>
      </c>
      <c r="E35" s="16">
        <v>0.27339999999999998</v>
      </c>
      <c r="F35" s="4">
        <v>82675</v>
      </c>
      <c r="G35" s="4">
        <v>73.900000000000006</v>
      </c>
      <c r="H35" s="4">
        <v>65</v>
      </c>
      <c r="I35" s="4">
        <v>57</v>
      </c>
      <c r="J35" s="4">
        <v>48</v>
      </c>
      <c r="K35" s="4">
        <v>84.2</v>
      </c>
      <c r="L35" s="4">
        <v>79.66</v>
      </c>
      <c r="M35" s="4">
        <v>28.81</v>
      </c>
      <c r="N35" s="4">
        <v>28.58</v>
      </c>
      <c r="O35" s="17" t="s">
        <v>67</v>
      </c>
    </row>
    <row r="36" spans="1:15" s="1" customFormat="1" x14ac:dyDescent="0.2">
      <c r="A36" s="15" t="s">
        <v>68</v>
      </c>
      <c r="B36" s="3" t="s">
        <v>16</v>
      </c>
      <c r="C36" s="4">
        <v>1</v>
      </c>
      <c r="D36" s="4">
        <v>88</v>
      </c>
      <c r="E36" s="16">
        <v>0.34810000000000002</v>
      </c>
      <c r="F36" s="4">
        <v>85476</v>
      </c>
      <c r="G36" s="4">
        <v>74.5</v>
      </c>
      <c r="H36" s="4">
        <v>77</v>
      </c>
      <c r="I36" s="4">
        <v>57</v>
      </c>
      <c r="J36" s="4">
        <v>55</v>
      </c>
      <c r="K36" s="4">
        <v>96.5</v>
      </c>
      <c r="L36" s="4">
        <v>95.24</v>
      </c>
      <c r="M36" s="4">
        <v>97.85</v>
      </c>
      <c r="N36" s="4">
        <v>5.27</v>
      </c>
      <c r="O36" s="17" t="s">
        <v>25</v>
      </c>
    </row>
    <row r="37" spans="1:15" x14ac:dyDescent="0.2">
      <c r="A37" s="15" t="s">
        <v>69</v>
      </c>
      <c r="B37" s="3" t="s">
        <v>16</v>
      </c>
      <c r="C37" s="4">
        <v>8</v>
      </c>
      <c r="D37" s="4">
        <v>69</v>
      </c>
      <c r="E37" s="16">
        <v>0.34460000000000002</v>
      </c>
      <c r="F37" s="4">
        <v>86495</v>
      </c>
      <c r="G37" s="4">
        <v>63.4</v>
      </c>
      <c r="H37" s="4">
        <v>63</v>
      </c>
      <c r="I37" s="4">
        <v>57</v>
      </c>
      <c r="J37" s="4">
        <v>43</v>
      </c>
      <c r="K37" s="4">
        <v>75.400000000000006</v>
      </c>
      <c r="L37" s="4">
        <v>93.88</v>
      </c>
      <c r="M37" s="4">
        <v>77.13</v>
      </c>
      <c r="N37" s="4">
        <v>4.83</v>
      </c>
      <c r="O37" s="17" t="s">
        <v>70</v>
      </c>
    </row>
    <row r="38" spans="1:15" x14ac:dyDescent="0.2">
      <c r="A38" s="15" t="s">
        <v>71</v>
      </c>
      <c r="B38" s="3" t="s">
        <v>16</v>
      </c>
      <c r="C38" s="4">
        <v>1</v>
      </c>
      <c r="D38" s="4">
        <v>79</v>
      </c>
      <c r="E38" s="16">
        <v>0.37819999999999998</v>
      </c>
      <c r="F38" s="4">
        <v>87241</v>
      </c>
      <c r="G38" s="4">
        <v>71.400000000000006</v>
      </c>
      <c r="H38" s="4">
        <v>69</v>
      </c>
      <c r="I38" s="4">
        <v>57</v>
      </c>
      <c r="J38" s="4">
        <v>49</v>
      </c>
      <c r="K38" s="4">
        <v>86</v>
      </c>
      <c r="L38" s="4">
        <v>82.92</v>
      </c>
      <c r="M38" s="4">
        <v>24.01</v>
      </c>
      <c r="N38" s="4">
        <v>27.06</v>
      </c>
      <c r="O38" s="17" t="s">
        <v>72</v>
      </c>
    </row>
    <row r="39" spans="1:15" x14ac:dyDescent="0.2">
      <c r="A39" s="15" t="s">
        <v>73</v>
      </c>
      <c r="B39" s="3" t="s">
        <v>16</v>
      </c>
      <c r="C39" s="4">
        <v>4</v>
      </c>
      <c r="D39" s="4">
        <v>86</v>
      </c>
      <c r="E39" s="16">
        <v>0.3836</v>
      </c>
      <c r="F39" s="4">
        <v>88301</v>
      </c>
      <c r="G39" s="4">
        <v>71.400000000000006</v>
      </c>
      <c r="H39" s="4">
        <v>59</v>
      </c>
      <c r="I39" s="4">
        <v>57</v>
      </c>
      <c r="J39" s="4">
        <v>48</v>
      </c>
      <c r="K39" s="4">
        <v>84.2</v>
      </c>
      <c r="L39" s="4">
        <v>91.5</v>
      </c>
      <c r="M39" s="4">
        <v>75.94</v>
      </c>
      <c r="N39" s="4">
        <v>61.63</v>
      </c>
      <c r="O39" s="17" t="s">
        <v>23</v>
      </c>
    </row>
    <row r="40" spans="1:15" x14ac:dyDescent="0.2">
      <c r="A40" s="15" t="s">
        <v>74</v>
      </c>
      <c r="B40" s="3" t="s">
        <v>16</v>
      </c>
      <c r="C40" s="4">
        <v>1</v>
      </c>
      <c r="D40" s="4">
        <v>79</v>
      </c>
      <c r="E40" s="16">
        <v>0.32319999999999999</v>
      </c>
      <c r="F40" s="4">
        <v>89748</v>
      </c>
      <c r="G40" s="4">
        <v>70.2</v>
      </c>
      <c r="H40" s="4">
        <v>77</v>
      </c>
      <c r="I40" s="4">
        <v>57</v>
      </c>
      <c r="J40" s="4">
        <v>54</v>
      </c>
      <c r="K40" s="4">
        <v>94.7</v>
      </c>
      <c r="L40" s="4">
        <v>95.63</v>
      </c>
      <c r="M40" s="4">
        <v>31.09</v>
      </c>
      <c r="N40" s="4">
        <v>1.73</v>
      </c>
      <c r="O40" s="17" t="s">
        <v>51</v>
      </c>
    </row>
    <row r="41" spans="1:15" s="1" customFormat="1" x14ac:dyDescent="0.2">
      <c r="A41" s="15" t="s">
        <v>75</v>
      </c>
      <c r="B41" s="3" t="s">
        <v>16</v>
      </c>
      <c r="C41" s="4">
        <v>2</v>
      </c>
      <c r="D41" s="4">
        <v>66</v>
      </c>
      <c r="E41" s="16">
        <v>0.4617</v>
      </c>
      <c r="F41" s="4">
        <v>90017</v>
      </c>
      <c r="G41" s="4">
        <v>74.099999999999994</v>
      </c>
      <c r="H41" s="4">
        <v>57</v>
      </c>
      <c r="I41" s="4">
        <v>57</v>
      </c>
      <c r="J41" s="4">
        <v>39</v>
      </c>
      <c r="K41" s="4">
        <v>68.400000000000006</v>
      </c>
      <c r="L41" s="4">
        <v>81.53</v>
      </c>
      <c r="M41" s="4">
        <v>15.81</v>
      </c>
      <c r="N41" s="4">
        <v>17.27</v>
      </c>
      <c r="O41" s="17" t="s">
        <v>72</v>
      </c>
    </row>
    <row r="42" spans="1:15" s="1" customFormat="1" x14ac:dyDescent="0.2">
      <c r="A42" s="15" t="s">
        <v>76</v>
      </c>
      <c r="B42" s="3" t="s">
        <v>16</v>
      </c>
      <c r="C42" s="4">
        <v>4</v>
      </c>
      <c r="D42" s="4">
        <v>78</v>
      </c>
      <c r="E42" s="4">
        <v>36.200000000000003</v>
      </c>
      <c r="F42" s="4">
        <v>90162</v>
      </c>
      <c r="G42" s="4">
        <v>69.900000000000006</v>
      </c>
      <c r="H42" s="4">
        <v>71</v>
      </c>
      <c r="I42" s="4">
        <v>57</v>
      </c>
      <c r="J42" s="4">
        <v>47</v>
      </c>
      <c r="K42" s="4">
        <v>82.5</v>
      </c>
      <c r="L42" s="4">
        <v>92.1</v>
      </c>
      <c r="M42" s="4">
        <v>92.33</v>
      </c>
      <c r="N42" s="4">
        <v>4.53</v>
      </c>
      <c r="O42" s="17" t="s">
        <v>77</v>
      </c>
    </row>
    <row r="43" spans="1:15" x14ac:dyDescent="0.2">
      <c r="A43" s="15" t="s">
        <v>78</v>
      </c>
      <c r="B43" s="3" t="s">
        <v>16</v>
      </c>
      <c r="C43" s="4">
        <v>3</v>
      </c>
      <c r="D43" s="4">
        <v>66</v>
      </c>
      <c r="E43" s="16">
        <v>0.38490000000000002</v>
      </c>
      <c r="F43" s="4">
        <v>90491</v>
      </c>
      <c r="G43" s="4">
        <v>59.2</v>
      </c>
      <c r="H43" s="4">
        <v>56</v>
      </c>
      <c r="I43" s="4">
        <v>57</v>
      </c>
      <c r="J43" s="4">
        <v>45</v>
      </c>
      <c r="K43" s="4">
        <v>78.900000000000006</v>
      </c>
      <c r="L43" s="4">
        <v>78.319999999999993</v>
      </c>
      <c r="M43" s="4">
        <v>12.68</v>
      </c>
      <c r="N43" s="4">
        <v>16.05</v>
      </c>
      <c r="O43" s="17" t="s">
        <v>79</v>
      </c>
    </row>
    <row r="44" spans="1:15" x14ac:dyDescent="0.2">
      <c r="A44" s="15" t="s">
        <v>80</v>
      </c>
      <c r="B44" s="3" t="s">
        <v>16</v>
      </c>
      <c r="C44" s="4">
        <v>6</v>
      </c>
      <c r="D44" s="4">
        <v>82</v>
      </c>
      <c r="E44" s="16">
        <v>0.34320000000000001</v>
      </c>
      <c r="F44" s="4">
        <v>90780</v>
      </c>
      <c r="G44" s="4">
        <v>69.7</v>
      </c>
      <c r="H44" s="4">
        <v>78</v>
      </c>
      <c r="I44" s="4">
        <v>57</v>
      </c>
      <c r="J44" s="4">
        <v>53</v>
      </c>
      <c r="K44" s="4">
        <v>93</v>
      </c>
      <c r="L44" s="4">
        <v>90.78</v>
      </c>
      <c r="M44" s="4">
        <v>61.54</v>
      </c>
      <c r="N44" s="4">
        <v>87.75</v>
      </c>
      <c r="O44" s="17" t="s">
        <v>64</v>
      </c>
    </row>
    <row r="45" spans="1:15" x14ac:dyDescent="0.2">
      <c r="A45" s="15" t="s">
        <v>81</v>
      </c>
      <c r="B45" s="3" t="s">
        <v>16</v>
      </c>
      <c r="C45" s="4">
        <v>1</v>
      </c>
      <c r="D45" s="4">
        <v>70</v>
      </c>
      <c r="E45" s="16">
        <v>0.37430000000000002</v>
      </c>
      <c r="F45" s="4">
        <v>92392</v>
      </c>
      <c r="G45" s="4">
        <v>66</v>
      </c>
      <c r="H45" s="4">
        <v>70</v>
      </c>
      <c r="I45" s="4">
        <v>57</v>
      </c>
      <c r="J45" s="4">
        <v>51</v>
      </c>
      <c r="K45" s="4">
        <v>89.5</v>
      </c>
      <c r="L45" s="4">
        <v>92.98</v>
      </c>
      <c r="M45" s="4">
        <v>92.83</v>
      </c>
      <c r="N45" s="4">
        <v>4.47</v>
      </c>
      <c r="O45" s="17" t="s">
        <v>82</v>
      </c>
    </row>
    <row r="46" spans="1:15" x14ac:dyDescent="0.2">
      <c r="A46" s="15" t="s">
        <v>83</v>
      </c>
      <c r="B46" s="3" t="s">
        <v>16</v>
      </c>
      <c r="C46" s="4">
        <v>1</v>
      </c>
      <c r="D46" s="4">
        <v>80</v>
      </c>
      <c r="E46" s="16">
        <v>0.40260000000000001</v>
      </c>
      <c r="F46" s="4">
        <v>93631</v>
      </c>
      <c r="G46" s="4">
        <v>73.599999999999994</v>
      </c>
      <c r="H46" s="4">
        <v>76</v>
      </c>
      <c r="I46" s="4">
        <v>57</v>
      </c>
      <c r="J46" s="4">
        <v>49</v>
      </c>
      <c r="K46" s="4">
        <v>86</v>
      </c>
      <c r="L46" s="4">
        <v>88.26</v>
      </c>
      <c r="M46" s="4">
        <v>58.86</v>
      </c>
      <c r="N46" s="4">
        <v>34.979999999999997</v>
      </c>
      <c r="O46" s="17" t="s">
        <v>21</v>
      </c>
    </row>
    <row r="47" spans="1:15" x14ac:dyDescent="0.2">
      <c r="A47" s="15" t="s">
        <v>84</v>
      </c>
      <c r="B47" s="3" t="s">
        <v>16</v>
      </c>
      <c r="C47" s="4">
        <v>1</v>
      </c>
      <c r="D47" s="4">
        <v>80</v>
      </c>
      <c r="E47" s="16">
        <v>0.41370000000000001</v>
      </c>
      <c r="F47" s="4">
        <v>95473</v>
      </c>
      <c r="G47" s="4">
        <v>72.8</v>
      </c>
      <c r="H47" s="4">
        <v>77</v>
      </c>
      <c r="I47" s="4">
        <v>57</v>
      </c>
      <c r="J47" s="4">
        <v>50</v>
      </c>
      <c r="K47" s="4">
        <v>87.7</v>
      </c>
      <c r="L47" s="4">
        <v>90.81</v>
      </c>
      <c r="M47" s="4">
        <v>81.5</v>
      </c>
      <c r="N47" s="4">
        <v>47.49</v>
      </c>
      <c r="O47" s="17" t="s">
        <v>21</v>
      </c>
    </row>
    <row r="48" spans="1:15" x14ac:dyDescent="0.2">
      <c r="A48" s="15" t="s">
        <v>85</v>
      </c>
      <c r="B48" s="3" t="s">
        <v>16</v>
      </c>
      <c r="C48" s="4">
        <v>6</v>
      </c>
      <c r="D48" s="4">
        <v>70</v>
      </c>
      <c r="E48" s="16">
        <v>0.33839999999999998</v>
      </c>
      <c r="F48" s="4">
        <v>96234</v>
      </c>
      <c r="G48" s="4">
        <v>68.099999999999994</v>
      </c>
      <c r="H48" s="4">
        <v>63</v>
      </c>
      <c r="I48" s="4">
        <v>57</v>
      </c>
      <c r="J48" s="4">
        <v>46</v>
      </c>
      <c r="K48" s="4">
        <v>80.7</v>
      </c>
      <c r="L48" s="4">
        <v>93.88</v>
      </c>
      <c r="M48" s="4">
        <v>77.13</v>
      </c>
      <c r="N48" s="4">
        <v>4.34</v>
      </c>
      <c r="O48" s="17" t="s">
        <v>70</v>
      </c>
    </row>
    <row r="49" spans="1:15" s="1" customFormat="1" x14ac:dyDescent="0.2">
      <c r="A49" s="15" t="s">
        <v>86</v>
      </c>
      <c r="B49" s="3" t="s">
        <v>16</v>
      </c>
      <c r="C49" s="4">
        <v>3</v>
      </c>
      <c r="D49" s="4">
        <v>86</v>
      </c>
      <c r="E49" s="16">
        <v>0.37919999999999998</v>
      </c>
      <c r="F49" s="4">
        <v>97912</v>
      </c>
      <c r="G49" s="4">
        <v>65.599999999999994</v>
      </c>
      <c r="H49" s="4">
        <v>77</v>
      </c>
      <c r="I49" s="4">
        <v>57</v>
      </c>
      <c r="J49" s="4">
        <v>53</v>
      </c>
      <c r="K49" s="4">
        <v>93</v>
      </c>
      <c r="L49" s="4">
        <v>97.45</v>
      </c>
      <c r="M49" s="4">
        <v>99.64</v>
      </c>
      <c r="N49" s="4">
        <v>4.5599999999999996</v>
      </c>
      <c r="O49" s="17" t="s">
        <v>87</v>
      </c>
    </row>
    <row r="50" spans="1:15" x14ac:dyDescent="0.2">
      <c r="A50" s="15" t="s">
        <v>88</v>
      </c>
      <c r="B50" s="3" t="s">
        <v>16</v>
      </c>
      <c r="C50" s="4">
        <v>1</v>
      </c>
      <c r="D50" s="4">
        <v>73</v>
      </c>
      <c r="E50" s="16">
        <v>0.45179999999999998</v>
      </c>
      <c r="F50" s="4">
        <v>99831</v>
      </c>
      <c r="G50" s="4">
        <v>69.3</v>
      </c>
      <c r="H50" s="4">
        <v>70</v>
      </c>
      <c r="I50" s="4">
        <v>57</v>
      </c>
      <c r="J50" s="4">
        <v>48</v>
      </c>
      <c r="K50" s="4">
        <v>84.2</v>
      </c>
      <c r="L50" s="4">
        <v>88.74</v>
      </c>
      <c r="M50" s="4">
        <v>54.61</v>
      </c>
      <c r="N50" s="4">
        <v>4</v>
      </c>
      <c r="O50" s="17" t="s">
        <v>89</v>
      </c>
    </row>
    <row r="51" spans="1:15" x14ac:dyDescent="0.2">
      <c r="A51" s="15" t="s">
        <v>90</v>
      </c>
      <c r="B51" s="3" t="s">
        <v>16</v>
      </c>
      <c r="C51" s="4">
        <v>1</v>
      </c>
      <c r="D51" s="4">
        <v>77</v>
      </c>
      <c r="E51" s="16">
        <v>0.48870000000000002</v>
      </c>
      <c r="F51" s="4">
        <v>101665</v>
      </c>
      <c r="G51" s="4">
        <v>72</v>
      </c>
      <c r="H51" s="4">
        <v>69</v>
      </c>
      <c r="I51" s="4">
        <v>57</v>
      </c>
      <c r="J51" s="4">
        <v>48</v>
      </c>
      <c r="K51" s="4">
        <v>84.2</v>
      </c>
      <c r="O51" s="17"/>
    </row>
    <row r="52" spans="1:15" x14ac:dyDescent="0.2">
      <c r="A52" s="15" t="s">
        <v>91</v>
      </c>
      <c r="B52" s="3" t="s">
        <v>16</v>
      </c>
      <c r="C52" s="4">
        <v>3</v>
      </c>
      <c r="D52" s="4">
        <v>81</v>
      </c>
      <c r="E52" s="16">
        <v>0.33310000000000001</v>
      </c>
      <c r="F52" s="4">
        <v>101780</v>
      </c>
      <c r="G52" s="4">
        <v>62.2</v>
      </c>
      <c r="H52" s="4">
        <v>74</v>
      </c>
      <c r="I52" s="4">
        <v>57</v>
      </c>
      <c r="J52" s="4">
        <v>54</v>
      </c>
      <c r="K52" s="4">
        <v>94.7</v>
      </c>
      <c r="L52" s="4">
        <v>90.61</v>
      </c>
      <c r="M52" s="4">
        <v>79.400000000000006</v>
      </c>
      <c r="N52" s="4">
        <v>3.9</v>
      </c>
      <c r="O52" s="17" t="s">
        <v>51</v>
      </c>
    </row>
    <row r="53" spans="1:15" x14ac:dyDescent="0.2">
      <c r="A53" s="15" t="s">
        <v>92</v>
      </c>
      <c r="B53" s="3" t="s">
        <v>16</v>
      </c>
      <c r="C53" s="4">
        <v>6</v>
      </c>
      <c r="D53" s="4">
        <v>76</v>
      </c>
      <c r="E53" s="16">
        <v>0.42859999999999998</v>
      </c>
      <c r="F53" s="4">
        <v>102670</v>
      </c>
      <c r="G53" s="4">
        <v>58.4</v>
      </c>
      <c r="H53" s="4">
        <v>60</v>
      </c>
      <c r="I53" s="4">
        <v>57</v>
      </c>
      <c r="J53" s="4">
        <v>47</v>
      </c>
      <c r="K53" s="4">
        <v>82.5</v>
      </c>
      <c r="L53" s="4">
        <v>92.78</v>
      </c>
      <c r="M53" s="4">
        <v>87.12</v>
      </c>
      <c r="N53" s="4">
        <v>3.67</v>
      </c>
      <c r="O53" s="17" t="s">
        <v>93</v>
      </c>
    </row>
    <row r="54" spans="1:15" x14ac:dyDescent="0.2">
      <c r="A54" s="15" t="s">
        <v>94</v>
      </c>
      <c r="B54" s="3" t="s">
        <v>16</v>
      </c>
      <c r="C54" s="4">
        <v>3</v>
      </c>
      <c r="D54" s="4">
        <v>59</v>
      </c>
      <c r="E54" s="16">
        <v>0.4017</v>
      </c>
      <c r="F54" s="4">
        <v>103170</v>
      </c>
      <c r="G54" s="4">
        <v>63</v>
      </c>
      <c r="H54" s="4">
        <v>48</v>
      </c>
      <c r="I54" s="4">
        <v>57</v>
      </c>
      <c r="J54" s="4">
        <v>39</v>
      </c>
      <c r="K54" s="4">
        <v>68.400000000000006</v>
      </c>
      <c r="L54" s="4">
        <v>84.19</v>
      </c>
      <c r="M54" s="4">
        <v>40.4</v>
      </c>
      <c r="N54" s="4">
        <v>4.1500000000000004</v>
      </c>
      <c r="O54" s="17" t="s">
        <v>95</v>
      </c>
    </row>
    <row r="55" spans="1:15" x14ac:dyDescent="0.2">
      <c r="A55" s="15" t="s">
        <v>96</v>
      </c>
      <c r="B55" s="3" t="s">
        <v>16</v>
      </c>
      <c r="C55" s="4">
        <v>4</v>
      </c>
      <c r="D55" s="4">
        <v>102</v>
      </c>
      <c r="E55" s="16">
        <v>0.37509999999999999</v>
      </c>
      <c r="F55" s="4">
        <v>103952</v>
      </c>
      <c r="G55" s="4">
        <v>82.4</v>
      </c>
      <c r="H55" s="4">
        <v>66</v>
      </c>
      <c r="I55" s="4">
        <v>57</v>
      </c>
      <c r="J55" s="4">
        <v>52</v>
      </c>
      <c r="K55" s="4">
        <v>91.2</v>
      </c>
      <c r="L55" s="4">
        <v>91.26</v>
      </c>
      <c r="M55" s="4">
        <v>96.52</v>
      </c>
      <c r="N55" s="4">
        <v>64.67</v>
      </c>
      <c r="O55" s="17" t="s">
        <v>97</v>
      </c>
    </row>
    <row r="56" spans="1:15" x14ac:dyDescent="0.2">
      <c r="A56" s="15" t="s">
        <v>98</v>
      </c>
      <c r="B56" s="3" t="s">
        <v>16</v>
      </c>
      <c r="C56" s="4">
        <v>4</v>
      </c>
      <c r="D56" s="4">
        <v>75</v>
      </c>
      <c r="E56" s="16">
        <v>0.3382</v>
      </c>
      <c r="F56" s="4">
        <v>104230</v>
      </c>
      <c r="G56" s="4">
        <v>74.400000000000006</v>
      </c>
      <c r="H56" s="4">
        <v>68</v>
      </c>
      <c r="I56" s="4">
        <v>57</v>
      </c>
      <c r="J56" s="4">
        <v>52</v>
      </c>
      <c r="K56" s="4">
        <v>91.2</v>
      </c>
      <c r="L56" s="4">
        <v>84.73</v>
      </c>
      <c r="M56" s="4">
        <v>13.69</v>
      </c>
      <c r="N56" s="4">
        <v>22.54</v>
      </c>
      <c r="O56" s="17" t="s">
        <v>99</v>
      </c>
    </row>
    <row r="57" spans="1:15" x14ac:dyDescent="0.2">
      <c r="A57" s="15" t="s">
        <v>100</v>
      </c>
      <c r="B57" s="3" t="s">
        <v>16</v>
      </c>
      <c r="C57" s="4">
        <v>5</v>
      </c>
      <c r="D57" s="4">
        <v>96</v>
      </c>
      <c r="E57" s="16">
        <v>0.42699999999999999</v>
      </c>
      <c r="F57" s="4">
        <v>104716</v>
      </c>
      <c r="G57" s="4">
        <v>60.9</v>
      </c>
      <c r="H57" s="4">
        <v>68</v>
      </c>
      <c r="I57" s="4">
        <v>57</v>
      </c>
      <c r="J57" s="4">
        <v>51</v>
      </c>
      <c r="K57" s="4">
        <v>89.5</v>
      </c>
      <c r="O57" s="17"/>
    </row>
    <row r="58" spans="1:15" x14ac:dyDescent="0.2">
      <c r="A58" s="15" t="s">
        <v>101</v>
      </c>
      <c r="B58" s="3" t="s">
        <v>16</v>
      </c>
      <c r="C58" s="4">
        <v>6</v>
      </c>
      <c r="D58" s="4">
        <v>52</v>
      </c>
      <c r="E58" s="4">
        <v>38.1</v>
      </c>
      <c r="F58" s="4">
        <v>108142</v>
      </c>
      <c r="G58" s="4">
        <v>46.6</v>
      </c>
      <c r="H58" s="4">
        <v>45</v>
      </c>
      <c r="I58" s="4">
        <v>57</v>
      </c>
      <c r="J58" s="4">
        <v>32</v>
      </c>
      <c r="K58" s="4">
        <v>56.1</v>
      </c>
      <c r="O58" s="17"/>
    </row>
    <row r="59" spans="1:15" x14ac:dyDescent="0.2">
      <c r="A59" s="15" t="s">
        <v>102</v>
      </c>
      <c r="B59" s="3" t="s">
        <v>16</v>
      </c>
      <c r="C59" s="4">
        <v>2</v>
      </c>
      <c r="D59" s="4">
        <v>94</v>
      </c>
      <c r="E59" s="16">
        <v>0.41830000000000001</v>
      </c>
      <c r="F59" s="4">
        <v>110175</v>
      </c>
      <c r="G59" s="4">
        <v>74.599999999999994</v>
      </c>
      <c r="H59" s="4">
        <v>81</v>
      </c>
      <c r="I59" s="4">
        <v>57</v>
      </c>
      <c r="J59" s="4">
        <v>48</v>
      </c>
      <c r="K59" s="4">
        <v>84.2</v>
      </c>
      <c r="L59" s="4">
        <v>81.62</v>
      </c>
      <c r="M59" s="4">
        <v>28.79</v>
      </c>
      <c r="N59" s="4">
        <v>14.54</v>
      </c>
      <c r="O59" s="17" t="s">
        <v>21</v>
      </c>
    </row>
    <row r="60" spans="1:15" x14ac:dyDescent="0.2">
      <c r="A60" s="15" t="s">
        <v>103</v>
      </c>
      <c r="B60" s="3" t="s">
        <v>16</v>
      </c>
      <c r="C60" s="4">
        <v>1</v>
      </c>
      <c r="D60" s="4">
        <v>95</v>
      </c>
      <c r="E60" s="16">
        <v>0.44030000000000002</v>
      </c>
      <c r="F60" s="4">
        <v>110295</v>
      </c>
      <c r="G60" s="4">
        <v>82.9</v>
      </c>
      <c r="H60" s="4">
        <v>84</v>
      </c>
      <c r="I60" s="4">
        <v>57</v>
      </c>
      <c r="J60" s="4">
        <v>47</v>
      </c>
      <c r="K60" s="4">
        <v>82.5</v>
      </c>
      <c r="L60" s="4">
        <v>81.19</v>
      </c>
      <c r="M60" s="4">
        <v>12.55</v>
      </c>
      <c r="N60" s="4">
        <v>22.85</v>
      </c>
      <c r="O60" s="17" t="s">
        <v>104</v>
      </c>
    </row>
    <row r="61" spans="1:15" x14ac:dyDescent="0.2">
      <c r="A61" s="15" t="s">
        <v>105</v>
      </c>
      <c r="B61" s="3" t="s">
        <v>16</v>
      </c>
      <c r="C61" s="4">
        <v>1</v>
      </c>
      <c r="D61" s="4">
        <v>86</v>
      </c>
      <c r="E61" s="16">
        <v>0.32150000000000001</v>
      </c>
      <c r="F61" s="4">
        <v>111189</v>
      </c>
      <c r="G61" s="4">
        <v>62.3</v>
      </c>
      <c r="H61" s="4">
        <v>84</v>
      </c>
      <c r="I61" s="4">
        <v>57</v>
      </c>
      <c r="J61" s="4">
        <v>52</v>
      </c>
      <c r="K61" s="4">
        <v>91.2</v>
      </c>
      <c r="L61" s="4">
        <v>89.9</v>
      </c>
      <c r="M61" s="4">
        <v>60.87</v>
      </c>
      <c r="N61" s="4">
        <v>2.74</v>
      </c>
      <c r="O61" s="17" t="s">
        <v>51</v>
      </c>
    </row>
    <row r="62" spans="1:15" x14ac:dyDescent="0.2">
      <c r="A62" s="15" t="s">
        <v>106</v>
      </c>
      <c r="B62" s="3" t="s">
        <v>16</v>
      </c>
      <c r="C62" s="4">
        <v>2</v>
      </c>
      <c r="D62" s="4">
        <v>105</v>
      </c>
      <c r="E62" s="4">
        <v>33.299999999999997</v>
      </c>
      <c r="F62" s="4">
        <v>114998</v>
      </c>
      <c r="G62" s="4">
        <v>72.3</v>
      </c>
      <c r="H62" s="4">
        <v>85</v>
      </c>
      <c r="I62" s="4">
        <v>57</v>
      </c>
      <c r="J62" s="4">
        <v>50</v>
      </c>
      <c r="K62" s="4">
        <v>87.7</v>
      </c>
      <c r="L62" s="4">
        <v>93.75</v>
      </c>
      <c r="M62" s="4">
        <v>84.9</v>
      </c>
      <c r="N62" s="4">
        <v>68</v>
      </c>
      <c r="O62" s="17" t="s">
        <v>107</v>
      </c>
    </row>
    <row r="63" spans="1:15" x14ac:dyDescent="0.2">
      <c r="A63" s="15" t="s">
        <v>108</v>
      </c>
      <c r="B63" s="3" t="s">
        <v>16</v>
      </c>
      <c r="C63" s="4">
        <v>5</v>
      </c>
      <c r="D63" s="4">
        <v>80</v>
      </c>
      <c r="E63" s="16">
        <v>0.35759999999999997</v>
      </c>
      <c r="F63" s="4">
        <v>117821</v>
      </c>
      <c r="G63" s="4">
        <v>61.6</v>
      </c>
      <c r="H63" s="4">
        <v>67</v>
      </c>
      <c r="I63" s="4">
        <v>57</v>
      </c>
      <c r="J63" s="4">
        <v>51</v>
      </c>
      <c r="K63" s="4">
        <v>89.5</v>
      </c>
      <c r="O63" s="17"/>
    </row>
    <row r="64" spans="1:15" x14ac:dyDescent="0.2">
      <c r="A64" s="15" t="s">
        <v>109</v>
      </c>
      <c r="B64" s="3" t="s">
        <v>16</v>
      </c>
      <c r="C64" s="4">
        <v>1</v>
      </c>
      <c r="D64" s="4">
        <v>109</v>
      </c>
      <c r="E64" s="16">
        <v>0.49340000000000001</v>
      </c>
      <c r="F64" s="4">
        <v>118548</v>
      </c>
      <c r="G64" s="4">
        <v>64.5</v>
      </c>
      <c r="H64" s="4">
        <v>85</v>
      </c>
      <c r="I64" s="4">
        <v>57</v>
      </c>
      <c r="J64" s="4">
        <v>49</v>
      </c>
      <c r="K64" s="4">
        <v>86</v>
      </c>
      <c r="L64" s="4">
        <v>91.17</v>
      </c>
      <c r="M64" s="4">
        <v>69.67</v>
      </c>
      <c r="N64" s="4">
        <v>2.4900000000000002</v>
      </c>
      <c r="O64" s="17" t="s">
        <v>110</v>
      </c>
    </row>
    <row r="65" spans="1:15" x14ac:dyDescent="0.2">
      <c r="A65" s="15" t="s">
        <v>111</v>
      </c>
      <c r="B65" s="3" t="s">
        <v>16</v>
      </c>
      <c r="C65" s="4">
        <v>6</v>
      </c>
      <c r="D65" s="4">
        <v>118</v>
      </c>
      <c r="E65" s="16">
        <v>0.33889999999999998</v>
      </c>
      <c r="F65" s="4">
        <v>119507</v>
      </c>
      <c r="G65" s="4">
        <v>60.5</v>
      </c>
      <c r="H65" s="4">
        <v>63</v>
      </c>
      <c r="I65" s="4">
        <v>57</v>
      </c>
      <c r="J65" s="4">
        <v>33</v>
      </c>
      <c r="K65" s="4">
        <v>57.9</v>
      </c>
      <c r="L65" s="4">
        <v>90.48</v>
      </c>
      <c r="M65" s="4">
        <v>60.2</v>
      </c>
      <c r="N65" s="4">
        <v>2.23</v>
      </c>
      <c r="O65" s="17" t="s">
        <v>77</v>
      </c>
    </row>
    <row r="66" spans="1:15" x14ac:dyDescent="0.2">
      <c r="A66" s="15" t="s">
        <v>112</v>
      </c>
      <c r="B66" s="3" t="s">
        <v>16</v>
      </c>
      <c r="C66" s="4">
        <v>1</v>
      </c>
      <c r="D66" s="4">
        <v>90</v>
      </c>
      <c r="E66" s="4">
        <v>34.700000000000003</v>
      </c>
      <c r="F66" s="4">
        <v>125326</v>
      </c>
      <c r="G66" s="4">
        <v>64.900000000000006</v>
      </c>
      <c r="H66" s="4">
        <v>78</v>
      </c>
      <c r="I66" s="4">
        <v>57</v>
      </c>
      <c r="J66" s="4">
        <v>48</v>
      </c>
      <c r="K66" s="4">
        <v>84.2</v>
      </c>
      <c r="O66" s="17"/>
    </row>
    <row r="67" spans="1:15" x14ac:dyDescent="0.2">
      <c r="A67" s="15" t="s">
        <v>113</v>
      </c>
      <c r="B67" s="3" t="s">
        <v>16</v>
      </c>
      <c r="C67" s="4">
        <v>7</v>
      </c>
      <c r="D67" s="4">
        <v>92</v>
      </c>
      <c r="E67" s="16">
        <v>0.2777</v>
      </c>
      <c r="F67" s="4">
        <v>125565</v>
      </c>
      <c r="G67" s="4">
        <v>53.5</v>
      </c>
      <c r="H67" s="4">
        <v>61</v>
      </c>
      <c r="I67" s="4">
        <v>57</v>
      </c>
      <c r="J67" s="4">
        <v>34</v>
      </c>
      <c r="K67" s="4">
        <v>59.6</v>
      </c>
      <c r="L67" s="4">
        <v>87.03</v>
      </c>
      <c r="M67" s="4">
        <v>34.78</v>
      </c>
      <c r="N67" s="4">
        <v>2.85</v>
      </c>
      <c r="O67" s="17" t="s">
        <v>114</v>
      </c>
    </row>
    <row r="68" spans="1:15" x14ac:dyDescent="0.2">
      <c r="A68" s="15" t="s">
        <v>115</v>
      </c>
      <c r="B68" s="3" t="s">
        <v>16</v>
      </c>
      <c r="C68" s="4">
        <v>3</v>
      </c>
      <c r="D68" s="4">
        <v>95</v>
      </c>
      <c r="E68" s="16">
        <v>0.33410000000000001</v>
      </c>
      <c r="F68" s="4">
        <v>125941</v>
      </c>
      <c r="G68" s="4">
        <v>61.2</v>
      </c>
      <c r="H68" s="4">
        <v>86</v>
      </c>
      <c r="I68" s="4">
        <v>57</v>
      </c>
      <c r="J68" s="4">
        <v>53</v>
      </c>
      <c r="K68" s="4">
        <v>93</v>
      </c>
      <c r="L68" s="4">
        <v>93.03</v>
      </c>
      <c r="M68" s="4">
        <v>100</v>
      </c>
      <c r="N68" s="4">
        <v>3.75</v>
      </c>
      <c r="O68" s="17" t="s">
        <v>116</v>
      </c>
    </row>
    <row r="69" spans="1:15" x14ac:dyDescent="0.2">
      <c r="A69" s="15" t="s">
        <v>117</v>
      </c>
      <c r="B69" s="3" t="s">
        <v>16</v>
      </c>
      <c r="C69" s="4">
        <v>4</v>
      </c>
      <c r="D69" s="4">
        <v>88</v>
      </c>
      <c r="E69" s="16">
        <v>0.46189999999999998</v>
      </c>
      <c r="F69" s="4">
        <v>132934</v>
      </c>
      <c r="G69" s="4">
        <v>57.6</v>
      </c>
      <c r="H69" s="4">
        <v>75</v>
      </c>
      <c r="I69" s="4">
        <v>57</v>
      </c>
      <c r="J69" s="4">
        <v>47</v>
      </c>
      <c r="K69" s="4">
        <v>82.5</v>
      </c>
      <c r="L69" s="4">
        <v>89.89</v>
      </c>
      <c r="M69" s="4">
        <v>42.09</v>
      </c>
      <c r="N69" s="4">
        <v>2.14</v>
      </c>
      <c r="O69" s="17" t="s">
        <v>118</v>
      </c>
    </row>
    <row r="70" spans="1:15" x14ac:dyDescent="0.2">
      <c r="A70" s="15" t="s">
        <v>119</v>
      </c>
      <c r="B70" s="3" t="s">
        <v>16</v>
      </c>
      <c r="C70" s="4">
        <v>1</v>
      </c>
      <c r="D70" s="4">
        <v>82</v>
      </c>
      <c r="E70" s="16">
        <v>0.28349999999999997</v>
      </c>
      <c r="F70" s="4">
        <v>135965</v>
      </c>
      <c r="G70" s="4">
        <v>65.3</v>
      </c>
      <c r="H70" s="4">
        <v>67</v>
      </c>
      <c r="I70" s="4">
        <v>57</v>
      </c>
      <c r="J70" s="4">
        <v>52</v>
      </c>
      <c r="K70" s="4">
        <v>91.2</v>
      </c>
      <c r="L70" s="4">
        <v>84.62</v>
      </c>
      <c r="M70" s="4">
        <v>29.84</v>
      </c>
      <c r="N70" s="4">
        <v>38.299999999999997</v>
      </c>
      <c r="O70" s="17" t="s">
        <v>120</v>
      </c>
    </row>
    <row r="71" spans="1:15" x14ac:dyDescent="0.2">
      <c r="A71" s="15" t="s">
        <v>121</v>
      </c>
      <c r="B71" s="3" t="s">
        <v>16</v>
      </c>
      <c r="C71" s="4">
        <v>1</v>
      </c>
      <c r="D71" s="4">
        <v>84</v>
      </c>
      <c r="E71" s="16">
        <v>0.33329999999999999</v>
      </c>
      <c r="F71" s="4">
        <v>139919</v>
      </c>
      <c r="G71" s="4">
        <v>59</v>
      </c>
      <c r="H71" s="4">
        <v>72</v>
      </c>
      <c r="I71" s="4">
        <v>57</v>
      </c>
      <c r="J71" s="4">
        <v>50</v>
      </c>
      <c r="K71" s="4">
        <v>87.7</v>
      </c>
      <c r="L71" s="4">
        <v>91.67</v>
      </c>
      <c r="M71" s="4">
        <v>87.07</v>
      </c>
      <c r="N71" s="4">
        <v>2.79</v>
      </c>
      <c r="O71" s="17" t="s">
        <v>87</v>
      </c>
    </row>
    <row r="72" spans="1:15" x14ac:dyDescent="0.2">
      <c r="A72" s="15" t="s">
        <v>122</v>
      </c>
      <c r="B72" s="3" t="s">
        <v>16</v>
      </c>
      <c r="C72" s="4">
        <v>3</v>
      </c>
      <c r="D72" s="4">
        <v>120</v>
      </c>
      <c r="E72" s="16">
        <v>0.53659999999999997</v>
      </c>
      <c r="F72" s="4">
        <v>140172</v>
      </c>
      <c r="G72" s="4">
        <v>64.7</v>
      </c>
      <c r="H72" s="4">
        <v>75</v>
      </c>
      <c r="I72" s="4">
        <v>57</v>
      </c>
      <c r="J72" s="4">
        <v>47</v>
      </c>
      <c r="K72" s="4">
        <v>82.5</v>
      </c>
      <c r="O72" s="17"/>
    </row>
    <row r="73" spans="1:15" x14ac:dyDescent="0.2">
      <c r="A73" s="15" t="s">
        <v>123</v>
      </c>
      <c r="B73" s="3" t="s">
        <v>16</v>
      </c>
      <c r="C73" s="4">
        <v>1</v>
      </c>
      <c r="D73" s="4">
        <v>86</v>
      </c>
      <c r="E73" s="16">
        <v>0.36859999999999998</v>
      </c>
      <c r="F73" s="4">
        <v>141716</v>
      </c>
      <c r="G73" s="4">
        <v>51.9</v>
      </c>
      <c r="H73" s="4">
        <v>69</v>
      </c>
      <c r="I73" s="4">
        <v>57</v>
      </c>
      <c r="J73" s="4">
        <v>49</v>
      </c>
      <c r="K73" s="4">
        <v>86</v>
      </c>
      <c r="O73" s="17"/>
    </row>
    <row r="74" spans="1:15" x14ac:dyDescent="0.2">
      <c r="A74" s="15" t="s">
        <v>124</v>
      </c>
      <c r="B74" s="3" t="s">
        <v>16</v>
      </c>
      <c r="C74" s="4">
        <v>4</v>
      </c>
      <c r="D74" s="4">
        <v>79</v>
      </c>
      <c r="E74" s="16">
        <v>0.27660000000000001</v>
      </c>
      <c r="F74" s="4">
        <v>145203</v>
      </c>
      <c r="G74" s="4">
        <v>51.3</v>
      </c>
      <c r="H74" s="4">
        <v>46</v>
      </c>
      <c r="I74" s="4">
        <v>57</v>
      </c>
      <c r="J74" s="4">
        <v>32</v>
      </c>
      <c r="K74" s="4">
        <v>56.1</v>
      </c>
      <c r="O74" s="17"/>
    </row>
    <row r="75" spans="1:15" x14ac:dyDescent="0.2">
      <c r="A75" s="15" t="s">
        <v>125</v>
      </c>
      <c r="B75" s="3" t="s">
        <v>16</v>
      </c>
      <c r="C75" s="4">
        <v>1</v>
      </c>
      <c r="D75" s="4">
        <v>77</v>
      </c>
      <c r="E75" s="16">
        <v>0.27839999999999998</v>
      </c>
      <c r="F75" s="4">
        <v>146208</v>
      </c>
      <c r="G75" s="4">
        <v>49.2</v>
      </c>
      <c r="H75" s="4">
        <v>74</v>
      </c>
      <c r="I75" s="4">
        <v>57</v>
      </c>
      <c r="J75" s="4">
        <v>53</v>
      </c>
      <c r="K75" s="4">
        <v>93</v>
      </c>
      <c r="L75" s="4">
        <v>88.89</v>
      </c>
      <c r="M75" s="4">
        <v>65.709999999999994</v>
      </c>
      <c r="N75" s="4">
        <v>2.25</v>
      </c>
      <c r="O75" s="17" t="s">
        <v>51</v>
      </c>
    </row>
    <row r="76" spans="1:15" x14ac:dyDescent="0.2">
      <c r="A76" s="15" t="s">
        <v>126</v>
      </c>
      <c r="B76" s="3" t="s">
        <v>16</v>
      </c>
      <c r="C76" s="4">
        <v>1</v>
      </c>
      <c r="D76" s="4">
        <v>102</v>
      </c>
      <c r="E76" s="16">
        <v>0.46739999999999998</v>
      </c>
      <c r="F76" s="4">
        <v>150782</v>
      </c>
      <c r="G76" s="4">
        <v>55</v>
      </c>
      <c r="H76" s="4">
        <v>79</v>
      </c>
      <c r="I76" s="4">
        <v>57</v>
      </c>
      <c r="J76" s="4">
        <v>45</v>
      </c>
      <c r="K76" s="4">
        <v>78.900000000000006</v>
      </c>
      <c r="L76" s="4">
        <v>88.19</v>
      </c>
      <c r="M76" s="4">
        <v>60.25</v>
      </c>
      <c r="N76" s="4">
        <v>2</v>
      </c>
      <c r="O76" s="17" t="s">
        <v>51</v>
      </c>
    </row>
    <row r="77" spans="1:15" x14ac:dyDescent="0.2">
      <c r="A77" s="15" t="s">
        <v>127</v>
      </c>
      <c r="B77" s="3" t="s">
        <v>16</v>
      </c>
      <c r="C77" s="4">
        <v>6</v>
      </c>
      <c r="D77" s="4">
        <v>71</v>
      </c>
      <c r="E77" s="16">
        <v>0.32479999999999998</v>
      </c>
      <c r="F77" s="4">
        <v>154039</v>
      </c>
      <c r="G77" s="4">
        <v>47.6</v>
      </c>
      <c r="H77" s="4">
        <v>60</v>
      </c>
      <c r="I77" s="4">
        <v>57</v>
      </c>
      <c r="J77" s="4">
        <v>46</v>
      </c>
      <c r="K77" s="4">
        <v>80.7</v>
      </c>
      <c r="L77" s="4">
        <v>81.86</v>
      </c>
      <c r="M77" s="4">
        <v>18.98</v>
      </c>
      <c r="N77" s="4">
        <v>12.26</v>
      </c>
      <c r="O77" s="17" t="s">
        <v>128</v>
      </c>
    </row>
    <row r="78" spans="1:15" x14ac:dyDescent="0.2">
      <c r="A78" s="15" t="s">
        <v>129</v>
      </c>
      <c r="B78" s="3" t="s">
        <v>16</v>
      </c>
      <c r="C78" s="4">
        <v>1</v>
      </c>
      <c r="D78" s="4">
        <v>73</v>
      </c>
      <c r="E78" s="16">
        <v>0.32300000000000001</v>
      </c>
      <c r="F78" s="4">
        <v>159265</v>
      </c>
      <c r="G78" s="4">
        <v>55.1</v>
      </c>
      <c r="H78" s="4">
        <v>62</v>
      </c>
      <c r="I78" s="4">
        <v>57</v>
      </c>
      <c r="J78" s="4">
        <v>51</v>
      </c>
      <c r="K78" s="4">
        <v>89.5</v>
      </c>
      <c r="O78" s="17"/>
    </row>
    <row r="79" spans="1:15" x14ac:dyDescent="0.2">
      <c r="A79" s="15" t="s">
        <v>130</v>
      </c>
      <c r="B79" s="3" t="s">
        <v>16</v>
      </c>
      <c r="C79" s="4">
        <v>1</v>
      </c>
      <c r="D79" s="4">
        <v>87</v>
      </c>
      <c r="E79" s="16">
        <v>0.29480000000000001</v>
      </c>
      <c r="F79" s="4">
        <v>159289</v>
      </c>
      <c r="G79" s="4">
        <v>59.3</v>
      </c>
      <c r="H79" s="4">
        <v>72</v>
      </c>
      <c r="I79" s="4">
        <v>57</v>
      </c>
      <c r="J79" s="4">
        <v>51</v>
      </c>
      <c r="K79" s="4">
        <v>89.5</v>
      </c>
      <c r="O79" s="17"/>
    </row>
    <row r="80" spans="1:15" x14ac:dyDescent="0.2">
      <c r="A80" s="15" t="s">
        <v>131</v>
      </c>
      <c r="B80" s="3" t="s">
        <v>16</v>
      </c>
      <c r="C80" s="4">
        <v>2</v>
      </c>
      <c r="D80" s="4">
        <v>83</v>
      </c>
      <c r="E80" s="16">
        <v>0.2908</v>
      </c>
      <c r="F80" s="4">
        <v>162993</v>
      </c>
      <c r="G80" s="4">
        <v>44.5</v>
      </c>
      <c r="H80" s="4">
        <v>81</v>
      </c>
      <c r="I80" s="4">
        <v>57</v>
      </c>
      <c r="J80" s="4">
        <v>54</v>
      </c>
      <c r="K80" s="4">
        <v>94.7</v>
      </c>
      <c r="L80" s="4">
        <v>92.5</v>
      </c>
      <c r="M80" s="4">
        <v>71.41</v>
      </c>
      <c r="N80" s="4">
        <v>1.99</v>
      </c>
      <c r="O80" s="17" t="s">
        <v>43</v>
      </c>
    </row>
    <row r="81" spans="1:15" x14ac:dyDescent="0.2">
      <c r="A81" s="15" t="s">
        <v>132</v>
      </c>
      <c r="B81" s="3" t="s">
        <v>16</v>
      </c>
      <c r="C81" s="4">
        <v>3</v>
      </c>
      <c r="D81" s="4">
        <v>90</v>
      </c>
      <c r="E81" s="16">
        <v>0.3236</v>
      </c>
      <c r="F81" s="4">
        <v>165488</v>
      </c>
      <c r="G81" s="4">
        <v>58.5</v>
      </c>
      <c r="H81" s="4">
        <v>74</v>
      </c>
      <c r="I81" s="4">
        <v>57</v>
      </c>
      <c r="J81" s="4">
        <v>53</v>
      </c>
      <c r="K81" s="4">
        <v>93</v>
      </c>
      <c r="L81" s="4">
        <v>77.069999999999993</v>
      </c>
      <c r="M81" s="4">
        <v>16.55</v>
      </c>
      <c r="N81" s="4">
        <v>11.18</v>
      </c>
      <c r="O81" s="17" t="s">
        <v>133</v>
      </c>
    </row>
    <row r="82" spans="1:15" x14ac:dyDescent="0.2">
      <c r="A82" s="15" t="s">
        <v>134</v>
      </c>
      <c r="B82" s="3" t="s">
        <v>16</v>
      </c>
      <c r="C82" s="4">
        <v>3</v>
      </c>
      <c r="D82" s="4">
        <v>111</v>
      </c>
      <c r="E82" s="16">
        <v>0.35320000000000001</v>
      </c>
      <c r="F82" s="4">
        <v>166488</v>
      </c>
      <c r="G82" s="4">
        <v>54.8</v>
      </c>
      <c r="H82" s="4">
        <v>73</v>
      </c>
      <c r="I82" s="4">
        <v>57</v>
      </c>
      <c r="J82" s="4">
        <v>50</v>
      </c>
      <c r="K82" s="4">
        <v>87.7</v>
      </c>
      <c r="L82" s="4">
        <v>93.12</v>
      </c>
      <c r="M82" s="4">
        <v>75.569999999999993</v>
      </c>
      <c r="N82" s="4">
        <v>2.12</v>
      </c>
      <c r="O82" s="17" t="s">
        <v>135</v>
      </c>
    </row>
    <row r="83" spans="1:15" x14ac:dyDescent="0.2">
      <c r="A83" s="15" t="s">
        <v>136</v>
      </c>
      <c r="B83" s="3" t="s">
        <v>16</v>
      </c>
      <c r="C83" s="4">
        <v>2</v>
      </c>
      <c r="D83" s="4">
        <v>141</v>
      </c>
      <c r="E83" s="16">
        <v>0.33910000000000001</v>
      </c>
      <c r="F83" s="4">
        <v>167786</v>
      </c>
      <c r="G83" s="4">
        <v>65.099999999999994</v>
      </c>
      <c r="H83" s="4">
        <v>97</v>
      </c>
      <c r="I83" s="4">
        <v>57</v>
      </c>
      <c r="J83" s="4">
        <v>49</v>
      </c>
      <c r="K83" s="4">
        <v>86</v>
      </c>
      <c r="O83" s="17"/>
    </row>
    <row r="84" spans="1:15" x14ac:dyDescent="0.2">
      <c r="A84" s="15" t="s">
        <v>137</v>
      </c>
      <c r="B84" s="3" t="s">
        <v>16</v>
      </c>
      <c r="C84" s="4">
        <v>3</v>
      </c>
      <c r="D84" s="4">
        <v>113</v>
      </c>
      <c r="E84" s="16">
        <v>0.25319999999999998</v>
      </c>
      <c r="F84" s="4">
        <v>175552</v>
      </c>
      <c r="G84" s="4">
        <v>61.5</v>
      </c>
      <c r="H84" s="4">
        <v>76</v>
      </c>
      <c r="I84" s="4">
        <v>57</v>
      </c>
      <c r="J84" s="4">
        <v>52</v>
      </c>
      <c r="K84" s="4">
        <v>91.2</v>
      </c>
      <c r="L84" s="4">
        <v>89.52</v>
      </c>
      <c r="M84" s="4">
        <v>87.41</v>
      </c>
      <c r="N84" s="4">
        <v>74.77</v>
      </c>
      <c r="O84" s="17" t="s">
        <v>138</v>
      </c>
    </row>
    <row r="85" spans="1:15" x14ac:dyDescent="0.2">
      <c r="A85" s="15" t="s">
        <v>139</v>
      </c>
      <c r="B85" s="3" t="s">
        <v>16</v>
      </c>
      <c r="C85" s="4">
        <v>3</v>
      </c>
      <c r="D85" s="4">
        <v>136</v>
      </c>
      <c r="E85" s="16">
        <v>0.29509999999999997</v>
      </c>
      <c r="F85" s="4">
        <v>180681</v>
      </c>
      <c r="G85" s="4">
        <v>56.2</v>
      </c>
      <c r="H85" s="4">
        <v>79</v>
      </c>
      <c r="I85" s="4">
        <v>57</v>
      </c>
      <c r="J85" s="4">
        <v>51</v>
      </c>
      <c r="K85" s="4">
        <v>89.5</v>
      </c>
      <c r="L85" s="4">
        <v>89.65</v>
      </c>
      <c r="M85" s="4">
        <v>76.28</v>
      </c>
      <c r="N85" s="4">
        <v>1.97</v>
      </c>
      <c r="O85" s="17" t="s">
        <v>135</v>
      </c>
    </row>
    <row r="86" spans="1:15" x14ac:dyDescent="0.2">
      <c r="A86" s="15" t="s">
        <v>140</v>
      </c>
      <c r="B86" s="3" t="s">
        <v>16</v>
      </c>
      <c r="C86" s="4">
        <v>7</v>
      </c>
      <c r="D86" s="4">
        <v>118</v>
      </c>
      <c r="E86" s="16">
        <v>0.29659999999999997</v>
      </c>
      <c r="F86" s="4">
        <v>199937</v>
      </c>
      <c r="G86" s="4">
        <v>46.4</v>
      </c>
      <c r="H86" s="4">
        <v>73</v>
      </c>
      <c r="I86" s="4">
        <v>57</v>
      </c>
      <c r="J86" s="4">
        <v>47</v>
      </c>
      <c r="K86" s="4">
        <v>82.5</v>
      </c>
      <c r="L86" s="4">
        <v>92.56</v>
      </c>
      <c r="M86" s="4">
        <v>81.25</v>
      </c>
      <c r="N86" s="4">
        <v>63.41</v>
      </c>
      <c r="O86" s="17" t="s">
        <v>141</v>
      </c>
    </row>
    <row r="87" spans="1:15" x14ac:dyDescent="0.2">
      <c r="A87" s="15" t="s">
        <v>142</v>
      </c>
      <c r="B87" s="3" t="s">
        <v>16</v>
      </c>
      <c r="C87" s="4">
        <v>2</v>
      </c>
      <c r="D87" s="4">
        <v>129</v>
      </c>
      <c r="E87" s="16">
        <v>0.28810000000000002</v>
      </c>
      <c r="F87" s="4">
        <v>207093</v>
      </c>
      <c r="G87" s="4">
        <v>45.3</v>
      </c>
      <c r="H87" s="4">
        <v>117</v>
      </c>
      <c r="I87" s="4">
        <v>57</v>
      </c>
      <c r="J87" s="4">
        <v>47</v>
      </c>
      <c r="K87" s="4">
        <v>82.5</v>
      </c>
      <c r="L87" s="4">
        <v>94.85</v>
      </c>
      <c r="M87" s="4">
        <v>36.22</v>
      </c>
      <c r="N87" s="4">
        <v>1.1599999999999999</v>
      </c>
      <c r="O87" s="17" t="s">
        <v>143</v>
      </c>
    </row>
    <row r="88" spans="1:15" x14ac:dyDescent="0.2">
      <c r="A88" s="15" t="s">
        <v>144</v>
      </c>
      <c r="B88" s="3" t="s">
        <v>16</v>
      </c>
      <c r="C88" s="4">
        <v>1</v>
      </c>
      <c r="D88" s="4">
        <v>141</v>
      </c>
      <c r="E88" s="16">
        <v>0.28179999999999999</v>
      </c>
      <c r="F88" s="4">
        <v>209019</v>
      </c>
      <c r="G88" s="4">
        <v>48.4</v>
      </c>
      <c r="H88" s="4">
        <v>89</v>
      </c>
      <c r="I88" s="4">
        <v>57</v>
      </c>
      <c r="J88" s="4">
        <v>53</v>
      </c>
      <c r="K88" s="4">
        <v>93</v>
      </c>
      <c r="L88" s="4">
        <v>86.36</v>
      </c>
      <c r="M88" s="4">
        <v>19.45</v>
      </c>
      <c r="N88" s="4">
        <v>28.2</v>
      </c>
      <c r="O88" s="17" t="s">
        <v>145</v>
      </c>
    </row>
    <row r="89" spans="1:15" x14ac:dyDescent="0.2">
      <c r="A89" s="15" t="s">
        <v>146</v>
      </c>
      <c r="B89" s="3" t="s">
        <v>16</v>
      </c>
      <c r="C89" s="4">
        <v>2</v>
      </c>
      <c r="D89" s="4">
        <v>131</v>
      </c>
      <c r="E89" s="16">
        <v>0.29199999999999998</v>
      </c>
      <c r="F89" s="4">
        <v>224820</v>
      </c>
      <c r="G89" s="4">
        <v>44.7</v>
      </c>
      <c r="H89" s="4">
        <v>123</v>
      </c>
      <c r="I89" s="4">
        <v>57</v>
      </c>
      <c r="J89" s="4">
        <v>52</v>
      </c>
      <c r="K89" s="4">
        <v>91.2</v>
      </c>
      <c r="L89" s="4">
        <v>94</v>
      </c>
      <c r="M89" s="4">
        <v>28.82</v>
      </c>
      <c r="N89" s="4">
        <v>0.85</v>
      </c>
      <c r="O89" s="17" t="s">
        <v>143</v>
      </c>
    </row>
    <row r="90" spans="1:15" x14ac:dyDescent="0.2">
      <c r="A90" s="15" t="s">
        <v>147</v>
      </c>
      <c r="B90" s="3" t="s">
        <v>16</v>
      </c>
      <c r="C90" s="4">
        <v>4</v>
      </c>
      <c r="D90" s="4">
        <v>188</v>
      </c>
      <c r="E90" s="16">
        <v>0.28620000000000001</v>
      </c>
      <c r="F90" s="4">
        <v>231705</v>
      </c>
      <c r="G90" s="4">
        <v>49.8</v>
      </c>
      <c r="H90" s="4">
        <v>88</v>
      </c>
      <c r="I90" s="4">
        <v>57</v>
      </c>
      <c r="J90" s="4">
        <v>53</v>
      </c>
      <c r="K90" s="4">
        <v>93</v>
      </c>
      <c r="L90" s="4">
        <v>83</v>
      </c>
      <c r="M90" s="4">
        <v>27.25</v>
      </c>
      <c r="N90" s="4">
        <v>0.51</v>
      </c>
      <c r="O90" s="17" t="s">
        <v>148</v>
      </c>
    </row>
    <row r="91" spans="1:15" ht="17" thickBot="1" x14ac:dyDescent="0.25">
      <c r="A91" s="18" t="s">
        <v>149</v>
      </c>
      <c r="B91" s="19" t="s">
        <v>16</v>
      </c>
      <c r="C91" s="20">
        <v>8</v>
      </c>
      <c r="D91" s="20">
        <v>98</v>
      </c>
      <c r="E91" s="21">
        <v>0.30330000000000001</v>
      </c>
      <c r="F91" s="20">
        <v>246516</v>
      </c>
      <c r="G91" s="20">
        <v>34.799999999999997</v>
      </c>
      <c r="H91" s="20">
        <v>60</v>
      </c>
      <c r="I91" s="20">
        <v>57</v>
      </c>
      <c r="J91" s="20">
        <v>44</v>
      </c>
      <c r="K91" s="20">
        <v>77.2</v>
      </c>
      <c r="L91" s="20"/>
      <c r="M91" s="20"/>
      <c r="N91" s="20"/>
      <c r="O91" s="22"/>
    </row>
    <row r="92" spans="1:15" x14ac:dyDescent="0.2">
      <c r="A92" s="10" t="s">
        <v>150</v>
      </c>
      <c r="B92" s="11" t="s">
        <v>151</v>
      </c>
      <c r="C92" s="12">
        <v>2</v>
      </c>
      <c r="D92" s="12">
        <v>116</v>
      </c>
      <c r="E92" s="13">
        <v>0.27460000000000001</v>
      </c>
      <c r="F92" s="12">
        <v>111421</v>
      </c>
      <c r="G92" s="12">
        <v>53.4</v>
      </c>
      <c r="H92" s="12">
        <v>82</v>
      </c>
      <c r="I92" s="12">
        <v>60</v>
      </c>
      <c r="J92" s="12">
        <v>51</v>
      </c>
      <c r="K92" s="12">
        <v>85</v>
      </c>
      <c r="L92" s="12"/>
      <c r="M92" s="12"/>
      <c r="N92" s="12"/>
      <c r="O92" s="14"/>
    </row>
    <row r="93" spans="1:15" x14ac:dyDescent="0.2">
      <c r="A93" s="15" t="s">
        <v>152</v>
      </c>
      <c r="B93" s="3" t="s">
        <v>151</v>
      </c>
      <c r="C93" s="4">
        <v>2</v>
      </c>
      <c r="D93" s="4">
        <v>141</v>
      </c>
      <c r="E93" s="16">
        <v>0.26429999999999998</v>
      </c>
      <c r="F93" s="4">
        <v>138871</v>
      </c>
      <c r="G93" s="4">
        <v>56.5</v>
      </c>
      <c r="H93" s="4">
        <v>67</v>
      </c>
      <c r="I93" s="4">
        <v>60</v>
      </c>
      <c r="J93" s="4">
        <v>50</v>
      </c>
      <c r="K93" s="4">
        <v>83.3</v>
      </c>
      <c r="L93" s="4">
        <v>81.67</v>
      </c>
      <c r="M93" s="4">
        <v>17.75</v>
      </c>
      <c r="N93" s="4">
        <v>10.36</v>
      </c>
      <c r="O93" s="17" t="s">
        <v>153</v>
      </c>
    </row>
    <row r="94" spans="1:15" x14ac:dyDescent="0.2">
      <c r="A94" s="15" t="s">
        <v>154</v>
      </c>
      <c r="B94" s="3" t="s">
        <v>151</v>
      </c>
      <c r="C94" s="4">
        <v>5</v>
      </c>
      <c r="D94" s="4">
        <v>43</v>
      </c>
      <c r="E94" s="16">
        <v>0.30059999999999998</v>
      </c>
      <c r="F94" s="4">
        <v>43629</v>
      </c>
      <c r="G94" s="4">
        <v>54.7</v>
      </c>
      <c r="H94" s="4">
        <v>32</v>
      </c>
      <c r="I94" s="4">
        <v>60</v>
      </c>
      <c r="J94" s="4">
        <v>31</v>
      </c>
      <c r="K94" s="4">
        <v>51.7</v>
      </c>
      <c r="L94" s="4">
        <v>80.67</v>
      </c>
      <c r="M94" s="4">
        <v>8.6999999999999993</v>
      </c>
      <c r="N94" s="4">
        <v>16.739999999999998</v>
      </c>
      <c r="O94" s="17" t="s">
        <v>155</v>
      </c>
    </row>
    <row r="95" spans="1:15" x14ac:dyDescent="0.2">
      <c r="A95" s="15" t="s">
        <v>156</v>
      </c>
      <c r="B95" s="3" t="s">
        <v>151</v>
      </c>
      <c r="C95" s="4">
        <v>1</v>
      </c>
      <c r="D95" s="4">
        <v>75</v>
      </c>
      <c r="E95" s="16">
        <v>0.2888</v>
      </c>
      <c r="F95" s="4">
        <v>90943</v>
      </c>
      <c r="G95" s="4">
        <v>44.1</v>
      </c>
      <c r="H95" s="4">
        <v>48</v>
      </c>
      <c r="I95" s="4">
        <v>60</v>
      </c>
      <c r="J95" s="4">
        <v>43</v>
      </c>
      <c r="K95" s="4">
        <v>71.7</v>
      </c>
      <c r="L95" s="4">
        <v>84.68</v>
      </c>
      <c r="M95" s="4">
        <v>70.709999999999994</v>
      </c>
      <c r="N95" s="4">
        <v>62.32</v>
      </c>
      <c r="O95" s="17" t="s">
        <v>157</v>
      </c>
    </row>
    <row r="96" spans="1:15" ht="17" thickBot="1" x14ac:dyDescent="0.25">
      <c r="A96" s="18" t="s">
        <v>158</v>
      </c>
      <c r="B96" s="19" t="s">
        <v>151</v>
      </c>
      <c r="C96" s="20">
        <v>1</v>
      </c>
      <c r="D96" s="20">
        <v>91</v>
      </c>
      <c r="E96" s="21">
        <v>0.27029999999999998</v>
      </c>
      <c r="F96" s="20">
        <v>104443</v>
      </c>
      <c r="G96" s="20">
        <v>42.6</v>
      </c>
      <c r="H96" s="20">
        <v>53</v>
      </c>
      <c r="I96" s="20">
        <v>60</v>
      </c>
      <c r="J96" s="20">
        <v>45</v>
      </c>
      <c r="K96" s="20">
        <v>75</v>
      </c>
      <c r="L96" s="20"/>
      <c r="M96" s="20"/>
      <c r="N96" s="20"/>
      <c r="O96" s="22"/>
    </row>
    <row r="97" spans="1:15" x14ac:dyDescent="0.2">
      <c r="A97" s="10" t="s">
        <v>159</v>
      </c>
      <c r="B97" s="11" t="s">
        <v>160</v>
      </c>
      <c r="C97" s="12">
        <v>1</v>
      </c>
      <c r="D97" s="12">
        <v>100</v>
      </c>
      <c r="E97" s="13">
        <v>0.28260000000000002</v>
      </c>
      <c r="F97" s="12">
        <v>114669</v>
      </c>
      <c r="G97" s="12">
        <v>65.7</v>
      </c>
      <c r="H97" s="12">
        <v>87</v>
      </c>
      <c r="I97" s="12">
        <v>70</v>
      </c>
      <c r="J97" s="12">
        <v>67</v>
      </c>
      <c r="K97" s="12">
        <v>95.7</v>
      </c>
      <c r="L97" s="12">
        <v>91.51</v>
      </c>
      <c r="M97" s="12">
        <v>16.3</v>
      </c>
      <c r="N97" s="12">
        <v>3.19</v>
      </c>
      <c r="O97" s="14" t="s">
        <v>161</v>
      </c>
    </row>
    <row r="98" spans="1:15" x14ac:dyDescent="0.2">
      <c r="A98" s="15" t="s">
        <v>162</v>
      </c>
      <c r="B98" s="3" t="s">
        <v>160</v>
      </c>
      <c r="C98" s="4">
        <v>1</v>
      </c>
      <c r="D98" s="4">
        <v>102</v>
      </c>
      <c r="E98" s="16">
        <v>0.31380000000000002</v>
      </c>
      <c r="F98" s="4">
        <v>131152</v>
      </c>
      <c r="G98" s="4">
        <v>60.8</v>
      </c>
      <c r="H98" s="4">
        <v>85</v>
      </c>
      <c r="I98" s="4">
        <v>70</v>
      </c>
      <c r="J98" s="4">
        <v>63</v>
      </c>
      <c r="K98" s="4">
        <v>90</v>
      </c>
      <c r="L98" s="4">
        <v>91.79</v>
      </c>
      <c r="M98" s="4">
        <v>16.45</v>
      </c>
      <c r="N98" s="4">
        <v>2.81</v>
      </c>
      <c r="O98" s="17" t="s">
        <v>161</v>
      </c>
    </row>
    <row r="99" spans="1:15" x14ac:dyDescent="0.2">
      <c r="A99" s="15" t="s">
        <v>163</v>
      </c>
      <c r="B99" s="3" t="s">
        <v>160</v>
      </c>
      <c r="C99" s="4">
        <v>5</v>
      </c>
      <c r="D99" s="4">
        <v>128</v>
      </c>
      <c r="E99" s="16">
        <v>0.33</v>
      </c>
      <c r="F99" s="4">
        <v>157482</v>
      </c>
      <c r="G99" s="4">
        <v>65.5</v>
      </c>
      <c r="H99" s="4">
        <v>91</v>
      </c>
      <c r="I99" s="4">
        <v>70</v>
      </c>
      <c r="J99" s="4">
        <v>63</v>
      </c>
      <c r="K99" s="4">
        <v>90</v>
      </c>
      <c r="L99" s="4">
        <v>92.06</v>
      </c>
      <c r="M99" s="4">
        <v>17.190000000000001</v>
      </c>
      <c r="N99" s="4">
        <v>2.4500000000000002</v>
      </c>
      <c r="O99" s="17" t="s">
        <v>161</v>
      </c>
    </row>
    <row r="100" spans="1:15" x14ac:dyDescent="0.2">
      <c r="A100" s="15" t="s">
        <v>164</v>
      </c>
      <c r="B100" s="3" t="s">
        <v>160</v>
      </c>
      <c r="C100" s="4">
        <v>1</v>
      </c>
      <c r="D100" s="4">
        <v>85</v>
      </c>
      <c r="E100" s="4">
        <v>34.200000000000003</v>
      </c>
      <c r="F100" s="4">
        <v>106289</v>
      </c>
      <c r="G100" s="4">
        <v>71</v>
      </c>
      <c r="H100" s="4">
        <v>80</v>
      </c>
      <c r="I100" s="4">
        <v>70</v>
      </c>
      <c r="J100" s="4">
        <v>63</v>
      </c>
      <c r="K100" s="4">
        <v>90</v>
      </c>
      <c r="O100" s="17"/>
    </row>
    <row r="101" spans="1:15" x14ac:dyDescent="0.2">
      <c r="A101" s="15" t="s">
        <v>165</v>
      </c>
      <c r="B101" s="3" t="s">
        <v>160</v>
      </c>
      <c r="C101" s="4">
        <v>1</v>
      </c>
      <c r="D101" s="4">
        <v>104</v>
      </c>
      <c r="E101" s="16">
        <v>0.32990000000000003</v>
      </c>
      <c r="F101" s="4">
        <v>116865</v>
      </c>
      <c r="G101" s="4">
        <v>70</v>
      </c>
      <c r="H101" s="4">
        <v>85</v>
      </c>
      <c r="I101" s="4">
        <v>70</v>
      </c>
      <c r="J101" s="4">
        <v>64</v>
      </c>
      <c r="K101" s="4">
        <v>91.4</v>
      </c>
      <c r="O101" s="17"/>
    </row>
    <row r="102" spans="1:15" x14ac:dyDescent="0.2">
      <c r="A102" s="15" t="s">
        <v>166</v>
      </c>
      <c r="B102" s="3" t="s">
        <v>160</v>
      </c>
      <c r="C102" s="4">
        <v>6</v>
      </c>
      <c r="D102" s="4">
        <v>147</v>
      </c>
      <c r="E102" s="16">
        <v>0.35249999999999998</v>
      </c>
      <c r="F102" s="4">
        <v>151476</v>
      </c>
      <c r="G102" s="4">
        <v>79.8</v>
      </c>
      <c r="H102" s="4">
        <v>98</v>
      </c>
      <c r="I102" s="4">
        <v>70</v>
      </c>
      <c r="J102" s="4">
        <v>67</v>
      </c>
      <c r="K102" s="4">
        <v>95.7</v>
      </c>
      <c r="O102" s="17"/>
    </row>
    <row r="103" spans="1:15" x14ac:dyDescent="0.2">
      <c r="A103" s="15" t="s">
        <v>167</v>
      </c>
      <c r="B103" s="3" t="s">
        <v>160</v>
      </c>
      <c r="C103" s="4">
        <v>1</v>
      </c>
      <c r="D103" s="4">
        <v>105</v>
      </c>
      <c r="E103" s="16">
        <v>0.39429999999999998</v>
      </c>
      <c r="F103" s="4">
        <v>135341</v>
      </c>
      <c r="G103" s="4">
        <v>66.099999999999994</v>
      </c>
      <c r="H103" s="4">
        <v>76</v>
      </c>
      <c r="I103" s="4">
        <v>70</v>
      </c>
      <c r="J103" s="4">
        <v>54</v>
      </c>
      <c r="K103" s="4">
        <v>77.099999999999994</v>
      </c>
      <c r="L103" s="4">
        <v>92.73</v>
      </c>
      <c r="M103" s="4">
        <v>60.9</v>
      </c>
      <c r="N103" s="4">
        <v>84.91</v>
      </c>
      <c r="O103" s="17" t="s">
        <v>168</v>
      </c>
    </row>
    <row r="104" spans="1:15" x14ac:dyDescent="0.2">
      <c r="A104" s="15" t="s">
        <v>169</v>
      </c>
      <c r="B104" s="3" t="s">
        <v>160</v>
      </c>
      <c r="C104" s="4">
        <v>8</v>
      </c>
      <c r="D104" s="4">
        <v>51</v>
      </c>
      <c r="E104" s="16">
        <v>0.31719999999999998</v>
      </c>
      <c r="F104" s="4">
        <v>61157</v>
      </c>
      <c r="G104" s="4">
        <v>54.5</v>
      </c>
      <c r="H104" s="4">
        <v>41</v>
      </c>
      <c r="I104" s="4">
        <v>70</v>
      </c>
      <c r="J104" s="4">
        <v>27</v>
      </c>
      <c r="K104" s="4">
        <v>38.6</v>
      </c>
      <c r="O104" s="17"/>
    </row>
    <row r="105" spans="1:15" x14ac:dyDescent="0.2">
      <c r="A105" s="15" t="s">
        <v>170</v>
      </c>
      <c r="B105" s="3" t="s">
        <v>160</v>
      </c>
      <c r="C105" s="4">
        <v>3</v>
      </c>
      <c r="D105" s="4">
        <v>96</v>
      </c>
      <c r="E105" s="16">
        <v>0.34420000000000001</v>
      </c>
      <c r="F105" s="4">
        <v>108292</v>
      </c>
      <c r="G105" s="4">
        <v>66.400000000000006</v>
      </c>
      <c r="H105" s="4">
        <v>79</v>
      </c>
      <c r="I105" s="4">
        <v>70</v>
      </c>
      <c r="J105" s="4">
        <v>63</v>
      </c>
      <c r="K105" s="4">
        <v>90</v>
      </c>
      <c r="L105" s="4">
        <v>98.52</v>
      </c>
      <c r="M105" s="4">
        <v>25.62</v>
      </c>
      <c r="N105" s="4">
        <v>0.98</v>
      </c>
      <c r="O105" s="17" t="s">
        <v>171</v>
      </c>
    </row>
    <row r="106" spans="1:15" ht="17" thickBot="1" x14ac:dyDescent="0.25">
      <c r="A106" s="18" t="s">
        <v>172</v>
      </c>
      <c r="B106" s="19" t="s">
        <v>160</v>
      </c>
      <c r="C106" s="20">
        <v>1</v>
      </c>
      <c r="D106" s="20">
        <v>87</v>
      </c>
      <c r="E106" s="21">
        <v>0.31840000000000002</v>
      </c>
      <c r="F106" s="20">
        <v>108829</v>
      </c>
      <c r="G106" s="20">
        <v>64.7</v>
      </c>
      <c r="H106" s="20">
        <v>78</v>
      </c>
      <c r="I106" s="20">
        <v>70</v>
      </c>
      <c r="J106" s="20">
        <v>64</v>
      </c>
      <c r="K106" s="20">
        <v>91.4</v>
      </c>
      <c r="L106" s="20">
        <v>93.89</v>
      </c>
      <c r="M106" s="20">
        <v>89.84</v>
      </c>
      <c r="N106" s="20">
        <v>98.07</v>
      </c>
      <c r="O106" s="22" t="s">
        <v>173</v>
      </c>
    </row>
    <row r="107" spans="1:15" ht="17" thickBot="1" x14ac:dyDescent="0.25">
      <c r="A107" s="23" t="s">
        <v>174</v>
      </c>
      <c r="B107" s="24" t="s">
        <v>175</v>
      </c>
      <c r="C107" s="25">
        <v>3</v>
      </c>
      <c r="D107" s="25">
        <v>199</v>
      </c>
      <c r="E107" s="26">
        <v>0.24690000000000001</v>
      </c>
      <c r="F107" s="25">
        <v>171391</v>
      </c>
      <c r="G107" s="25">
        <v>81.8</v>
      </c>
      <c r="H107" s="25">
        <v>190</v>
      </c>
      <c r="I107" s="25">
        <v>172</v>
      </c>
      <c r="J107" s="25">
        <v>169</v>
      </c>
      <c r="K107" s="25">
        <v>98.3</v>
      </c>
      <c r="L107" s="25">
        <v>96.59</v>
      </c>
      <c r="M107" s="25">
        <v>29.9</v>
      </c>
      <c r="N107" s="25">
        <v>2.73</v>
      </c>
      <c r="O107" s="27" t="s">
        <v>176</v>
      </c>
    </row>
    <row r="108" spans="1:15" ht="17" thickBot="1" x14ac:dyDescent="0.25">
      <c r="A108" s="23" t="s">
        <v>177</v>
      </c>
      <c r="B108" s="24" t="s">
        <v>178</v>
      </c>
      <c r="C108" s="25">
        <v>1</v>
      </c>
      <c r="D108" s="25">
        <v>123</v>
      </c>
      <c r="E108" s="26">
        <v>0.33189999999999997</v>
      </c>
      <c r="F108" s="25">
        <v>104344</v>
      </c>
      <c r="G108" s="25">
        <v>75.7</v>
      </c>
      <c r="H108" s="25">
        <v>112</v>
      </c>
      <c r="I108" s="25">
        <v>138</v>
      </c>
      <c r="J108" s="25">
        <v>105</v>
      </c>
      <c r="K108" s="25">
        <v>76.099999999999994</v>
      </c>
      <c r="L108" s="25"/>
      <c r="M108" s="25"/>
      <c r="N108" s="25"/>
      <c r="O108" s="27"/>
    </row>
    <row r="109" spans="1:15" x14ac:dyDescent="0.2">
      <c r="A109" s="10" t="s">
        <v>179</v>
      </c>
      <c r="B109" s="11" t="s">
        <v>180</v>
      </c>
      <c r="C109" s="12">
        <v>1</v>
      </c>
      <c r="D109" s="12">
        <v>160</v>
      </c>
      <c r="E109" s="13">
        <v>0.34429999999999999</v>
      </c>
      <c r="F109" s="12">
        <v>150499</v>
      </c>
      <c r="G109" s="12">
        <v>75.900000000000006</v>
      </c>
      <c r="H109" s="12">
        <v>136</v>
      </c>
      <c r="I109" s="12">
        <v>138</v>
      </c>
      <c r="J109" s="12">
        <v>125</v>
      </c>
      <c r="K109" s="12">
        <v>90.6</v>
      </c>
      <c r="L109" s="12">
        <v>98.74</v>
      </c>
      <c r="M109" s="12">
        <v>100</v>
      </c>
      <c r="N109" s="12">
        <v>2.97</v>
      </c>
      <c r="O109" s="14"/>
    </row>
    <row r="110" spans="1:15" x14ac:dyDescent="0.2">
      <c r="A110" s="15" t="s">
        <v>181</v>
      </c>
      <c r="B110" s="3" t="s">
        <v>180</v>
      </c>
      <c r="C110" s="4">
        <v>2</v>
      </c>
      <c r="D110" s="4">
        <v>135</v>
      </c>
      <c r="E110" s="16">
        <v>0.34449999999999997</v>
      </c>
      <c r="F110" s="4">
        <v>126541</v>
      </c>
      <c r="G110" s="4">
        <v>75.3</v>
      </c>
      <c r="H110" s="4">
        <v>132</v>
      </c>
      <c r="I110" s="4">
        <v>138</v>
      </c>
      <c r="J110" s="4">
        <v>127</v>
      </c>
      <c r="K110" s="4">
        <v>92</v>
      </c>
      <c r="L110" s="4">
        <v>84.88</v>
      </c>
      <c r="M110" s="4">
        <v>64.12</v>
      </c>
      <c r="N110" s="4">
        <v>65.75</v>
      </c>
      <c r="O110" s="17" t="s">
        <v>182</v>
      </c>
    </row>
    <row r="111" spans="1:15" x14ac:dyDescent="0.2">
      <c r="A111" s="15" t="s">
        <v>183</v>
      </c>
      <c r="B111" s="3" t="s">
        <v>180</v>
      </c>
      <c r="C111" s="4">
        <v>3</v>
      </c>
      <c r="D111" s="4">
        <v>156</v>
      </c>
      <c r="E111" s="16">
        <v>0.32290000000000002</v>
      </c>
      <c r="F111" s="4">
        <v>130492</v>
      </c>
      <c r="G111" s="4">
        <v>79.599999999999994</v>
      </c>
      <c r="H111" s="4">
        <v>139</v>
      </c>
      <c r="I111" s="4">
        <v>138</v>
      </c>
      <c r="J111" s="4">
        <v>131</v>
      </c>
      <c r="K111" s="4">
        <v>94.9</v>
      </c>
      <c r="L111" s="4">
        <v>89.46</v>
      </c>
      <c r="M111" s="4">
        <v>88.51</v>
      </c>
      <c r="N111" s="4">
        <v>88.02</v>
      </c>
      <c r="O111" s="17" t="s">
        <v>182</v>
      </c>
    </row>
    <row r="112" spans="1:15" x14ac:dyDescent="0.2">
      <c r="A112" s="15" t="s">
        <v>184</v>
      </c>
      <c r="B112" s="3" t="s">
        <v>180</v>
      </c>
      <c r="C112" s="4">
        <v>3</v>
      </c>
      <c r="D112" s="4">
        <v>228</v>
      </c>
      <c r="E112" s="16">
        <v>0.32550000000000001</v>
      </c>
      <c r="F112" s="4">
        <v>186407</v>
      </c>
      <c r="G112" s="4">
        <v>81.8</v>
      </c>
      <c r="H112" s="4">
        <v>146</v>
      </c>
      <c r="I112" s="4">
        <v>138</v>
      </c>
      <c r="J112" s="4">
        <v>131</v>
      </c>
      <c r="K112" s="4">
        <v>94.9</v>
      </c>
      <c r="L112" s="4">
        <v>90.81</v>
      </c>
      <c r="M112" s="4">
        <v>94.74</v>
      </c>
      <c r="N112" s="4">
        <v>65.95</v>
      </c>
      <c r="O112" s="17" t="s">
        <v>185</v>
      </c>
    </row>
    <row r="113" spans="1:15" x14ac:dyDescent="0.2">
      <c r="A113" s="15" t="s">
        <v>186</v>
      </c>
      <c r="B113" s="3" t="s">
        <v>180</v>
      </c>
      <c r="C113" s="4">
        <v>1</v>
      </c>
      <c r="D113" s="4">
        <v>138</v>
      </c>
      <c r="E113" s="16">
        <v>0.3397</v>
      </c>
      <c r="F113" s="4">
        <v>125229</v>
      </c>
      <c r="G113" s="4">
        <v>78.3</v>
      </c>
      <c r="H113" s="4">
        <v>136</v>
      </c>
      <c r="I113" s="4">
        <v>138</v>
      </c>
      <c r="J113" s="4">
        <v>126</v>
      </c>
      <c r="K113" s="4">
        <v>91.3</v>
      </c>
      <c r="L113" s="4">
        <v>92.82</v>
      </c>
      <c r="M113" s="4">
        <v>94.38</v>
      </c>
      <c r="N113" s="4">
        <v>97.96</v>
      </c>
      <c r="O113" s="17" t="s">
        <v>187</v>
      </c>
    </row>
    <row r="114" spans="1:15" x14ac:dyDescent="0.2">
      <c r="A114" s="15" t="s">
        <v>188</v>
      </c>
      <c r="B114" s="3" t="s">
        <v>180</v>
      </c>
      <c r="C114" s="4">
        <v>5</v>
      </c>
      <c r="D114" s="4">
        <v>143</v>
      </c>
      <c r="E114" s="16">
        <v>0.33839999999999998</v>
      </c>
      <c r="F114" s="4">
        <v>133352</v>
      </c>
      <c r="G114" s="4">
        <v>76.599999999999994</v>
      </c>
      <c r="H114" s="4">
        <v>135</v>
      </c>
      <c r="I114" s="4">
        <v>138</v>
      </c>
      <c r="J114" s="4">
        <v>123</v>
      </c>
      <c r="K114" s="4">
        <v>89.1</v>
      </c>
      <c r="L114" s="4">
        <v>98.63</v>
      </c>
      <c r="M114" s="4">
        <v>100</v>
      </c>
      <c r="N114" s="4">
        <v>3.35</v>
      </c>
      <c r="O114" s="17" t="s">
        <v>189</v>
      </c>
    </row>
    <row r="115" spans="1:15" x14ac:dyDescent="0.2">
      <c r="A115" s="15" t="s">
        <v>190</v>
      </c>
      <c r="B115" s="3" t="s">
        <v>180</v>
      </c>
      <c r="C115" s="4">
        <v>4</v>
      </c>
      <c r="D115" s="4">
        <v>151</v>
      </c>
      <c r="E115" s="16">
        <v>0.30580000000000002</v>
      </c>
      <c r="F115" s="4">
        <v>130456</v>
      </c>
      <c r="G115" s="4">
        <v>78.8</v>
      </c>
      <c r="H115" s="4">
        <v>138</v>
      </c>
      <c r="I115" s="4">
        <v>138</v>
      </c>
      <c r="J115" s="4">
        <v>132</v>
      </c>
      <c r="K115" s="4">
        <v>95.7</v>
      </c>
      <c r="L115" s="4">
        <v>85.08</v>
      </c>
      <c r="M115" s="4">
        <v>69.7</v>
      </c>
      <c r="N115" s="4">
        <v>69.34</v>
      </c>
      <c r="O115" s="17" t="s">
        <v>182</v>
      </c>
    </row>
    <row r="116" spans="1:15" x14ac:dyDescent="0.2">
      <c r="A116" s="15" t="s">
        <v>191</v>
      </c>
      <c r="B116" s="3" t="s">
        <v>180</v>
      </c>
      <c r="C116" s="4">
        <v>2</v>
      </c>
      <c r="D116" s="4">
        <v>138</v>
      </c>
      <c r="E116" s="16">
        <v>0.3347</v>
      </c>
      <c r="F116" s="4">
        <v>124372</v>
      </c>
      <c r="G116" s="4">
        <v>78.5</v>
      </c>
      <c r="H116" s="4">
        <v>134</v>
      </c>
      <c r="I116" s="4">
        <v>138</v>
      </c>
      <c r="J116" s="4">
        <v>125</v>
      </c>
      <c r="K116" s="4">
        <v>90.6</v>
      </c>
      <c r="L116" s="4">
        <v>87.18</v>
      </c>
      <c r="M116" s="4">
        <v>51.53</v>
      </c>
      <c r="N116" s="4">
        <v>1.8</v>
      </c>
      <c r="O116" s="17" t="s">
        <v>148</v>
      </c>
    </row>
    <row r="117" spans="1:15" x14ac:dyDescent="0.2">
      <c r="A117" s="15" t="s">
        <v>192</v>
      </c>
      <c r="B117" s="3" t="s">
        <v>180</v>
      </c>
      <c r="C117" s="4">
        <v>3</v>
      </c>
      <c r="D117" s="4">
        <v>143</v>
      </c>
      <c r="E117" s="16">
        <v>0.3382</v>
      </c>
      <c r="F117" s="4">
        <v>128870</v>
      </c>
      <c r="G117" s="4">
        <v>75.8</v>
      </c>
      <c r="H117" s="4">
        <v>139</v>
      </c>
      <c r="I117" s="4">
        <v>138</v>
      </c>
      <c r="J117" s="4">
        <v>131</v>
      </c>
      <c r="K117" s="4">
        <v>94.9</v>
      </c>
      <c r="L117" s="4">
        <v>96.38</v>
      </c>
      <c r="M117" s="4">
        <v>96.61</v>
      </c>
      <c r="N117" s="4">
        <v>3.34</v>
      </c>
      <c r="O117" s="17" t="s">
        <v>189</v>
      </c>
    </row>
    <row r="118" spans="1:15" x14ac:dyDescent="0.2">
      <c r="A118" s="15" t="s">
        <v>193</v>
      </c>
      <c r="B118" s="3" t="s">
        <v>180</v>
      </c>
      <c r="C118" s="4">
        <v>5</v>
      </c>
      <c r="D118" s="4">
        <v>140</v>
      </c>
      <c r="E118" s="16">
        <v>0.34239999999999998</v>
      </c>
      <c r="F118" s="4">
        <v>119466</v>
      </c>
      <c r="G118" s="4">
        <v>78.2</v>
      </c>
      <c r="H118" s="4">
        <v>136</v>
      </c>
      <c r="I118" s="4">
        <v>138</v>
      </c>
      <c r="J118" s="4">
        <v>128</v>
      </c>
      <c r="K118" s="4">
        <v>92.8</v>
      </c>
      <c r="L118" s="4">
        <v>96.54</v>
      </c>
      <c r="M118" s="4">
        <v>99.73</v>
      </c>
      <c r="N118" s="4">
        <v>3.72</v>
      </c>
      <c r="O118" s="17" t="s">
        <v>189</v>
      </c>
    </row>
    <row r="119" spans="1:15" x14ac:dyDescent="0.2">
      <c r="A119" s="15" t="s">
        <v>194</v>
      </c>
      <c r="B119" s="3" t="s">
        <v>180</v>
      </c>
      <c r="C119" s="4">
        <v>5</v>
      </c>
      <c r="D119" s="4">
        <v>151</v>
      </c>
      <c r="E119" s="16">
        <v>0.33310000000000001</v>
      </c>
      <c r="F119" s="4">
        <v>127634</v>
      </c>
      <c r="G119" s="4">
        <v>77.3</v>
      </c>
      <c r="H119" s="4">
        <v>140</v>
      </c>
      <c r="I119" s="4">
        <v>138</v>
      </c>
      <c r="J119" s="4">
        <v>128</v>
      </c>
      <c r="K119" s="4">
        <v>92.8</v>
      </c>
      <c r="L119" s="4">
        <v>85.87</v>
      </c>
      <c r="M119" s="4">
        <v>68.56</v>
      </c>
      <c r="N119" s="4">
        <v>74.78</v>
      </c>
      <c r="O119" s="17" t="s">
        <v>195</v>
      </c>
    </row>
    <row r="120" spans="1:15" x14ac:dyDescent="0.2">
      <c r="A120" s="15" t="s">
        <v>196</v>
      </c>
      <c r="B120" s="3" t="s">
        <v>180</v>
      </c>
      <c r="C120" s="4">
        <v>13</v>
      </c>
      <c r="D120" s="4">
        <v>167</v>
      </c>
      <c r="E120" s="4">
        <v>32</v>
      </c>
      <c r="F120" s="4">
        <v>125540</v>
      </c>
      <c r="G120" s="4">
        <v>81.8</v>
      </c>
      <c r="H120" s="4">
        <v>112</v>
      </c>
      <c r="I120" s="4">
        <v>138</v>
      </c>
      <c r="J120" s="4">
        <v>102</v>
      </c>
      <c r="K120" s="4">
        <v>73.900000000000006</v>
      </c>
      <c r="L120" s="4">
        <v>100</v>
      </c>
      <c r="M120" s="4">
        <v>99.82</v>
      </c>
      <c r="N120" s="4">
        <v>2.7</v>
      </c>
      <c r="O120" s="17" t="s">
        <v>197</v>
      </c>
    </row>
    <row r="121" spans="1:15" x14ac:dyDescent="0.2">
      <c r="A121" s="15" t="s">
        <v>198</v>
      </c>
      <c r="B121" s="3" t="s">
        <v>180</v>
      </c>
      <c r="C121" s="4">
        <v>1</v>
      </c>
      <c r="D121" s="4">
        <v>140</v>
      </c>
      <c r="E121" s="4">
        <v>32.9</v>
      </c>
      <c r="F121" s="4">
        <v>122963</v>
      </c>
      <c r="G121" s="4">
        <v>76.099999999999994</v>
      </c>
      <c r="H121" s="4">
        <v>132</v>
      </c>
      <c r="I121" s="4">
        <v>138</v>
      </c>
      <c r="J121" s="4">
        <v>123</v>
      </c>
      <c r="K121" s="4">
        <v>89.1</v>
      </c>
      <c r="L121" s="4">
        <v>87.8</v>
      </c>
      <c r="M121" s="4">
        <v>41.19</v>
      </c>
      <c r="N121" s="4">
        <v>3.55</v>
      </c>
      <c r="O121" s="17" t="s">
        <v>95</v>
      </c>
    </row>
    <row r="122" spans="1:15" x14ac:dyDescent="0.2">
      <c r="A122" s="15" t="s">
        <v>199</v>
      </c>
      <c r="B122" s="3" t="s">
        <v>180</v>
      </c>
      <c r="C122" s="4">
        <v>2</v>
      </c>
      <c r="D122" s="4">
        <v>139</v>
      </c>
      <c r="E122" s="16">
        <v>0.32490000000000002</v>
      </c>
      <c r="F122" s="4">
        <v>124421</v>
      </c>
      <c r="G122" s="4">
        <v>76.8</v>
      </c>
      <c r="H122" s="4">
        <v>136</v>
      </c>
      <c r="I122" s="4">
        <v>138</v>
      </c>
      <c r="J122" s="4">
        <v>130</v>
      </c>
      <c r="K122" s="4">
        <v>94.2</v>
      </c>
      <c r="L122" s="4">
        <v>86.49</v>
      </c>
      <c r="M122" s="4">
        <v>74.02</v>
      </c>
      <c r="N122" s="4">
        <v>77.2</v>
      </c>
      <c r="O122" s="17" t="s">
        <v>182</v>
      </c>
    </row>
    <row r="123" spans="1:15" x14ac:dyDescent="0.2">
      <c r="A123" s="15" t="s">
        <v>200</v>
      </c>
      <c r="B123" s="3" t="s">
        <v>180</v>
      </c>
      <c r="C123" s="4">
        <v>8</v>
      </c>
      <c r="D123" s="4">
        <v>132</v>
      </c>
      <c r="E123" s="16">
        <v>0.3342</v>
      </c>
      <c r="F123" s="4">
        <v>114403</v>
      </c>
      <c r="G123" s="4">
        <v>78.7</v>
      </c>
      <c r="H123" s="4">
        <v>112</v>
      </c>
      <c r="I123" s="4">
        <v>138</v>
      </c>
      <c r="J123" s="4">
        <v>100</v>
      </c>
      <c r="K123" s="4">
        <v>72.5</v>
      </c>
      <c r="L123" s="4">
        <v>98.91</v>
      </c>
      <c r="M123" s="4">
        <v>100</v>
      </c>
      <c r="N123" s="4">
        <v>3.92</v>
      </c>
      <c r="O123" s="17" t="s">
        <v>189</v>
      </c>
    </row>
    <row r="124" spans="1:15" x14ac:dyDescent="0.2">
      <c r="A124" s="15" t="s">
        <v>201</v>
      </c>
      <c r="B124" s="3" t="s">
        <v>180</v>
      </c>
      <c r="C124" s="4">
        <v>1</v>
      </c>
      <c r="D124" s="4">
        <v>137</v>
      </c>
      <c r="E124" s="16">
        <v>0.34010000000000001</v>
      </c>
      <c r="F124" s="4">
        <v>127396</v>
      </c>
      <c r="G124" s="4">
        <v>77.5</v>
      </c>
      <c r="H124" s="4">
        <v>134</v>
      </c>
      <c r="I124" s="4">
        <v>138</v>
      </c>
      <c r="J124" s="4">
        <v>123</v>
      </c>
      <c r="K124" s="4">
        <v>89.1</v>
      </c>
      <c r="L124" s="4">
        <v>98.8</v>
      </c>
      <c r="M124" s="4">
        <v>100</v>
      </c>
      <c r="N124" s="4">
        <v>3.51</v>
      </c>
      <c r="O124" s="17" t="s">
        <v>189</v>
      </c>
    </row>
    <row r="125" spans="1:15" x14ac:dyDescent="0.2">
      <c r="A125" s="15" t="s">
        <v>202</v>
      </c>
      <c r="B125" s="3" t="s">
        <v>180</v>
      </c>
      <c r="C125" s="4">
        <v>7</v>
      </c>
      <c r="D125" s="4">
        <v>125</v>
      </c>
      <c r="E125" s="16">
        <v>0.31940000000000002</v>
      </c>
      <c r="F125" s="4">
        <v>103858</v>
      </c>
      <c r="G125" s="4">
        <v>80.7</v>
      </c>
      <c r="H125" s="4">
        <v>104</v>
      </c>
      <c r="I125" s="4">
        <v>138</v>
      </c>
      <c r="J125" s="4">
        <v>96</v>
      </c>
      <c r="K125" s="4">
        <v>69.599999999999994</v>
      </c>
      <c r="L125" s="4">
        <v>85.15</v>
      </c>
      <c r="M125" s="4">
        <v>56.04</v>
      </c>
      <c r="N125" s="4">
        <v>73.31</v>
      </c>
      <c r="O125" s="17" t="s">
        <v>203</v>
      </c>
    </row>
    <row r="126" spans="1:15" x14ac:dyDescent="0.2">
      <c r="A126" s="15" t="s">
        <v>204</v>
      </c>
      <c r="B126" s="3" t="s">
        <v>180</v>
      </c>
      <c r="C126" s="4">
        <v>6</v>
      </c>
      <c r="D126" s="4">
        <v>127</v>
      </c>
      <c r="E126" s="16">
        <v>0.32800000000000001</v>
      </c>
      <c r="F126" s="4">
        <v>109428</v>
      </c>
      <c r="G126" s="4">
        <v>81.599999999999994</v>
      </c>
      <c r="H126" s="4">
        <v>122</v>
      </c>
      <c r="I126" s="4">
        <v>138</v>
      </c>
      <c r="J126" s="4">
        <v>114</v>
      </c>
      <c r="K126" s="4">
        <v>82.6</v>
      </c>
      <c r="L126" s="4">
        <v>90.63</v>
      </c>
      <c r="M126" s="4">
        <v>73.36</v>
      </c>
      <c r="N126" s="4">
        <v>87.13</v>
      </c>
      <c r="O126" s="17" t="s">
        <v>187</v>
      </c>
    </row>
    <row r="127" spans="1:15" x14ac:dyDescent="0.2">
      <c r="A127" s="15" t="s">
        <v>205</v>
      </c>
      <c r="B127" s="3" t="s">
        <v>180</v>
      </c>
      <c r="C127" s="4">
        <v>5</v>
      </c>
      <c r="D127" s="4">
        <v>107</v>
      </c>
      <c r="E127" s="16">
        <v>0.33169999999999999</v>
      </c>
      <c r="F127" s="4">
        <v>96086</v>
      </c>
      <c r="G127" s="4">
        <v>80.2</v>
      </c>
      <c r="H127" s="4">
        <v>106</v>
      </c>
      <c r="I127" s="4">
        <v>138</v>
      </c>
      <c r="J127" s="4">
        <v>101</v>
      </c>
      <c r="K127" s="4">
        <v>73.2</v>
      </c>
      <c r="L127" s="4">
        <v>82.54</v>
      </c>
      <c r="M127" s="4">
        <v>32.700000000000003</v>
      </c>
      <c r="N127" s="4">
        <v>44.08</v>
      </c>
      <c r="O127" s="17" t="s">
        <v>206</v>
      </c>
    </row>
    <row r="128" spans="1:15" ht="17" thickBot="1" x14ac:dyDescent="0.25">
      <c r="A128" s="18" t="s">
        <v>207</v>
      </c>
      <c r="B128" s="19" t="s">
        <v>180</v>
      </c>
      <c r="C128" s="20">
        <v>8</v>
      </c>
      <c r="D128" s="20">
        <v>180</v>
      </c>
      <c r="E128" s="21">
        <v>0.33889999999999998</v>
      </c>
      <c r="F128" s="20">
        <v>155687</v>
      </c>
      <c r="G128" s="20">
        <v>77.8</v>
      </c>
      <c r="H128" s="20">
        <v>134</v>
      </c>
      <c r="I128" s="20">
        <v>138</v>
      </c>
      <c r="J128" s="20">
        <v>123</v>
      </c>
      <c r="K128" s="20">
        <v>89.1</v>
      </c>
      <c r="L128" s="20">
        <v>81.56</v>
      </c>
      <c r="M128" s="20">
        <v>55.52</v>
      </c>
      <c r="N128" s="20">
        <v>46.35</v>
      </c>
      <c r="O128" s="22" t="s">
        <v>187</v>
      </c>
    </row>
    <row r="129" spans="1:15" x14ac:dyDescent="0.2">
      <c r="A129" s="10" t="s">
        <v>208</v>
      </c>
      <c r="B129" s="11" t="s">
        <v>209</v>
      </c>
      <c r="C129" s="12">
        <v>1</v>
      </c>
      <c r="D129" s="12">
        <v>101</v>
      </c>
      <c r="E129" s="13">
        <v>0.35749999999999998</v>
      </c>
      <c r="F129" s="12">
        <v>91809</v>
      </c>
      <c r="G129" s="12">
        <v>78.2</v>
      </c>
      <c r="H129" s="12">
        <v>101</v>
      </c>
      <c r="I129" s="12">
        <v>103</v>
      </c>
      <c r="J129" s="12">
        <v>93</v>
      </c>
      <c r="K129" s="12">
        <v>90.3</v>
      </c>
      <c r="L129" s="12">
        <v>99.38</v>
      </c>
      <c r="M129" s="12">
        <v>100</v>
      </c>
      <c r="N129" s="12">
        <v>4.6399999999999997</v>
      </c>
      <c r="O129" s="14" t="s">
        <v>55</v>
      </c>
    </row>
    <row r="130" spans="1:15" x14ac:dyDescent="0.2">
      <c r="A130" s="15" t="s">
        <v>210</v>
      </c>
      <c r="B130" s="3" t="s">
        <v>209</v>
      </c>
      <c r="C130" s="4">
        <v>2</v>
      </c>
      <c r="D130" s="4">
        <v>115</v>
      </c>
      <c r="E130" s="16">
        <v>0.33150000000000002</v>
      </c>
      <c r="F130" s="4">
        <v>103553</v>
      </c>
      <c r="G130" s="4">
        <v>75.2</v>
      </c>
      <c r="H130" s="4">
        <v>106</v>
      </c>
      <c r="I130" s="4">
        <v>103</v>
      </c>
      <c r="J130" s="4">
        <v>97</v>
      </c>
      <c r="K130" s="4">
        <v>94.2</v>
      </c>
      <c r="L130" s="4">
        <v>84.59</v>
      </c>
      <c r="M130" s="4">
        <v>52.96</v>
      </c>
      <c r="N130" s="4">
        <v>53.96</v>
      </c>
      <c r="O130" s="17" t="s">
        <v>211</v>
      </c>
    </row>
    <row r="131" spans="1:15" x14ac:dyDescent="0.2">
      <c r="A131" s="15" t="s">
        <v>212</v>
      </c>
      <c r="B131" s="3" t="s">
        <v>209</v>
      </c>
      <c r="C131" s="4">
        <v>1</v>
      </c>
      <c r="D131" s="4">
        <v>147</v>
      </c>
      <c r="E131" s="16">
        <v>0.372</v>
      </c>
      <c r="F131" s="4">
        <v>137809</v>
      </c>
      <c r="G131" s="4">
        <v>74.8</v>
      </c>
      <c r="H131" s="4">
        <v>97</v>
      </c>
      <c r="I131" s="4">
        <v>103</v>
      </c>
      <c r="J131" s="4">
        <v>86</v>
      </c>
      <c r="K131" s="4">
        <v>83.5</v>
      </c>
      <c r="L131" s="4">
        <v>97.2</v>
      </c>
      <c r="M131" s="4">
        <v>100</v>
      </c>
      <c r="N131" s="4">
        <v>3.1</v>
      </c>
      <c r="O131" s="17" t="s">
        <v>55</v>
      </c>
    </row>
    <row r="132" spans="1:15" x14ac:dyDescent="0.2">
      <c r="A132" s="15" t="s">
        <v>213</v>
      </c>
      <c r="B132" s="3" t="s">
        <v>209</v>
      </c>
      <c r="C132" s="4">
        <v>7</v>
      </c>
      <c r="D132" s="4">
        <v>84</v>
      </c>
      <c r="E132" s="16">
        <v>0.36670000000000003</v>
      </c>
      <c r="F132" s="4">
        <v>76044</v>
      </c>
      <c r="G132" s="4">
        <v>79.2</v>
      </c>
      <c r="H132" s="4">
        <v>79</v>
      </c>
      <c r="I132" s="4">
        <v>103</v>
      </c>
      <c r="J132" s="4">
        <v>73</v>
      </c>
      <c r="K132" s="4">
        <v>70.900000000000006</v>
      </c>
      <c r="L132" s="4">
        <v>97.13</v>
      </c>
      <c r="M132" s="4">
        <v>100</v>
      </c>
      <c r="N132" s="4">
        <v>5.62</v>
      </c>
      <c r="O132" s="17" t="s">
        <v>55</v>
      </c>
    </row>
    <row r="133" spans="1:15" s="1" customFormat="1" x14ac:dyDescent="0.2">
      <c r="A133" s="15" t="s">
        <v>214</v>
      </c>
      <c r="B133" s="3" t="s">
        <v>209</v>
      </c>
      <c r="C133" s="4">
        <v>5</v>
      </c>
      <c r="D133" s="4">
        <v>73</v>
      </c>
      <c r="E133" s="16">
        <v>0.36320000000000002</v>
      </c>
      <c r="F133" s="4">
        <v>62515</v>
      </c>
      <c r="G133" s="4">
        <v>74.400000000000006</v>
      </c>
      <c r="H133" s="4">
        <v>68</v>
      </c>
      <c r="I133" s="4">
        <v>103</v>
      </c>
      <c r="J133" s="4">
        <v>60</v>
      </c>
      <c r="K133" s="4">
        <v>58.3</v>
      </c>
      <c r="L133" s="4">
        <v>97.75</v>
      </c>
      <c r="M133" s="4">
        <v>93.85</v>
      </c>
      <c r="N133" s="4">
        <v>5.93</v>
      </c>
      <c r="O133" s="17" t="s">
        <v>215</v>
      </c>
    </row>
    <row r="134" spans="1:15" s="1" customFormat="1" x14ac:dyDescent="0.2">
      <c r="A134" s="15" t="s">
        <v>216</v>
      </c>
      <c r="B134" s="3" t="s">
        <v>209</v>
      </c>
      <c r="C134" s="4">
        <v>4</v>
      </c>
      <c r="D134" s="4">
        <v>100</v>
      </c>
      <c r="E134" s="16">
        <v>0.3695</v>
      </c>
      <c r="F134" s="4">
        <v>97196</v>
      </c>
      <c r="G134" s="4">
        <v>77.3</v>
      </c>
      <c r="H134" s="4">
        <v>99</v>
      </c>
      <c r="I134" s="4">
        <v>103</v>
      </c>
      <c r="J134" s="4">
        <v>91</v>
      </c>
      <c r="K134" s="4">
        <v>88.3</v>
      </c>
      <c r="L134" s="4"/>
      <c r="M134" s="4"/>
      <c r="N134" s="4"/>
      <c r="O134" s="17"/>
    </row>
    <row r="135" spans="1:15" s="1" customFormat="1" x14ac:dyDescent="0.2">
      <c r="A135" s="15" t="s">
        <v>217</v>
      </c>
      <c r="B135" s="3" t="s">
        <v>209</v>
      </c>
      <c r="C135" s="4">
        <v>1</v>
      </c>
      <c r="D135" s="4">
        <v>113</v>
      </c>
      <c r="E135" s="16">
        <v>0.34079999999999999</v>
      </c>
      <c r="F135" s="4">
        <v>111311</v>
      </c>
      <c r="G135" s="4">
        <v>75.400000000000006</v>
      </c>
      <c r="H135" s="4">
        <v>110</v>
      </c>
      <c r="I135" s="4">
        <v>103</v>
      </c>
      <c r="J135" s="4">
        <v>96</v>
      </c>
      <c r="K135" s="4">
        <v>93.2</v>
      </c>
      <c r="L135" s="4">
        <v>91.87</v>
      </c>
      <c r="M135" s="4">
        <v>39.22</v>
      </c>
      <c r="N135" s="4">
        <v>4.0599999999999996</v>
      </c>
      <c r="O135" s="17" t="s">
        <v>218</v>
      </c>
    </row>
    <row r="136" spans="1:15" x14ac:dyDescent="0.2">
      <c r="A136" s="15" t="s">
        <v>219</v>
      </c>
      <c r="B136" s="3" t="s">
        <v>209</v>
      </c>
      <c r="C136" s="4">
        <v>1</v>
      </c>
      <c r="D136" s="4">
        <v>99</v>
      </c>
      <c r="E136" s="4">
        <v>34.1</v>
      </c>
      <c r="F136" s="4">
        <v>92550</v>
      </c>
      <c r="G136" s="4">
        <v>77.7</v>
      </c>
      <c r="H136" s="4">
        <v>99</v>
      </c>
      <c r="I136" s="4">
        <v>103</v>
      </c>
      <c r="J136" s="4">
        <v>92</v>
      </c>
      <c r="K136" s="4">
        <v>89.3</v>
      </c>
      <c r="L136" s="4">
        <v>97.06</v>
      </c>
      <c r="M136" s="4">
        <v>100</v>
      </c>
      <c r="N136" s="4">
        <v>4.62</v>
      </c>
      <c r="O136" s="17" t="s">
        <v>55</v>
      </c>
    </row>
    <row r="137" spans="1:15" x14ac:dyDescent="0.2">
      <c r="A137" s="15" t="s">
        <v>220</v>
      </c>
      <c r="B137" s="3" t="s">
        <v>209</v>
      </c>
      <c r="C137" s="4">
        <v>3</v>
      </c>
      <c r="D137" s="4">
        <v>31</v>
      </c>
      <c r="E137" s="16">
        <v>0.35239999999999999</v>
      </c>
      <c r="F137" s="4">
        <v>31728</v>
      </c>
      <c r="G137" s="4">
        <v>73.7</v>
      </c>
      <c r="H137" s="4">
        <v>30</v>
      </c>
      <c r="I137" s="4">
        <v>103</v>
      </c>
      <c r="J137" s="4">
        <v>30</v>
      </c>
      <c r="K137" s="4">
        <v>29.1</v>
      </c>
      <c r="L137" s="4">
        <v>97.24</v>
      </c>
      <c r="M137" s="4">
        <v>95.83</v>
      </c>
      <c r="N137" s="4">
        <v>12.82</v>
      </c>
      <c r="O137" s="17" t="s">
        <v>55</v>
      </c>
    </row>
    <row r="138" spans="1:15" s="1" customFormat="1" x14ac:dyDescent="0.2">
      <c r="A138" s="15" t="s">
        <v>221</v>
      </c>
      <c r="B138" s="3" t="s">
        <v>209</v>
      </c>
      <c r="C138" s="4">
        <v>3</v>
      </c>
      <c r="D138" s="4">
        <v>117</v>
      </c>
      <c r="E138" s="16">
        <v>0.35680000000000001</v>
      </c>
      <c r="F138" s="4">
        <v>125405</v>
      </c>
      <c r="G138" s="4">
        <v>68.400000000000006</v>
      </c>
      <c r="H138" s="4">
        <v>102</v>
      </c>
      <c r="I138" s="4">
        <v>103</v>
      </c>
      <c r="J138" s="4">
        <v>91</v>
      </c>
      <c r="K138" s="4">
        <v>88.3</v>
      </c>
      <c r="L138" s="4">
        <v>98.96</v>
      </c>
      <c r="M138" s="4">
        <v>22.24</v>
      </c>
      <c r="N138" s="4">
        <v>16.190000000000001</v>
      </c>
      <c r="O138" s="17" t="s">
        <v>222</v>
      </c>
    </row>
    <row r="139" spans="1:15" s="1" customFormat="1" x14ac:dyDescent="0.2">
      <c r="A139" s="15" t="s">
        <v>223</v>
      </c>
      <c r="B139" s="3" t="s">
        <v>209</v>
      </c>
      <c r="C139" s="4">
        <v>6</v>
      </c>
      <c r="D139" s="4">
        <v>103</v>
      </c>
      <c r="E139" s="16">
        <v>0.32079999999999997</v>
      </c>
      <c r="F139" s="4">
        <v>94854</v>
      </c>
      <c r="G139" s="4">
        <v>79</v>
      </c>
      <c r="H139" s="4">
        <v>96</v>
      </c>
      <c r="I139" s="4">
        <v>103</v>
      </c>
      <c r="J139" s="4">
        <v>88</v>
      </c>
      <c r="K139" s="4">
        <v>85.4</v>
      </c>
      <c r="L139" s="4"/>
      <c r="M139" s="4"/>
      <c r="N139" s="4"/>
      <c r="O139" s="17"/>
    </row>
    <row r="140" spans="1:15" s="1" customFormat="1" x14ac:dyDescent="0.2">
      <c r="A140" s="15" t="s">
        <v>224</v>
      </c>
      <c r="B140" s="3" t="s">
        <v>209</v>
      </c>
      <c r="C140" s="4">
        <v>2</v>
      </c>
      <c r="D140" s="4">
        <v>35</v>
      </c>
      <c r="E140" s="16">
        <v>0.33600000000000002</v>
      </c>
      <c r="F140" s="4">
        <v>28200</v>
      </c>
      <c r="G140" s="4">
        <v>77.8</v>
      </c>
      <c r="H140" s="4">
        <v>35</v>
      </c>
      <c r="I140" s="4">
        <v>103</v>
      </c>
      <c r="J140" s="4">
        <v>35</v>
      </c>
      <c r="K140" s="4">
        <v>34</v>
      </c>
      <c r="L140" s="4"/>
      <c r="M140" s="4"/>
      <c r="N140" s="4"/>
      <c r="O140" s="17"/>
    </row>
    <row r="141" spans="1:15" x14ac:dyDescent="0.2">
      <c r="A141" s="15" t="s">
        <v>225</v>
      </c>
      <c r="B141" s="3" t="s">
        <v>209</v>
      </c>
      <c r="C141" s="4">
        <v>2</v>
      </c>
      <c r="D141" s="4">
        <v>108</v>
      </c>
      <c r="E141" s="16">
        <v>0.37130000000000002</v>
      </c>
      <c r="F141" s="4">
        <v>104448</v>
      </c>
      <c r="G141" s="4">
        <v>74.3</v>
      </c>
      <c r="H141" s="4">
        <v>104</v>
      </c>
      <c r="I141" s="4">
        <v>103</v>
      </c>
      <c r="J141" s="4">
        <v>94</v>
      </c>
      <c r="K141" s="4">
        <v>91.3</v>
      </c>
      <c r="L141" s="4">
        <v>85.06</v>
      </c>
      <c r="M141" s="4">
        <v>64.28</v>
      </c>
      <c r="N141" s="4">
        <v>65.16</v>
      </c>
      <c r="O141" s="17" t="s">
        <v>226</v>
      </c>
    </row>
    <row r="142" spans="1:15" s="1" customFormat="1" x14ac:dyDescent="0.2">
      <c r="A142" s="15" t="s">
        <v>227</v>
      </c>
      <c r="B142" s="3" t="s">
        <v>209</v>
      </c>
      <c r="C142" s="4">
        <v>2</v>
      </c>
      <c r="D142" s="4">
        <v>105</v>
      </c>
      <c r="E142" s="16">
        <v>0.34439999999999998</v>
      </c>
      <c r="F142" s="4">
        <v>101788</v>
      </c>
      <c r="G142" s="4">
        <v>74.7</v>
      </c>
      <c r="H142" s="4">
        <v>103</v>
      </c>
      <c r="I142" s="4">
        <v>103</v>
      </c>
      <c r="J142" s="4">
        <v>97</v>
      </c>
      <c r="K142" s="4">
        <v>94.2</v>
      </c>
      <c r="L142" s="4">
        <v>95.98</v>
      </c>
      <c r="M142" s="4">
        <v>93.85</v>
      </c>
      <c r="N142" s="4">
        <v>3.64</v>
      </c>
      <c r="O142" s="17" t="s">
        <v>215</v>
      </c>
    </row>
    <row r="143" spans="1:15" s="1" customFormat="1" x14ac:dyDescent="0.2">
      <c r="A143" s="15" t="s">
        <v>228</v>
      </c>
      <c r="B143" s="3" t="s">
        <v>209</v>
      </c>
      <c r="C143" s="4">
        <v>4</v>
      </c>
      <c r="D143" s="4">
        <v>46</v>
      </c>
      <c r="E143" s="16">
        <v>0.3256</v>
      </c>
      <c r="F143" s="4">
        <v>37596</v>
      </c>
      <c r="G143" s="4">
        <v>66.400000000000006</v>
      </c>
      <c r="H143" s="4">
        <v>40</v>
      </c>
      <c r="I143" s="4">
        <v>103</v>
      </c>
      <c r="J143" s="4">
        <v>37</v>
      </c>
      <c r="K143" s="4">
        <v>35.9</v>
      </c>
      <c r="L143" s="4">
        <v>90.36</v>
      </c>
      <c r="M143" s="4">
        <v>7.19</v>
      </c>
      <c r="N143" s="4">
        <v>20.47</v>
      </c>
      <c r="O143" s="17" t="s">
        <v>229</v>
      </c>
    </row>
    <row r="144" spans="1:15" x14ac:dyDescent="0.2">
      <c r="A144" s="15" t="s">
        <v>230</v>
      </c>
      <c r="B144" s="3" t="s">
        <v>209</v>
      </c>
      <c r="C144" s="4">
        <v>4</v>
      </c>
      <c r="D144" s="4">
        <v>34</v>
      </c>
      <c r="E144" s="16">
        <v>0.36899999999999999</v>
      </c>
      <c r="F144" s="4">
        <v>34784</v>
      </c>
      <c r="G144" s="4">
        <v>74.5</v>
      </c>
      <c r="H144" s="4">
        <v>30</v>
      </c>
      <c r="I144" s="4">
        <v>103</v>
      </c>
      <c r="J144" s="4">
        <v>23</v>
      </c>
      <c r="K144" s="4">
        <v>22.3</v>
      </c>
      <c r="O144" s="17"/>
    </row>
    <row r="145" spans="1:15" x14ac:dyDescent="0.2">
      <c r="A145" s="15" t="s">
        <v>231</v>
      </c>
      <c r="B145" s="3" t="s">
        <v>209</v>
      </c>
      <c r="C145" s="4">
        <v>2</v>
      </c>
      <c r="D145" s="4">
        <v>101</v>
      </c>
      <c r="E145" s="16">
        <v>0.35039999999999999</v>
      </c>
      <c r="F145" s="4">
        <v>95629</v>
      </c>
      <c r="G145" s="4">
        <v>80.599999999999994</v>
      </c>
      <c r="H145" s="4">
        <v>100</v>
      </c>
      <c r="I145" s="4">
        <v>103</v>
      </c>
      <c r="J145" s="4">
        <v>96</v>
      </c>
      <c r="K145" s="4">
        <v>93.2</v>
      </c>
      <c r="L145" s="4">
        <v>91.02</v>
      </c>
      <c r="M145" s="4">
        <v>21.02</v>
      </c>
      <c r="N145" s="4">
        <v>2.5299999999999998</v>
      </c>
      <c r="O145" s="17" t="s">
        <v>218</v>
      </c>
    </row>
    <row r="146" spans="1:15" s="1" customFormat="1" x14ac:dyDescent="0.2">
      <c r="A146" s="15" t="s">
        <v>232</v>
      </c>
      <c r="B146" s="3" t="s">
        <v>209</v>
      </c>
      <c r="C146" s="4">
        <v>3</v>
      </c>
      <c r="D146" s="4">
        <v>46</v>
      </c>
      <c r="E146" s="16">
        <v>0.33650000000000002</v>
      </c>
      <c r="F146" s="4">
        <v>46316</v>
      </c>
      <c r="G146" s="4">
        <v>66.5</v>
      </c>
      <c r="H146" s="4">
        <v>45</v>
      </c>
      <c r="I146" s="4">
        <v>103</v>
      </c>
      <c r="J146" s="4">
        <v>39</v>
      </c>
      <c r="K146" s="4">
        <v>37.9</v>
      </c>
      <c r="L146" s="4">
        <v>99.97</v>
      </c>
      <c r="M146" s="4">
        <v>37</v>
      </c>
      <c r="N146" s="4">
        <v>83.5</v>
      </c>
      <c r="O146" s="17" t="s">
        <v>233</v>
      </c>
    </row>
    <row r="147" spans="1:15" x14ac:dyDescent="0.2">
      <c r="A147" s="15" t="s">
        <v>234</v>
      </c>
      <c r="B147" s="3" t="s">
        <v>209</v>
      </c>
      <c r="C147" s="4">
        <v>3</v>
      </c>
      <c r="D147" s="4">
        <v>101</v>
      </c>
      <c r="E147" s="16">
        <v>0.35959999999999998</v>
      </c>
      <c r="F147" s="4">
        <v>97377</v>
      </c>
      <c r="G147" s="4">
        <v>76.8</v>
      </c>
      <c r="H147" s="4">
        <v>96</v>
      </c>
      <c r="I147" s="4">
        <v>103</v>
      </c>
      <c r="J147" s="4">
        <v>89</v>
      </c>
      <c r="K147" s="4">
        <v>86.4</v>
      </c>
      <c r="L147" s="4">
        <v>84.24</v>
      </c>
      <c r="M147" s="4">
        <v>41.45</v>
      </c>
      <c r="N147" s="4">
        <v>45.07</v>
      </c>
      <c r="O147" s="17" t="s">
        <v>226</v>
      </c>
    </row>
    <row r="148" spans="1:15" ht="17" thickBot="1" x14ac:dyDescent="0.25">
      <c r="A148" s="18" t="s">
        <v>235</v>
      </c>
      <c r="B148" s="19" t="s">
        <v>209</v>
      </c>
      <c r="C148" s="20">
        <v>1</v>
      </c>
      <c r="D148" s="20">
        <v>12</v>
      </c>
      <c r="E148" s="21">
        <v>0.40910000000000002</v>
      </c>
      <c r="F148" s="20">
        <v>10482</v>
      </c>
      <c r="G148" s="20">
        <v>49.9</v>
      </c>
      <c r="H148" s="20">
        <v>12</v>
      </c>
      <c r="I148" s="20">
        <v>103</v>
      </c>
      <c r="J148" s="20">
        <v>9</v>
      </c>
      <c r="K148" s="20">
        <v>8.6999999999999993</v>
      </c>
      <c r="L148" s="20">
        <v>97.45</v>
      </c>
      <c r="M148" s="20">
        <v>5.13</v>
      </c>
      <c r="N148" s="20">
        <v>46.66</v>
      </c>
      <c r="O148" s="22" t="s">
        <v>236</v>
      </c>
    </row>
    <row r="149" spans="1:15" x14ac:dyDescent="0.2">
      <c r="A149" s="10" t="s">
        <v>237</v>
      </c>
      <c r="B149" s="11" t="s">
        <v>238</v>
      </c>
      <c r="C149" s="12">
        <v>1</v>
      </c>
      <c r="D149" s="12">
        <v>55</v>
      </c>
      <c r="E149" s="13">
        <v>0.25840000000000002</v>
      </c>
      <c r="F149" s="12">
        <v>49455</v>
      </c>
      <c r="G149" s="12">
        <v>79.599999999999994</v>
      </c>
      <c r="H149" s="12">
        <v>49</v>
      </c>
      <c r="I149" s="12">
        <v>96</v>
      </c>
      <c r="J149" s="12">
        <v>45</v>
      </c>
      <c r="K149" s="12">
        <v>46.9</v>
      </c>
      <c r="L149" s="12"/>
      <c r="M149" s="12"/>
      <c r="N149" s="12"/>
      <c r="O149" s="14">
        <f>MEDIAN(K146,K143,K142,K140,K139,K138,K135,K134,K133)</f>
        <v>85.4</v>
      </c>
    </row>
    <row r="150" spans="1:15" x14ac:dyDescent="0.2">
      <c r="A150" s="15" t="s">
        <v>239</v>
      </c>
      <c r="B150" s="3" t="s">
        <v>238</v>
      </c>
      <c r="C150" s="4">
        <v>1</v>
      </c>
      <c r="D150" s="4">
        <v>24</v>
      </c>
      <c r="E150" s="16">
        <v>0.379</v>
      </c>
      <c r="F150" s="4">
        <v>19294</v>
      </c>
      <c r="G150" s="4">
        <v>56.4</v>
      </c>
      <c r="H150" s="4">
        <v>17</v>
      </c>
      <c r="I150" s="4">
        <v>96</v>
      </c>
      <c r="J150" s="4">
        <v>17</v>
      </c>
      <c r="K150" s="4">
        <v>17.7</v>
      </c>
      <c r="O150" s="17"/>
    </row>
    <row r="151" spans="1:15" x14ac:dyDescent="0.2">
      <c r="A151" s="15" t="s">
        <v>240</v>
      </c>
      <c r="B151" s="3" t="s">
        <v>238</v>
      </c>
      <c r="C151" s="4">
        <v>1</v>
      </c>
      <c r="D151" s="4">
        <v>19</v>
      </c>
      <c r="E151" s="16">
        <v>0.33860000000000001</v>
      </c>
      <c r="F151" s="4">
        <v>19962</v>
      </c>
      <c r="G151" s="4">
        <v>62.4</v>
      </c>
      <c r="H151" s="4">
        <v>19</v>
      </c>
      <c r="I151" s="4">
        <v>96</v>
      </c>
      <c r="J151" s="4">
        <v>15</v>
      </c>
      <c r="K151" s="4">
        <v>15.6</v>
      </c>
      <c r="L151" s="4">
        <v>95.75</v>
      </c>
      <c r="M151" s="4">
        <v>3.76</v>
      </c>
      <c r="N151" s="4">
        <v>22.14</v>
      </c>
      <c r="O151" s="17" t="s">
        <v>241</v>
      </c>
    </row>
    <row r="152" spans="1:15" x14ac:dyDescent="0.2">
      <c r="A152" s="15" t="s">
        <v>242</v>
      </c>
      <c r="B152" s="3" t="s">
        <v>238</v>
      </c>
      <c r="C152" s="4">
        <v>2</v>
      </c>
      <c r="D152" s="4">
        <v>35</v>
      </c>
      <c r="E152" s="4">
        <v>28.1</v>
      </c>
      <c r="F152" s="4">
        <v>21740</v>
      </c>
      <c r="G152" s="4">
        <v>67.8</v>
      </c>
      <c r="H152" s="4">
        <v>27</v>
      </c>
      <c r="I152" s="4">
        <v>96</v>
      </c>
      <c r="J152" s="4">
        <v>24</v>
      </c>
      <c r="K152" s="4">
        <v>25</v>
      </c>
      <c r="L152" s="4">
        <v>92.29</v>
      </c>
      <c r="M152" s="4">
        <v>20.21</v>
      </c>
      <c r="N152" s="4">
        <v>3.83</v>
      </c>
      <c r="O152" s="17" t="s">
        <v>243</v>
      </c>
    </row>
    <row r="153" spans="1:15" x14ac:dyDescent="0.2">
      <c r="A153" s="15" t="s">
        <v>244</v>
      </c>
      <c r="B153" s="3" t="s">
        <v>238</v>
      </c>
      <c r="C153" s="4">
        <v>2</v>
      </c>
      <c r="D153" s="4">
        <v>36</v>
      </c>
      <c r="E153" s="16">
        <v>0.35709999999999997</v>
      </c>
      <c r="F153" s="4">
        <v>23108</v>
      </c>
      <c r="G153" s="4">
        <v>81.7</v>
      </c>
      <c r="H153" s="4">
        <v>30</v>
      </c>
      <c r="I153" s="4">
        <v>96</v>
      </c>
      <c r="J153" s="4">
        <v>29</v>
      </c>
      <c r="K153" s="4">
        <v>30.2</v>
      </c>
      <c r="L153" s="4">
        <v>99.36</v>
      </c>
      <c r="M153" s="4">
        <v>16.62</v>
      </c>
      <c r="N153" s="4">
        <v>77.8</v>
      </c>
      <c r="O153" s="17" t="s">
        <v>245</v>
      </c>
    </row>
    <row r="154" spans="1:15" x14ac:dyDescent="0.2">
      <c r="A154" s="15" t="s">
        <v>246</v>
      </c>
      <c r="B154" s="3" t="s">
        <v>238</v>
      </c>
      <c r="C154" s="4">
        <v>1</v>
      </c>
      <c r="D154" s="4">
        <v>34</v>
      </c>
      <c r="E154" s="4">
        <v>29.5</v>
      </c>
      <c r="F154" s="4">
        <v>24434</v>
      </c>
      <c r="G154" s="4">
        <v>65.900000000000006</v>
      </c>
      <c r="H154" s="4">
        <v>31</v>
      </c>
      <c r="I154" s="4">
        <v>96</v>
      </c>
      <c r="J154" s="4">
        <v>29</v>
      </c>
      <c r="K154" s="4">
        <v>30.2</v>
      </c>
      <c r="L154" s="4">
        <v>87.2</v>
      </c>
      <c r="M154" s="4">
        <v>13.25</v>
      </c>
      <c r="N154" s="4">
        <v>66.319999999999993</v>
      </c>
      <c r="O154" s="17" t="s">
        <v>247</v>
      </c>
    </row>
    <row r="155" spans="1:15" x14ac:dyDescent="0.2">
      <c r="A155" s="15" t="s">
        <v>248</v>
      </c>
      <c r="B155" s="3" t="s">
        <v>238</v>
      </c>
      <c r="C155" s="4">
        <v>1</v>
      </c>
      <c r="D155" s="4">
        <v>41</v>
      </c>
      <c r="E155" s="16">
        <v>0.25519999999999998</v>
      </c>
      <c r="F155" s="4">
        <v>24907</v>
      </c>
      <c r="G155" s="4">
        <v>73.2</v>
      </c>
      <c r="H155" s="4">
        <v>40</v>
      </c>
      <c r="I155" s="4">
        <v>96</v>
      </c>
      <c r="J155" s="4">
        <v>34</v>
      </c>
      <c r="K155" s="4">
        <v>35.4</v>
      </c>
      <c r="O155" s="17"/>
    </row>
    <row r="156" spans="1:15" x14ac:dyDescent="0.2">
      <c r="A156" s="15" t="s">
        <v>249</v>
      </c>
      <c r="B156" s="3" t="s">
        <v>238</v>
      </c>
      <c r="C156" s="4">
        <v>1</v>
      </c>
      <c r="D156" s="4">
        <v>39</v>
      </c>
      <c r="E156" s="16">
        <v>0.28589999999999999</v>
      </c>
      <c r="F156" s="4">
        <v>27202</v>
      </c>
      <c r="G156" s="4">
        <v>65.900000000000006</v>
      </c>
      <c r="H156" s="4">
        <v>39</v>
      </c>
      <c r="I156" s="4">
        <v>96</v>
      </c>
      <c r="J156" s="4">
        <v>33</v>
      </c>
      <c r="K156" s="4">
        <v>34.4</v>
      </c>
      <c r="O156" s="17"/>
    </row>
    <row r="157" spans="1:15" x14ac:dyDescent="0.2">
      <c r="A157" s="15" t="s">
        <v>250</v>
      </c>
      <c r="B157" s="3" t="s">
        <v>238</v>
      </c>
      <c r="C157" s="4">
        <v>1</v>
      </c>
      <c r="D157" s="4">
        <v>34</v>
      </c>
      <c r="E157" s="16">
        <v>0.27489999999999998</v>
      </c>
      <c r="F157" s="4">
        <v>28727</v>
      </c>
      <c r="G157" s="4">
        <v>78.400000000000006</v>
      </c>
      <c r="H157" s="4">
        <v>33</v>
      </c>
      <c r="I157" s="4">
        <v>96</v>
      </c>
      <c r="J157" s="4">
        <v>31</v>
      </c>
      <c r="K157" s="4">
        <v>32.299999999999997</v>
      </c>
      <c r="O157" s="17"/>
    </row>
    <row r="158" spans="1:15" x14ac:dyDescent="0.2">
      <c r="A158" s="15" t="s">
        <v>251</v>
      </c>
      <c r="B158" s="3" t="s">
        <v>238</v>
      </c>
      <c r="C158" s="4">
        <v>1</v>
      </c>
      <c r="D158" s="4">
        <v>40</v>
      </c>
      <c r="E158" s="16">
        <v>0.31830000000000003</v>
      </c>
      <c r="F158" s="4">
        <v>31890</v>
      </c>
      <c r="G158" s="4">
        <v>66.3</v>
      </c>
      <c r="H158" s="4">
        <v>40</v>
      </c>
      <c r="I158" s="4">
        <v>96</v>
      </c>
      <c r="J158" s="4">
        <v>36</v>
      </c>
      <c r="K158" s="4">
        <v>37.5</v>
      </c>
      <c r="L158" s="4">
        <v>92.67</v>
      </c>
      <c r="M158" s="4">
        <v>72.14</v>
      </c>
      <c r="N158" s="4">
        <v>8.52</v>
      </c>
      <c r="O158" s="17" t="s">
        <v>252</v>
      </c>
    </row>
    <row r="159" spans="1:15" x14ac:dyDescent="0.2">
      <c r="A159" s="15" t="s">
        <v>253</v>
      </c>
      <c r="B159" s="3" t="s">
        <v>238</v>
      </c>
      <c r="C159" s="4">
        <v>2</v>
      </c>
      <c r="D159" s="4">
        <v>29</v>
      </c>
      <c r="E159" s="16">
        <v>0.2722</v>
      </c>
      <c r="F159" s="4">
        <v>34520</v>
      </c>
      <c r="G159" s="4">
        <v>72.5</v>
      </c>
      <c r="H159" s="4">
        <v>26</v>
      </c>
      <c r="I159" s="4">
        <v>96</v>
      </c>
      <c r="J159" s="4">
        <v>22</v>
      </c>
      <c r="K159" s="4">
        <v>22.9</v>
      </c>
      <c r="O159" s="17"/>
    </row>
    <row r="160" spans="1:15" x14ac:dyDescent="0.2">
      <c r="A160" s="15" t="s">
        <v>254</v>
      </c>
      <c r="B160" s="3" t="s">
        <v>238</v>
      </c>
      <c r="C160" s="4">
        <v>4</v>
      </c>
      <c r="D160" s="4">
        <v>39</v>
      </c>
      <c r="E160" s="16">
        <v>0.31869999999999998</v>
      </c>
      <c r="F160" s="4">
        <v>37316</v>
      </c>
      <c r="G160" s="4">
        <v>79</v>
      </c>
      <c r="H160" s="4">
        <v>37</v>
      </c>
      <c r="I160" s="4">
        <v>96</v>
      </c>
      <c r="J160" s="4">
        <v>31</v>
      </c>
      <c r="K160" s="4">
        <v>32.299999999999997</v>
      </c>
      <c r="L160" s="4">
        <v>93.19</v>
      </c>
      <c r="M160" s="4">
        <v>27.97</v>
      </c>
      <c r="N160" s="4">
        <v>91.79</v>
      </c>
      <c r="O160" s="17" t="s">
        <v>255</v>
      </c>
    </row>
    <row r="161" spans="1:15" x14ac:dyDescent="0.2">
      <c r="A161" s="15" t="s">
        <v>256</v>
      </c>
      <c r="B161" s="3" t="s">
        <v>238</v>
      </c>
      <c r="C161" s="4">
        <v>5</v>
      </c>
      <c r="D161" s="4">
        <v>62</v>
      </c>
      <c r="E161" s="4">
        <v>32.6</v>
      </c>
      <c r="F161" s="4">
        <v>47990</v>
      </c>
      <c r="G161" s="4">
        <v>83.4</v>
      </c>
      <c r="H161" s="4">
        <v>60</v>
      </c>
      <c r="I161" s="4">
        <v>96</v>
      </c>
      <c r="J161" s="4">
        <v>45</v>
      </c>
      <c r="K161" s="4">
        <v>46.9</v>
      </c>
      <c r="O161" s="17"/>
    </row>
    <row r="162" spans="1:15" x14ac:dyDescent="0.2">
      <c r="A162" s="15" t="s">
        <v>257</v>
      </c>
      <c r="B162" s="3" t="s">
        <v>238</v>
      </c>
      <c r="C162" s="4">
        <v>4</v>
      </c>
      <c r="D162" s="4">
        <v>60</v>
      </c>
      <c r="E162" s="16">
        <v>0.31950000000000001</v>
      </c>
      <c r="F162" s="4">
        <v>48145</v>
      </c>
      <c r="G162" s="4">
        <v>76.7</v>
      </c>
      <c r="H162" s="4">
        <v>59</v>
      </c>
      <c r="I162" s="4">
        <v>96</v>
      </c>
      <c r="J162" s="4">
        <v>43</v>
      </c>
      <c r="K162" s="4">
        <v>44.8</v>
      </c>
      <c r="L162" s="4">
        <v>92.44</v>
      </c>
      <c r="M162" s="4">
        <v>39.200000000000003</v>
      </c>
      <c r="N162" s="4">
        <v>96.93</v>
      </c>
      <c r="O162" s="17" t="s">
        <v>258</v>
      </c>
    </row>
    <row r="163" spans="1:15" x14ac:dyDescent="0.2">
      <c r="A163" s="15" t="s">
        <v>259</v>
      </c>
      <c r="B163" s="3" t="s">
        <v>238</v>
      </c>
      <c r="C163" s="4">
        <v>1</v>
      </c>
      <c r="D163" s="4">
        <v>58</v>
      </c>
      <c r="E163" s="16">
        <v>0.3054</v>
      </c>
      <c r="F163" s="4">
        <v>48999</v>
      </c>
      <c r="G163" s="4">
        <v>80.8</v>
      </c>
      <c r="H163" s="4">
        <v>57</v>
      </c>
      <c r="I163" s="4">
        <v>96</v>
      </c>
      <c r="J163" s="4">
        <v>49</v>
      </c>
      <c r="K163" s="4">
        <v>51</v>
      </c>
      <c r="O163" s="17"/>
    </row>
    <row r="164" spans="1:15" x14ac:dyDescent="0.2">
      <c r="A164" s="15" t="s">
        <v>260</v>
      </c>
      <c r="B164" s="3" t="s">
        <v>238</v>
      </c>
      <c r="C164" s="4">
        <v>5</v>
      </c>
      <c r="D164" s="4">
        <v>67</v>
      </c>
      <c r="E164" s="16">
        <v>0.29220000000000002</v>
      </c>
      <c r="F164" s="4">
        <v>49412</v>
      </c>
      <c r="G164" s="4">
        <v>79.5</v>
      </c>
      <c r="H164" s="4">
        <v>61</v>
      </c>
      <c r="I164" s="4">
        <v>96</v>
      </c>
      <c r="J164" s="4">
        <v>50</v>
      </c>
      <c r="K164" s="4">
        <v>52.1</v>
      </c>
      <c r="L164" s="4">
        <v>82.97</v>
      </c>
      <c r="M164" s="4">
        <v>6.81</v>
      </c>
      <c r="N164" s="4">
        <v>25.65</v>
      </c>
      <c r="O164" s="17" t="s">
        <v>261</v>
      </c>
    </row>
    <row r="165" spans="1:15" x14ac:dyDescent="0.2">
      <c r="A165" s="15" t="s">
        <v>262</v>
      </c>
      <c r="B165" s="3" t="s">
        <v>238</v>
      </c>
      <c r="C165" s="4">
        <v>4</v>
      </c>
      <c r="D165" s="4">
        <v>58</v>
      </c>
      <c r="E165" s="16">
        <v>0.28599999999999998</v>
      </c>
      <c r="F165" s="4">
        <v>45826</v>
      </c>
      <c r="G165" s="4">
        <v>80.599999999999994</v>
      </c>
      <c r="H165" s="4">
        <v>53</v>
      </c>
      <c r="I165" s="4">
        <v>96</v>
      </c>
      <c r="J165" s="4">
        <v>43</v>
      </c>
      <c r="K165" s="4">
        <v>44.8</v>
      </c>
      <c r="O165" s="17">
        <f>MEDIAN(K164:K166)</f>
        <v>47.9</v>
      </c>
    </row>
    <row r="166" spans="1:15" s="1" customFormat="1" x14ac:dyDescent="0.2">
      <c r="A166" s="15" t="s">
        <v>263</v>
      </c>
      <c r="B166" s="3" t="s">
        <v>238</v>
      </c>
      <c r="C166" s="4">
        <v>1</v>
      </c>
      <c r="D166" s="4">
        <v>58</v>
      </c>
      <c r="E166" s="4">
        <v>31.1</v>
      </c>
      <c r="F166" s="4">
        <v>48332</v>
      </c>
      <c r="G166" s="4">
        <v>77.900000000000006</v>
      </c>
      <c r="H166" s="4">
        <v>55</v>
      </c>
      <c r="I166" s="4">
        <v>96</v>
      </c>
      <c r="J166" s="4">
        <v>46</v>
      </c>
      <c r="K166" s="4">
        <v>47.9</v>
      </c>
      <c r="L166" s="4"/>
      <c r="M166" s="4"/>
      <c r="N166" s="4"/>
      <c r="O166" s="17"/>
    </row>
    <row r="167" spans="1:15" x14ac:dyDescent="0.2">
      <c r="A167" s="15" t="s">
        <v>264</v>
      </c>
      <c r="B167" s="3" t="s">
        <v>238</v>
      </c>
      <c r="C167" s="4">
        <v>7</v>
      </c>
      <c r="D167" s="4">
        <v>68</v>
      </c>
      <c r="E167" s="4">
        <v>30.6</v>
      </c>
      <c r="F167" s="4">
        <v>53999</v>
      </c>
      <c r="G167" s="4">
        <v>80.7</v>
      </c>
      <c r="H167" s="4">
        <v>54</v>
      </c>
      <c r="I167" s="4">
        <v>96</v>
      </c>
      <c r="J167" s="4">
        <v>27</v>
      </c>
      <c r="K167" s="4">
        <v>28.1</v>
      </c>
      <c r="L167" s="4">
        <v>85.54</v>
      </c>
      <c r="M167" s="4">
        <v>9.4</v>
      </c>
      <c r="N167" s="4">
        <v>32.369999999999997</v>
      </c>
      <c r="O167" s="17" t="s">
        <v>261</v>
      </c>
    </row>
    <row r="168" spans="1:15" x14ac:dyDescent="0.2">
      <c r="A168" s="15" t="s">
        <v>265</v>
      </c>
      <c r="B168" s="3" t="s">
        <v>238</v>
      </c>
      <c r="C168" s="4">
        <v>1</v>
      </c>
      <c r="D168" s="4">
        <v>66</v>
      </c>
      <c r="E168" s="16">
        <v>0.29649999999999999</v>
      </c>
      <c r="F168" s="4">
        <v>55424</v>
      </c>
      <c r="G168" s="4">
        <v>73.7</v>
      </c>
      <c r="H168" s="4">
        <v>56</v>
      </c>
      <c r="I168" s="4">
        <v>96</v>
      </c>
      <c r="J168" s="4">
        <v>49</v>
      </c>
      <c r="K168" s="4">
        <v>51</v>
      </c>
      <c r="O168" s="17"/>
    </row>
    <row r="169" spans="1:15" x14ac:dyDescent="0.2">
      <c r="A169" s="15" t="s">
        <v>266</v>
      </c>
      <c r="B169" s="3" t="s">
        <v>238</v>
      </c>
      <c r="C169" s="4">
        <v>1</v>
      </c>
      <c r="D169" s="4">
        <v>63</v>
      </c>
      <c r="E169" s="16">
        <v>0.33379999999999999</v>
      </c>
      <c r="F169" s="4">
        <v>57234</v>
      </c>
      <c r="G169" s="4">
        <v>70.2</v>
      </c>
      <c r="H169" s="4">
        <v>57</v>
      </c>
      <c r="I169" s="4">
        <v>96</v>
      </c>
      <c r="J169" s="4">
        <v>49</v>
      </c>
      <c r="K169" s="4">
        <v>51</v>
      </c>
      <c r="O169" s="17"/>
    </row>
    <row r="170" spans="1:15" x14ac:dyDescent="0.2">
      <c r="A170" s="15" t="s">
        <v>267</v>
      </c>
      <c r="B170" s="3" t="s">
        <v>238</v>
      </c>
      <c r="C170" s="4">
        <v>3</v>
      </c>
      <c r="D170" s="4">
        <v>71</v>
      </c>
      <c r="E170" s="16">
        <v>0.21579999999999999</v>
      </c>
      <c r="F170" s="4">
        <v>59282</v>
      </c>
      <c r="G170" s="4">
        <v>82.8</v>
      </c>
      <c r="H170" s="4">
        <v>55</v>
      </c>
      <c r="I170" s="4">
        <v>96</v>
      </c>
      <c r="J170" s="4">
        <v>50</v>
      </c>
      <c r="K170" s="4">
        <v>52.1</v>
      </c>
      <c r="O170" s="17"/>
    </row>
    <row r="171" spans="1:15" x14ac:dyDescent="0.2">
      <c r="A171" s="15" t="s">
        <v>268</v>
      </c>
      <c r="B171" s="3" t="s">
        <v>238</v>
      </c>
      <c r="C171" s="4">
        <v>1</v>
      </c>
      <c r="D171" s="4">
        <v>77</v>
      </c>
      <c r="E171" s="16">
        <v>0.28989999999999999</v>
      </c>
      <c r="F171" s="4">
        <v>62606</v>
      </c>
      <c r="G171" s="4">
        <v>77.2</v>
      </c>
      <c r="H171" s="4">
        <v>75</v>
      </c>
      <c r="I171" s="4">
        <v>96</v>
      </c>
      <c r="J171" s="4">
        <v>52</v>
      </c>
      <c r="K171" s="4">
        <v>54.2</v>
      </c>
      <c r="L171" s="4">
        <v>86.75</v>
      </c>
      <c r="M171" s="4">
        <v>40.4</v>
      </c>
      <c r="N171" s="4">
        <v>6.84</v>
      </c>
      <c r="O171" s="17" t="s">
        <v>95</v>
      </c>
    </row>
    <row r="172" spans="1:15" x14ac:dyDescent="0.2">
      <c r="A172" s="15" t="s">
        <v>269</v>
      </c>
      <c r="B172" s="3" t="s">
        <v>238</v>
      </c>
      <c r="C172" s="4">
        <v>1</v>
      </c>
      <c r="D172" s="4">
        <v>83</v>
      </c>
      <c r="E172" s="16">
        <v>0.31469999999999998</v>
      </c>
      <c r="F172" s="4">
        <v>65329</v>
      </c>
      <c r="G172" s="4">
        <v>70.2</v>
      </c>
      <c r="H172" s="4">
        <v>68</v>
      </c>
      <c r="I172" s="4">
        <v>96</v>
      </c>
      <c r="J172" s="4">
        <v>40</v>
      </c>
      <c r="K172" s="4">
        <v>41.7</v>
      </c>
      <c r="L172" s="4">
        <v>89.71</v>
      </c>
      <c r="M172" s="4">
        <v>25.39</v>
      </c>
      <c r="N172" s="4">
        <v>60.59</v>
      </c>
      <c r="O172" s="17" t="s">
        <v>270</v>
      </c>
    </row>
    <row r="173" spans="1:15" x14ac:dyDescent="0.2">
      <c r="A173" s="15" t="s">
        <v>271</v>
      </c>
      <c r="B173" s="3" t="s">
        <v>238</v>
      </c>
      <c r="C173" s="4">
        <v>8</v>
      </c>
      <c r="D173" s="4">
        <v>85</v>
      </c>
      <c r="E173" s="16">
        <v>0.2984</v>
      </c>
      <c r="F173" s="4">
        <v>66541</v>
      </c>
      <c r="G173" s="4">
        <v>75.599999999999994</v>
      </c>
      <c r="H173" s="4">
        <v>80</v>
      </c>
      <c r="I173" s="4">
        <v>96</v>
      </c>
      <c r="J173" s="4">
        <v>64</v>
      </c>
      <c r="K173" s="4">
        <v>66.7</v>
      </c>
      <c r="L173" s="4">
        <v>92.07</v>
      </c>
      <c r="M173" s="4">
        <v>47.23</v>
      </c>
      <c r="N173" s="4">
        <v>91.75</v>
      </c>
      <c r="O173" s="17" t="s">
        <v>272</v>
      </c>
    </row>
    <row r="174" spans="1:15" x14ac:dyDescent="0.2">
      <c r="A174" s="15" t="s">
        <v>273</v>
      </c>
      <c r="B174" s="3" t="s">
        <v>238</v>
      </c>
      <c r="C174" s="4">
        <v>3</v>
      </c>
      <c r="D174" s="4">
        <v>80</v>
      </c>
      <c r="E174" s="16">
        <v>0.35970000000000002</v>
      </c>
      <c r="F174" s="4">
        <v>70288</v>
      </c>
      <c r="G174" s="4">
        <v>78.099999999999994</v>
      </c>
      <c r="H174" s="4">
        <v>77</v>
      </c>
      <c r="I174" s="4">
        <v>96</v>
      </c>
      <c r="J174" s="4">
        <v>60</v>
      </c>
      <c r="K174" s="4">
        <v>62.5</v>
      </c>
      <c r="L174" s="4">
        <v>90.6</v>
      </c>
      <c r="M174" s="4">
        <v>73.83</v>
      </c>
      <c r="N174" s="4">
        <v>94.12</v>
      </c>
      <c r="O174" s="17" t="s">
        <v>274</v>
      </c>
    </row>
    <row r="175" spans="1:15" x14ac:dyDescent="0.2">
      <c r="A175" s="15" t="s">
        <v>275</v>
      </c>
      <c r="B175" s="3" t="s">
        <v>238</v>
      </c>
      <c r="C175" s="4">
        <v>5</v>
      </c>
      <c r="D175" s="4">
        <v>92</v>
      </c>
      <c r="E175" s="16">
        <v>0.29339999999999999</v>
      </c>
      <c r="F175" s="4">
        <v>74729</v>
      </c>
      <c r="G175" s="4">
        <v>76.900000000000006</v>
      </c>
      <c r="H175" s="4">
        <v>90</v>
      </c>
      <c r="I175" s="4">
        <v>96</v>
      </c>
      <c r="J175" s="4">
        <v>69</v>
      </c>
      <c r="K175" s="4">
        <v>71.900000000000006</v>
      </c>
      <c r="L175" s="4">
        <v>83.59</v>
      </c>
      <c r="M175" s="4">
        <v>11.23</v>
      </c>
      <c r="N175" s="4">
        <v>19.04</v>
      </c>
      <c r="O175" s="17" t="s">
        <v>276</v>
      </c>
    </row>
    <row r="176" spans="1:15" x14ac:dyDescent="0.2">
      <c r="A176" s="15" t="s">
        <v>277</v>
      </c>
      <c r="B176" s="3" t="s">
        <v>238</v>
      </c>
      <c r="C176" s="4">
        <v>7</v>
      </c>
      <c r="D176" s="4">
        <v>81</v>
      </c>
      <c r="E176" s="16">
        <v>0.28320000000000001</v>
      </c>
      <c r="F176" s="4">
        <v>78357</v>
      </c>
      <c r="G176" s="4">
        <v>73.5</v>
      </c>
      <c r="H176" s="4">
        <v>55</v>
      </c>
      <c r="I176" s="4">
        <v>96</v>
      </c>
      <c r="J176" s="4">
        <v>36</v>
      </c>
      <c r="K176" s="4">
        <v>37.5</v>
      </c>
      <c r="L176" s="4">
        <v>85.88</v>
      </c>
      <c r="M176" s="4">
        <v>22.7</v>
      </c>
      <c r="N176" s="4">
        <v>39.880000000000003</v>
      </c>
      <c r="O176" s="17" t="s">
        <v>278</v>
      </c>
    </row>
    <row r="177" spans="1:15" x14ac:dyDescent="0.2">
      <c r="A177" s="15" t="s">
        <v>279</v>
      </c>
      <c r="B177" s="3" t="s">
        <v>238</v>
      </c>
      <c r="C177" s="4">
        <v>1</v>
      </c>
      <c r="D177" s="4">
        <v>88</v>
      </c>
      <c r="E177" s="16">
        <v>0.31840000000000002</v>
      </c>
      <c r="F177" s="4">
        <v>79747</v>
      </c>
      <c r="G177" s="4">
        <v>79.3</v>
      </c>
      <c r="H177" s="4">
        <v>84</v>
      </c>
      <c r="I177" s="4">
        <v>96</v>
      </c>
      <c r="J177" s="4">
        <v>64</v>
      </c>
      <c r="K177" s="4">
        <v>66.7</v>
      </c>
      <c r="L177" s="4">
        <v>93.82</v>
      </c>
      <c r="M177" s="4">
        <v>60.11</v>
      </c>
      <c r="N177" s="4">
        <v>97.77</v>
      </c>
      <c r="O177" s="17" t="s">
        <v>280</v>
      </c>
    </row>
    <row r="178" spans="1:15" x14ac:dyDescent="0.2">
      <c r="A178" s="15" t="s">
        <v>281</v>
      </c>
      <c r="B178" s="3" t="s">
        <v>238</v>
      </c>
      <c r="C178" s="4">
        <v>6</v>
      </c>
      <c r="D178" s="4">
        <v>91</v>
      </c>
      <c r="E178" s="16">
        <v>0.315</v>
      </c>
      <c r="F178" s="4">
        <v>85199</v>
      </c>
      <c r="G178" s="4">
        <v>81.599999999999994</v>
      </c>
      <c r="H178" s="4">
        <v>58</v>
      </c>
      <c r="I178" s="4">
        <v>96</v>
      </c>
      <c r="J178" s="4">
        <v>41</v>
      </c>
      <c r="K178" s="4">
        <v>42.7</v>
      </c>
      <c r="L178" s="4">
        <v>95.74</v>
      </c>
      <c r="M178" s="4">
        <v>33.14</v>
      </c>
      <c r="N178" s="4">
        <v>50.28</v>
      </c>
      <c r="O178" s="17" t="s">
        <v>282</v>
      </c>
    </row>
    <row r="179" spans="1:15" x14ac:dyDescent="0.2">
      <c r="A179" s="15" t="s">
        <v>283</v>
      </c>
      <c r="B179" s="3" t="s">
        <v>238</v>
      </c>
      <c r="C179" s="4">
        <v>5</v>
      </c>
      <c r="D179" s="4">
        <v>93</v>
      </c>
      <c r="E179" s="16">
        <v>0.26190000000000002</v>
      </c>
      <c r="F179" s="4">
        <v>85372</v>
      </c>
      <c r="G179" s="4">
        <v>78.400000000000006</v>
      </c>
      <c r="H179" s="4">
        <v>65</v>
      </c>
      <c r="I179" s="4">
        <v>96</v>
      </c>
      <c r="J179" s="4">
        <v>44</v>
      </c>
      <c r="K179" s="4">
        <v>45.8</v>
      </c>
      <c r="O179" s="17"/>
    </row>
    <row r="180" spans="1:15" x14ac:dyDescent="0.2">
      <c r="A180" s="15" t="s">
        <v>284</v>
      </c>
      <c r="B180" s="3" t="s">
        <v>238</v>
      </c>
      <c r="C180" s="4">
        <v>11</v>
      </c>
      <c r="D180" s="4">
        <v>90</v>
      </c>
      <c r="E180" s="4">
        <v>0.3</v>
      </c>
      <c r="F180" s="4">
        <v>87214</v>
      </c>
      <c r="G180" s="4">
        <v>83.9</v>
      </c>
      <c r="H180" s="4">
        <v>77</v>
      </c>
      <c r="I180" s="4">
        <v>96</v>
      </c>
      <c r="J180" s="4">
        <v>55</v>
      </c>
      <c r="K180" s="4">
        <v>57.3</v>
      </c>
      <c r="O180" s="17"/>
    </row>
    <row r="181" spans="1:15" x14ac:dyDescent="0.2">
      <c r="A181" s="15" t="s">
        <v>285</v>
      </c>
      <c r="B181" s="3" t="s">
        <v>238</v>
      </c>
      <c r="C181" s="4">
        <v>4</v>
      </c>
      <c r="D181" s="4">
        <v>100</v>
      </c>
      <c r="E181" s="16">
        <v>0.25740000000000002</v>
      </c>
      <c r="F181" s="4">
        <v>87490</v>
      </c>
      <c r="G181" s="4">
        <v>70.400000000000006</v>
      </c>
      <c r="H181" s="4">
        <v>74</v>
      </c>
      <c r="I181" s="4">
        <v>96</v>
      </c>
      <c r="J181" s="4">
        <v>49</v>
      </c>
      <c r="K181" s="4">
        <v>51</v>
      </c>
      <c r="O181" s="17"/>
    </row>
    <row r="182" spans="1:15" x14ac:dyDescent="0.2">
      <c r="A182" s="15" t="s">
        <v>286</v>
      </c>
      <c r="B182" s="3" t="s">
        <v>238</v>
      </c>
      <c r="C182" s="4">
        <v>4</v>
      </c>
      <c r="D182" s="4">
        <v>96</v>
      </c>
      <c r="E182" s="16">
        <v>0.3382</v>
      </c>
      <c r="F182" s="4">
        <v>88597</v>
      </c>
      <c r="G182" s="4">
        <v>70.3</v>
      </c>
      <c r="H182" s="4">
        <v>85</v>
      </c>
      <c r="I182" s="4">
        <v>96</v>
      </c>
      <c r="J182" s="4">
        <v>63</v>
      </c>
      <c r="K182" s="4">
        <v>65.599999999999994</v>
      </c>
      <c r="L182" s="4">
        <v>93.36</v>
      </c>
      <c r="M182" s="4">
        <v>36.729999999999997</v>
      </c>
      <c r="N182" s="4">
        <v>58.05</v>
      </c>
      <c r="O182" s="17" t="s">
        <v>287</v>
      </c>
    </row>
    <row r="183" spans="1:15" x14ac:dyDescent="0.2">
      <c r="A183" s="15" t="s">
        <v>288</v>
      </c>
      <c r="B183" s="3" t="s">
        <v>238</v>
      </c>
      <c r="C183" s="4">
        <v>1</v>
      </c>
      <c r="D183" s="4">
        <v>101</v>
      </c>
      <c r="E183" s="16">
        <v>0.29120000000000001</v>
      </c>
      <c r="F183" s="4">
        <v>91209</v>
      </c>
      <c r="G183" s="4">
        <v>77.7</v>
      </c>
      <c r="H183" s="4">
        <v>100</v>
      </c>
      <c r="I183" s="4">
        <v>96</v>
      </c>
      <c r="J183" s="4">
        <v>83</v>
      </c>
      <c r="K183" s="4">
        <v>86.5</v>
      </c>
      <c r="L183" s="4">
        <v>77.84</v>
      </c>
      <c r="M183" s="4">
        <v>16.93</v>
      </c>
      <c r="N183" s="4">
        <v>20.87</v>
      </c>
      <c r="O183" s="17" t="s">
        <v>289</v>
      </c>
    </row>
    <row r="184" spans="1:15" x14ac:dyDescent="0.2">
      <c r="A184" s="15" t="s">
        <v>290</v>
      </c>
      <c r="B184" s="3" t="s">
        <v>238</v>
      </c>
      <c r="C184" s="4">
        <v>3</v>
      </c>
      <c r="D184" s="4">
        <v>100</v>
      </c>
      <c r="E184" s="16">
        <v>0.30640000000000001</v>
      </c>
      <c r="F184" s="4">
        <v>92350</v>
      </c>
      <c r="G184" s="4">
        <v>81.599999999999994</v>
      </c>
      <c r="H184" s="4">
        <v>100</v>
      </c>
      <c r="I184" s="4">
        <v>96</v>
      </c>
      <c r="J184" s="4">
        <v>81</v>
      </c>
      <c r="K184" s="4">
        <v>84.4</v>
      </c>
      <c r="L184" s="4">
        <v>89.46</v>
      </c>
      <c r="M184" s="4">
        <v>75.02</v>
      </c>
      <c r="N184" s="4">
        <v>94.44</v>
      </c>
      <c r="O184" s="17" t="s">
        <v>291</v>
      </c>
    </row>
    <row r="185" spans="1:15" x14ac:dyDescent="0.2">
      <c r="A185" s="15" t="s">
        <v>292</v>
      </c>
      <c r="B185" s="3" t="s">
        <v>238</v>
      </c>
      <c r="C185" s="4">
        <v>4</v>
      </c>
      <c r="D185" s="4">
        <v>69</v>
      </c>
      <c r="E185" s="16">
        <v>0.30080000000000001</v>
      </c>
      <c r="F185" s="4">
        <v>92751</v>
      </c>
      <c r="G185" s="4">
        <v>51</v>
      </c>
      <c r="H185" s="4">
        <v>54</v>
      </c>
      <c r="I185" s="4">
        <v>96</v>
      </c>
      <c r="J185" s="4">
        <v>42</v>
      </c>
      <c r="K185" s="4">
        <v>43.8</v>
      </c>
      <c r="O185" s="17"/>
    </row>
    <row r="186" spans="1:15" x14ac:dyDescent="0.2">
      <c r="A186" s="15" t="s">
        <v>293</v>
      </c>
      <c r="B186" s="3" t="s">
        <v>238</v>
      </c>
      <c r="C186" s="4">
        <v>3</v>
      </c>
      <c r="D186" s="4">
        <v>92</v>
      </c>
      <c r="E186" s="16">
        <v>0.30380000000000001</v>
      </c>
      <c r="F186" s="4">
        <v>95384</v>
      </c>
      <c r="G186" s="4">
        <v>62</v>
      </c>
      <c r="H186" s="4">
        <v>72</v>
      </c>
      <c r="I186" s="4">
        <v>96</v>
      </c>
      <c r="J186" s="4">
        <v>41</v>
      </c>
      <c r="K186" s="4">
        <v>42.7</v>
      </c>
      <c r="O186" s="17"/>
    </row>
    <row r="187" spans="1:15" x14ac:dyDescent="0.2">
      <c r="A187" s="15" t="s">
        <v>294</v>
      </c>
      <c r="B187" s="3" t="s">
        <v>238</v>
      </c>
      <c r="C187" s="4">
        <v>2</v>
      </c>
      <c r="D187" s="4">
        <v>99</v>
      </c>
      <c r="E187" s="4">
        <v>32</v>
      </c>
      <c r="F187" s="4">
        <v>96406</v>
      </c>
      <c r="G187" s="4">
        <v>75.400000000000006</v>
      </c>
      <c r="H187" s="4">
        <v>92</v>
      </c>
      <c r="I187" s="4">
        <v>96</v>
      </c>
      <c r="J187" s="4">
        <v>76</v>
      </c>
      <c r="K187" s="4">
        <v>79.2</v>
      </c>
      <c r="L187" s="4">
        <v>81.650000000000006</v>
      </c>
      <c r="M187" s="4">
        <v>35.4</v>
      </c>
      <c r="N187" s="4">
        <v>32.9</v>
      </c>
      <c r="O187" s="17" t="s">
        <v>295</v>
      </c>
    </row>
    <row r="188" spans="1:15" x14ac:dyDescent="0.2">
      <c r="A188" s="15" t="s">
        <v>296</v>
      </c>
      <c r="B188" s="3" t="s">
        <v>238</v>
      </c>
      <c r="C188" s="4">
        <v>2</v>
      </c>
      <c r="D188" s="4">
        <v>110</v>
      </c>
      <c r="E188" s="16">
        <v>0.30030000000000001</v>
      </c>
      <c r="F188" s="4">
        <v>97873</v>
      </c>
      <c r="G188" s="4">
        <v>78</v>
      </c>
      <c r="H188" s="4">
        <v>110</v>
      </c>
      <c r="I188" s="4">
        <v>96</v>
      </c>
      <c r="J188" s="4">
        <v>87</v>
      </c>
      <c r="K188" s="4">
        <v>90.6</v>
      </c>
      <c r="L188" s="4">
        <v>90.46</v>
      </c>
      <c r="M188" s="4">
        <v>72.72</v>
      </c>
      <c r="N188" s="4">
        <v>94.27</v>
      </c>
      <c r="O188" s="17" t="s">
        <v>297</v>
      </c>
    </row>
    <row r="189" spans="1:15" x14ac:dyDescent="0.2">
      <c r="A189" s="15" t="s">
        <v>298</v>
      </c>
      <c r="B189" s="3" t="s">
        <v>238</v>
      </c>
      <c r="C189" s="4">
        <v>1</v>
      </c>
      <c r="D189" s="4">
        <v>114</v>
      </c>
      <c r="E189" s="4">
        <v>28.9</v>
      </c>
      <c r="F189" s="4">
        <v>98012</v>
      </c>
      <c r="G189" s="4">
        <v>81.2</v>
      </c>
      <c r="H189" s="4">
        <v>112</v>
      </c>
      <c r="I189" s="4">
        <v>96</v>
      </c>
      <c r="J189" s="4">
        <v>86</v>
      </c>
      <c r="K189" s="4">
        <v>89.6</v>
      </c>
      <c r="L189" s="4">
        <v>91.7</v>
      </c>
      <c r="M189" s="4">
        <v>91.15</v>
      </c>
      <c r="N189" s="4">
        <v>4.1100000000000003</v>
      </c>
      <c r="O189" s="17" t="s">
        <v>77</v>
      </c>
    </row>
    <row r="190" spans="1:15" x14ac:dyDescent="0.2">
      <c r="A190" s="15" t="s">
        <v>299</v>
      </c>
      <c r="B190" s="3" t="s">
        <v>238</v>
      </c>
      <c r="C190" s="4">
        <v>5</v>
      </c>
      <c r="D190" s="4">
        <v>111</v>
      </c>
      <c r="E190" s="16">
        <v>0.31009999999999999</v>
      </c>
      <c r="F190" s="4">
        <v>98122</v>
      </c>
      <c r="G190" s="4">
        <v>79.400000000000006</v>
      </c>
      <c r="H190" s="4">
        <v>108</v>
      </c>
      <c r="I190" s="4">
        <v>96</v>
      </c>
      <c r="J190" s="4">
        <v>84</v>
      </c>
      <c r="K190" s="4">
        <v>87.5</v>
      </c>
      <c r="L190" s="4">
        <v>92</v>
      </c>
      <c r="M190" s="4">
        <v>78.510000000000005</v>
      </c>
      <c r="N190" s="4">
        <v>94.07</v>
      </c>
      <c r="O190" s="17" t="s">
        <v>300</v>
      </c>
    </row>
    <row r="191" spans="1:15" x14ac:dyDescent="0.2">
      <c r="A191" s="15" t="s">
        <v>301</v>
      </c>
      <c r="B191" s="3" t="s">
        <v>238</v>
      </c>
      <c r="C191" s="4">
        <v>4</v>
      </c>
      <c r="D191" s="4">
        <v>110</v>
      </c>
      <c r="E191" s="16">
        <v>0.31330000000000002</v>
      </c>
      <c r="F191" s="4">
        <v>98712</v>
      </c>
      <c r="G191" s="4">
        <v>77.5</v>
      </c>
      <c r="H191" s="4">
        <v>89</v>
      </c>
      <c r="I191" s="4">
        <v>96</v>
      </c>
      <c r="J191" s="4">
        <v>63</v>
      </c>
      <c r="K191" s="4">
        <v>65.599999999999994</v>
      </c>
      <c r="L191" s="4">
        <v>87.35</v>
      </c>
      <c r="M191" s="4">
        <v>49.71</v>
      </c>
      <c r="N191" s="4">
        <v>58.43</v>
      </c>
      <c r="O191" s="17" t="s">
        <v>302</v>
      </c>
    </row>
    <row r="192" spans="1:15" x14ac:dyDescent="0.2">
      <c r="A192" s="15" t="s">
        <v>303</v>
      </c>
      <c r="B192" s="3" t="s">
        <v>238</v>
      </c>
      <c r="C192" s="4">
        <v>5</v>
      </c>
      <c r="D192" s="4">
        <v>106</v>
      </c>
      <c r="E192" s="16">
        <v>0.3029</v>
      </c>
      <c r="F192" s="4">
        <v>98997</v>
      </c>
      <c r="G192" s="4">
        <v>75</v>
      </c>
      <c r="H192" s="4">
        <v>76</v>
      </c>
      <c r="I192" s="4">
        <v>96</v>
      </c>
      <c r="J192" s="4">
        <v>56</v>
      </c>
      <c r="K192" s="4">
        <v>58.3</v>
      </c>
      <c r="L192" s="4">
        <v>84.47</v>
      </c>
      <c r="M192" s="4">
        <v>19.79</v>
      </c>
      <c r="N192" s="4">
        <v>25.73</v>
      </c>
      <c r="O192" s="17" t="s">
        <v>304</v>
      </c>
    </row>
    <row r="193" spans="1:15" x14ac:dyDescent="0.2">
      <c r="A193" s="15" t="s">
        <v>305</v>
      </c>
      <c r="B193" s="3" t="s">
        <v>238</v>
      </c>
      <c r="C193" s="4">
        <v>1</v>
      </c>
      <c r="D193" s="4">
        <v>105</v>
      </c>
      <c r="E193" s="16">
        <v>0.34200000000000003</v>
      </c>
      <c r="F193" s="4">
        <v>99952</v>
      </c>
      <c r="G193" s="4">
        <v>71.599999999999994</v>
      </c>
      <c r="H193" s="4">
        <v>101</v>
      </c>
      <c r="I193" s="4">
        <v>96</v>
      </c>
      <c r="J193" s="4">
        <v>80</v>
      </c>
      <c r="K193" s="4">
        <v>83.3</v>
      </c>
      <c r="L193" s="4">
        <v>79.42</v>
      </c>
      <c r="M193" s="4">
        <v>19.48</v>
      </c>
      <c r="N193" s="4">
        <v>18.39</v>
      </c>
      <c r="O193" s="17" t="s">
        <v>306</v>
      </c>
    </row>
    <row r="194" spans="1:15" x14ac:dyDescent="0.2">
      <c r="A194" s="15" t="s">
        <v>307</v>
      </c>
      <c r="B194" s="3" t="s">
        <v>238</v>
      </c>
      <c r="C194" s="4">
        <v>4</v>
      </c>
      <c r="D194" s="4">
        <v>118</v>
      </c>
      <c r="E194" s="16">
        <v>0.31440000000000001</v>
      </c>
      <c r="F194" s="4">
        <v>99994</v>
      </c>
      <c r="G194" s="4">
        <v>79.8</v>
      </c>
      <c r="H194" s="4">
        <v>112</v>
      </c>
      <c r="I194" s="4">
        <v>96</v>
      </c>
      <c r="J194" s="4">
        <v>84</v>
      </c>
      <c r="K194" s="4">
        <v>87.5</v>
      </c>
      <c r="L194" s="4">
        <v>87.34</v>
      </c>
      <c r="M194" s="4">
        <v>60.28</v>
      </c>
      <c r="N194" s="4">
        <v>77.61</v>
      </c>
      <c r="O194" s="17" t="s">
        <v>308</v>
      </c>
    </row>
    <row r="195" spans="1:15" x14ac:dyDescent="0.2">
      <c r="A195" s="15" t="s">
        <v>309</v>
      </c>
      <c r="B195" s="3" t="s">
        <v>238</v>
      </c>
      <c r="C195" s="4">
        <v>5</v>
      </c>
      <c r="D195" s="4">
        <v>121</v>
      </c>
      <c r="E195" s="4">
        <v>29.71</v>
      </c>
      <c r="F195" s="4">
        <v>100855</v>
      </c>
      <c r="G195" s="4">
        <v>83.3</v>
      </c>
      <c r="H195" s="4">
        <v>120</v>
      </c>
      <c r="I195" s="4">
        <v>96</v>
      </c>
      <c r="J195" s="4">
        <v>92</v>
      </c>
      <c r="K195" s="4">
        <v>95.8</v>
      </c>
      <c r="L195" s="4">
        <v>89.04</v>
      </c>
      <c r="M195" s="4">
        <v>38.42</v>
      </c>
      <c r="N195" s="4">
        <v>1.73</v>
      </c>
      <c r="O195" s="17" t="s">
        <v>310</v>
      </c>
    </row>
    <row r="196" spans="1:15" x14ac:dyDescent="0.2">
      <c r="A196" s="15" t="s">
        <v>311</v>
      </c>
      <c r="B196" s="3" t="s">
        <v>238</v>
      </c>
      <c r="C196" s="4">
        <v>1</v>
      </c>
      <c r="D196" s="4">
        <v>115</v>
      </c>
      <c r="E196" s="16">
        <v>0.27029999999999998</v>
      </c>
      <c r="F196" s="4">
        <v>101442</v>
      </c>
      <c r="G196" s="4">
        <v>79.7</v>
      </c>
      <c r="H196" s="4">
        <v>110</v>
      </c>
      <c r="I196" s="4">
        <v>96</v>
      </c>
      <c r="J196" s="4">
        <v>93</v>
      </c>
      <c r="K196" s="4">
        <v>96.9</v>
      </c>
      <c r="L196" s="4">
        <v>87.26</v>
      </c>
      <c r="M196" s="4">
        <v>56.1</v>
      </c>
      <c r="N196" s="4">
        <v>5.61</v>
      </c>
      <c r="O196" s="17" t="s">
        <v>312</v>
      </c>
    </row>
    <row r="197" spans="1:15" x14ac:dyDescent="0.2">
      <c r="A197" s="15" t="s">
        <v>313</v>
      </c>
      <c r="B197" s="3" t="s">
        <v>238</v>
      </c>
      <c r="C197" s="4">
        <v>8</v>
      </c>
      <c r="D197" s="4">
        <v>121</v>
      </c>
      <c r="E197" s="4">
        <v>30.88</v>
      </c>
      <c r="F197" s="4">
        <v>101843</v>
      </c>
      <c r="G197" s="4">
        <v>81.2</v>
      </c>
      <c r="H197" s="4">
        <v>113</v>
      </c>
      <c r="I197" s="4">
        <v>96</v>
      </c>
      <c r="J197" s="4">
        <v>89</v>
      </c>
      <c r="K197" s="4">
        <v>92.7</v>
      </c>
      <c r="L197" s="4">
        <v>79.47</v>
      </c>
      <c r="M197" s="4">
        <v>26.65</v>
      </c>
      <c r="N197" s="4">
        <v>29.42</v>
      </c>
      <c r="O197" s="17" t="s">
        <v>289</v>
      </c>
    </row>
    <row r="198" spans="1:15" x14ac:dyDescent="0.2">
      <c r="A198" s="15" t="s">
        <v>314</v>
      </c>
      <c r="B198" s="3" t="s">
        <v>238</v>
      </c>
      <c r="C198" s="4">
        <v>2</v>
      </c>
      <c r="D198" s="4">
        <v>124</v>
      </c>
      <c r="E198" s="4">
        <v>29.5</v>
      </c>
      <c r="F198" s="4">
        <v>103108</v>
      </c>
      <c r="G198" s="4">
        <v>81.099999999999994</v>
      </c>
      <c r="H198" s="4">
        <v>116</v>
      </c>
      <c r="I198" s="4">
        <v>96</v>
      </c>
      <c r="J198" s="4">
        <v>89</v>
      </c>
      <c r="K198" s="4">
        <v>92.7</v>
      </c>
      <c r="L198" s="4">
        <v>89.7</v>
      </c>
      <c r="M198" s="4">
        <v>97.88</v>
      </c>
      <c r="N198" s="4">
        <v>4.03</v>
      </c>
      <c r="O198" s="17" t="s">
        <v>55</v>
      </c>
    </row>
    <row r="199" spans="1:15" x14ac:dyDescent="0.2">
      <c r="A199" s="15" t="s">
        <v>315</v>
      </c>
      <c r="B199" s="3" t="s">
        <v>238</v>
      </c>
      <c r="C199" s="4">
        <v>2</v>
      </c>
      <c r="D199" s="4">
        <v>125</v>
      </c>
      <c r="E199" s="4">
        <v>30.12</v>
      </c>
      <c r="F199" s="4">
        <v>103126</v>
      </c>
      <c r="G199" s="4">
        <v>85.3</v>
      </c>
      <c r="H199" s="4">
        <v>125</v>
      </c>
      <c r="I199" s="4">
        <v>96</v>
      </c>
      <c r="J199" s="4">
        <v>94</v>
      </c>
      <c r="K199" s="4">
        <v>97.9</v>
      </c>
      <c r="L199" s="4">
        <v>86.78</v>
      </c>
      <c r="M199" s="4">
        <v>35.89</v>
      </c>
      <c r="N199" s="4">
        <v>79.209999999999994</v>
      </c>
      <c r="O199" s="17" t="s">
        <v>316</v>
      </c>
    </row>
    <row r="200" spans="1:15" x14ac:dyDescent="0.2">
      <c r="A200" s="15" t="s">
        <v>317</v>
      </c>
      <c r="B200" s="3" t="s">
        <v>238</v>
      </c>
      <c r="C200" s="4">
        <v>10</v>
      </c>
      <c r="D200" s="4">
        <v>131</v>
      </c>
      <c r="E200" s="16">
        <v>0.31080000000000002</v>
      </c>
      <c r="F200" s="4">
        <v>103570</v>
      </c>
      <c r="G200" s="4">
        <v>78.8</v>
      </c>
      <c r="H200" s="4">
        <v>92</v>
      </c>
      <c r="I200" s="4">
        <v>96</v>
      </c>
      <c r="J200" s="4">
        <v>54</v>
      </c>
      <c r="K200" s="4">
        <v>56.2</v>
      </c>
      <c r="O200" s="17"/>
    </row>
    <row r="201" spans="1:15" x14ac:dyDescent="0.2">
      <c r="A201" s="15" t="s">
        <v>318</v>
      </c>
      <c r="B201" s="3" t="s">
        <v>238</v>
      </c>
      <c r="C201" s="4">
        <v>4</v>
      </c>
      <c r="D201" s="4">
        <v>116</v>
      </c>
      <c r="E201" s="16">
        <v>0.30209999999999998</v>
      </c>
      <c r="F201" s="4">
        <v>103629</v>
      </c>
      <c r="G201" s="4">
        <v>79.900000000000006</v>
      </c>
      <c r="H201" s="4">
        <v>115</v>
      </c>
      <c r="I201" s="4">
        <v>96</v>
      </c>
      <c r="J201" s="4">
        <v>83</v>
      </c>
      <c r="K201" s="4">
        <v>86.5</v>
      </c>
      <c r="L201" s="4">
        <v>89.64</v>
      </c>
      <c r="M201" s="4">
        <v>81.48</v>
      </c>
      <c r="N201" s="4">
        <v>91.4</v>
      </c>
      <c r="O201" s="17" t="s">
        <v>291</v>
      </c>
    </row>
    <row r="202" spans="1:15" x14ac:dyDescent="0.2">
      <c r="A202" s="15" t="s">
        <v>319</v>
      </c>
      <c r="B202" s="3" t="s">
        <v>238</v>
      </c>
      <c r="C202" s="4">
        <v>1</v>
      </c>
      <c r="D202" s="4">
        <v>118</v>
      </c>
      <c r="E202" s="16">
        <v>0.2651</v>
      </c>
      <c r="F202" s="4">
        <v>103951</v>
      </c>
      <c r="G202" s="4">
        <v>77.900000000000006</v>
      </c>
      <c r="H202" s="4">
        <v>112</v>
      </c>
      <c r="I202" s="4">
        <v>96</v>
      </c>
      <c r="J202" s="4">
        <v>92</v>
      </c>
      <c r="K202" s="4">
        <v>95.8</v>
      </c>
      <c r="O202" s="17"/>
    </row>
    <row r="203" spans="1:15" x14ac:dyDescent="0.2">
      <c r="A203" s="15" t="s">
        <v>320</v>
      </c>
      <c r="B203" s="3" t="s">
        <v>238</v>
      </c>
      <c r="C203" s="4">
        <v>2</v>
      </c>
      <c r="D203" s="4">
        <v>109</v>
      </c>
      <c r="E203" s="16">
        <v>0.30259999999999998</v>
      </c>
      <c r="F203" s="4">
        <v>103954</v>
      </c>
      <c r="G203" s="4">
        <v>76.2</v>
      </c>
      <c r="H203" s="4">
        <v>88</v>
      </c>
      <c r="I203" s="4">
        <v>96</v>
      </c>
      <c r="J203" s="4">
        <v>69</v>
      </c>
      <c r="K203" s="4">
        <v>71.900000000000006</v>
      </c>
      <c r="L203" s="4">
        <v>91.81</v>
      </c>
      <c r="M203" s="4">
        <v>96.58</v>
      </c>
      <c r="N203" s="4">
        <v>4.26</v>
      </c>
      <c r="O203" s="17" t="s">
        <v>321</v>
      </c>
    </row>
    <row r="204" spans="1:15" x14ac:dyDescent="0.2">
      <c r="A204" s="15" t="s">
        <v>322</v>
      </c>
      <c r="B204" s="3" t="s">
        <v>238</v>
      </c>
      <c r="C204" s="4">
        <v>2</v>
      </c>
      <c r="D204" s="4">
        <v>126</v>
      </c>
      <c r="E204" s="4">
        <v>29.64</v>
      </c>
      <c r="F204" s="4">
        <v>104281</v>
      </c>
      <c r="G204" s="4">
        <v>84.6</v>
      </c>
      <c r="H204" s="4">
        <v>126</v>
      </c>
      <c r="I204" s="4">
        <v>96</v>
      </c>
      <c r="J204" s="4">
        <v>94</v>
      </c>
      <c r="K204" s="4">
        <v>97.9</v>
      </c>
      <c r="L204" s="4">
        <v>88.23</v>
      </c>
      <c r="M204" s="4">
        <v>45.8</v>
      </c>
      <c r="N204" s="4">
        <v>82.14</v>
      </c>
      <c r="O204" s="17" t="s">
        <v>323</v>
      </c>
    </row>
    <row r="205" spans="1:15" x14ac:dyDescent="0.2">
      <c r="A205" s="15" t="s">
        <v>324</v>
      </c>
      <c r="B205" s="3" t="s">
        <v>238</v>
      </c>
      <c r="C205" s="4">
        <v>7</v>
      </c>
      <c r="D205" s="4">
        <v>135</v>
      </c>
      <c r="E205" s="4">
        <v>31.06</v>
      </c>
      <c r="F205" s="4">
        <v>104737</v>
      </c>
      <c r="G205" s="4">
        <v>80.599999999999994</v>
      </c>
      <c r="H205" s="4">
        <v>124</v>
      </c>
      <c r="I205" s="4">
        <v>96</v>
      </c>
      <c r="J205" s="4">
        <v>82</v>
      </c>
      <c r="K205" s="4">
        <v>85.4</v>
      </c>
      <c r="L205" s="4">
        <v>88.92</v>
      </c>
      <c r="M205" s="4">
        <v>51.89</v>
      </c>
      <c r="N205" s="4">
        <v>72.989999999999995</v>
      </c>
      <c r="O205" s="17" t="s">
        <v>325</v>
      </c>
    </row>
    <row r="206" spans="1:15" x14ac:dyDescent="0.2">
      <c r="A206" s="15" t="s">
        <v>326</v>
      </c>
      <c r="B206" s="3" t="s">
        <v>238</v>
      </c>
      <c r="C206" s="4">
        <v>4</v>
      </c>
      <c r="D206" s="4">
        <v>116</v>
      </c>
      <c r="E206" s="16">
        <v>0.34039999999999998</v>
      </c>
      <c r="F206" s="4">
        <v>104846</v>
      </c>
      <c r="G206" s="4">
        <v>77.099999999999994</v>
      </c>
      <c r="H206" s="4">
        <v>108</v>
      </c>
      <c r="I206" s="4">
        <v>96</v>
      </c>
      <c r="J206" s="4">
        <v>84</v>
      </c>
      <c r="K206" s="4">
        <v>87.5</v>
      </c>
      <c r="O206" s="17"/>
    </row>
    <row r="207" spans="1:15" x14ac:dyDescent="0.2">
      <c r="A207" s="15" t="s">
        <v>327</v>
      </c>
      <c r="B207" s="3" t="s">
        <v>238</v>
      </c>
      <c r="C207" s="4">
        <v>4</v>
      </c>
      <c r="D207" s="4">
        <v>129</v>
      </c>
      <c r="E207" s="4">
        <v>29.67</v>
      </c>
      <c r="F207" s="4">
        <v>105262</v>
      </c>
      <c r="G207" s="4">
        <v>84.6</v>
      </c>
      <c r="H207" s="4">
        <v>126</v>
      </c>
      <c r="I207" s="4">
        <v>96</v>
      </c>
      <c r="J207" s="4">
        <v>94</v>
      </c>
      <c r="K207" s="4">
        <v>97.9</v>
      </c>
      <c r="L207" s="4">
        <v>88.1</v>
      </c>
      <c r="M207" s="4">
        <v>35.770000000000003</v>
      </c>
      <c r="N207" s="4">
        <v>1.54</v>
      </c>
      <c r="O207" s="17" t="s">
        <v>310</v>
      </c>
    </row>
    <row r="208" spans="1:15" x14ac:dyDescent="0.2">
      <c r="A208" s="15" t="s">
        <v>328</v>
      </c>
      <c r="B208" s="3" t="s">
        <v>238</v>
      </c>
      <c r="C208" s="4">
        <v>2</v>
      </c>
      <c r="D208" s="4">
        <v>127</v>
      </c>
      <c r="E208" s="4">
        <v>31.85</v>
      </c>
      <c r="F208" s="4">
        <v>105543</v>
      </c>
      <c r="G208" s="4">
        <v>84.1</v>
      </c>
      <c r="H208" s="4">
        <v>124</v>
      </c>
      <c r="I208" s="4">
        <v>96</v>
      </c>
      <c r="J208" s="4">
        <v>93</v>
      </c>
      <c r="K208" s="4">
        <v>96.9</v>
      </c>
      <c r="L208" s="4">
        <v>88.31</v>
      </c>
      <c r="M208" s="4">
        <v>58.25</v>
      </c>
      <c r="N208" s="4">
        <v>83.19</v>
      </c>
      <c r="O208" s="17" t="s">
        <v>329</v>
      </c>
    </row>
    <row r="209" spans="1:15" x14ac:dyDescent="0.2">
      <c r="A209" s="15" t="s">
        <v>330</v>
      </c>
      <c r="B209" s="3" t="s">
        <v>238</v>
      </c>
      <c r="C209" s="4">
        <v>3</v>
      </c>
      <c r="D209" s="4">
        <v>110</v>
      </c>
      <c r="E209" s="4">
        <v>32.04</v>
      </c>
      <c r="F209" s="4">
        <v>105550</v>
      </c>
      <c r="G209" s="4">
        <v>79</v>
      </c>
      <c r="H209" s="4">
        <v>98</v>
      </c>
      <c r="I209" s="4">
        <v>96</v>
      </c>
      <c r="J209" s="4">
        <v>79</v>
      </c>
      <c r="K209" s="4">
        <v>82.3</v>
      </c>
      <c r="L209" s="4">
        <v>80.25</v>
      </c>
      <c r="M209" s="4">
        <v>24.61</v>
      </c>
      <c r="N209" s="4">
        <v>32.24</v>
      </c>
      <c r="O209" s="17" t="s">
        <v>331</v>
      </c>
    </row>
    <row r="210" spans="1:15" x14ac:dyDescent="0.2">
      <c r="A210" s="15" t="s">
        <v>332</v>
      </c>
      <c r="B210" s="3" t="s">
        <v>238</v>
      </c>
      <c r="C210" s="4">
        <v>2</v>
      </c>
      <c r="D210" s="4">
        <v>125</v>
      </c>
      <c r="E210" s="4">
        <v>29.06</v>
      </c>
      <c r="F210" s="4">
        <v>105578</v>
      </c>
      <c r="G210" s="4">
        <v>83.9</v>
      </c>
      <c r="H210" s="4">
        <v>124</v>
      </c>
      <c r="I210" s="4">
        <v>96</v>
      </c>
      <c r="J210" s="4">
        <v>93</v>
      </c>
      <c r="K210" s="4">
        <v>96.9</v>
      </c>
      <c r="L210" s="4">
        <v>88.21</v>
      </c>
      <c r="M210" s="4">
        <v>39.17</v>
      </c>
      <c r="N210" s="4">
        <v>84.44</v>
      </c>
      <c r="O210" s="17" t="s">
        <v>316</v>
      </c>
    </row>
    <row r="211" spans="1:15" x14ac:dyDescent="0.2">
      <c r="A211" s="15" t="s">
        <v>333</v>
      </c>
      <c r="B211" s="3" t="s">
        <v>238</v>
      </c>
      <c r="C211" s="4">
        <v>6</v>
      </c>
      <c r="D211" s="4">
        <v>127</v>
      </c>
      <c r="E211" s="16">
        <v>0.28100000000000003</v>
      </c>
      <c r="F211" s="4">
        <v>105608</v>
      </c>
      <c r="G211" s="4">
        <v>79.7</v>
      </c>
      <c r="H211" s="4">
        <v>122</v>
      </c>
      <c r="I211" s="4">
        <v>96</v>
      </c>
      <c r="J211" s="4">
        <v>91</v>
      </c>
      <c r="K211" s="4">
        <v>94.8</v>
      </c>
      <c r="L211" s="4">
        <v>82.99</v>
      </c>
      <c r="M211" s="4">
        <v>22.82</v>
      </c>
      <c r="N211" s="4">
        <v>27.98</v>
      </c>
      <c r="O211" s="17" t="s">
        <v>334</v>
      </c>
    </row>
    <row r="212" spans="1:15" x14ac:dyDescent="0.2">
      <c r="A212" s="15" t="s">
        <v>335</v>
      </c>
      <c r="B212" s="3" t="s">
        <v>238</v>
      </c>
      <c r="C212" s="4">
        <v>3</v>
      </c>
      <c r="D212" s="4">
        <v>126</v>
      </c>
      <c r="E212" s="4">
        <v>30.89</v>
      </c>
      <c r="F212" s="4">
        <v>105912</v>
      </c>
      <c r="G212" s="4">
        <v>81.900000000000006</v>
      </c>
      <c r="H212" s="4">
        <v>122</v>
      </c>
      <c r="I212" s="4">
        <v>96</v>
      </c>
      <c r="J212" s="4">
        <v>91</v>
      </c>
      <c r="K212" s="4">
        <v>94.8</v>
      </c>
      <c r="L212" s="4">
        <v>90.11</v>
      </c>
      <c r="M212" s="4">
        <v>61.75</v>
      </c>
      <c r="N212" s="4">
        <v>87.88</v>
      </c>
      <c r="O212" s="17" t="s">
        <v>336</v>
      </c>
    </row>
    <row r="213" spans="1:15" s="1" customFormat="1" x14ac:dyDescent="0.2">
      <c r="A213" s="15" t="s">
        <v>337</v>
      </c>
      <c r="B213" s="3" t="s">
        <v>238</v>
      </c>
      <c r="C213" s="4">
        <v>1</v>
      </c>
      <c r="D213" s="4">
        <v>126</v>
      </c>
      <c r="E213" s="16">
        <v>0.30109999999999998</v>
      </c>
      <c r="F213" s="4">
        <v>106057</v>
      </c>
      <c r="G213" s="4">
        <v>83.7</v>
      </c>
      <c r="H213" s="4">
        <v>125</v>
      </c>
      <c r="I213" s="4">
        <v>96</v>
      </c>
      <c r="J213" s="4">
        <v>90</v>
      </c>
      <c r="K213" s="4">
        <v>93.8</v>
      </c>
      <c r="L213" s="4">
        <v>82.22</v>
      </c>
      <c r="M213" s="4">
        <v>12.17</v>
      </c>
      <c r="N213" s="4">
        <v>15.58</v>
      </c>
      <c r="O213" s="17" t="s">
        <v>338</v>
      </c>
    </row>
    <row r="214" spans="1:15" s="1" customFormat="1" x14ac:dyDescent="0.2">
      <c r="A214" s="15" t="s">
        <v>339</v>
      </c>
      <c r="B214" s="3" t="s">
        <v>238</v>
      </c>
      <c r="C214" s="4">
        <v>1</v>
      </c>
      <c r="D214" s="4">
        <v>128</v>
      </c>
      <c r="E214" s="16">
        <v>0.31159999999999999</v>
      </c>
      <c r="F214" s="4">
        <v>106173</v>
      </c>
      <c r="G214" s="4">
        <v>83.2</v>
      </c>
      <c r="H214" s="4">
        <v>126</v>
      </c>
      <c r="I214" s="4">
        <v>96</v>
      </c>
      <c r="J214" s="4">
        <v>91</v>
      </c>
      <c r="K214" s="4">
        <v>94.8</v>
      </c>
      <c r="L214" s="4">
        <v>81.34</v>
      </c>
      <c r="M214" s="4">
        <v>39.19</v>
      </c>
      <c r="N214" s="4">
        <v>43.37</v>
      </c>
      <c r="O214" s="17" t="s">
        <v>241</v>
      </c>
    </row>
    <row r="215" spans="1:15" s="1" customFormat="1" x14ac:dyDescent="0.2">
      <c r="A215" s="15" t="s">
        <v>340</v>
      </c>
      <c r="B215" s="3" t="s">
        <v>238</v>
      </c>
      <c r="C215" s="4">
        <v>4</v>
      </c>
      <c r="D215" s="4">
        <v>124</v>
      </c>
      <c r="E215" s="16">
        <v>0.31759999999999999</v>
      </c>
      <c r="F215" s="4">
        <v>104331</v>
      </c>
      <c r="G215" s="4">
        <v>79.400000000000006</v>
      </c>
      <c r="H215" s="4">
        <v>118</v>
      </c>
      <c r="I215" s="4">
        <v>96</v>
      </c>
      <c r="J215" s="4">
        <v>93</v>
      </c>
      <c r="K215" s="4">
        <v>96.9</v>
      </c>
      <c r="L215" s="4">
        <v>82.98</v>
      </c>
      <c r="M215" s="4">
        <v>24.75</v>
      </c>
      <c r="N215" s="4">
        <v>1.08</v>
      </c>
      <c r="O215" s="17" t="s">
        <v>310</v>
      </c>
    </row>
    <row r="216" spans="1:15" s="1" customFormat="1" x14ac:dyDescent="0.2">
      <c r="A216" s="15" t="s">
        <v>341</v>
      </c>
      <c r="B216" s="3" t="s">
        <v>238</v>
      </c>
      <c r="C216" s="4">
        <v>3</v>
      </c>
      <c r="D216" s="4">
        <v>127</v>
      </c>
      <c r="E216" s="16">
        <v>0.2989</v>
      </c>
      <c r="F216" s="4">
        <v>105395</v>
      </c>
      <c r="G216" s="4">
        <v>82.1</v>
      </c>
      <c r="H216" s="4">
        <v>124</v>
      </c>
      <c r="I216" s="4">
        <v>96</v>
      </c>
      <c r="J216" s="4">
        <v>92</v>
      </c>
      <c r="K216" s="4">
        <v>95.8</v>
      </c>
      <c r="L216" s="4">
        <v>87.08</v>
      </c>
      <c r="M216" s="4">
        <v>79.930000000000007</v>
      </c>
      <c r="N216" s="4">
        <v>89.12</v>
      </c>
      <c r="O216" s="17" t="s">
        <v>241</v>
      </c>
    </row>
    <row r="217" spans="1:15" x14ac:dyDescent="0.2">
      <c r="A217" s="15" t="s">
        <v>342</v>
      </c>
      <c r="B217" s="3" t="s">
        <v>238</v>
      </c>
      <c r="C217" s="4">
        <v>1</v>
      </c>
      <c r="D217" s="4">
        <v>119</v>
      </c>
      <c r="E217" s="16">
        <v>0.29330000000000001</v>
      </c>
      <c r="F217" s="4">
        <v>106288</v>
      </c>
      <c r="G217" s="4">
        <v>78.400000000000006</v>
      </c>
      <c r="H217" s="4">
        <v>114</v>
      </c>
      <c r="I217" s="4">
        <v>96</v>
      </c>
      <c r="J217" s="4">
        <v>88</v>
      </c>
      <c r="K217" s="4">
        <v>91.7</v>
      </c>
      <c r="L217" s="4">
        <v>90.59</v>
      </c>
      <c r="M217" s="4">
        <v>89.28</v>
      </c>
      <c r="N217" s="4">
        <v>3.71</v>
      </c>
      <c r="O217" s="17" t="s">
        <v>77</v>
      </c>
    </row>
    <row r="218" spans="1:15" x14ac:dyDescent="0.2">
      <c r="A218" s="15" t="s">
        <v>343</v>
      </c>
      <c r="B218" s="3" t="s">
        <v>238</v>
      </c>
      <c r="C218" s="4">
        <v>3</v>
      </c>
      <c r="D218" s="4">
        <v>127</v>
      </c>
      <c r="E218" s="4">
        <v>29.92</v>
      </c>
      <c r="F218" s="4">
        <v>106471</v>
      </c>
      <c r="G218" s="4">
        <v>83.3</v>
      </c>
      <c r="H218" s="4">
        <v>122</v>
      </c>
      <c r="I218" s="4">
        <v>96</v>
      </c>
      <c r="J218" s="4">
        <v>88</v>
      </c>
      <c r="K218" s="4">
        <v>91.7</v>
      </c>
      <c r="L218" s="4">
        <v>82.66</v>
      </c>
      <c r="M218" s="4">
        <v>32.36</v>
      </c>
      <c r="N218" s="4">
        <v>57.32</v>
      </c>
      <c r="O218" s="17" t="s">
        <v>344</v>
      </c>
    </row>
    <row r="219" spans="1:15" x14ac:dyDescent="0.2">
      <c r="A219" s="15" t="s">
        <v>345</v>
      </c>
      <c r="B219" s="3" t="s">
        <v>238</v>
      </c>
      <c r="C219" s="4">
        <v>3</v>
      </c>
      <c r="D219" s="4">
        <v>120</v>
      </c>
      <c r="E219" s="16">
        <v>0.34050000000000002</v>
      </c>
      <c r="F219" s="4">
        <v>106583</v>
      </c>
      <c r="G219" s="4">
        <v>74.7</v>
      </c>
      <c r="H219" s="4">
        <v>111</v>
      </c>
      <c r="I219" s="4">
        <v>96</v>
      </c>
      <c r="J219" s="4">
        <v>88</v>
      </c>
      <c r="K219" s="4">
        <v>91.7</v>
      </c>
      <c r="L219" s="4">
        <v>93.12</v>
      </c>
      <c r="M219" s="4">
        <v>91.41</v>
      </c>
      <c r="N219" s="4">
        <v>3.82</v>
      </c>
      <c r="O219" s="17" t="s">
        <v>189</v>
      </c>
    </row>
    <row r="220" spans="1:15" x14ac:dyDescent="0.2">
      <c r="A220" s="15" t="s">
        <v>346</v>
      </c>
      <c r="B220" s="3" t="s">
        <v>238</v>
      </c>
      <c r="C220" s="4">
        <v>1</v>
      </c>
      <c r="D220" s="4">
        <v>114</v>
      </c>
      <c r="E220" s="16">
        <v>0.27689999999999998</v>
      </c>
      <c r="F220" s="4">
        <v>106663</v>
      </c>
      <c r="G220" s="4">
        <v>77.099999999999994</v>
      </c>
      <c r="H220" s="4">
        <v>114</v>
      </c>
      <c r="I220" s="4">
        <v>96</v>
      </c>
      <c r="J220" s="4">
        <v>91</v>
      </c>
      <c r="K220" s="4">
        <v>94.8</v>
      </c>
      <c r="L220" s="4">
        <v>80.069999999999993</v>
      </c>
      <c r="M220" s="4">
        <v>15.18</v>
      </c>
      <c r="N220" s="4">
        <v>18.940000000000001</v>
      </c>
      <c r="O220" s="17" t="s">
        <v>347</v>
      </c>
    </row>
    <row r="221" spans="1:15" x14ac:dyDescent="0.2">
      <c r="A221" s="15" t="s">
        <v>348</v>
      </c>
      <c r="B221" s="3" t="s">
        <v>238</v>
      </c>
      <c r="C221" s="4">
        <v>2</v>
      </c>
      <c r="D221" s="4">
        <v>127</v>
      </c>
      <c r="E221" s="4">
        <v>30</v>
      </c>
      <c r="F221" s="4">
        <v>107214</v>
      </c>
      <c r="G221" s="4">
        <v>83.1</v>
      </c>
      <c r="H221" s="4">
        <v>123</v>
      </c>
      <c r="I221" s="4">
        <v>96</v>
      </c>
      <c r="J221" s="4">
        <v>92</v>
      </c>
      <c r="K221" s="4">
        <v>95.8</v>
      </c>
      <c r="L221" s="4">
        <v>85.67</v>
      </c>
      <c r="M221" s="4">
        <v>66.209999999999994</v>
      </c>
      <c r="N221" s="4">
        <v>73.77</v>
      </c>
      <c r="O221" s="17" t="s">
        <v>349</v>
      </c>
    </row>
    <row r="222" spans="1:15" x14ac:dyDescent="0.2">
      <c r="A222" s="15" t="s">
        <v>350</v>
      </c>
      <c r="B222" s="3" t="s">
        <v>238</v>
      </c>
      <c r="C222" s="4">
        <v>2</v>
      </c>
      <c r="D222" s="4">
        <v>122</v>
      </c>
      <c r="E222" s="4">
        <v>29.57</v>
      </c>
      <c r="F222" s="4">
        <v>107742</v>
      </c>
      <c r="G222" s="4">
        <v>80</v>
      </c>
      <c r="H222" s="4">
        <v>122</v>
      </c>
      <c r="I222" s="4">
        <v>96</v>
      </c>
      <c r="J222" s="4">
        <v>94</v>
      </c>
      <c r="K222" s="4">
        <v>97.9</v>
      </c>
      <c r="L222" s="4">
        <v>85.89</v>
      </c>
      <c r="M222" s="4">
        <v>40.92</v>
      </c>
      <c r="N222" s="4">
        <v>68.040000000000006</v>
      </c>
      <c r="O222" s="17" t="s">
        <v>351</v>
      </c>
    </row>
    <row r="223" spans="1:15" x14ac:dyDescent="0.2">
      <c r="A223" s="15" t="s">
        <v>352</v>
      </c>
      <c r="B223" s="3" t="s">
        <v>238</v>
      </c>
      <c r="C223" s="4">
        <v>5</v>
      </c>
      <c r="D223" s="4">
        <v>123</v>
      </c>
      <c r="E223" s="16">
        <v>0.26860000000000001</v>
      </c>
      <c r="F223" s="4">
        <v>107949</v>
      </c>
      <c r="G223" s="4">
        <v>79.3</v>
      </c>
      <c r="H223" s="4">
        <v>112</v>
      </c>
      <c r="I223" s="4">
        <v>96</v>
      </c>
      <c r="J223" s="4">
        <v>90</v>
      </c>
      <c r="K223" s="4">
        <v>93.8</v>
      </c>
      <c r="L223" s="4">
        <v>80.36</v>
      </c>
      <c r="M223" s="4">
        <v>16.62</v>
      </c>
      <c r="N223" s="4">
        <v>20.48</v>
      </c>
      <c r="O223" s="17" t="s">
        <v>347</v>
      </c>
    </row>
    <row r="224" spans="1:15" x14ac:dyDescent="0.2">
      <c r="A224" s="15" t="s">
        <v>353</v>
      </c>
      <c r="B224" s="3" t="s">
        <v>238</v>
      </c>
      <c r="C224" s="4">
        <v>2</v>
      </c>
      <c r="D224" s="4">
        <v>124</v>
      </c>
      <c r="E224" s="16">
        <v>0.31919999999999998</v>
      </c>
      <c r="F224" s="4">
        <v>108042</v>
      </c>
      <c r="G224" s="4">
        <v>80.599999999999994</v>
      </c>
      <c r="H224" s="4">
        <v>123</v>
      </c>
      <c r="I224" s="4">
        <v>96</v>
      </c>
      <c r="J224" s="4">
        <v>93</v>
      </c>
      <c r="K224" s="4">
        <v>96.9</v>
      </c>
      <c r="L224" s="4">
        <v>88.1</v>
      </c>
      <c r="M224" s="4">
        <v>62.05</v>
      </c>
      <c r="N224" s="4">
        <v>80.650000000000006</v>
      </c>
      <c r="O224" s="17" t="s">
        <v>354</v>
      </c>
    </row>
    <row r="225" spans="1:15" x14ac:dyDescent="0.2">
      <c r="A225" s="15" t="s">
        <v>355</v>
      </c>
      <c r="B225" s="3" t="s">
        <v>238</v>
      </c>
      <c r="C225" s="4">
        <v>5</v>
      </c>
      <c r="D225" s="4">
        <v>123</v>
      </c>
      <c r="E225" s="4">
        <v>29.38</v>
      </c>
      <c r="F225" s="4">
        <v>108158</v>
      </c>
      <c r="G225" s="4">
        <v>78.599999999999994</v>
      </c>
      <c r="H225" s="4">
        <v>118</v>
      </c>
      <c r="I225" s="4">
        <v>96</v>
      </c>
      <c r="J225" s="4">
        <v>83</v>
      </c>
      <c r="K225" s="4">
        <v>86.5</v>
      </c>
      <c r="L225" s="4">
        <v>89.12</v>
      </c>
      <c r="M225" s="4">
        <v>51.87</v>
      </c>
      <c r="N225" s="4">
        <v>77.2</v>
      </c>
      <c r="O225" s="17" t="s">
        <v>356</v>
      </c>
    </row>
    <row r="226" spans="1:15" x14ac:dyDescent="0.2">
      <c r="A226" s="15" t="s">
        <v>357</v>
      </c>
      <c r="B226" s="3" t="s">
        <v>238</v>
      </c>
      <c r="C226" s="4">
        <v>2</v>
      </c>
      <c r="D226" s="4">
        <v>126</v>
      </c>
      <c r="E226" s="4">
        <v>29.6</v>
      </c>
      <c r="F226" s="4">
        <v>108327</v>
      </c>
      <c r="G226" s="4">
        <v>82</v>
      </c>
      <c r="H226" s="4">
        <v>123</v>
      </c>
      <c r="I226" s="4">
        <v>96</v>
      </c>
      <c r="J226" s="4">
        <v>90</v>
      </c>
      <c r="K226" s="4">
        <v>93.8</v>
      </c>
      <c r="L226" s="4">
        <v>84.05</v>
      </c>
      <c r="M226" s="4">
        <v>60.16</v>
      </c>
      <c r="N226" s="4">
        <v>66.33</v>
      </c>
      <c r="O226" s="17" t="s">
        <v>349</v>
      </c>
    </row>
    <row r="227" spans="1:15" x14ac:dyDescent="0.2">
      <c r="A227" s="15" t="s">
        <v>358</v>
      </c>
      <c r="B227" s="3" t="s">
        <v>238</v>
      </c>
      <c r="C227" s="4">
        <v>3</v>
      </c>
      <c r="D227" s="4">
        <v>129</v>
      </c>
      <c r="E227" s="16">
        <v>0.30470000000000003</v>
      </c>
      <c r="F227" s="4">
        <v>109440</v>
      </c>
      <c r="G227" s="4">
        <v>80.2</v>
      </c>
      <c r="H227" s="4">
        <v>128</v>
      </c>
      <c r="I227" s="4">
        <v>96</v>
      </c>
      <c r="J227" s="4">
        <v>93</v>
      </c>
      <c r="K227" s="4">
        <v>96.9</v>
      </c>
      <c r="L227" s="4">
        <v>84.22</v>
      </c>
      <c r="M227" s="4">
        <v>56.33</v>
      </c>
      <c r="N227" s="4">
        <v>61.26</v>
      </c>
      <c r="O227" s="17" t="s">
        <v>258</v>
      </c>
    </row>
    <row r="228" spans="1:15" x14ac:dyDescent="0.2">
      <c r="A228" s="15" t="s">
        <v>359</v>
      </c>
      <c r="B228" s="3" t="s">
        <v>238</v>
      </c>
      <c r="C228" s="4">
        <v>1</v>
      </c>
      <c r="D228" s="4">
        <v>118</v>
      </c>
      <c r="E228" s="16">
        <v>0.3352</v>
      </c>
      <c r="F228" s="4">
        <v>109596</v>
      </c>
      <c r="G228" s="4">
        <v>77.8</v>
      </c>
      <c r="H228" s="4">
        <v>112</v>
      </c>
      <c r="I228" s="4">
        <v>96</v>
      </c>
      <c r="J228" s="4">
        <v>89</v>
      </c>
      <c r="K228" s="4">
        <v>92.7</v>
      </c>
      <c r="L228" s="4">
        <v>88.09</v>
      </c>
      <c r="M228" s="4">
        <v>47.42</v>
      </c>
      <c r="N228" s="4">
        <v>4.3899999999999997</v>
      </c>
      <c r="O228" s="17" t="s">
        <v>360</v>
      </c>
    </row>
    <row r="229" spans="1:15" x14ac:dyDescent="0.2">
      <c r="A229" s="15" t="s">
        <v>361</v>
      </c>
      <c r="B229" s="3" t="s">
        <v>238</v>
      </c>
      <c r="C229" s="4">
        <v>1</v>
      </c>
      <c r="D229" s="4">
        <v>115</v>
      </c>
      <c r="E229" s="16">
        <v>0.32079999999999997</v>
      </c>
      <c r="F229" s="4">
        <v>109665</v>
      </c>
      <c r="G229" s="4">
        <v>72.8</v>
      </c>
      <c r="H229" s="4">
        <v>112</v>
      </c>
      <c r="I229" s="4">
        <v>96</v>
      </c>
      <c r="J229" s="4">
        <v>91</v>
      </c>
      <c r="K229" s="4">
        <v>94.8</v>
      </c>
      <c r="L229" s="4">
        <v>84.47</v>
      </c>
      <c r="M229" s="4">
        <v>20.71</v>
      </c>
      <c r="N229" s="4">
        <v>4.03</v>
      </c>
      <c r="O229" s="17" t="s">
        <v>362</v>
      </c>
    </row>
    <row r="230" spans="1:15" x14ac:dyDescent="0.2">
      <c r="A230" s="15" t="s">
        <v>363</v>
      </c>
      <c r="B230" s="3" t="s">
        <v>238</v>
      </c>
      <c r="C230" s="4">
        <v>1</v>
      </c>
      <c r="D230" s="4">
        <v>138</v>
      </c>
      <c r="E230" s="16">
        <v>0.2903</v>
      </c>
      <c r="F230" s="4">
        <v>109928</v>
      </c>
      <c r="G230" s="4">
        <v>81.400000000000006</v>
      </c>
      <c r="H230" s="4">
        <v>126</v>
      </c>
      <c r="I230" s="4">
        <v>96</v>
      </c>
      <c r="J230" s="4">
        <v>96</v>
      </c>
      <c r="K230" s="4">
        <v>100</v>
      </c>
      <c r="L230" s="4">
        <v>91.94</v>
      </c>
      <c r="M230" s="4">
        <v>95.11</v>
      </c>
      <c r="N230" s="4">
        <v>3.82</v>
      </c>
      <c r="O230" s="17" t="s">
        <v>77</v>
      </c>
    </row>
    <row r="231" spans="1:15" x14ac:dyDescent="0.2">
      <c r="A231" s="15" t="s">
        <v>364</v>
      </c>
      <c r="B231" s="3" t="s">
        <v>238</v>
      </c>
      <c r="C231" s="4">
        <v>7</v>
      </c>
      <c r="D231" s="4">
        <v>114</v>
      </c>
      <c r="E231" s="4">
        <v>24.1</v>
      </c>
      <c r="F231" s="4">
        <v>110019</v>
      </c>
      <c r="G231" s="4">
        <v>87.2</v>
      </c>
      <c r="H231" s="4">
        <v>61</v>
      </c>
      <c r="I231" s="4">
        <v>96</v>
      </c>
      <c r="J231" s="4">
        <v>40</v>
      </c>
      <c r="K231" s="4">
        <v>41.7</v>
      </c>
      <c r="O231" s="17"/>
    </row>
    <row r="232" spans="1:15" x14ac:dyDescent="0.2">
      <c r="A232" s="15" t="s">
        <v>365</v>
      </c>
      <c r="B232" s="3" t="s">
        <v>238</v>
      </c>
      <c r="C232" s="4">
        <v>4</v>
      </c>
      <c r="D232" s="4">
        <v>134</v>
      </c>
      <c r="E232" s="4">
        <v>29.2</v>
      </c>
      <c r="F232" s="4">
        <v>110183</v>
      </c>
      <c r="G232" s="4">
        <v>81.900000000000006</v>
      </c>
      <c r="H232" s="4">
        <v>127</v>
      </c>
      <c r="I232" s="4">
        <v>96</v>
      </c>
      <c r="J232" s="4">
        <v>94</v>
      </c>
      <c r="K232" s="4">
        <v>97.9</v>
      </c>
      <c r="L232" s="4">
        <v>87.84</v>
      </c>
      <c r="M232" s="4">
        <v>49.07</v>
      </c>
      <c r="N232" s="4">
        <v>83.3</v>
      </c>
      <c r="O232" s="17" t="s">
        <v>323</v>
      </c>
    </row>
    <row r="233" spans="1:15" x14ac:dyDescent="0.2">
      <c r="A233" s="15" t="s">
        <v>366</v>
      </c>
      <c r="B233" s="3" t="s">
        <v>238</v>
      </c>
      <c r="C233" s="4">
        <v>6</v>
      </c>
      <c r="D233" s="4">
        <v>141</v>
      </c>
      <c r="E233" s="4">
        <v>30.48</v>
      </c>
      <c r="F233" s="4">
        <v>110312</v>
      </c>
      <c r="G233" s="4">
        <v>81.099999999999994</v>
      </c>
      <c r="H233" s="4">
        <v>123</v>
      </c>
      <c r="I233" s="4">
        <v>96</v>
      </c>
      <c r="J233" s="4">
        <v>81</v>
      </c>
      <c r="K233" s="4">
        <v>84.4</v>
      </c>
      <c r="L233" s="4">
        <v>84.7</v>
      </c>
      <c r="M233" s="4">
        <v>50.96</v>
      </c>
      <c r="N233" s="4">
        <v>63.55</v>
      </c>
      <c r="O233" s="17" t="s">
        <v>367</v>
      </c>
    </row>
    <row r="234" spans="1:15" x14ac:dyDescent="0.2">
      <c r="A234" s="15" t="s">
        <v>368</v>
      </c>
      <c r="B234" s="3" t="s">
        <v>238</v>
      </c>
      <c r="C234" s="4">
        <v>4</v>
      </c>
      <c r="D234" s="4">
        <v>125</v>
      </c>
      <c r="E234" s="16">
        <v>0.32579999999999998</v>
      </c>
      <c r="F234" s="4">
        <v>110687</v>
      </c>
      <c r="G234" s="4">
        <v>80.3</v>
      </c>
      <c r="H234" s="4">
        <v>123</v>
      </c>
      <c r="I234" s="4">
        <v>96</v>
      </c>
      <c r="J234" s="4">
        <v>91</v>
      </c>
      <c r="K234" s="4">
        <v>94.8</v>
      </c>
      <c r="L234" s="4">
        <v>88.12</v>
      </c>
      <c r="M234" s="4">
        <v>88.57</v>
      </c>
      <c r="N234" s="4">
        <v>94.21</v>
      </c>
      <c r="O234" s="17" t="s">
        <v>369</v>
      </c>
    </row>
    <row r="235" spans="1:15" x14ac:dyDescent="0.2">
      <c r="A235" s="15" t="s">
        <v>370</v>
      </c>
      <c r="B235" s="3" t="s">
        <v>238</v>
      </c>
      <c r="C235" s="4">
        <v>2</v>
      </c>
      <c r="D235" s="4">
        <v>127</v>
      </c>
      <c r="E235" s="16">
        <v>0.3115</v>
      </c>
      <c r="F235" s="4">
        <v>110737</v>
      </c>
      <c r="G235" s="4">
        <v>80</v>
      </c>
      <c r="H235" s="4">
        <v>125</v>
      </c>
      <c r="I235" s="4">
        <v>96</v>
      </c>
      <c r="J235" s="4">
        <v>94</v>
      </c>
      <c r="K235" s="4">
        <v>97.9</v>
      </c>
      <c r="L235" s="4">
        <v>90.99</v>
      </c>
      <c r="M235" s="4">
        <v>91.61</v>
      </c>
      <c r="N235" s="4">
        <v>97.26</v>
      </c>
      <c r="O235" s="17" t="s">
        <v>300</v>
      </c>
    </row>
    <row r="236" spans="1:15" x14ac:dyDescent="0.2">
      <c r="A236" s="15" t="s">
        <v>371</v>
      </c>
      <c r="B236" s="3" t="s">
        <v>238</v>
      </c>
      <c r="C236" s="4">
        <v>2</v>
      </c>
      <c r="D236" s="4">
        <v>129</v>
      </c>
      <c r="E236" s="16">
        <v>0.308</v>
      </c>
      <c r="F236" s="4">
        <v>110874</v>
      </c>
      <c r="G236" s="4">
        <v>80.900000000000006</v>
      </c>
      <c r="H236" s="4">
        <v>126</v>
      </c>
      <c r="I236" s="4">
        <v>96</v>
      </c>
      <c r="J236" s="4">
        <v>95</v>
      </c>
      <c r="K236" s="4">
        <v>99</v>
      </c>
      <c r="L236" s="4">
        <v>90.92</v>
      </c>
      <c r="M236" s="4">
        <v>93.88</v>
      </c>
      <c r="N236" s="4">
        <v>98.6</v>
      </c>
      <c r="O236" s="17" t="s">
        <v>372</v>
      </c>
    </row>
    <row r="237" spans="1:15" x14ac:dyDescent="0.2">
      <c r="A237" s="15" t="s">
        <v>373</v>
      </c>
      <c r="B237" s="3" t="s">
        <v>238</v>
      </c>
      <c r="C237" s="4">
        <v>5</v>
      </c>
      <c r="D237" s="4">
        <v>130</v>
      </c>
      <c r="E237" s="16">
        <v>0.2858</v>
      </c>
      <c r="F237" s="4">
        <v>111091</v>
      </c>
      <c r="G237" s="4">
        <v>77.5</v>
      </c>
      <c r="H237" s="4">
        <v>128</v>
      </c>
      <c r="I237" s="4">
        <v>96</v>
      </c>
      <c r="J237" s="4">
        <v>93</v>
      </c>
      <c r="K237" s="4">
        <v>96.9</v>
      </c>
      <c r="L237" s="4">
        <v>82.29</v>
      </c>
      <c r="M237" s="4">
        <v>19.47</v>
      </c>
      <c r="N237" s="4">
        <v>22.23</v>
      </c>
      <c r="O237" s="17" t="s">
        <v>374</v>
      </c>
    </row>
    <row r="238" spans="1:15" x14ac:dyDescent="0.2">
      <c r="A238" s="15" t="s">
        <v>375</v>
      </c>
      <c r="B238" s="3" t="s">
        <v>238</v>
      </c>
      <c r="C238" s="4">
        <v>5</v>
      </c>
      <c r="D238" s="4">
        <v>134</v>
      </c>
      <c r="E238" s="16">
        <v>0.29139999999999999</v>
      </c>
      <c r="F238" s="4">
        <v>111677</v>
      </c>
      <c r="G238" s="4">
        <v>76</v>
      </c>
      <c r="H238" s="4">
        <v>99</v>
      </c>
      <c r="I238" s="4">
        <v>96</v>
      </c>
      <c r="J238" s="4">
        <v>76</v>
      </c>
      <c r="K238" s="4">
        <v>79.2</v>
      </c>
      <c r="L238" s="4">
        <v>90.96</v>
      </c>
      <c r="M238" s="4">
        <v>100</v>
      </c>
      <c r="N238" s="4">
        <v>3.84</v>
      </c>
      <c r="O238" s="17" t="s">
        <v>55</v>
      </c>
    </row>
    <row r="239" spans="1:15" x14ac:dyDescent="0.2">
      <c r="A239" s="15" t="s">
        <v>376</v>
      </c>
      <c r="B239" s="3" t="s">
        <v>238</v>
      </c>
      <c r="C239" s="4">
        <v>3</v>
      </c>
      <c r="D239" s="4">
        <v>125</v>
      </c>
      <c r="E239" s="16">
        <v>0.30859999999999999</v>
      </c>
      <c r="F239" s="4">
        <v>111999</v>
      </c>
      <c r="G239" s="4">
        <v>77.5</v>
      </c>
      <c r="H239" s="4">
        <v>122</v>
      </c>
      <c r="I239" s="4">
        <v>96</v>
      </c>
      <c r="J239" s="4">
        <v>94</v>
      </c>
      <c r="K239" s="4">
        <v>97.9</v>
      </c>
      <c r="L239" s="4">
        <v>93.17</v>
      </c>
      <c r="M239" s="4">
        <v>76.569999999999993</v>
      </c>
      <c r="N239" s="4">
        <v>94.13</v>
      </c>
      <c r="O239" s="17" t="s">
        <v>278</v>
      </c>
    </row>
    <row r="240" spans="1:15" x14ac:dyDescent="0.2">
      <c r="A240" s="15" t="s">
        <v>377</v>
      </c>
      <c r="B240" s="3" t="s">
        <v>238</v>
      </c>
      <c r="C240" s="4">
        <v>10</v>
      </c>
      <c r="D240" s="4">
        <v>137</v>
      </c>
      <c r="E240" s="4">
        <v>29.79</v>
      </c>
      <c r="F240" s="4">
        <v>112091</v>
      </c>
      <c r="G240" s="4">
        <v>82</v>
      </c>
      <c r="H240" s="4">
        <v>113</v>
      </c>
      <c r="I240" s="4">
        <v>96</v>
      </c>
      <c r="J240" s="4">
        <v>79</v>
      </c>
      <c r="K240" s="4">
        <v>82.3</v>
      </c>
      <c r="L240" s="4">
        <v>91.2</v>
      </c>
      <c r="M240" s="4">
        <v>68.290000000000006</v>
      </c>
      <c r="N240" s="4">
        <v>78.709999999999994</v>
      </c>
      <c r="O240" s="17" t="s">
        <v>378</v>
      </c>
    </row>
    <row r="241" spans="1:15" x14ac:dyDescent="0.2">
      <c r="A241" s="15" t="s">
        <v>379</v>
      </c>
      <c r="B241" s="3" t="s">
        <v>238</v>
      </c>
      <c r="C241" s="4">
        <v>2</v>
      </c>
      <c r="D241" s="4">
        <v>125</v>
      </c>
      <c r="E241" s="4">
        <v>30.46</v>
      </c>
      <c r="F241" s="4">
        <v>112092</v>
      </c>
      <c r="G241" s="4">
        <v>80.3</v>
      </c>
      <c r="H241" s="4">
        <v>124</v>
      </c>
      <c r="I241" s="4">
        <v>96</v>
      </c>
      <c r="J241" s="4">
        <v>94</v>
      </c>
      <c r="K241" s="4">
        <v>97.9</v>
      </c>
      <c r="L241" s="4">
        <v>88.85</v>
      </c>
      <c r="M241" s="4">
        <v>80.05</v>
      </c>
      <c r="N241" s="4">
        <v>87.27</v>
      </c>
      <c r="O241" s="17" t="s">
        <v>380</v>
      </c>
    </row>
    <row r="242" spans="1:15" x14ac:dyDescent="0.2">
      <c r="A242" s="15" t="s">
        <v>381</v>
      </c>
      <c r="B242" s="3" t="s">
        <v>238</v>
      </c>
      <c r="C242" s="4">
        <v>4</v>
      </c>
      <c r="D242" s="4">
        <v>127</v>
      </c>
      <c r="E242" s="16">
        <v>0.29830000000000001</v>
      </c>
      <c r="F242" s="4">
        <v>112466</v>
      </c>
      <c r="G242" s="4">
        <v>80.8</v>
      </c>
      <c r="H242" s="4">
        <v>126</v>
      </c>
      <c r="I242" s="4">
        <v>96</v>
      </c>
      <c r="J242" s="4">
        <v>93</v>
      </c>
      <c r="K242" s="4">
        <v>96.9</v>
      </c>
      <c r="L242" s="4">
        <v>87.03</v>
      </c>
      <c r="M242" s="4">
        <v>71.89</v>
      </c>
      <c r="N242" s="4">
        <v>79.47</v>
      </c>
      <c r="O242" s="17" t="s">
        <v>382</v>
      </c>
    </row>
    <row r="243" spans="1:15" x14ac:dyDescent="0.2">
      <c r="A243" s="15" t="s">
        <v>383</v>
      </c>
      <c r="B243" s="3" t="s">
        <v>238</v>
      </c>
      <c r="C243" s="4">
        <v>2</v>
      </c>
      <c r="D243" s="4">
        <v>125</v>
      </c>
      <c r="E243" s="16">
        <v>0.30570000000000003</v>
      </c>
      <c r="F243" s="4">
        <v>112533</v>
      </c>
      <c r="G243" s="4">
        <v>80.5</v>
      </c>
      <c r="H243" s="4">
        <v>124</v>
      </c>
      <c r="I243" s="4">
        <v>96</v>
      </c>
      <c r="J243" s="4">
        <v>92</v>
      </c>
      <c r="K243" s="4">
        <v>95.8</v>
      </c>
      <c r="L243" s="4">
        <v>89.65</v>
      </c>
      <c r="M243" s="4">
        <v>90.89</v>
      </c>
      <c r="N243" s="4">
        <v>93.89</v>
      </c>
      <c r="O243" s="17" t="s">
        <v>291</v>
      </c>
    </row>
    <row r="244" spans="1:15" x14ac:dyDescent="0.2">
      <c r="A244" s="15" t="s">
        <v>384</v>
      </c>
      <c r="B244" s="3" t="s">
        <v>238</v>
      </c>
      <c r="C244" s="4">
        <v>2</v>
      </c>
      <c r="D244" s="4">
        <v>132</v>
      </c>
      <c r="E244" s="4">
        <v>31.03</v>
      </c>
      <c r="F244" s="4">
        <v>112729</v>
      </c>
      <c r="G244" s="4">
        <v>83.7</v>
      </c>
      <c r="H244" s="4">
        <v>128</v>
      </c>
      <c r="I244" s="4">
        <v>96</v>
      </c>
      <c r="J244" s="4">
        <v>93</v>
      </c>
      <c r="K244" s="4">
        <v>96.9</v>
      </c>
      <c r="L244" s="4">
        <v>86.98</v>
      </c>
      <c r="M244" s="4">
        <v>36.51</v>
      </c>
      <c r="N244" s="4">
        <v>73.7</v>
      </c>
      <c r="O244" s="17" t="s">
        <v>316</v>
      </c>
    </row>
    <row r="245" spans="1:15" x14ac:dyDescent="0.2">
      <c r="A245" s="15" t="s">
        <v>385</v>
      </c>
      <c r="B245" s="3" t="s">
        <v>238</v>
      </c>
      <c r="C245" s="4">
        <v>7</v>
      </c>
      <c r="D245" s="4">
        <v>97</v>
      </c>
      <c r="E245" s="16">
        <v>0.32619999999999999</v>
      </c>
      <c r="F245" s="4">
        <v>112987</v>
      </c>
      <c r="G245" s="4">
        <v>64.5</v>
      </c>
      <c r="H245" s="4">
        <v>80</v>
      </c>
      <c r="I245" s="4">
        <v>96</v>
      </c>
      <c r="J245" s="4">
        <v>59</v>
      </c>
      <c r="K245" s="4">
        <v>61.5</v>
      </c>
      <c r="L245" s="4">
        <v>93.2</v>
      </c>
      <c r="M245" s="4">
        <v>58.37</v>
      </c>
      <c r="N245" s="4">
        <v>72.34</v>
      </c>
      <c r="O245" s="17" t="s">
        <v>386</v>
      </c>
    </row>
    <row r="246" spans="1:15" x14ac:dyDescent="0.2">
      <c r="A246" s="15" t="s">
        <v>387</v>
      </c>
      <c r="B246" s="3" t="s">
        <v>238</v>
      </c>
      <c r="C246" s="4">
        <v>2</v>
      </c>
      <c r="D246" s="4">
        <v>127</v>
      </c>
      <c r="E246" s="16">
        <v>0.30459999999999998</v>
      </c>
      <c r="F246" s="4">
        <v>113122</v>
      </c>
      <c r="G246" s="4">
        <v>78.7</v>
      </c>
      <c r="H246" s="4">
        <v>124</v>
      </c>
      <c r="I246" s="4">
        <v>96</v>
      </c>
      <c r="J246" s="4">
        <v>93</v>
      </c>
      <c r="K246" s="4">
        <v>96.9</v>
      </c>
      <c r="L246" s="4">
        <v>84.13</v>
      </c>
      <c r="M246" s="4">
        <v>49.62</v>
      </c>
      <c r="N246" s="4">
        <v>59.56</v>
      </c>
      <c r="O246" s="17" t="s">
        <v>338</v>
      </c>
    </row>
    <row r="247" spans="1:15" x14ac:dyDescent="0.2">
      <c r="A247" s="15" t="s">
        <v>388</v>
      </c>
      <c r="B247" s="3" t="s">
        <v>238</v>
      </c>
      <c r="C247" s="4">
        <v>6</v>
      </c>
      <c r="D247" s="4">
        <v>137</v>
      </c>
      <c r="E247" s="4">
        <v>29.66</v>
      </c>
      <c r="F247" s="4">
        <v>113522</v>
      </c>
      <c r="G247" s="4">
        <v>82.3</v>
      </c>
      <c r="H247" s="4">
        <v>128</v>
      </c>
      <c r="I247" s="4">
        <v>96</v>
      </c>
      <c r="J247" s="4">
        <v>92</v>
      </c>
      <c r="K247" s="4">
        <v>95.8</v>
      </c>
      <c r="L247" s="4">
        <v>88.15</v>
      </c>
      <c r="M247" s="4">
        <v>48.81</v>
      </c>
      <c r="N247" s="4">
        <v>80.42</v>
      </c>
      <c r="O247" s="17" t="s">
        <v>323</v>
      </c>
    </row>
    <row r="248" spans="1:15" x14ac:dyDescent="0.2">
      <c r="A248" s="15" t="s">
        <v>389</v>
      </c>
      <c r="B248" s="3" t="s">
        <v>238</v>
      </c>
      <c r="C248" s="4">
        <v>3</v>
      </c>
      <c r="D248" s="4">
        <v>131</v>
      </c>
      <c r="E248" s="16">
        <v>0.3347</v>
      </c>
      <c r="F248" s="4">
        <v>113579</v>
      </c>
      <c r="G248" s="4">
        <v>79.3</v>
      </c>
      <c r="H248" s="4">
        <v>128</v>
      </c>
      <c r="I248" s="4">
        <v>96</v>
      </c>
      <c r="J248" s="4">
        <v>94</v>
      </c>
      <c r="K248" s="4">
        <v>97.9</v>
      </c>
      <c r="L248" s="4">
        <v>98.27</v>
      </c>
      <c r="M248" s="4">
        <v>93.63</v>
      </c>
      <c r="N248" s="4">
        <v>4.1399999999999997</v>
      </c>
      <c r="O248" s="17" t="s">
        <v>390</v>
      </c>
    </row>
    <row r="249" spans="1:15" x14ac:dyDescent="0.2">
      <c r="A249" s="15" t="s">
        <v>391</v>
      </c>
      <c r="B249" s="3" t="s">
        <v>238</v>
      </c>
      <c r="C249" s="4">
        <v>5</v>
      </c>
      <c r="D249" s="4">
        <v>130</v>
      </c>
      <c r="E249" s="4">
        <v>27.4</v>
      </c>
      <c r="F249" s="4">
        <v>113905</v>
      </c>
      <c r="G249" s="4">
        <v>81.900000000000006</v>
      </c>
      <c r="H249" s="4">
        <v>122</v>
      </c>
      <c r="I249" s="4">
        <v>96</v>
      </c>
      <c r="J249" s="4">
        <v>90</v>
      </c>
      <c r="K249" s="4">
        <v>93.8</v>
      </c>
      <c r="L249" s="4">
        <v>82.64</v>
      </c>
      <c r="M249" s="4">
        <v>17.68</v>
      </c>
      <c r="N249" s="4">
        <v>18.309999999999999</v>
      </c>
      <c r="O249" s="17" t="s">
        <v>392</v>
      </c>
    </row>
    <row r="250" spans="1:15" x14ac:dyDescent="0.2">
      <c r="A250" s="15" t="s">
        <v>393</v>
      </c>
      <c r="B250" s="3" t="s">
        <v>238</v>
      </c>
      <c r="C250" s="4">
        <v>5</v>
      </c>
      <c r="D250" s="4">
        <v>137</v>
      </c>
      <c r="E250" s="4">
        <v>31.5</v>
      </c>
      <c r="F250" s="4">
        <v>114009</v>
      </c>
      <c r="G250" s="4">
        <v>79.400000000000006</v>
      </c>
      <c r="H250" s="4">
        <v>124</v>
      </c>
      <c r="I250" s="4">
        <v>96</v>
      </c>
      <c r="J250" s="4">
        <v>87</v>
      </c>
      <c r="K250" s="4">
        <v>90.6</v>
      </c>
      <c r="L250" s="4">
        <v>89.67</v>
      </c>
      <c r="M250" s="4">
        <v>58.22</v>
      </c>
      <c r="N250" s="4">
        <v>76.98</v>
      </c>
      <c r="O250" s="17" t="s">
        <v>329</v>
      </c>
    </row>
    <row r="251" spans="1:15" x14ac:dyDescent="0.2">
      <c r="A251" s="15" t="s">
        <v>394</v>
      </c>
      <c r="B251" s="3" t="s">
        <v>238</v>
      </c>
      <c r="C251" s="4">
        <v>6</v>
      </c>
      <c r="D251" s="4">
        <v>134</v>
      </c>
      <c r="E251" s="4">
        <v>29.13</v>
      </c>
      <c r="F251" s="4">
        <v>114020</v>
      </c>
      <c r="G251" s="4">
        <v>78.2</v>
      </c>
      <c r="H251" s="4">
        <v>127</v>
      </c>
      <c r="I251" s="4">
        <v>96</v>
      </c>
      <c r="J251" s="4">
        <v>94</v>
      </c>
      <c r="K251" s="4">
        <v>97.9</v>
      </c>
      <c r="L251" s="4">
        <v>88.88</v>
      </c>
      <c r="M251" s="4">
        <v>60.94</v>
      </c>
      <c r="N251" s="4">
        <v>83.32</v>
      </c>
      <c r="O251" s="17" t="s">
        <v>270</v>
      </c>
    </row>
    <row r="252" spans="1:15" x14ac:dyDescent="0.2">
      <c r="A252" s="15" t="s">
        <v>395</v>
      </c>
      <c r="B252" s="3" t="s">
        <v>238</v>
      </c>
      <c r="C252" s="4">
        <v>1</v>
      </c>
      <c r="D252" s="4">
        <v>128</v>
      </c>
      <c r="E252" s="16">
        <v>0.33040000000000003</v>
      </c>
      <c r="F252" s="4">
        <v>114336</v>
      </c>
      <c r="G252" s="4">
        <v>81.900000000000006</v>
      </c>
      <c r="H252" s="4">
        <v>127</v>
      </c>
      <c r="I252" s="4">
        <v>96</v>
      </c>
      <c r="J252" s="4">
        <v>91</v>
      </c>
      <c r="K252" s="4">
        <v>94.8</v>
      </c>
      <c r="O252" s="17"/>
    </row>
    <row r="253" spans="1:15" x14ac:dyDescent="0.2">
      <c r="A253" s="15" t="s">
        <v>396</v>
      </c>
      <c r="B253" s="3" t="s">
        <v>238</v>
      </c>
      <c r="C253" s="4">
        <v>1</v>
      </c>
      <c r="D253" s="4">
        <v>127</v>
      </c>
      <c r="E253" s="16">
        <v>0.30020000000000002</v>
      </c>
      <c r="F253" s="4">
        <v>115610</v>
      </c>
      <c r="G253" s="4">
        <v>78.3</v>
      </c>
      <c r="H253" s="4">
        <v>125</v>
      </c>
      <c r="I253" s="4">
        <v>96</v>
      </c>
      <c r="J253" s="4">
        <v>92</v>
      </c>
      <c r="K253" s="4">
        <v>95.8</v>
      </c>
      <c r="L253" s="4">
        <v>86.9</v>
      </c>
      <c r="M253" s="4">
        <v>62.25</v>
      </c>
      <c r="N253" s="4">
        <v>75.650000000000006</v>
      </c>
      <c r="O253" s="17" t="s">
        <v>397</v>
      </c>
    </row>
    <row r="254" spans="1:15" x14ac:dyDescent="0.2">
      <c r="A254" s="15" t="s">
        <v>398</v>
      </c>
      <c r="B254" s="3" t="s">
        <v>238</v>
      </c>
      <c r="C254" s="4">
        <v>1</v>
      </c>
      <c r="D254" s="4">
        <v>132</v>
      </c>
      <c r="E254" s="16">
        <v>0.30759999999999998</v>
      </c>
      <c r="F254" s="4">
        <v>115916</v>
      </c>
      <c r="G254" s="4">
        <v>76.099999999999994</v>
      </c>
      <c r="H254" s="4">
        <v>128</v>
      </c>
      <c r="I254" s="4">
        <v>96</v>
      </c>
      <c r="J254" s="4">
        <v>94</v>
      </c>
      <c r="K254" s="4">
        <v>97.9</v>
      </c>
      <c r="L254" s="4">
        <v>92.67</v>
      </c>
      <c r="M254" s="4">
        <v>75.11</v>
      </c>
      <c r="N254" s="4">
        <v>89.22</v>
      </c>
      <c r="O254" s="17" t="s">
        <v>278</v>
      </c>
    </row>
    <row r="255" spans="1:15" x14ac:dyDescent="0.2">
      <c r="A255" s="15" t="s">
        <v>399</v>
      </c>
      <c r="B255" s="3" t="s">
        <v>238</v>
      </c>
      <c r="C255" s="4">
        <v>2</v>
      </c>
      <c r="D255" s="4">
        <v>135</v>
      </c>
      <c r="E255" s="16">
        <v>0.29499999999999998</v>
      </c>
      <c r="F255" s="4">
        <v>116416</v>
      </c>
      <c r="G255" s="4">
        <v>82.5</v>
      </c>
      <c r="H255" s="4">
        <v>133</v>
      </c>
      <c r="I255" s="4">
        <v>96</v>
      </c>
      <c r="J255" s="4">
        <v>95</v>
      </c>
      <c r="K255" s="4">
        <v>99</v>
      </c>
      <c r="L255" s="4">
        <v>85.04</v>
      </c>
      <c r="M255" s="4">
        <v>66.77</v>
      </c>
      <c r="N255" s="4">
        <v>71.3</v>
      </c>
      <c r="O255" s="17" t="s">
        <v>382</v>
      </c>
    </row>
    <row r="256" spans="1:15" x14ac:dyDescent="0.2">
      <c r="A256" s="15" t="s">
        <v>400</v>
      </c>
      <c r="B256" s="3" t="s">
        <v>238</v>
      </c>
      <c r="C256" s="4">
        <v>2</v>
      </c>
      <c r="D256" s="4">
        <v>132</v>
      </c>
      <c r="E256" s="16">
        <v>0.29859999999999998</v>
      </c>
      <c r="F256" s="4">
        <v>117114</v>
      </c>
      <c r="G256" s="4">
        <v>78</v>
      </c>
      <c r="H256" s="4">
        <v>128</v>
      </c>
      <c r="I256" s="4">
        <v>96</v>
      </c>
      <c r="J256" s="4">
        <v>93</v>
      </c>
      <c r="K256" s="4">
        <v>96.9</v>
      </c>
      <c r="L256" s="4">
        <v>87.04</v>
      </c>
      <c r="M256" s="4">
        <v>63.46</v>
      </c>
      <c r="N256" s="4">
        <v>76.14</v>
      </c>
      <c r="O256" s="17" t="s">
        <v>397</v>
      </c>
    </row>
    <row r="257" spans="1:15" x14ac:dyDescent="0.2">
      <c r="A257" s="15" t="s">
        <v>401</v>
      </c>
      <c r="B257" s="3" t="s">
        <v>238</v>
      </c>
      <c r="C257" s="4">
        <v>5</v>
      </c>
      <c r="D257" s="4">
        <v>132</v>
      </c>
      <c r="E257" s="4">
        <v>29.8</v>
      </c>
      <c r="F257" s="4">
        <v>117200</v>
      </c>
      <c r="G257" s="4">
        <v>74.400000000000006</v>
      </c>
      <c r="H257" s="4">
        <v>118</v>
      </c>
      <c r="I257" s="4">
        <v>96</v>
      </c>
      <c r="J257" s="4">
        <v>76</v>
      </c>
      <c r="K257" s="4">
        <v>79.2</v>
      </c>
      <c r="L257" s="4">
        <v>86.52</v>
      </c>
      <c r="M257" s="4">
        <v>50.62</v>
      </c>
      <c r="N257" s="4">
        <v>60.69</v>
      </c>
      <c r="O257" s="17" t="s">
        <v>397</v>
      </c>
    </row>
    <row r="258" spans="1:15" x14ac:dyDescent="0.2">
      <c r="A258" s="15" t="s">
        <v>402</v>
      </c>
      <c r="B258" s="3" t="s">
        <v>238</v>
      </c>
      <c r="C258" s="4">
        <v>9</v>
      </c>
      <c r="D258" s="4">
        <v>143</v>
      </c>
      <c r="E258" s="16">
        <v>0.31540000000000001</v>
      </c>
      <c r="F258" s="4">
        <v>117631</v>
      </c>
      <c r="G258" s="4">
        <v>75.599999999999994</v>
      </c>
      <c r="H258" s="4">
        <v>128</v>
      </c>
      <c r="I258" s="4">
        <v>96</v>
      </c>
      <c r="J258" s="4">
        <v>86</v>
      </c>
      <c r="K258" s="4">
        <v>89.6</v>
      </c>
      <c r="L258" s="4">
        <v>88.51</v>
      </c>
      <c r="M258" s="4">
        <v>57.47</v>
      </c>
      <c r="N258" s="4">
        <v>5.03</v>
      </c>
      <c r="O258" s="17" t="s">
        <v>114</v>
      </c>
    </row>
    <row r="259" spans="1:15" x14ac:dyDescent="0.2">
      <c r="A259" s="15" t="s">
        <v>403</v>
      </c>
      <c r="B259" s="3" t="s">
        <v>238</v>
      </c>
      <c r="C259" s="4">
        <v>3</v>
      </c>
      <c r="D259" s="4">
        <v>136</v>
      </c>
      <c r="E259" s="16">
        <v>0.30599999999999999</v>
      </c>
      <c r="F259" s="4">
        <v>117941</v>
      </c>
      <c r="G259" s="4">
        <v>77.5</v>
      </c>
      <c r="H259" s="4">
        <v>131</v>
      </c>
      <c r="I259" s="4">
        <v>96</v>
      </c>
      <c r="J259" s="4">
        <v>94</v>
      </c>
      <c r="K259" s="4">
        <v>97.9</v>
      </c>
      <c r="L259" s="4">
        <v>93.01</v>
      </c>
      <c r="M259" s="4">
        <v>89.45</v>
      </c>
      <c r="N259" s="4">
        <v>94.96</v>
      </c>
      <c r="O259" s="17" t="s">
        <v>404</v>
      </c>
    </row>
    <row r="260" spans="1:15" x14ac:dyDescent="0.2">
      <c r="A260" s="15" t="s">
        <v>405</v>
      </c>
      <c r="B260" s="3" t="s">
        <v>238</v>
      </c>
      <c r="C260" s="4">
        <v>3</v>
      </c>
      <c r="D260" s="4">
        <v>147</v>
      </c>
      <c r="E260" s="16">
        <v>0.29749999999999999</v>
      </c>
      <c r="F260" s="4">
        <v>118520</v>
      </c>
      <c r="G260" s="4">
        <v>80.599999999999994</v>
      </c>
      <c r="H260" s="4">
        <v>129</v>
      </c>
      <c r="I260" s="4">
        <v>96</v>
      </c>
      <c r="J260" s="4">
        <v>95</v>
      </c>
      <c r="K260" s="4">
        <v>99</v>
      </c>
      <c r="L260" s="4">
        <v>87.65</v>
      </c>
      <c r="M260" s="4">
        <v>80.739999999999995</v>
      </c>
      <c r="N260" s="4">
        <v>84.31</v>
      </c>
      <c r="O260" s="17" t="s">
        <v>406</v>
      </c>
    </row>
    <row r="261" spans="1:15" x14ac:dyDescent="0.2">
      <c r="A261" s="15" t="s">
        <v>407</v>
      </c>
      <c r="B261" s="3" t="s">
        <v>238</v>
      </c>
      <c r="C261" s="4">
        <v>4</v>
      </c>
      <c r="D261" s="4">
        <v>140</v>
      </c>
      <c r="E261" s="4">
        <v>30.88</v>
      </c>
      <c r="F261" s="4">
        <v>118755</v>
      </c>
      <c r="G261" s="4">
        <v>79.7</v>
      </c>
      <c r="H261" s="4">
        <v>131</v>
      </c>
      <c r="I261" s="4">
        <v>96</v>
      </c>
      <c r="J261" s="4">
        <v>91</v>
      </c>
      <c r="K261" s="4">
        <v>94.8</v>
      </c>
      <c r="L261" s="4">
        <v>87.02</v>
      </c>
      <c r="M261" s="4">
        <v>36.590000000000003</v>
      </c>
      <c r="N261" s="4">
        <v>70.12</v>
      </c>
      <c r="O261" s="17" t="s">
        <v>316</v>
      </c>
    </row>
    <row r="262" spans="1:15" x14ac:dyDescent="0.2">
      <c r="A262" s="15" t="s">
        <v>408</v>
      </c>
      <c r="B262" s="3" t="s">
        <v>238</v>
      </c>
      <c r="C262" s="4">
        <v>2</v>
      </c>
      <c r="D262" s="4">
        <v>141</v>
      </c>
      <c r="E262" s="16">
        <v>0.28470000000000001</v>
      </c>
      <c r="F262" s="4">
        <v>119123</v>
      </c>
      <c r="G262" s="4">
        <v>81</v>
      </c>
      <c r="H262" s="4">
        <v>137</v>
      </c>
      <c r="I262" s="4">
        <v>96</v>
      </c>
      <c r="J262" s="4">
        <v>93</v>
      </c>
      <c r="K262" s="4">
        <v>96.9</v>
      </c>
      <c r="L262" s="4">
        <v>92.58</v>
      </c>
      <c r="M262" s="4">
        <v>69.650000000000006</v>
      </c>
      <c r="N262" s="4">
        <v>89.4</v>
      </c>
      <c r="O262" s="17" t="s">
        <v>409</v>
      </c>
    </row>
    <row r="263" spans="1:15" x14ac:dyDescent="0.2">
      <c r="A263" s="15" t="s">
        <v>410</v>
      </c>
      <c r="B263" s="3" t="s">
        <v>238</v>
      </c>
      <c r="C263" s="4">
        <v>3</v>
      </c>
      <c r="D263" s="4">
        <v>136</v>
      </c>
      <c r="E263" s="4">
        <v>29.81</v>
      </c>
      <c r="F263" s="4">
        <v>119992</v>
      </c>
      <c r="G263" s="4">
        <v>80.900000000000006</v>
      </c>
      <c r="H263" s="4">
        <v>123</v>
      </c>
      <c r="I263" s="4">
        <v>96</v>
      </c>
      <c r="J263" s="4">
        <v>92</v>
      </c>
      <c r="K263" s="4">
        <v>95.8</v>
      </c>
      <c r="L263" s="4">
        <v>90.83</v>
      </c>
      <c r="M263" s="4">
        <v>73.69</v>
      </c>
      <c r="N263" s="4">
        <v>79.11</v>
      </c>
      <c r="O263" s="17" t="s">
        <v>411</v>
      </c>
    </row>
    <row r="264" spans="1:15" x14ac:dyDescent="0.2">
      <c r="A264" s="15" t="s">
        <v>412</v>
      </c>
      <c r="B264" s="3" t="s">
        <v>238</v>
      </c>
      <c r="C264" s="4">
        <v>6</v>
      </c>
      <c r="D264" s="4">
        <v>159</v>
      </c>
      <c r="E264" s="4">
        <v>29.12</v>
      </c>
      <c r="F264" s="4">
        <v>120203</v>
      </c>
      <c r="G264" s="4">
        <v>83.2</v>
      </c>
      <c r="H264" s="4">
        <v>123</v>
      </c>
      <c r="I264" s="4">
        <v>96</v>
      </c>
      <c r="J264" s="4">
        <v>88</v>
      </c>
      <c r="K264" s="4">
        <v>91.7</v>
      </c>
      <c r="L264" s="4">
        <v>85.75</v>
      </c>
      <c r="M264" s="4">
        <v>64.69</v>
      </c>
      <c r="N264" s="4">
        <v>65.25</v>
      </c>
      <c r="O264" s="17" t="s">
        <v>413</v>
      </c>
    </row>
    <row r="265" spans="1:15" x14ac:dyDescent="0.2">
      <c r="A265" s="15" t="s">
        <v>414</v>
      </c>
      <c r="B265" s="3" t="s">
        <v>238</v>
      </c>
      <c r="C265" s="4">
        <v>3</v>
      </c>
      <c r="D265" s="4">
        <v>141</v>
      </c>
      <c r="E265" s="16">
        <v>0.2984</v>
      </c>
      <c r="F265" s="4">
        <v>120318</v>
      </c>
      <c r="G265" s="4">
        <v>78.8</v>
      </c>
      <c r="H265" s="4">
        <v>133</v>
      </c>
      <c r="I265" s="4">
        <v>96</v>
      </c>
      <c r="J265" s="4">
        <v>92</v>
      </c>
      <c r="K265" s="4">
        <v>95.8</v>
      </c>
      <c r="L265" s="4">
        <v>84.68</v>
      </c>
      <c r="M265" s="4">
        <v>47.58</v>
      </c>
      <c r="N265" s="4">
        <v>52.26</v>
      </c>
      <c r="O265" s="17" t="s">
        <v>415</v>
      </c>
    </row>
    <row r="266" spans="1:15" x14ac:dyDescent="0.2">
      <c r="A266" s="15" t="s">
        <v>416</v>
      </c>
      <c r="B266" s="3" t="s">
        <v>238</v>
      </c>
      <c r="C266" s="4">
        <v>2</v>
      </c>
      <c r="D266" s="4">
        <v>128</v>
      </c>
      <c r="E266" s="16">
        <v>0.30890000000000001</v>
      </c>
      <c r="F266" s="4">
        <v>120333</v>
      </c>
      <c r="G266" s="4">
        <v>79.8</v>
      </c>
      <c r="H266" s="4">
        <v>113</v>
      </c>
      <c r="I266" s="4">
        <v>96</v>
      </c>
      <c r="J266" s="4">
        <v>85</v>
      </c>
      <c r="K266" s="4">
        <v>88.5</v>
      </c>
      <c r="L266" s="4">
        <v>91.62</v>
      </c>
      <c r="M266" s="4">
        <v>59.09</v>
      </c>
      <c r="N266" s="4">
        <v>2.0299999999999998</v>
      </c>
      <c r="O266" s="17" t="s">
        <v>417</v>
      </c>
    </row>
    <row r="267" spans="1:15" x14ac:dyDescent="0.2">
      <c r="A267" s="15" t="s">
        <v>418</v>
      </c>
      <c r="B267" s="3" t="s">
        <v>238</v>
      </c>
      <c r="C267" s="4">
        <v>2</v>
      </c>
      <c r="D267" s="4">
        <v>143</v>
      </c>
      <c r="E267" s="16">
        <v>0.35049999999999998</v>
      </c>
      <c r="F267" s="4">
        <v>121158</v>
      </c>
      <c r="G267" s="4">
        <v>79.2</v>
      </c>
      <c r="H267" s="4">
        <v>136</v>
      </c>
      <c r="I267" s="4">
        <v>96</v>
      </c>
      <c r="J267" s="4">
        <v>90</v>
      </c>
      <c r="K267" s="4">
        <v>93.8</v>
      </c>
      <c r="L267" s="4">
        <v>88.66</v>
      </c>
      <c r="M267" s="4">
        <v>40.590000000000003</v>
      </c>
      <c r="N267" s="4">
        <v>3.4</v>
      </c>
      <c r="O267" s="17" t="s">
        <v>360</v>
      </c>
    </row>
    <row r="268" spans="1:15" x14ac:dyDescent="0.2">
      <c r="A268" s="15" t="s">
        <v>419</v>
      </c>
      <c r="B268" s="3" t="s">
        <v>238</v>
      </c>
      <c r="C268" s="4">
        <v>2</v>
      </c>
      <c r="D268" s="4">
        <v>134</v>
      </c>
      <c r="E268" s="16">
        <v>0.30420000000000003</v>
      </c>
      <c r="F268" s="4">
        <v>121278</v>
      </c>
      <c r="G268" s="4">
        <v>74.900000000000006</v>
      </c>
      <c r="H268" s="4">
        <v>131</v>
      </c>
      <c r="I268" s="4">
        <v>96</v>
      </c>
      <c r="J268" s="4">
        <v>92</v>
      </c>
      <c r="K268" s="4">
        <v>95.8</v>
      </c>
      <c r="L268" s="4">
        <v>89.84</v>
      </c>
      <c r="M268" s="4">
        <v>52.62</v>
      </c>
      <c r="N268" s="4">
        <v>77.38</v>
      </c>
      <c r="O268" s="17" t="s">
        <v>420</v>
      </c>
    </row>
    <row r="269" spans="1:15" x14ac:dyDescent="0.2">
      <c r="A269" s="15" t="s">
        <v>421</v>
      </c>
      <c r="B269" s="3" t="s">
        <v>238</v>
      </c>
      <c r="C269" s="4">
        <v>3</v>
      </c>
      <c r="D269" s="4">
        <v>140</v>
      </c>
      <c r="E269" s="16">
        <v>0.29749999999999999</v>
      </c>
      <c r="F269" s="4">
        <v>121480</v>
      </c>
      <c r="G269" s="4">
        <v>80.8</v>
      </c>
      <c r="H269" s="4">
        <v>125</v>
      </c>
      <c r="I269" s="4">
        <v>96</v>
      </c>
      <c r="J269" s="4">
        <v>93</v>
      </c>
      <c r="K269" s="4">
        <v>96.9</v>
      </c>
      <c r="L269" s="4">
        <v>86.09</v>
      </c>
      <c r="M269" s="4">
        <v>40.72</v>
      </c>
      <c r="N269" s="4">
        <v>60.32</v>
      </c>
      <c r="O269" s="17" t="s">
        <v>422</v>
      </c>
    </row>
    <row r="270" spans="1:15" x14ac:dyDescent="0.2">
      <c r="A270" s="15" t="s">
        <v>423</v>
      </c>
      <c r="B270" s="3" t="s">
        <v>238</v>
      </c>
      <c r="C270" s="4">
        <v>7</v>
      </c>
      <c r="D270" s="4">
        <v>141</v>
      </c>
      <c r="E270" s="16">
        <v>0.29849999999999999</v>
      </c>
      <c r="F270" s="4">
        <v>122261</v>
      </c>
      <c r="G270" s="4">
        <v>75.7</v>
      </c>
      <c r="H270" s="4">
        <v>128</v>
      </c>
      <c r="I270" s="4">
        <v>96</v>
      </c>
      <c r="J270" s="4">
        <v>94</v>
      </c>
      <c r="K270" s="4">
        <v>97.9</v>
      </c>
      <c r="L270" s="4">
        <v>94.76</v>
      </c>
      <c r="M270" s="4">
        <v>80.069999999999993</v>
      </c>
      <c r="N270" s="4">
        <v>3.06</v>
      </c>
      <c r="O270" s="17" t="s">
        <v>135</v>
      </c>
    </row>
    <row r="271" spans="1:15" x14ac:dyDescent="0.2">
      <c r="A271" s="15" t="s">
        <v>424</v>
      </c>
      <c r="B271" s="3" t="s">
        <v>238</v>
      </c>
      <c r="C271" s="4">
        <v>4</v>
      </c>
      <c r="D271" s="4">
        <v>143</v>
      </c>
      <c r="E271" s="4">
        <v>29.85</v>
      </c>
      <c r="F271" s="4">
        <v>122677</v>
      </c>
      <c r="G271" s="4">
        <v>77.599999999999994</v>
      </c>
      <c r="H271" s="4">
        <v>131</v>
      </c>
      <c r="I271" s="4">
        <v>96</v>
      </c>
      <c r="J271" s="4">
        <v>93</v>
      </c>
      <c r="K271" s="4">
        <v>96.9</v>
      </c>
      <c r="L271" s="4">
        <v>85.7</v>
      </c>
      <c r="M271" s="4">
        <v>30.9</v>
      </c>
      <c r="N271" s="4">
        <v>57.31</v>
      </c>
      <c r="O271" s="17" t="s">
        <v>316</v>
      </c>
    </row>
    <row r="272" spans="1:15" x14ac:dyDescent="0.2">
      <c r="A272" s="15" t="s">
        <v>425</v>
      </c>
      <c r="B272" s="3" t="s">
        <v>238</v>
      </c>
      <c r="C272" s="4">
        <v>5</v>
      </c>
      <c r="D272" s="4">
        <v>136</v>
      </c>
      <c r="E272" s="16">
        <v>0.28820000000000001</v>
      </c>
      <c r="F272" s="4">
        <v>122988</v>
      </c>
      <c r="G272" s="4">
        <v>75.099999999999994</v>
      </c>
      <c r="H272" s="4">
        <v>115</v>
      </c>
      <c r="I272" s="4">
        <v>96</v>
      </c>
      <c r="J272" s="4">
        <v>90</v>
      </c>
      <c r="K272" s="4">
        <v>93.8</v>
      </c>
      <c r="O272" s="17"/>
    </row>
    <row r="273" spans="1:15" x14ac:dyDescent="0.2">
      <c r="A273" s="15" t="s">
        <v>426</v>
      </c>
      <c r="B273" s="3" t="s">
        <v>238</v>
      </c>
      <c r="C273" s="4">
        <v>4</v>
      </c>
      <c r="D273" s="4">
        <v>143</v>
      </c>
      <c r="E273" s="4">
        <v>30.18</v>
      </c>
      <c r="F273" s="4">
        <v>123387</v>
      </c>
      <c r="G273" s="4">
        <v>79.5</v>
      </c>
      <c r="H273" s="4">
        <v>128</v>
      </c>
      <c r="I273" s="4">
        <v>96</v>
      </c>
      <c r="J273" s="4">
        <v>92</v>
      </c>
      <c r="K273" s="4">
        <v>95.8</v>
      </c>
      <c r="L273" s="4">
        <v>80.09</v>
      </c>
      <c r="M273" s="4">
        <v>22.06</v>
      </c>
      <c r="N273" s="4">
        <v>24.6</v>
      </c>
      <c r="O273" s="17" t="s">
        <v>367</v>
      </c>
    </row>
    <row r="274" spans="1:15" x14ac:dyDescent="0.2">
      <c r="A274" s="15" t="s">
        <v>427</v>
      </c>
      <c r="B274" s="3" t="s">
        <v>238</v>
      </c>
      <c r="C274" s="4">
        <v>2</v>
      </c>
      <c r="D274" s="4">
        <v>134</v>
      </c>
      <c r="E274" s="16">
        <v>0.3009</v>
      </c>
      <c r="F274" s="4">
        <v>124356</v>
      </c>
      <c r="G274" s="4">
        <v>75.400000000000006</v>
      </c>
      <c r="H274" s="4">
        <v>130</v>
      </c>
      <c r="I274" s="4">
        <v>96</v>
      </c>
      <c r="J274" s="4">
        <v>93</v>
      </c>
      <c r="K274" s="4">
        <v>96.9</v>
      </c>
      <c r="L274" s="4">
        <v>89.38</v>
      </c>
      <c r="M274" s="4">
        <v>86.18</v>
      </c>
      <c r="N274" s="4">
        <v>82.78</v>
      </c>
      <c r="O274" s="17" t="s">
        <v>349</v>
      </c>
    </row>
    <row r="275" spans="1:15" x14ac:dyDescent="0.2">
      <c r="A275" s="15" t="s">
        <v>428</v>
      </c>
      <c r="B275" s="3" t="s">
        <v>238</v>
      </c>
      <c r="C275" s="4">
        <v>3</v>
      </c>
      <c r="D275" s="4">
        <v>152</v>
      </c>
      <c r="E275" s="16">
        <v>0.29830000000000001</v>
      </c>
      <c r="F275" s="4">
        <v>125119</v>
      </c>
      <c r="G275" s="4">
        <v>79.400000000000006</v>
      </c>
      <c r="H275" s="4">
        <v>130</v>
      </c>
      <c r="I275" s="4">
        <v>96</v>
      </c>
      <c r="J275" s="4">
        <v>94</v>
      </c>
      <c r="K275" s="4">
        <v>97.9</v>
      </c>
      <c r="L275" s="4">
        <v>91.96</v>
      </c>
      <c r="M275" s="4">
        <v>95.92</v>
      </c>
      <c r="N275" s="4">
        <v>92.35</v>
      </c>
      <c r="O275" s="17" t="s">
        <v>429</v>
      </c>
    </row>
    <row r="276" spans="1:15" x14ac:dyDescent="0.2">
      <c r="A276" s="15" t="s">
        <v>430</v>
      </c>
      <c r="B276" s="3" t="s">
        <v>238</v>
      </c>
      <c r="C276" s="4">
        <v>4</v>
      </c>
      <c r="D276" s="4">
        <v>152</v>
      </c>
      <c r="E276" s="4">
        <v>30.74</v>
      </c>
      <c r="F276" s="4">
        <v>125404</v>
      </c>
      <c r="G276" s="4">
        <v>77.8</v>
      </c>
      <c r="H276" s="4">
        <v>137</v>
      </c>
      <c r="I276" s="4">
        <v>96</v>
      </c>
      <c r="J276" s="4">
        <v>94</v>
      </c>
      <c r="K276" s="4">
        <v>97.9</v>
      </c>
      <c r="L276" s="4">
        <v>91.43</v>
      </c>
      <c r="M276" s="4">
        <v>69.89</v>
      </c>
      <c r="N276" s="4">
        <v>79.44</v>
      </c>
      <c r="O276" s="17" t="s">
        <v>431</v>
      </c>
    </row>
    <row r="277" spans="1:15" x14ac:dyDescent="0.2">
      <c r="A277" s="15" t="s">
        <v>432</v>
      </c>
      <c r="B277" s="3" t="s">
        <v>238</v>
      </c>
      <c r="C277" s="4">
        <v>2</v>
      </c>
      <c r="D277" s="4">
        <v>132</v>
      </c>
      <c r="E277" s="16">
        <v>0.28920000000000001</v>
      </c>
      <c r="F277" s="4">
        <v>125781</v>
      </c>
      <c r="G277" s="4">
        <v>72.900000000000006</v>
      </c>
      <c r="H277" s="4">
        <v>123</v>
      </c>
      <c r="I277" s="4">
        <v>96</v>
      </c>
      <c r="J277" s="4">
        <v>92</v>
      </c>
      <c r="K277" s="4">
        <v>95.8</v>
      </c>
      <c r="L277" s="4">
        <v>86.75</v>
      </c>
      <c r="M277" s="4">
        <v>76.709999999999994</v>
      </c>
      <c r="N277" s="4">
        <v>73.42</v>
      </c>
      <c r="O277" s="17" t="s">
        <v>433</v>
      </c>
    </row>
    <row r="278" spans="1:15" x14ac:dyDescent="0.2">
      <c r="A278" s="15" t="s">
        <v>434</v>
      </c>
      <c r="B278" s="3" t="s">
        <v>238</v>
      </c>
      <c r="C278" s="4">
        <v>2</v>
      </c>
      <c r="D278" s="4">
        <v>138</v>
      </c>
      <c r="E278" s="16">
        <v>0.32169999999999999</v>
      </c>
      <c r="F278" s="4">
        <v>127106</v>
      </c>
      <c r="G278" s="4">
        <v>74.3</v>
      </c>
      <c r="H278" s="4">
        <v>128</v>
      </c>
      <c r="I278" s="4">
        <v>96</v>
      </c>
      <c r="J278" s="4">
        <v>94</v>
      </c>
      <c r="K278" s="4">
        <v>97.9</v>
      </c>
      <c r="L278" s="4">
        <v>89.28</v>
      </c>
      <c r="M278" s="4">
        <v>71.89</v>
      </c>
      <c r="N278" s="4">
        <v>77.34</v>
      </c>
      <c r="O278" s="17" t="s">
        <v>435</v>
      </c>
    </row>
    <row r="279" spans="1:15" x14ac:dyDescent="0.2">
      <c r="A279" s="15" t="s">
        <v>436</v>
      </c>
      <c r="B279" s="3" t="s">
        <v>238</v>
      </c>
      <c r="C279" s="4">
        <v>14</v>
      </c>
      <c r="D279" s="4">
        <v>133</v>
      </c>
      <c r="E279" s="16">
        <v>0.3861</v>
      </c>
      <c r="F279" s="4">
        <v>128027</v>
      </c>
      <c r="G279" s="4">
        <v>89</v>
      </c>
      <c r="H279" s="4">
        <v>33</v>
      </c>
      <c r="I279" s="4">
        <v>96</v>
      </c>
      <c r="J279" s="4">
        <v>13</v>
      </c>
      <c r="K279" s="4">
        <v>13.5</v>
      </c>
      <c r="O279" s="17"/>
    </row>
    <row r="280" spans="1:15" x14ac:dyDescent="0.2">
      <c r="A280" s="15" t="s">
        <v>437</v>
      </c>
      <c r="B280" s="3" t="s">
        <v>238</v>
      </c>
      <c r="C280" s="4">
        <v>2</v>
      </c>
      <c r="D280" s="4">
        <v>150</v>
      </c>
      <c r="E280" s="4">
        <v>27.73</v>
      </c>
      <c r="F280" s="4">
        <v>129303</v>
      </c>
      <c r="G280" s="4">
        <v>72.599999999999994</v>
      </c>
      <c r="H280" s="4">
        <v>136</v>
      </c>
      <c r="I280" s="4">
        <v>96</v>
      </c>
      <c r="J280" s="4">
        <v>94</v>
      </c>
      <c r="K280" s="4">
        <v>97.9</v>
      </c>
      <c r="L280" s="4">
        <v>89.47</v>
      </c>
      <c r="M280" s="4">
        <v>50.53</v>
      </c>
      <c r="N280" s="4">
        <v>68.150000000000006</v>
      </c>
      <c r="O280" s="17" t="s">
        <v>438</v>
      </c>
    </row>
    <row r="281" spans="1:15" x14ac:dyDescent="0.2">
      <c r="A281" s="15" t="s">
        <v>439</v>
      </c>
      <c r="B281" s="3" t="s">
        <v>238</v>
      </c>
      <c r="C281" s="4">
        <v>2</v>
      </c>
      <c r="D281" s="4">
        <v>145</v>
      </c>
      <c r="E281" s="16">
        <v>0.30170000000000002</v>
      </c>
      <c r="F281" s="4">
        <v>131122</v>
      </c>
      <c r="G281" s="4">
        <v>73.900000000000006</v>
      </c>
      <c r="H281" s="4">
        <v>133</v>
      </c>
      <c r="I281" s="4">
        <v>96</v>
      </c>
      <c r="J281" s="4">
        <v>94</v>
      </c>
      <c r="K281" s="4">
        <v>97.9</v>
      </c>
      <c r="L281" s="4">
        <v>97.22</v>
      </c>
      <c r="M281" s="4">
        <v>89.2</v>
      </c>
      <c r="N281" s="4">
        <v>3.42</v>
      </c>
      <c r="O281" s="17" t="s">
        <v>390</v>
      </c>
    </row>
    <row r="282" spans="1:15" x14ac:dyDescent="0.2">
      <c r="A282" s="15" t="s">
        <v>440</v>
      </c>
      <c r="B282" s="3" t="s">
        <v>238</v>
      </c>
      <c r="C282" s="4">
        <v>1</v>
      </c>
      <c r="D282" s="4">
        <v>134</v>
      </c>
      <c r="E282" s="16">
        <v>0.29980000000000001</v>
      </c>
      <c r="F282" s="4">
        <v>131708</v>
      </c>
      <c r="G282" s="4">
        <v>74.3</v>
      </c>
      <c r="H282" s="4">
        <v>114</v>
      </c>
      <c r="I282" s="4">
        <v>96</v>
      </c>
      <c r="J282" s="4">
        <v>87</v>
      </c>
      <c r="K282" s="4">
        <v>90.6</v>
      </c>
      <c r="L282" s="4">
        <v>94.29</v>
      </c>
      <c r="M282" s="4">
        <v>96.88</v>
      </c>
      <c r="N282" s="4">
        <v>94.66</v>
      </c>
      <c r="O282" s="17" t="s">
        <v>304</v>
      </c>
    </row>
    <row r="283" spans="1:15" x14ac:dyDescent="0.2">
      <c r="A283" s="15" t="s">
        <v>441</v>
      </c>
      <c r="B283" s="3" t="s">
        <v>238</v>
      </c>
      <c r="C283" s="4">
        <v>2</v>
      </c>
      <c r="D283" s="4">
        <v>113</v>
      </c>
      <c r="E283" s="16">
        <v>0.29849999999999999</v>
      </c>
      <c r="F283" s="4">
        <v>132988</v>
      </c>
      <c r="G283" s="4">
        <v>57.3</v>
      </c>
      <c r="H283" s="4">
        <v>109</v>
      </c>
      <c r="I283" s="4">
        <v>96</v>
      </c>
      <c r="J283" s="4">
        <v>78</v>
      </c>
      <c r="K283" s="4">
        <v>81.2</v>
      </c>
      <c r="L283" s="4">
        <v>78.16</v>
      </c>
      <c r="M283" s="4">
        <v>17.09</v>
      </c>
      <c r="N283" s="4">
        <v>11.73</v>
      </c>
      <c r="O283" s="17" t="s">
        <v>222</v>
      </c>
    </row>
    <row r="284" spans="1:15" x14ac:dyDescent="0.2">
      <c r="A284" s="15" t="s">
        <v>442</v>
      </c>
      <c r="B284" s="3" t="s">
        <v>238</v>
      </c>
      <c r="C284" s="4">
        <v>6</v>
      </c>
      <c r="D284" s="4">
        <v>145</v>
      </c>
      <c r="E284" s="16">
        <v>0.30630000000000002</v>
      </c>
      <c r="F284" s="4">
        <v>133354</v>
      </c>
      <c r="G284" s="4">
        <v>62.8</v>
      </c>
      <c r="H284" s="4">
        <v>118</v>
      </c>
      <c r="I284" s="4">
        <v>96</v>
      </c>
      <c r="J284" s="4">
        <v>87</v>
      </c>
      <c r="K284" s="4">
        <v>90.6</v>
      </c>
      <c r="L284" s="4">
        <v>82.72</v>
      </c>
      <c r="M284" s="4">
        <v>26.14</v>
      </c>
      <c r="N284" s="4">
        <v>4.1900000000000004</v>
      </c>
      <c r="O284" s="17" t="s">
        <v>362</v>
      </c>
    </row>
    <row r="285" spans="1:15" x14ac:dyDescent="0.2">
      <c r="A285" s="15" t="s">
        <v>443</v>
      </c>
      <c r="B285" s="3" t="s">
        <v>238</v>
      </c>
      <c r="C285" s="4">
        <v>10</v>
      </c>
      <c r="D285" s="4">
        <v>164</v>
      </c>
      <c r="E285" s="4">
        <v>31.28</v>
      </c>
      <c r="F285" s="4">
        <v>133468</v>
      </c>
      <c r="G285" s="4">
        <v>80.099999999999994</v>
      </c>
      <c r="H285" s="4">
        <v>124</v>
      </c>
      <c r="I285" s="4">
        <v>96</v>
      </c>
      <c r="J285" s="4">
        <v>82</v>
      </c>
      <c r="K285" s="4">
        <v>85.4</v>
      </c>
      <c r="L285" s="4">
        <v>86.57</v>
      </c>
      <c r="M285" s="4">
        <v>32.409999999999997</v>
      </c>
      <c r="N285" s="4">
        <v>55.27</v>
      </c>
      <c r="O285" s="17" t="s">
        <v>316</v>
      </c>
    </row>
    <row r="286" spans="1:15" x14ac:dyDescent="0.2">
      <c r="A286" s="15" t="s">
        <v>444</v>
      </c>
      <c r="B286" s="3" t="s">
        <v>238</v>
      </c>
      <c r="C286" s="4">
        <v>10</v>
      </c>
      <c r="D286" s="4">
        <v>169</v>
      </c>
      <c r="E286" s="4">
        <v>30.02</v>
      </c>
      <c r="F286" s="4">
        <v>134076</v>
      </c>
      <c r="G286" s="4">
        <v>74.8</v>
      </c>
      <c r="H286" s="4">
        <v>135</v>
      </c>
      <c r="I286" s="4">
        <v>96</v>
      </c>
      <c r="J286" s="4">
        <v>88</v>
      </c>
      <c r="K286" s="4">
        <v>91.7</v>
      </c>
      <c r="L286" s="4">
        <v>80.569999999999993</v>
      </c>
      <c r="M286" s="4">
        <v>23.15</v>
      </c>
      <c r="N286" s="4">
        <v>30.11</v>
      </c>
      <c r="O286" s="17" t="s">
        <v>438</v>
      </c>
    </row>
    <row r="287" spans="1:15" x14ac:dyDescent="0.2">
      <c r="A287" s="15" t="s">
        <v>445</v>
      </c>
      <c r="B287" s="3" t="s">
        <v>238</v>
      </c>
      <c r="C287" s="4">
        <v>5</v>
      </c>
      <c r="D287" s="4">
        <v>146</v>
      </c>
      <c r="E287" s="4">
        <v>28.36</v>
      </c>
      <c r="F287" s="4">
        <v>138243</v>
      </c>
      <c r="G287" s="4">
        <v>72.5</v>
      </c>
      <c r="H287" s="4">
        <v>121</v>
      </c>
      <c r="I287" s="4">
        <v>96</v>
      </c>
      <c r="J287" s="4">
        <v>88</v>
      </c>
      <c r="K287" s="4">
        <v>91.7</v>
      </c>
      <c r="L287" s="4">
        <v>78.790000000000006</v>
      </c>
      <c r="M287" s="4">
        <v>21.15</v>
      </c>
      <c r="N287" s="4">
        <v>17.190000000000001</v>
      </c>
      <c r="O287" s="17" t="s">
        <v>289</v>
      </c>
    </row>
    <row r="288" spans="1:15" x14ac:dyDescent="0.2">
      <c r="A288" s="15" t="s">
        <v>446</v>
      </c>
      <c r="B288" s="3" t="s">
        <v>238</v>
      </c>
      <c r="C288" s="4">
        <v>1</v>
      </c>
      <c r="D288" s="4">
        <v>126</v>
      </c>
      <c r="E288" s="16">
        <v>0.30399999999999999</v>
      </c>
      <c r="F288" s="4">
        <v>138398</v>
      </c>
      <c r="G288" s="4">
        <v>58.8</v>
      </c>
      <c r="H288" s="4">
        <v>119</v>
      </c>
      <c r="I288" s="4">
        <v>96</v>
      </c>
      <c r="J288" s="4">
        <v>82</v>
      </c>
      <c r="K288" s="4">
        <v>85.4</v>
      </c>
      <c r="L288" s="4">
        <v>78.16</v>
      </c>
      <c r="M288" s="4">
        <v>17.09</v>
      </c>
      <c r="N288" s="4">
        <v>11.27</v>
      </c>
      <c r="O288" s="17" t="s">
        <v>222</v>
      </c>
    </row>
    <row r="289" spans="1:15" x14ac:dyDescent="0.2">
      <c r="A289" s="15" t="s">
        <v>447</v>
      </c>
      <c r="B289" s="3" t="s">
        <v>238</v>
      </c>
      <c r="C289" s="4">
        <v>2</v>
      </c>
      <c r="D289" s="4">
        <v>149</v>
      </c>
      <c r="E289" s="16">
        <v>0.29239999999999999</v>
      </c>
      <c r="F289" s="4">
        <v>138442</v>
      </c>
      <c r="G289" s="4">
        <v>79</v>
      </c>
      <c r="H289" s="4">
        <v>126</v>
      </c>
      <c r="I289" s="4">
        <v>96</v>
      </c>
      <c r="J289" s="4">
        <v>94</v>
      </c>
      <c r="K289" s="4">
        <v>97.9</v>
      </c>
      <c r="L289" s="4">
        <v>91.94</v>
      </c>
      <c r="M289" s="4">
        <v>92.33</v>
      </c>
      <c r="N289" s="4">
        <v>2.95</v>
      </c>
      <c r="O289" s="17" t="s">
        <v>77</v>
      </c>
    </row>
    <row r="290" spans="1:15" x14ac:dyDescent="0.2">
      <c r="A290" s="15" t="s">
        <v>448</v>
      </c>
      <c r="B290" s="3" t="s">
        <v>238</v>
      </c>
      <c r="C290" s="4">
        <v>4</v>
      </c>
      <c r="D290" s="4">
        <v>161</v>
      </c>
      <c r="E290" s="16">
        <v>0.28799999999999998</v>
      </c>
      <c r="F290" s="4">
        <v>140910</v>
      </c>
      <c r="G290" s="4">
        <v>76.3</v>
      </c>
      <c r="H290" s="4">
        <v>133</v>
      </c>
      <c r="I290" s="4">
        <v>96</v>
      </c>
      <c r="J290" s="4">
        <v>95</v>
      </c>
      <c r="K290" s="4">
        <v>99</v>
      </c>
      <c r="L290" s="4">
        <v>83.51</v>
      </c>
      <c r="M290" s="4">
        <v>37.549999999999997</v>
      </c>
      <c r="N290" s="4">
        <v>33.94</v>
      </c>
      <c r="O290" s="17" t="s">
        <v>449</v>
      </c>
    </row>
    <row r="291" spans="1:15" x14ac:dyDescent="0.2">
      <c r="A291" s="15" t="s">
        <v>450</v>
      </c>
      <c r="B291" s="3" t="s">
        <v>238</v>
      </c>
      <c r="C291" s="4">
        <v>1</v>
      </c>
      <c r="D291" s="4">
        <v>121</v>
      </c>
      <c r="E291" s="16">
        <v>0.3019</v>
      </c>
      <c r="F291" s="4">
        <v>141669</v>
      </c>
      <c r="G291" s="4">
        <v>54</v>
      </c>
      <c r="H291" s="4">
        <v>114</v>
      </c>
      <c r="I291" s="4">
        <v>96</v>
      </c>
      <c r="J291" s="4">
        <v>81</v>
      </c>
      <c r="K291" s="4">
        <v>84.4</v>
      </c>
      <c r="L291" s="4">
        <v>78.010000000000005</v>
      </c>
      <c r="M291" s="4">
        <v>17</v>
      </c>
      <c r="N291" s="4">
        <v>10.96</v>
      </c>
      <c r="O291" s="17" t="s">
        <v>222</v>
      </c>
    </row>
    <row r="292" spans="1:15" x14ac:dyDescent="0.2">
      <c r="A292" s="15" t="s">
        <v>451</v>
      </c>
      <c r="B292" s="3" t="s">
        <v>238</v>
      </c>
      <c r="C292" s="4">
        <v>5</v>
      </c>
      <c r="D292" s="4">
        <v>133</v>
      </c>
      <c r="E292" s="16">
        <v>0.308</v>
      </c>
      <c r="F292" s="4">
        <v>141814</v>
      </c>
      <c r="G292" s="4">
        <v>57.9</v>
      </c>
      <c r="H292" s="4">
        <v>118</v>
      </c>
      <c r="I292" s="4">
        <v>96</v>
      </c>
      <c r="J292" s="4">
        <v>84</v>
      </c>
      <c r="K292" s="4">
        <v>87.5</v>
      </c>
      <c r="O292" s="17"/>
    </row>
    <row r="293" spans="1:15" x14ac:dyDescent="0.2">
      <c r="A293" s="15" t="s">
        <v>452</v>
      </c>
      <c r="B293" s="3" t="s">
        <v>238</v>
      </c>
      <c r="C293" s="4">
        <v>3</v>
      </c>
      <c r="D293" s="4">
        <v>125</v>
      </c>
      <c r="E293" s="16">
        <v>0.29520000000000002</v>
      </c>
      <c r="F293" s="4">
        <v>144027</v>
      </c>
      <c r="G293" s="4">
        <v>59.5</v>
      </c>
      <c r="H293" s="4">
        <v>111</v>
      </c>
      <c r="I293" s="4">
        <v>96</v>
      </c>
      <c r="J293" s="4">
        <v>79</v>
      </c>
      <c r="K293" s="4">
        <v>82.3</v>
      </c>
      <c r="L293" s="4">
        <v>76.94</v>
      </c>
      <c r="M293" s="4">
        <v>18.690000000000001</v>
      </c>
      <c r="N293" s="4">
        <v>11.85</v>
      </c>
      <c r="O293" s="17" t="s">
        <v>222</v>
      </c>
    </row>
    <row r="294" spans="1:15" x14ac:dyDescent="0.2">
      <c r="A294" s="15" t="s">
        <v>453</v>
      </c>
      <c r="B294" s="3" t="s">
        <v>238</v>
      </c>
      <c r="C294" s="4">
        <v>5</v>
      </c>
      <c r="D294" s="4">
        <v>152</v>
      </c>
      <c r="E294" s="16">
        <v>0.2417</v>
      </c>
      <c r="F294" s="4">
        <v>144753</v>
      </c>
      <c r="G294" s="4">
        <v>78.3</v>
      </c>
      <c r="H294" s="4">
        <v>90</v>
      </c>
      <c r="I294" s="4">
        <v>96</v>
      </c>
      <c r="J294" s="4">
        <v>50</v>
      </c>
      <c r="K294" s="4">
        <v>52.1</v>
      </c>
      <c r="L294" s="4">
        <v>82.9</v>
      </c>
      <c r="M294" s="4">
        <v>23.75</v>
      </c>
      <c r="N294" s="4">
        <v>0.77</v>
      </c>
      <c r="O294" s="17" t="s">
        <v>135</v>
      </c>
    </row>
    <row r="295" spans="1:15" x14ac:dyDescent="0.2">
      <c r="A295" s="15" t="s">
        <v>454</v>
      </c>
      <c r="B295" s="3" t="s">
        <v>238</v>
      </c>
      <c r="C295" s="4">
        <v>8</v>
      </c>
      <c r="D295" s="4">
        <v>170</v>
      </c>
      <c r="E295" s="4">
        <v>29.74</v>
      </c>
      <c r="F295" s="4">
        <v>144796</v>
      </c>
      <c r="G295" s="4">
        <v>81.5</v>
      </c>
      <c r="H295" s="4">
        <v>144</v>
      </c>
      <c r="I295" s="4">
        <v>96</v>
      </c>
      <c r="J295" s="4">
        <v>94</v>
      </c>
      <c r="K295" s="4">
        <v>97.9</v>
      </c>
      <c r="L295" s="4">
        <v>91.51</v>
      </c>
      <c r="M295" s="4">
        <v>52.67</v>
      </c>
      <c r="N295" s="4">
        <v>68.040000000000006</v>
      </c>
      <c r="O295" s="17" t="s">
        <v>323</v>
      </c>
    </row>
    <row r="296" spans="1:15" x14ac:dyDescent="0.2">
      <c r="A296" s="15" t="s">
        <v>455</v>
      </c>
      <c r="B296" s="3" t="s">
        <v>238</v>
      </c>
      <c r="C296" s="4">
        <v>3</v>
      </c>
      <c r="D296" s="4">
        <v>170</v>
      </c>
      <c r="E296" s="16">
        <v>0.29360000000000003</v>
      </c>
      <c r="F296" s="4">
        <v>148534</v>
      </c>
      <c r="G296" s="4">
        <v>71.599999999999994</v>
      </c>
      <c r="H296" s="4">
        <v>146</v>
      </c>
      <c r="I296" s="4">
        <v>96</v>
      </c>
      <c r="J296" s="4">
        <v>93</v>
      </c>
      <c r="K296" s="4">
        <v>96.9</v>
      </c>
      <c r="L296" s="4">
        <v>92.51</v>
      </c>
      <c r="M296" s="4">
        <v>62.29</v>
      </c>
      <c r="N296" s="4">
        <v>69.53</v>
      </c>
      <c r="O296" s="17" t="s">
        <v>456</v>
      </c>
    </row>
    <row r="297" spans="1:15" x14ac:dyDescent="0.2">
      <c r="A297" s="15" t="s">
        <v>457</v>
      </c>
      <c r="B297" s="3" t="s">
        <v>238</v>
      </c>
      <c r="C297" s="4">
        <v>4</v>
      </c>
      <c r="D297" s="4">
        <v>168</v>
      </c>
      <c r="E297" s="16">
        <v>0.30430000000000001</v>
      </c>
      <c r="F297" s="4">
        <v>148592</v>
      </c>
      <c r="G297" s="4">
        <v>79.900000000000006</v>
      </c>
      <c r="H297" s="4">
        <v>113</v>
      </c>
      <c r="I297" s="4">
        <v>96</v>
      </c>
      <c r="J297" s="4">
        <v>86</v>
      </c>
      <c r="K297" s="4">
        <v>89.6</v>
      </c>
      <c r="L297" s="4">
        <v>93.08</v>
      </c>
      <c r="M297" s="4">
        <v>70.680000000000007</v>
      </c>
      <c r="N297" s="4">
        <v>61.69</v>
      </c>
      <c r="O297" s="17" t="s">
        <v>280</v>
      </c>
    </row>
    <row r="298" spans="1:15" x14ac:dyDescent="0.2">
      <c r="A298" s="15" t="s">
        <v>458</v>
      </c>
      <c r="B298" s="3" t="s">
        <v>238</v>
      </c>
      <c r="C298" s="4">
        <v>17</v>
      </c>
      <c r="D298" s="4">
        <v>169</v>
      </c>
      <c r="E298" s="16">
        <v>0.28760000000000002</v>
      </c>
      <c r="F298" s="4">
        <v>156473</v>
      </c>
      <c r="G298" s="4">
        <v>69.599999999999994</v>
      </c>
      <c r="H298" s="4">
        <v>129</v>
      </c>
      <c r="I298" s="4">
        <v>96</v>
      </c>
      <c r="J298" s="4">
        <v>92</v>
      </c>
      <c r="K298" s="4">
        <v>95.8</v>
      </c>
      <c r="L298" s="4">
        <v>84.78</v>
      </c>
      <c r="M298" s="4">
        <v>39.99</v>
      </c>
      <c r="N298" s="4">
        <v>1.1100000000000001</v>
      </c>
      <c r="O298" s="17" t="s">
        <v>148</v>
      </c>
    </row>
    <row r="299" spans="1:15" x14ac:dyDescent="0.2">
      <c r="A299" s="15" t="s">
        <v>459</v>
      </c>
      <c r="B299" s="3" t="s">
        <v>238</v>
      </c>
      <c r="C299" s="4">
        <v>3</v>
      </c>
      <c r="D299" s="4">
        <v>123</v>
      </c>
      <c r="E299" s="16">
        <v>0.3417</v>
      </c>
      <c r="F299" s="4">
        <v>160862</v>
      </c>
      <c r="G299" s="4">
        <v>59.7</v>
      </c>
      <c r="H299" s="4">
        <v>98</v>
      </c>
      <c r="I299" s="4">
        <v>96</v>
      </c>
      <c r="J299" s="4">
        <v>79</v>
      </c>
      <c r="K299" s="4">
        <v>82.3</v>
      </c>
      <c r="L299" s="4">
        <v>91.48</v>
      </c>
      <c r="M299" s="4">
        <v>64.400000000000006</v>
      </c>
      <c r="N299" s="4">
        <v>1.22</v>
      </c>
      <c r="O299" s="17" t="s">
        <v>460</v>
      </c>
    </row>
    <row r="300" spans="1:15" x14ac:dyDescent="0.2">
      <c r="A300" s="15" t="s">
        <v>461</v>
      </c>
      <c r="B300" s="3" t="s">
        <v>238</v>
      </c>
      <c r="C300" s="4">
        <v>8</v>
      </c>
      <c r="D300" s="4">
        <v>172</v>
      </c>
      <c r="E300" s="16">
        <v>0.3034</v>
      </c>
      <c r="F300" s="4">
        <v>162340</v>
      </c>
      <c r="G300" s="4">
        <v>67</v>
      </c>
      <c r="H300" s="4">
        <v>126</v>
      </c>
      <c r="I300" s="4">
        <v>96</v>
      </c>
      <c r="J300" s="4">
        <v>89</v>
      </c>
      <c r="K300" s="4">
        <v>92.7</v>
      </c>
      <c r="L300" s="4">
        <v>89.34</v>
      </c>
      <c r="M300" s="4">
        <v>45.26</v>
      </c>
      <c r="N300" s="4">
        <v>33.299999999999997</v>
      </c>
      <c r="O300" s="17" t="s">
        <v>462</v>
      </c>
    </row>
    <row r="301" spans="1:15" x14ac:dyDescent="0.2">
      <c r="A301" s="15" t="s">
        <v>463</v>
      </c>
      <c r="B301" s="3" t="s">
        <v>238</v>
      </c>
      <c r="C301" s="4">
        <v>6</v>
      </c>
      <c r="D301" s="4">
        <v>194</v>
      </c>
      <c r="E301" s="16">
        <v>0.2843</v>
      </c>
      <c r="F301" s="4">
        <v>162356</v>
      </c>
      <c r="G301" s="4">
        <v>75.900000000000006</v>
      </c>
      <c r="H301" s="4">
        <v>131</v>
      </c>
      <c r="I301" s="4">
        <v>96</v>
      </c>
      <c r="J301" s="4">
        <v>94</v>
      </c>
      <c r="K301" s="4">
        <v>97.9</v>
      </c>
      <c r="L301" s="4">
        <v>88.46</v>
      </c>
      <c r="M301" s="4">
        <v>80.77</v>
      </c>
      <c r="N301" s="4">
        <v>59.93</v>
      </c>
      <c r="O301" s="17" t="s">
        <v>429</v>
      </c>
    </row>
    <row r="302" spans="1:15" x14ac:dyDescent="0.2">
      <c r="A302" s="15" t="s">
        <v>464</v>
      </c>
      <c r="B302" s="3" t="s">
        <v>238</v>
      </c>
      <c r="C302" s="4">
        <v>11</v>
      </c>
      <c r="D302" s="4">
        <v>196</v>
      </c>
      <c r="E302" s="16">
        <v>0.31540000000000001</v>
      </c>
      <c r="F302" s="4">
        <v>176601</v>
      </c>
      <c r="G302" s="4">
        <v>74.400000000000006</v>
      </c>
      <c r="H302" s="4">
        <v>125</v>
      </c>
      <c r="I302" s="4">
        <v>96</v>
      </c>
      <c r="J302" s="4">
        <v>86</v>
      </c>
      <c r="K302" s="4">
        <v>89.6</v>
      </c>
      <c r="L302" s="4">
        <v>89.93</v>
      </c>
      <c r="M302" s="4">
        <v>38.700000000000003</v>
      </c>
      <c r="N302" s="4">
        <v>0.99</v>
      </c>
      <c r="O302" s="17" t="s">
        <v>310</v>
      </c>
    </row>
    <row r="303" spans="1:15" ht="17" thickBot="1" x14ac:dyDescent="0.25">
      <c r="A303" s="18" t="s">
        <v>465</v>
      </c>
      <c r="B303" s="19" t="s">
        <v>238</v>
      </c>
      <c r="C303" s="20">
        <v>3</v>
      </c>
      <c r="D303" s="20">
        <v>226</v>
      </c>
      <c r="E303" s="20">
        <v>29.6</v>
      </c>
      <c r="F303" s="20">
        <v>179427</v>
      </c>
      <c r="G303" s="20">
        <v>76</v>
      </c>
      <c r="H303" s="20">
        <v>166</v>
      </c>
      <c r="I303" s="20">
        <v>96</v>
      </c>
      <c r="J303" s="20">
        <v>94</v>
      </c>
      <c r="K303" s="20">
        <v>97.9</v>
      </c>
      <c r="L303" s="20">
        <v>91.69</v>
      </c>
      <c r="M303" s="20">
        <v>58.52</v>
      </c>
      <c r="N303" s="20">
        <v>61.51</v>
      </c>
      <c r="O303" s="22" t="s">
        <v>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2025-11-19T05:22:54Z</dcterms:created>
  <dcterms:modified xsi:type="dcterms:W3CDTF">2025-11-19T18:10:49Z</dcterms:modified>
</cp:coreProperties>
</file>