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/>
  <mc:AlternateContent xmlns:mc="http://schemas.openxmlformats.org/markup-compatibility/2006">
    <mc:Choice Requires="x15">
      <x15ac:absPath xmlns:x15ac="http://schemas.microsoft.com/office/spreadsheetml/2010/11/ac" url="https://csiroau-my.sharepoint.com/personal/fig009_csiro_au/Documents/Documents/Spanner_et_al_NatComm/revisions/"/>
    </mc:Choice>
  </mc:AlternateContent>
  <xr:revisionPtr revIDLastSave="1356" documentId="8_{721FEF6A-3F4C-4065-A19A-B7E30421150D}" xr6:coauthVersionLast="47" xr6:coauthVersionMax="47" xr10:uidLastSave="{709C8DA0-E68A-4C96-80A7-5BA8953FDFFB}"/>
  <bookViews>
    <workbookView xWindow="38280" yWindow="-120" windowWidth="38640" windowHeight="21120" tabRatio="766" firstSheet="13" activeTab="17" xr2:uid="{7A20CE25-95F6-4243-9425-6DB4675C4AD9}"/>
  </bookViews>
  <sheets>
    <sheet name="Fig5a" sheetId="1" r:id="rId1"/>
    <sheet name="Fig5d" sheetId="2" r:id="rId2"/>
    <sheet name="Fig6a" sheetId="3" r:id="rId3"/>
    <sheet name="Fig6b" sheetId="4" r:id="rId4"/>
    <sheet name="SFig5" sheetId="5" r:id="rId5"/>
    <sheet name="SFig15a" sheetId="6" r:id="rId6"/>
    <sheet name="SFig15d" sheetId="7" r:id="rId7"/>
    <sheet name="Sfig16" sheetId="10" r:id="rId8"/>
    <sheet name="SFig18b" sheetId="11" r:id="rId9"/>
    <sheet name="SFig19a" sheetId="12" r:id="rId10"/>
    <sheet name="SFig19d" sheetId="13" r:id="rId11"/>
    <sheet name="Sfig20a" sheetId="14" r:id="rId12"/>
    <sheet name="SFig20C" sheetId="15" r:id="rId13"/>
    <sheet name="Sfig20E" sheetId="16" r:id="rId14"/>
    <sheet name="Sfig21A" sheetId="17" r:id="rId15"/>
    <sheet name="Sfig21C" sheetId="18" r:id="rId16"/>
    <sheet name="SFig22" sheetId="19" r:id="rId17"/>
    <sheet name="SFig24" sheetId="20" r:id="rId18"/>
    <sheet name="SFig25B" sheetId="21" r:id="rId1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20" l="1"/>
  <c r="P5" i="20"/>
  <c r="AC4" i="20"/>
  <c r="Z12" i="20" s="1"/>
  <c r="Z4" i="20"/>
  <c r="Z5" i="20"/>
  <c r="Z6" i="20"/>
  <c r="Z7" i="20"/>
  <c r="Z8" i="20"/>
  <c r="Z9" i="20"/>
  <c r="Z10" i="20"/>
  <c r="Z11" i="20"/>
  <c r="Z13" i="20"/>
  <c r="Z14" i="20"/>
  <c r="Z15" i="20"/>
  <c r="Z16" i="20"/>
  <c r="Z17" i="20"/>
  <c r="Z18" i="20"/>
  <c r="Z19" i="20"/>
  <c r="Z20" i="20"/>
  <c r="Z21" i="20"/>
  <c r="Z22" i="20"/>
  <c r="W38" i="20" s="1"/>
  <c r="Z23" i="20"/>
  <c r="Z24" i="20"/>
  <c r="Z25" i="20"/>
  <c r="AA25" i="20" s="1"/>
  <c r="Z26" i="20"/>
  <c r="W39" i="20" s="1"/>
  <c r="Z27" i="20"/>
  <c r="Z28" i="20"/>
  <c r="Z29" i="20"/>
  <c r="Z30" i="20"/>
  <c r="AA28" i="20" s="1"/>
  <c r="Z31" i="20"/>
  <c r="Z32" i="20"/>
  <c r="Z33" i="20"/>
  <c r="Y5" i="20"/>
  <c r="Y6" i="20"/>
  <c r="Y7" i="20"/>
  <c r="Y8" i="20"/>
  <c r="Y9" i="20"/>
  <c r="Y10" i="20"/>
  <c r="Y11" i="20"/>
  <c r="Y12" i="20"/>
  <c r="Y13" i="20"/>
  <c r="Y14" i="20"/>
  <c r="Y15" i="20"/>
  <c r="Y16" i="20"/>
  <c r="Y17" i="20"/>
  <c r="Y18" i="20"/>
  <c r="Y19" i="20"/>
  <c r="Y20" i="20"/>
  <c r="Y21" i="20"/>
  <c r="Y22" i="20"/>
  <c r="Y23" i="20"/>
  <c r="Y24" i="20"/>
  <c r="Y25" i="20"/>
  <c r="Y26" i="20"/>
  <c r="Y27" i="20"/>
  <c r="Y28" i="20"/>
  <c r="Y29" i="20"/>
  <c r="Y30" i="20"/>
  <c r="Y31" i="20"/>
  <c r="Y32" i="20"/>
  <c r="Y33" i="20"/>
  <c r="M43" i="20"/>
  <c r="M41" i="20"/>
  <c r="M40" i="20"/>
  <c r="E5" i="20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O5" i="20"/>
  <c r="O6" i="20"/>
  <c r="O7" i="20"/>
  <c r="O8" i="20"/>
  <c r="O9" i="20"/>
  <c r="O10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C42" i="10"/>
  <c r="C41" i="10"/>
  <c r="C39" i="10"/>
  <c r="W50" i="10"/>
  <c r="W49" i="10"/>
  <c r="W48" i="10"/>
  <c r="W46" i="10"/>
  <c r="W44" i="10"/>
  <c r="W45" i="10"/>
  <c r="M41" i="10"/>
  <c r="M42" i="10"/>
  <c r="M40" i="10"/>
  <c r="M39" i="10"/>
  <c r="Q19" i="10"/>
  <c r="Q22" i="10"/>
  <c r="Q25" i="10"/>
  <c r="Q28" i="10"/>
  <c r="G28" i="10"/>
  <c r="G19" i="10"/>
  <c r="AA7" i="10"/>
  <c r="AA10" i="10"/>
  <c r="AA13" i="10"/>
  <c r="AA19" i="10"/>
  <c r="AA37" i="10"/>
  <c r="AA34" i="10"/>
  <c r="AA22" i="10"/>
  <c r="AA25" i="10"/>
  <c r="AA28" i="10"/>
  <c r="AA31" i="10"/>
  <c r="G28" i="17"/>
  <c r="G22" i="17"/>
  <c r="Y4" i="20"/>
  <c r="O4" i="20"/>
  <c r="E4" i="20"/>
  <c r="M43" i="17"/>
  <c r="M42" i="17"/>
  <c r="M41" i="17"/>
  <c r="M40" i="17"/>
  <c r="M39" i="17"/>
  <c r="M38" i="17"/>
  <c r="P15" i="17"/>
  <c r="P4" i="17"/>
  <c r="F13" i="14"/>
  <c r="F5" i="12"/>
  <c r="Z23" i="10"/>
  <c r="Z17" i="10"/>
  <c r="Z5" i="10"/>
  <c r="Z6" i="10"/>
  <c r="Z7" i="10"/>
  <c r="Z8" i="10"/>
  <c r="Z9" i="10"/>
  <c r="Z10" i="10"/>
  <c r="Z11" i="10"/>
  <c r="Z12" i="10"/>
  <c r="Z13" i="10"/>
  <c r="Z14" i="10"/>
  <c r="Z15" i="10"/>
  <c r="Z16" i="10"/>
  <c r="Z18" i="10"/>
  <c r="Z19" i="10"/>
  <c r="Z20" i="10"/>
  <c r="Z21" i="10"/>
  <c r="Z22" i="10"/>
  <c r="Z24" i="10"/>
  <c r="Z25" i="10"/>
  <c r="Z26" i="10"/>
  <c r="Z27" i="10"/>
  <c r="Z28" i="10"/>
  <c r="Z29" i="10"/>
  <c r="Z30" i="10"/>
  <c r="Z31" i="10"/>
  <c r="Z32" i="10"/>
  <c r="Z33" i="10"/>
  <c r="Z34" i="10"/>
  <c r="Z35" i="10"/>
  <c r="Z36" i="10"/>
  <c r="Z37" i="10"/>
  <c r="Z38" i="10"/>
  <c r="Z39" i="10"/>
  <c r="Z4" i="10"/>
  <c r="P9" i="10"/>
  <c r="P4" i="10"/>
  <c r="P5" i="10"/>
  <c r="P6" i="10"/>
  <c r="P7" i="10"/>
  <c r="P8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F2" i="6"/>
  <c r="P7" i="17"/>
  <c r="P5" i="17"/>
  <c r="P6" i="17"/>
  <c r="P8" i="17"/>
  <c r="P9" i="17"/>
  <c r="P10" i="17"/>
  <c r="P11" i="17"/>
  <c r="P12" i="17"/>
  <c r="P13" i="17"/>
  <c r="P14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S4" i="17"/>
  <c r="C43" i="17"/>
  <c r="I4" i="17"/>
  <c r="AA22" i="20" l="1"/>
  <c r="W41" i="20"/>
  <c r="W43" i="20"/>
  <c r="W40" i="20"/>
  <c r="W42" i="20"/>
  <c r="I4" i="20"/>
  <c r="S4" i="20"/>
  <c r="P33" i="20" s="1"/>
  <c r="F7" i="20" l="1"/>
  <c r="F21" i="20"/>
  <c r="F35" i="20"/>
  <c r="F8" i="20"/>
  <c r="F22" i="20"/>
  <c r="F36" i="20"/>
  <c r="F9" i="20"/>
  <c r="F23" i="20"/>
  <c r="F37" i="20"/>
  <c r="F10" i="20"/>
  <c r="F24" i="20"/>
  <c r="F38" i="20"/>
  <c r="F11" i="20"/>
  <c r="F25" i="20"/>
  <c r="F39" i="20"/>
  <c r="F12" i="20"/>
  <c r="F26" i="20"/>
  <c r="F4" i="20"/>
  <c r="F13" i="20"/>
  <c r="F27" i="20"/>
  <c r="F14" i="20"/>
  <c r="F28" i="20"/>
  <c r="F15" i="20"/>
  <c r="F29" i="20"/>
  <c r="F6" i="20"/>
  <c r="F20" i="20"/>
  <c r="F34" i="20"/>
  <c r="G34" i="20" s="1"/>
  <c r="F16" i="20"/>
  <c r="G16" i="20" s="1"/>
  <c r="F30" i="20"/>
  <c r="F17" i="20"/>
  <c r="F31" i="20"/>
  <c r="F18" i="20"/>
  <c r="F32" i="20"/>
  <c r="F5" i="20"/>
  <c r="F19" i="20"/>
  <c r="F33" i="20"/>
  <c r="P13" i="20"/>
  <c r="P27" i="20"/>
  <c r="P14" i="20"/>
  <c r="P28" i="20"/>
  <c r="P15" i="20"/>
  <c r="P29" i="20"/>
  <c r="P30" i="20"/>
  <c r="P17" i="20"/>
  <c r="P31" i="20"/>
  <c r="P18" i="20"/>
  <c r="P4" i="20"/>
  <c r="P6" i="20"/>
  <c r="P20" i="20"/>
  <c r="P7" i="20"/>
  <c r="P21" i="20"/>
  <c r="P8" i="20"/>
  <c r="P22" i="20"/>
  <c r="P9" i="20"/>
  <c r="Q7" i="20" s="1"/>
  <c r="P23" i="20"/>
  <c r="P10" i="20"/>
  <c r="P24" i="20"/>
  <c r="P11" i="20"/>
  <c r="Q10" i="20" s="1"/>
  <c r="P25" i="20"/>
  <c r="P32" i="20"/>
  <c r="Q31" i="20" s="1"/>
  <c r="P12" i="20"/>
  <c r="P26" i="20"/>
  <c r="P19" i="20"/>
  <c r="Q19" i="20" s="1"/>
  <c r="AA13" i="20" l="1"/>
  <c r="C48" i="20"/>
  <c r="C49" i="20"/>
  <c r="G25" i="20"/>
  <c r="G10" i="20"/>
  <c r="G37" i="20"/>
  <c r="G28" i="20"/>
  <c r="G19" i="20"/>
  <c r="G4" i="20"/>
  <c r="G13" i="20"/>
  <c r="G22" i="20"/>
  <c r="C44" i="20"/>
  <c r="C47" i="20"/>
  <c r="C45" i="20"/>
  <c r="C46" i="20"/>
  <c r="G31" i="20"/>
  <c r="C50" i="20"/>
  <c r="G7" i="20"/>
  <c r="Q16" i="20"/>
  <c r="AA31" i="20"/>
  <c r="Q28" i="20"/>
  <c r="Q13" i="20"/>
  <c r="AA16" i="20"/>
  <c r="Q25" i="20"/>
  <c r="M42" i="20"/>
  <c r="Q22" i="20"/>
  <c r="AA10" i="20"/>
  <c r="AA19" i="20"/>
  <c r="M38" i="20"/>
  <c r="Q4" i="20"/>
  <c r="M39" i="20"/>
  <c r="AA4" i="20"/>
  <c r="AA7" i="20"/>
  <c r="O33" i="17" l="1"/>
  <c r="E33" i="17"/>
  <c r="O32" i="17"/>
  <c r="E32" i="17"/>
  <c r="O31" i="17"/>
  <c r="E31" i="17"/>
  <c r="O30" i="17"/>
  <c r="E30" i="17"/>
  <c r="O29" i="17"/>
  <c r="E29" i="17"/>
  <c r="O28" i="17"/>
  <c r="E28" i="17"/>
  <c r="O27" i="17"/>
  <c r="E27" i="17"/>
  <c r="O26" i="17"/>
  <c r="E26" i="17"/>
  <c r="O25" i="17"/>
  <c r="E25" i="17"/>
  <c r="O24" i="17"/>
  <c r="E24" i="17"/>
  <c r="O23" i="17"/>
  <c r="E23" i="17"/>
  <c r="O22" i="17"/>
  <c r="E22" i="17"/>
  <c r="O21" i="17"/>
  <c r="E21" i="17"/>
  <c r="O20" i="17"/>
  <c r="E20" i="17"/>
  <c r="O19" i="17"/>
  <c r="E19" i="17"/>
  <c r="O18" i="17"/>
  <c r="E18" i="17"/>
  <c r="O17" i="17"/>
  <c r="E17" i="17"/>
  <c r="O16" i="17"/>
  <c r="E16" i="17"/>
  <c r="O15" i="17"/>
  <c r="E15" i="17"/>
  <c r="O14" i="17"/>
  <c r="E14" i="17"/>
  <c r="O13" i="17"/>
  <c r="E13" i="17"/>
  <c r="O12" i="17"/>
  <c r="E12" i="17"/>
  <c r="O11" i="17"/>
  <c r="E11" i="17"/>
  <c r="O10" i="17"/>
  <c r="E10" i="17"/>
  <c r="O9" i="17"/>
  <c r="E9" i="17"/>
  <c r="O8" i="17"/>
  <c r="E8" i="17"/>
  <c r="O7" i="17"/>
  <c r="E7" i="17"/>
  <c r="O6" i="17"/>
  <c r="E6" i="17"/>
  <c r="O5" i="17"/>
  <c r="E5" i="17"/>
  <c r="O4" i="17"/>
  <c r="E4" i="17"/>
  <c r="C36" i="14"/>
  <c r="C35" i="14"/>
  <c r="C34" i="14"/>
  <c r="E19" i="14"/>
  <c r="E20" i="14"/>
  <c r="E21" i="14"/>
  <c r="E22" i="14"/>
  <c r="E23" i="14"/>
  <c r="E24" i="14"/>
  <c r="E25" i="14"/>
  <c r="E26" i="14"/>
  <c r="E27" i="14"/>
  <c r="F7" i="17" l="1"/>
  <c r="F14" i="17"/>
  <c r="F30" i="17"/>
  <c r="F24" i="17"/>
  <c r="F31" i="17"/>
  <c r="G31" i="17" s="1"/>
  <c r="F20" i="17"/>
  <c r="F27" i="17"/>
  <c r="F18" i="17"/>
  <c r="F25" i="17"/>
  <c r="F32" i="17"/>
  <c r="F26" i="17"/>
  <c r="F33" i="17"/>
  <c r="F4" i="17"/>
  <c r="E29" i="14"/>
  <c r="E28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3" i="14"/>
  <c r="E2" i="14"/>
  <c r="C23" i="12"/>
  <c r="C22" i="12"/>
  <c r="C21" i="12"/>
  <c r="E14" i="12"/>
  <c r="F10" i="12"/>
  <c r="I2" i="12"/>
  <c r="E16" i="12"/>
  <c r="E15" i="12"/>
  <c r="E13" i="12"/>
  <c r="E12" i="12"/>
  <c r="E11" i="12"/>
  <c r="E10" i="12"/>
  <c r="E9" i="12"/>
  <c r="E8" i="12"/>
  <c r="E7" i="12"/>
  <c r="E6" i="12"/>
  <c r="E5" i="12"/>
  <c r="E4" i="12"/>
  <c r="E3" i="12"/>
  <c r="E2" i="12"/>
  <c r="W47" i="10"/>
  <c r="Y31" i="10"/>
  <c r="Y32" i="10"/>
  <c r="Y33" i="10"/>
  <c r="Y19" i="10"/>
  <c r="Y20" i="10"/>
  <c r="Y21" i="10"/>
  <c r="Y22" i="10"/>
  <c r="Y23" i="10"/>
  <c r="Y24" i="10"/>
  <c r="Y25" i="10"/>
  <c r="Y26" i="10"/>
  <c r="Y27" i="10"/>
  <c r="O19" i="10"/>
  <c r="O20" i="10"/>
  <c r="O21" i="10"/>
  <c r="O22" i="10"/>
  <c r="O23" i="10"/>
  <c r="O24" i="10"/>
  <c r="O25" i="10"/>
  <c r="O26" i="10"/>
  <c r="O27" i="10"/>
  <c r="O28" i="10"/>
  <c r="E19" i="10"/>
  <c r="E20" i="10"/>
  <c r="E21" i="10"/>
  <c r="E22" i="10"/>
  <c r="E23" i="10"/>
  <c r="E24" i="10"/>
  <c r="E25" i="10"/>
  <c r="E26" i="10"/>
  <c r="E27" i="10"/>
  <c r="E28" i="10"/>
  <c r="Y39" i="10"/>
  <c r="Y38" i="10"/>
  <c r="Y37" i="10"/>
  <c r="Y36" i="10"/>
  <c r="Y35" i="10"/>
  <c r="Y34" i="10"/>
  <c r="Y30" i="10"/>
  <c r="Y29" i="10"/>
  <c r="Y28" i="10"/>
  <c r="Y18" i="10"/>
  <c r="Y17" i="10"/>
  <c r="Y16" i="10"/>
  <c r="Y15" i="10"/>
  <c r="Y14" i="10"/>
  <c r="Y13" i="10"/>
  <c r="Y12" i="10"/>
  <c r="Y11" i="10"/>
  <c r="Y10" i="10"/>
  <c r="Y9" i="10"/>
  <c r="Y8" i="10"/>
  <c r="Y7" i="10"/>
  <c r="Y6" i="10"/>
  <c r="Y5" i="10"/>
  <c r="Y4" i="10"/>
  <c r="AC4" i="10" s="1"/>
  <c r="O33" i="10"/>
  <c r="O32" i="10"/>
  <c r="O31" i="10"/>
  <c r="O30" i="10"/>
  <c r="O2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6" i="10"/>
  <c r="O5" i="10"/>
  <c r="O4" i="10"/>
  <c r="S4" i="10" s="1"/>
  <c r="E33" i="10"/>
  <c r="E32" i="10"/>
  <c r="E31" i="10"/>
  <c r="E30" i="10"/>
  <c r="E2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C32" i="6"/>
  <c r="C31" i="6"/>
  <c r="C30" i="6"/>
  <c r="E20" i="6"/>
  <c r="E21" i="6"/>
  <c r="E22" i="6"/>
  <c r="E14" i="6"/>
  <c r="E15" i="6"/>
  <c r="E16" i="6"/>
  <c r="E25" i="6"/>
  <c r="E24" i="6"/>
  <c r="E23" i="6"/>
  <c r="E19" i="6"/>
  <c r="E18" i="6"/>
  <c r="E17" i="6"/>
  <c r="E13" i="6"/>
  <c r="E12" i="6"/>
  <c r="E11" i="6"/>
  <c r="E10" i="6"/>
  <c r="E9" i="6"/>
  <c r="E8" i="6"/>
  <c r="E7" i="6"/>
  <c r="E6" i="6"/>
  <c r="E5" i="6"/>
  <c r="E4" i="6"/>
  <c r="E3" i="6"/>
  <c r="E2" i="6"/>
  <c r="I2" i="6" s="1"/>
  <c r="F20" i="6" s="1"/>
  <c r="G25" i="17" l="1"/>
  <c r="F17" i="17"/>
  <c r="F15" i="17"/>
  <c r="F11" i="17"/>
  <c r="F10" i="17"/>
  <c r="F8" i="17"/>
  <c r="F21" i="17"/>
  <c r="F13" i="17"/>
  <c r="F23" i="17"/>
  <c r="F16" i="17"/>
  <c r="F12" i="17"/>
  <c r="F5" i="17"/>
  <c r="C39" i="17" s="1"/>
  <c r="F19" i="17"/>
  <c r="F28" i="17"/>
  <c r="F6" i="17"/>
  <c r="F22" i="17"/>
  <c r="F9" i="17"/>
  <c r="F29" i="17"/>
  <c r="I2" i="14"/>
  <c r="F17" i="14" s="1"/>
  <c r="F14" i="14"/>
  <c r="F7" i="14"/>
  <c r="F9" i="14"/>
  <c r="F10" i="14"/>
  <c r="F28" i="14"/>
  <c r="F11" i="14"/>
  <c r="F12" i="14"/>
  <c r="G11" i="14"/>
  <c r="G8" i="14"/>
  <c r="F19" i="14"/>
  <c r="F18" i="14"/>
  <c r="F15" i="14"/>
  <c r="F8" i="14"/>
  <c r="F6" i="14"/>
  <c r="F4" i="14"/>
  <c r="F2" i="14"/>
  <c r="F3" i="14"/>
  <c r="F29" i="14"/>
  <c r="F13" i="12"/>
  <c r="F6" i="12"/>
  <c r="F11" i="12"/>
  <c r="I4" i="10"/>
  <c r="F24" i="10"/>
  <c r="F25" i="10"/>
  <c r="F20" i="10"/>
  <c r="F19" i="10"/>
  <c r="F4" i="10"/>
  <c r="F16" i="6"/>
  <c r="F15" i="6"/>
  <c r="F14" i="6"/>
  <c r="F22" i="6"/>
  <c r="F21" i="6"/>
  <c r="F19" i="6"/>
  <c r="F6" i="6"/>
  <c r="F8" i="6"/>
  <c r="F9" i="6"/>
  <c r="F10" i="6"/>
  <c r="F11" i="6"/>
  <c r="F12" i="6"/>
  <c r="F17" i="6"/>
  <c r="F18" i="6"/>
  <c r="F3" i="6"/>
  <c r="F23" i="6"/>
  <c r="F4" i="6"/>
  <c r="F24" i="6"/>
  <c r="F25" i="6"/>
  <c r="F13" i="6"/>
  <c r="F7" i="6"/>
  <c r="F5" i="6"/>
  <c r="E2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5" i="1"/>
  <c r="E24" i="1"/>
  <c r="E23" i="1"/>
  <c r="E22" i="1"/>
  <c r="E21" i="1"/>
  <c r="E20" i="1"/>
  <c r="E19" i="1"/>
  <c r="E18" i="1"/>
  <c r="E17" i="1"/>
  <c r="E16" i="1"/>
  <c r="E15" i="1"/>
  <c r="F15" i="1" s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I2" i="1" s="1"/>
  <c r="Q25" i="17" l="1"/>
  <c r="Q10" i="17"/>
  <c r="Q19" i="17"/>
  <c r="C38" i="17"/>
  <c r="C40" i="17"/>
  <c r="C41" i="17"/>
  <c r="C42" i="17"/>
  <c r="G16" i="17"/>
  <c r="Q13" i="17"/>
  <c r="Q7" i="17"/>
  <c r="G7" i="17"/>
  <c r="Q4" i="17"/>
  <c r="G4" i="17"/>
  <c r="Q28" i="17"/>
  <c r="G10" i="17"/>
  <c r="G13" i="17"/>
  <c r="G19" i="17"/>
  <c r="Q16" i="17"/>
  <c r="Q31" i="17"/>
  <c r="Q22" i="17"/>
  <c r="F22" i="14"/>
  <c r="F26" i="14"/>
  <c r="F23" i="14"/>
  <c r="F21" i="14"/>
  <c r="F24" i="14"/>
  <c r="F25" i="14"/>
  <c r="F27" i="14"/>
  <c r="F20" i="14"/>
  <c r="G17" i="14" s="1"/>
  <c r="F16" i="14"/>
  <c r="G14" i="14" s="1"/>
  <c r="F5" i="14"/>
  <c r="G5" i="14" s="1"/>
  <c r="G27" i="14"/>
  <c r="G2" i="14"/>
  <c r="F8" i="12"/>
  <c r="F15" i="12"/>
  <c r="F4" i="12"/>
  <c r="F3" i="12"/>
  <c r="F9" i="12"/>
  <c r="F16" i="12"/>
  <c r="F7" i="12"/>
  <c r="G5" i="12"/>
  <c r="F14" i="12"/>
  <c r="G14" i="12" s="1"/>
  <c r="F2" i="12"/>
  <c r="G8" i="12"/>
  <c r="F12" i="12"/>
  <c r="G11" i="12" s="1"/>
  <c r="F31" i="10"/>
  <c r="F29" i="10"/>
  <c r="F18" i="10"/>
  <c r="F26" i="10"/>
  <c r="G25" i="10" s="1"/>
  <c r="F33" i="10"/>
  <c r="F23" i="10"/>
  <c r="F15" i="10"/>
  <c r="F22" i="10"/>
  <c r="G22" i="10" s="1"/>
  <c r="F21" i="10"/>
  <c r="F27" i="10"/>
  <c r="F28" i="10"/>
  <c r="F12" i="10"/>
  <c r="F30" i="10"/>
  <c r="Q31" i="10"/>
  <c r="F7" i="10"/>
  <c r="F14" i="10"/>
  <c r="F11" i="10"/>
  <c r="F10" i="10"/>
  <c r="F8" i="10"/>
  <c r="F6" i="10"/>
  <c r="F16" i="10"/>
  <c r="F9" i="10"/>
  <c r="F5" i="10"/>
  <c r="F13" i="10"/>
  <c r="F17" i="10"/>
  <c r="F32" i="10"/>
  <c r="G31" i="10" s="1"/>
  <c r="G5" i="6"/>
  <c r="G20" i="6"/>
  <c r="G14" i="6"/>
  <c r="G23" i="6"/>
  <c r="G17" i="6"/>
  <c r="G11" i="6"/>
  <c r="G2" i="6"/>
  <c r="G8" i="6"/>
  <c r="I2" i="4"/>
  <c r="F13" i="4" s="1"/>
  <c r="F11" i="1"/>
  <c r="F25" i="1"/>
  <c r="F12" i="1"/>
  <c r="F14" i="1"/>
  <c r="F21" i="1"/>
  <c r="F8" i="1"/>
  <c r="F22" i="1"/>
  <c r="F16" i="1"/>
  <c r="F17" i="1"/>
  <c r="F18" i="1"/>
  <c r="F20" i="1"/>
  <c r="F7" i="1"/>
  <c r="F9" i="1"/>
  <c r="F23" i="1"/>
  <c r="G23" i="1" s="1"/>
  <c r="F13" i="1"/>
  <c r="G11" i="1" s="1"/>
  <c r="F19" i="1"/>
  <c r="F3" i="1"/>
  <c r="F4" i="1"/>
  <c r="F5" i="1"/>
  <c r="F6" i="1"/>
  <c r="F10" i="1"/>
  <c r="F24" i="1"/>
  <c r="F2" i="1"/>
  <c r="G2" i="1" s="1"/>
  <c r="G22" i="14" l="1"/>
  <c r="G2" i="12"/>
  <c r="C38" i="10"/>
  <c r="M38" i="10"/>
  <c r="C40" i="10"/>
  <c r="Q7" i="10"/>
  <c r="Q4" i="10"/>
  <c r="G4" i="10"/>
  <c r="G13" i="10"/>
  <c r="G10" i="10"/>
  <c r="G7" i="10"/>
  <c r="G16" i="10"/>
  <c r="AA16" i="10"/>
  <c r="AA4" i="10"/>
  <c r="Q16" i="10"/>
  <c r="Q10" i="10"/>
  <c r="Q13" i="10"/>
  <c r="F19" i="4"/>
  <c r="F2" i="4"/>
  <c r="F7" i="4"/>
  <c r="F8" i="4"/>
  <c r="F4" i="4"/>
  <c r="F3" i="4"/>
  <c r="F10" i="4"/>
  <c r="F17" i="4"/>
  <c r="F9" i="4"/>
  <c r="F11" i="4"/>
  <c r="F14" i="4"/>
  <c r="F5" i="4"/>
  <c r="F6" i="4"/>
  <c r="F12" i="4"/>
  <c r="F15" i="4"/>
  <c r="F18" i="4"/>
  <c r="F16" i="4"/>
  <c r="G14" i="1"/>
  <c r="G20" i="1"/>
  <c r="C31" i="1"/>
  <c r="C30" i="1"/>
  <c r="C32" i="1"/>
  <c r="G17" i="1"/>
  <c r="G5" i="1"/>
  <c r="G8" i="1"/>
  <c r="G17" i="4" l="1"/>
  <c r="G14" i="4"/>
  <c r="G2" i="4"/>
  <c r="G11" i="4"/>
  <c r="G8" i="4"/>
  <c r="G5" i="4"/>
</calcChain>
</file>

<file path=xl/sharedStrings.xml><?xml version="1.0" encoding="utf-8"?>
<sst xmlns="http://schemas.openxmlformats.org/spreadsheetml/2006/main" count="5862" uniqueCount="1495">
  <si>
    <t>Biological replicate</t>
  </si>
  <si>
    <t>Treatment</t>
  </si>
  <si>
    <t>Plate reader output for technical replicate 1</t>
  </si>
  <si>
    <t>Plate reader output for technical replicate 2</t>
  </si>
  <si>
    <t>Mean</t>
  </si>
  <si>
    <t>Normalized to mean YFP</t>
  </si>
  <si>
    <t>Standard error</t>
  </si>
  <si>
    <t>Mean YFP for normalization</t>
  </si>
  <si>
    <t>YFP reference</t>
  </si>
  <si>
    <t>Sr50+AvrSr50-01</t>
  </si>
  <si>
    <t>Sr22</t>
  </si>
  <si>
    <t>AvrSr22-01</t>
  </si>
  <si>
    <t>AvrSr22-03</t>
  </si>
  <si>
    <t>Sr22+AvrSr22-01</t>
  </si>
  <si>
    <t>Sr22+AvrSr22-03</t>
  </si>
  <si>
    <t>Empty protoplasts</t>
  </si>
  <si>
    <t>Two-tailed t-tests</t>
  </si>
  <si>
    <t>Treatment 1</t>
  </si>
  <si>
    <t>Treatment 2</t>
  </si>
  <si>
    <r>
      <t>P</t>
    </r>
    <r>
      <rPr>
        <sz val="11"/>
        <color theme="1"/>
        <rFont val="Aptos Narrow"/>
        <family val="2"/>
        <scheme val="minor"/>
      </rPr>
      <t>-value</t>
    </r>
  </si>
  <si>
    <t>Significance code</t>
  </si>
  <si>
    <t>***</t>
  </si>
  <si>
    <t>ns</t>
  </si>
  <si>
    <t>Cell death score 0-5</t>
  </si>
  <si>
    <t>Welch's ANOVA test</t>
  </si>
  <si>
    <t>Sr22+YFP</t>
  </si>
  <si>
    <t>  W (DFn, DFd)</t>
  </si>
  <si>
    <t>452.0 (2.000, 24.15)</t>
  </si>
  <si>
    <t>  P value</t>
  </si>
  <si>
    <t>&lt;0.0001</t>
  </si>
  <si>
    <t>  P value summary</t>
  </si>
  <si>
    <t>****</t>
  </si>
  <si>
    <t>  Significant diff. among means (P &lt; 0.05)?</t>
  </si>
  <si>
    <t>Yes</t>
  </si>
  <si>
    <t>Data summary</t>
  </si>
  <si>
    <t>  Number of treatments (columns)</t>
  </si>
  <si>
    <t>  Number of values (total)</t>
  </si>
  <si>
    <t>Number of families</t>
  </si>
  <si>
    <t>Number of comparisons per family</t>
  </si>
  <si>
    <t>Alpha</t>
  </si>
  <si>
    <t>Dunnett's T3 multiple comparisons test</t>
  </si>
  <si>
    <t>Mean Diff.</t>
  </si>
  <si>
    <t>95.00% CI of diff.</t>
  </si>
  <si>
    <t>Below threshold?</t>
  </si>
  <si>
    <t>Summary</t>
  </si>
  <si>
    <t>Adjusted P Value</t>
  </si>
  <si>
    <t>  Sr22+YFP vs. Sr22+AvrSr22-01</t>
  </si>
  <si>
    <t>-4.910 to -4.103</t>
  </si>
  <si>
    <t>A-B</t>
  </si>
  <si>
    <t>  Sr22+YFP vs. Sr22+AvrSr22-03</t>
  </si>
  <si>
    <t>-4.948 to -4.163</t>
  </si>
  <si>
    <t>A-C</t>
  </si>
  <si>
    <t>  Sr22+AvrSr22-01 vs. Sr22+AvrSr22-03</t>
  </si>
  <si>
    <t>-0.2029 to 0.1047</t>
  </si>
  <si>
    <t>No</t>
  </si>
  <si>
    <t>B-C</t>
  </si>
  <si>
    <t>Test details</t>
  </si>
  <si>
    <t>Mean 1</t>
  </si>
  <si>
    <t>Mean 2</t>
  </si>
  <si>
    <t>SE of diff.</t>
  </si>
  <si>
    <t>n1</t>
  </si>
  <si>
    <t>n2</t>
  </si>
  <si>
    <t>t</t>
  </si>
  <si>
    <t>DF</t>
  </si>
  <si>
    <t>Compact letter display</t>
  </si>
  <si>
    <t>  Sr22+AvrSr22-03</t>
  </si>
  <si>
    <t>A</t>
  </si>
  <si>
    <t>  Sr22+AvrSr22-01</t>
  </si>
  <si>
    <t>  Sr22+YFP</t>
  </si>
  <si>
    <t>B</t>
  </si>
  <si>
    <t>Library A DESeq2_Sr33vsControl_shrinkage_on</t>
  </si>
  <si>
    <t>Library A DESeq2_Sr50vsControl_shrinkage_on</t>
  </si>
  <si>
    <t>Library B DESeq2_Sr33vsControl_shrinkage_off</t>
  </si>
  <si>
    <t>Library B DESeq2_Sr35vsControl_shrinkage_off</t>
  </si>
  <si>
    <t>clone</t>
  </si>
  <si>
    <t>baseMean</t>
  </si>
  <si>
    <t>log2FoldChange</t>
  </si>
  <si>
    <t>lfcSE</t>
  </si>
  <si>
    <t>pvalue</t>
  </si>
  <si>
    <t>padj</t>
  </si>
  <si>
    <t>clones</t>
  </si>
  <si>
    <t>stat</t>
  </si>
  <si>
    <t>0956</t>
  </si>
  <si>
    <t>0299</t>
  </si>
  <si>
    <t>0557</t>
  </si>
  <si>
    <t>0405</t>
  </si>
  <si>
    <t>0391</t>
  </si>
  <si>
    <t>0556</t>
  </si>
  <si>
    <t>0191</t>
  </si>
  <si>
    <t>0730</t>
  </si>
  <si>
    <t>0458</t>
  </si>
  <si>
    <t>0558</t>
  </si>
  <si>
    <t>0070</t>
  </si>
  <si>
    <t>0486</t>
  </si>
  <si>
    <t>0072</t>
  </si>
  <si>
    <t>0247</t>
  </si>
  <si>
    <t>0505</t>
  </si>
  <si>
    <t>0660</t>
  </si>
  <si>
    <t>0066</t>
  </si>
  <si>
    <t>0748</t>
  </si>
  <si>
    <t>0802</t>
  </si>
  <si>
    <t>0002</t>
  </si>
  <si>
    <t>0174</t>
  </si>
  <si>
    <t>0751</t>
  </si>
  <si>
    <t>0462</t>
  </si>
  <si>
    <t>0173</t>
  </si>
  <si>
    <t>0108</t>
  </si>
  <si>
    <t>0181</t>
  </si>
  <si>
    <t>0485</t>
  </si>
  <si>
    <t>0183</t>
  </si>
  <si>
    <t>0107</t>
  </si>
  <si>
    <t>0959</t>
  </si>
  <si>
    <t>0411</t>
  </si>
  <si>
    <t>0515</t>
  </si>
  <si>
    <t>0627</t>
  </si>
  <si>
    <t>0986</t>
  </si>
  <si>
    <t>0732</t>
  </si>
  <si>
    <t>0135</t>
  </si>
  <si>
    <t>0781</t>
  </si>
  <si>
    <t>0589</t>
  </si>
  <si>
    <t>0651</t>
  </si>
  <si>
    <t>0812</t>
  </si>
  <si>
    <t>0738</t>
  </si>
  <si>
    <t>0523</t>
  </si>
  <si>
    <t>0518</t>
  </si>
  <si>
    <t>0924</t>
  </si>
  <si>
    <t>0880</t>
  </si>
  <si>
    <t>0531</t>
  </si>
  <si>
    <t>0492</t>
  </si>
  <si>
    <t>0097</t>
  </si>
  <si>
    <t>0775</t>
  </si>
  <si>
    <t>0494</t>
  </si>
  <si>
    <t>0876</t>
  </si>
  <si>
    <t>0976</t>
  </si>
  <si>
    <t>0632</t>
  </si>
  <si>
    <t>0903</t>
  </si>
  <si>
    <t>0780</t>
  </si>
  <si>
    <t>0892</t>
  </si>
  <si>
    <t>0241</t>
  </si>
  <si>
    <t>0820</t>
  </si>
  <si>
    <t>0094</t>
  </si>
  <si>
    <t>0532</t>
  </si>
  <si>
    <t>0067</t>
  </si>
  <si>
    <t>0970</t>
  </si>
  <si>
    <t>0650</t>
  </si>
  <si>
    <t>0263</t>
  </si>
  <si>
    <t>0020</t>
  </si>
  <si>
    <t>0611</t>
  </si>
  <si>
    <t>0360</t>
  </si>
  <si>
    <t>0581</t>
  </si>
  <si>
    <t>0998</t>
  </si>
  <si>
    <t>0747</t>
  </si>
  <si>
    <t>0222</t>
  </si>
  <si>
    <t>0249</t>
  </si>
  <si>
    <t>0339</t>
  </si>
  <si>
    <t>0928</t>
  </si>
  <si>
    <t>0010</t>
  </si>
  <si>
    <t>0610</t>
  </si>
  <si>
    <t>0155</t>
  </si>
  <si>
    <t>0838</t>
  </si>
  <si>
    <t>0484</t>
  </si>
  <si>
    <t>0935</t>
  </si>
  <si>
    <t>0175</t>
  </si>
  <si>
    <t>0176</t>
  </si>
  <si>
    <t>0007</t>
  </si>
  <si>
    <t>0609</t>
  </si>
  <si>
    <t>0931</t>
  </si>
  <si>
    <t>0446</t>
  </si>
  <si>
    <t>0498</t>
  </si>
  <si>
    <t>0167</t>
  </si>
  <si>
    <t>0322</t>
  </si>
  <si>
    <t>0469</t>
  </si>
  <si>
    <t>0516</t>
  </si>
  <si>
    <t>0090</t>
  </si>
  <si>
    <t>0607</t>
  </si>
  <si>
    <t>0967</t>
  </si>
  <si>
    <t>0606</t>
  </si>
  <si>
    <t>0068</t>
  </si>
  <si>
    <t>0605</t>
  </si>
  <si>
    <t>0169</t>
  </si>
  <si>
    <t>0003</t>
  </si>
  <si>
    <t>0514</t>
  </si>
  <si>
    <t>0804</t>
  </si>
  <si>
    <t>0799</t>
  </si>
  <si>
    <t>0809</t>
  </si>
  <si>
    <t>0323</t>
  </si>
  <si>
    <t>0293</t>
  </si>
  <si>
    <t>0093</t>
  </si>
  <si>
    <t>0499</t>
  </si>
  <si>
    <t>0626</t>
  </si>
  <si>
    <t>0481</t>
  </si>
  <si>
    <t>0082</t>
  </si>
  <si>
    <t>0080</t>
  </si>
  <si>
    <t>0968</t>
  </si>
  <si>
    <t>0154</t>
  </si>
  <si>
    <t>0742</t>
  </si>
  <si>
    <t>0284</t>
  </si>
  <si>
    <t>0905</t>
  </si>
  <si>
    <t>0803</t>
  </si>
  <si>
    <t>0467</t>
  </si>
  <si>
    <t>0248</t>
  </si>
  <si>
    <t>0325</t>
  </si>
  <si>
    <t>0477</t>
  </si>
  <si>
    <t>0320</t>
  </si>
  <si>
    <t>0662</t>
  </si>
  <si>
    <t>0136</t>
  </si>
  <si>
    <t>0326</t>
  </si>
  <si>
    <t>0582</t>
  </si>
  <si>
    <t>0894</t>
  </si>
  <si>
    <t>0089</t>
  </si>
  <si>
    <t>0918</t>
  </si>
  <si>
    <t>0111</t>
  </si>
  <si>
    <t>0250</t>
  </si>
  <si>
    <t>0404</t>
  </si>
  <si>
    <t>0455</t>
  </si>
  <si>
    <t>0541</t>
  </si>
  <si>
    <t>0565</t>
  </si>
  <si>
    <t>0466</t>
  </si>
  <si>
    <t>0303</t>
  </si>
  <si>
    <t>0583</t>
  </si>
  <si>
    <t>0930</t>
  </si>
  <si>
    <t>0335</t>
  </si>
  <si>
    <t>0456</t>
  </si>
  <si>
    <t>0811</t>
  </si>
  <si>
    <t>0001</t>
  </si>
  <si>
    <t>0991</t>
  </si>
  <si>
    <t>0590</t>
  </si>
  <si>
    <t>0071</t>
  </si>
  <si>
    <t>0265</t>
  </si>
  <si>
    <t>0628</t>
  </si>
  <si>
    <t>0926</t>
  </si>
  <si>
    <t>0937</t>
  </si>
  <si>
    <t>0475</t>
  </si>
  <si>
    <t>0570</t>
  </si>
  <si>
    <t>0845</t>
  </si>
  <si>
    <t>0431</t>
  </si>
  <si>
    <t>0474</t>
  </si>
  <si>
    <t>0379</t>
  </si>
  <si>
    <t>0847</t>
  </si>
  <si>
    <t>0902</t>
  </si>
  <si>
    <t>0005</t>
  </si>
  <si>
    <t>0204</t>
  </si>
  <si>
    <t>0945</t>
  </si>
  <si>
    <t>0619</t>
  </si>
  <si>
    <t>0244</t>
  </si>
  <si>
    <t>0586</t>
  </si>
  <si>
    <t>0615</t>
  </si>
  <si>
    <t>0992</t>
  </si>
  <si>
    <t>0922</t>
  </si>
  <si>
    <t>0568</t>
  </si>
  <si>
    <t>0197</t>
  </si>
  <si>
    <t>0030</t>
  </si>
  <si>
    <t>0805</t>
  </si>
  <si>
    <t>0483</t>
  </si>
  <si>
    <t>0602</t>
  </si>
  <si>
    <t>0939</t>
  </si>
  <si>
    <t>0741</t>
  </si>
  <si>
    <t>0587</t>
  </si>
  <si>
    <t>0612</t>
  </si>
  <si>
    <t>0084</t>
  </si>
  <si>
    <t>0219</t>
  </si>
  <si>
    <t>0597</t>
  </si>
  <si>
    <t>0264</t>
  </si>
  <si>
    <t>0378</t>
  </si>
  <si>
    <t>0488</t>
  </si>
  <si>
    <t>0594</t>
  </si>
  <si>
    <t>0009</t>
  </si>
  <si>
    <t>0193</t>
  </si>
  <si>
    <t>0168</t>
  </si>
  <si>
    <t>0064</t>
  </si>
  <si>
    <t>0758</t>
  </si>
  <si>
    <t>0574</t>
  </si>
  <si>
    <t>0199</t>
  </si>
  <si>
    <t>0786</t>
  </si>
  <si>
    <t>0533</t>
  </si>
  <si>
    <t>0528</t>
  </si>
  <si>
    <t>0875</t>
  </si>
  <si>
    <t>0428</t>
  </si>
  <si>
    <t>0050</t>
  </si>
  <si>
    <t>0927</t>
  </si>
  <si>
    <t>0493</t>
  </si>
  <si>
    <t>0593</t>
  </si>
  <si>
    <t>0848</t>
  </si>
  <si>
    <t>0073</t>
  </si>
  <si>
    <t>0432</t>
  </si>
  <si>
    <t>0503</t>
  </si>
  <si>
    <t>0993</t>
  </si>
  <si>
    <t>0098</t>
  </si>
  <si>
    <t>0603</t>
  </si>
  <si>
    <t>0333</t>
  </si>
  <si>
    <t>0618</t>
  </si>
  <si>
    <t>0798</t>
  </si>
  <si>
    <t>0645</t>
  </si>
  <si>
    <t>0260</t>
  </si>
  <si>
    <t>0242</t>
  </si>
  <si>
    <t>0385</t>
  </si>
  <si>
    <t>0445</t>
  </si>
  <si>
    <t>0599</t>
  </si>
  <si>
    <t>0389</t>
  </si>
  <si>
    <t>0447</t>
  </si>
  <si>
    <t>0962</t>
  </si>
  <si>
    <t>0413</t>
  </si>
  <si>
    <t>0549</t>
  </si>
  <si>
    <t>0591</t>
  </si>
  <si>
    <t>0232</t>
  </si>
  <si>
    <t>0972</t>
  </si>
  <si>
    <t>0076</t>
  </si>
  <si>
    <t>0592</t>
  </si>
  <si>
    <t>0377</t>
  </si>
  <si>
    <t>0345</t>
  </si>
  <si>
    <t>0793</t>
  </si>
  <si>
    <t>0423</t>
  </si>
  <si>
    <t>0283</t>
  </si>
  <si>
    <t>0553</t>
  </si>
  <si>
    <t>0270</t>
  </si>
  <si>
    <t>0725</t>
  </si>
  <si>
    <t>0555</t>
  </si>
  <si>
    <t>0908</t>
  </si>
  <si>
    <t>0205</t>
  </si>
  <si>
    <t>0810</t>
  </si>
  <si>
    <t>0559</t>
  </si>
  <si>
    <t>0884</t>
  </si>
  <si>
    <t>0974</t>
  </si>
  <si>
    <t>0309</t>
  </si>
  <si>
    <t>0728</t>
  </si>
  <si>
    <t>0571</t>
  </si>
  <si>
    <t>0864</t>
  </si>
  <si>
    <t>0063</t>
  </si>
  <si>
    <t>0554</t>
  </si>
  <si>
    <t>0285</t>
  </si>
  <si>
    <t>0608</t>
  </si>
  <si>
    <t>0580</t>
  </si>
  <si>
    <t>0410</t>
  </si>
  <si>
    <t>0208</t>
  </si>
  <si>
    <t>0316</t>
  </si>
  <si>
    <t>0117</t>
  </si>
  <si>
    <t>0726</t>
  </si>
  <si>
    <t>0511</t>
  </si>
  <si>
    <t>0342</t>
  </si>
  <si>
    <t>0334</t>
  </si>
  <si>
    <t>0826</t>
  </si>
  <si>
    <t>0633</t>
  </si>
  <si>
    <t>0388</t>
  </si>
  <si>
    <t>0019</t>
  </si>
  <si>
    <t>0510</t>
  </si>
  <si>
    <t>0839</t>
  </si>
  <si>
    <t>0013</t>
  </si>
  <si>
    <t>0569</t>
  </si>
  <si>
    <t>0198</t>
  </si>
  <si>
    <t>0159</t>
  </si>
  <si>
    <t>0985</t>
  </si>
  <si>
    <t>0228</t>
  </si>
  <si>
    <t>0560</t>
  </si>
  <si>
    <t>0857</t>
  </si>
  <si>
    <t>0332</t>
  </si>
  <si>
    <t>0504</t>
  </si>
  <si>
    <t>0834</t>
  </si>
  <si>
    <t>0014</t>
  </si>
  <si>
    <t>0600</t>
  </si>
  <si>
    <t>0573</t>
  </si>
  <si>
    <t>0122</t>
  </si>
  <si>
    <t>0435</t>
  </si>
  <si>
    <t>0933</t>
  </si>
  <si>
    <t>0041</t>
  </si>
  <si>
    <t>0551</t>
  </si>
  <si>
    <t>0529</t>
  </si>
  <si>
    <t>0513</t>
  </si>
  <si>
    <t>0272</t>
  </si>
  <si>
    <t>0429</t>
  </si>
  <si>
    <t>0647</t>
  </si>
  <si>
    <t>0856</t>
  </si>
  <si>
    <t>0525</t>
  </si>
  <si>
    <t>0827</t>
  </si>
  <si>
    <t>0226</t>
  </si>
  <si>
    <t>0482</t>
  </si>
  <si>
    <t>0934</t>
  </si>
  <si>
    <t>0893</t>
  </si>
  <si>
    <t>0588</t>
  </si>
  <si>
    <t>0841</t>
  </si>
  <si>
    <t>0655</t>
  </si>
  <si>
    <t>0942</t>
  </si>
  <si>
    <t>0907</t>
  </si>
  <si>
    <t>0534</t>
  </si>
  <si>
    <t>0886</t>
  </si>
  <si>
    <t>0722</t>
  </si>
  <si>
    <t>0282</t>
  </si>
  <si>
    <t>0990</t>
  </si>
  <si>
    <t>0631</t>
  </si>
  <si>
    <t>0415</t>
  </si>
  <si>
    <t>0209</t>
  </si>
  <si>
    <t>0271</t>
  </si>
  <si>
    <t>0047</t>
  </si>
  <si>
    <t>0634</t>
  </si>
  <si>
    <t>0400</t>
  </si>
  <si>
    <t>0744</t>
  </si>
  <si>
    <t>0476</t>
  </si>
  <si>
    <t>0351</t>
  </si>
  <si>
    <t>0023</t>
  </si>
  <si>
    <t>0043</t>
  </si>
  <si>
    <t>0539</t>
  </si>
  <si>
    <t>0480</t>
  </si>
  <si>
    <t>0883</t>
  </si>
  <si>
    <t>0297</t>
  </si>
  <si>
    <t>0562</t>
  </si>
  <si>
    <t>0509</t>
  </si>
  <si>
    <t>0817</t>
  </si>
  <si>
    <t>0011</t>
  </si>
  <si>
    <t>0840</t>
  </si>
  <si>
    <t>0016</t>
  </si>
  <si>
    <t>0166</t>
  </si>
  <si>
    <t>0888</t>
  </si>
  <si>
    <t>0451</t>
  </si>
  <si>
    <t>0096</t>
  </si>
  <si>
    <t>0042</t>
  </si>
  <si>
    <t>0275</t>
  </si>
  <si>
    <t>0538</t>
  </si>
  <si>
    <t>0977</t>
  </si>
  <si>
    <t>0368</t>
  </si>
  <si>
    <t>0979</t>
  </si>
  <si>
    <t>0127</t>
  </si>
  <si>
    <t>0713</t>
  </si>
  <si>
    <t>0667</t>
  </si>
  <si>
    <t>0961</t>
  </si>
  <si>
    <t>0739</t>
  </si>
  <si>
    <t>0816</t>
  </si>
  <si>
    <t>0343</t>
  </si>
  <si>
    <t>0461</t>
  </si>
  <si>
    <t>0269</t>
  </si>
  <si>
    <t>0849</t>
  </si>
  <si>
    <t>0251</t>
  </si>
  <si>
    <t>0341</t>
  </si>
  <si>
    <t>0572</t>
  </si>
  <si>
    <t>0882</t>
  </si>
  <si>
    <t>0317</t>
  </si>
  <si>
    <t>0585</t>
  </si>
  <si>
    <t>0372</t>
  </si>
  <si>
    <t>0137</t>
  </si>
  <si>
    <t>0535</t>
  </si>
  <si>
    <t>0823</t>
  </si>
  <si>
    <t>0844</t>
  </si>
  <si>
    <t>0524</t>
  </si>
  <si>
    <t>0795</t>
  </si>
  <si>
    <t>0450</t>
  </si>
  <si>
    <t>0891</t>
  </si>
  <si>
    <t>0454</t>
  </si>
  <si>
    <t>0791</t>
  </si>
  <si>
    <t>0520</t>
  </si>
  <si>
    <t>0274</t>
  </si>
  <si>
    <t>0822</t>
  </si>
  <si>
    <t>0018</t>
  </si>
  <si>
    <t>0714</t>
  </si>
  <si>
    <t>0526</t>
  </si>
  <si>
    <t>0673</t>
  </si>
  <si>
    <t>0899</t>
  </si>
  <si>
    <t>0630</t>
  </si>
  <si>
    <t>0507</t>
  </si>
  <si>
    <t>0859</t>
  </si>
  <si>
    <t>0657</t>
  </si>
  <si>
    <t>0218</t>
  </si>
  <si>
    <t>0642</t>
  </si>
  <si>
    <t>0624</t>
  </si>
  <si>
    <t>0862</t>
  </si>
  <si>
    <t>0234</t>
  </si>
  <si>
    <t>0471</t>
  </si>
  <si>
    <t>0194</t>
  </si>
  <si>
    <t>0416</t>
  </si>
  <si>
    <t>0614</t>
  </si>
  <si>
    <t>0641</t>
  </si>
  <si>
    <t>0912</t>
  </si>
  <si>
    <t>0686</t>
  </si>
  <si>
    <t>0944</t>
  </si>
  <si>
    <t>0497</t>
  </si>
  <si>
    <t>0623</t>
  </si>
  <si>
    <t>0895</t>
  </si>
  <si>
    <t>0349</t>
  </si>
  <si>
    <t>0291</t>
  </si>
  <si>
    <t>0683</t>
  </si>
  <si>
    <t>0366</t>
  </si>
  <si>
    <t>0808</t>
  </si>
  <si>
    <t>0925</t>
  </si>
  <si>
    <t>0414</t>
  </si>
  <si>
    <t>0652</t>
  </si>
  <si>
    <t>0052</t>
  </si>
  <si>
    <t>0785</t>
  </si>
  <si>
    <t>0640</t>
  </si>
  <si>
    <t>0801</t>
  </si>
  <si>
    <t>0307</t>
  </si>
  <si>
    <t>0095</t>
  </si>
  <si>
    <t>0290</t>
  </si>
  <si>
    <t>0519</t>
  </si>
  <si>
    <t>0300</t>
  </si>
  <si>
    <t>0399</t>
  </si>
  <si>
    <t>0670</t>
  </si>
  <si>
    <t>0148</t>
  </si>
  <si>
    <t>0842</t>
  </si>
  <si>
    <t>0496</t>
  </si>
  <si>
    <t>0053</t>
  </si>
  <si>
    <t>0946</t>
  </si>
  <si>
    <t>0401</t>
  </si>
  <si>
    <t>0104</t>
  </si>
  <si>
    <t>0898</t>
  </si>
  <si>
    <t>0465</t>
  </si>
  <si>
    <t>0871</t>
  </si>
  <si>
    <t>0736</t>
  </si>
  <si>
    <t>0850</t>
  </si>
  <si>
    <t>0392</t>
  </si>
  <si>
    <t>0596</t>
  </si>
  <si>
    <t>0100</t>
  </si>
  <si>
    <t>0754</t>
  </si>
  <si>
    <t>0575</t>
  </si>
  <si>
    <t>0099</t>
  </si>
  <si>
    <t>0286</t>
  </si>
  <si>
    <t>0537</t>
  </si>
  <si>
    <t>0165</t>
  </si>
  <si>
    <t>0427</t>
  </si>
  <si>
    <t>0308</t>
  </si>
  <si>
    <t>0024</t>
  </si>
  <si>
    <t>0542</t>
  </si>
  <si>
    <t>0324</t>
  </si>
  <si>
    <t>0049</t>
  </si>
  <si>
    <t>0561</t>
  </si>
  <si>
    <t>0036</t>
  </si>
  <si>
    <t>0666</t>
  </si>
  <si>
    <t>0852</t>
  </si>
  <si>
    <t>0463</t>
  </si>
  <si>
    <t>0867</t>
  </si>
  <si>
    <t>0797</t>
  </si>
  <si>
    <t>0682</t>
  </si>
  <si>
    <t>0370</t>
  </si>
  <si>
    <t>0843</t>
  </si>
  <si>
    <t>0546</t>
  </si>
  <si>
    <t>0681</t>
  </si>
  <si>
    <t>0380</t>
  </si>
  <si>
    <t>0452</t>
  </si>
  <si>
    <t>0145</t>
  </si>
  <si>
    <t>0648</t>
  </si>
  <si>
    <t>0490</t>
  </si>
  <si>
    <t>0207</t>
  </si>
  <si>
    <t>0978</t>
  </si>
  <si>
    <t>0508</t>
  </si>
  <si>
    <t>0158</t>
  </si>
  <si>
    <t>0544</t>
  </si>
  <si>
    <t>0770</t>
  </si>
  <si>
    <t>0743</t>
  </si>
  <si>
    <t>0235</t>
  </si>
  <si>
    <t>0440</t>
  </si>
  <si>
    <t>0189</t>
  </si>
  <si>
    <t>0765</t>
  </si>
  <si>
    <t>0814</t>
  </si>
  <si>
    <t>0724</t>
  </si>
  <si>
    <t>0622</t>
  </si>
  <si>
    <t>0132</t>
  </si>
  <si>
    <t>0468</t>
  </si>
  <si>
    <t>0459</t>
  </si>
  <si>
    <t>0210</t>
  </si>
  <si>
    <t>0034</t>
  </si>
  <si>
    <t>0635</t>
  </si>
  <si>
    <t>0051</t>
  </si>
  <si>
    <t>0238</t>
  </si>
  <si>
    <t>0767</t>
  </si>
  <si>
    <t>0676</t>
  </si>
  <si>
    <t>0330</t>
  </si>
  <si>
    <t>0058</t>
  </si>
  <si>
    <t>0598</t>
  </si>
  <si>
    <t>0547</t>
  </si>
  <si>
    <t>0779</t>
  </si>
  <si>
    <t>0444</t>
  </si>
  <si>
    <t>0273</t>
  </si>
  <si>
    <t>0039</t>
  </si>
  <si>
    <t>0983</t>
  </si>
  <si>
    <t>0338</t>
  </si>
  <si>
    <t>0766</t>
  </si>
  <si>
    <t>0913</t>
  </si>
  <si>
    <t>0620</t>
  </si>
  <si>
    <t>0536</t>
  </si>
  <si>
    <t>0206</t>
  </si>
  <si>
    <t>0543</t>
  </si>
  <si>
    <t>0314</t>
  </si>
  <si>
    <t>0425</t>
  </si>
  <si>
    <t>0545</t>
  </si>
  <si>
    <t>0040</t>
  </si>
  <si>
    <t>0831</t>
  </si>
  <si>
    <t>0276</t>
  </si>
  <si>
    <t>0577</t>
  </si>
  <si>
    <t>0858</t>
  </si>
  <si>
    <t>0782</t>
  </si>
  <si>
    <t>0691</t>
  </si>
  <si>
    <t>0819</t>
  </si>
  <si>
    <t>0762</t>
  </si>
  <si>
    <t>0701</t>
  </si>
  <si>
    <t>0060</t>
  </si>
  <si>
    <t>0134</t>
  </si>
  <si>
    <t>0749</t>
  </si>
  <si>
    <t>0506</t>
  </si>
  <si>
    <t>0566</t>
  </si>
  <si>
    <t>0311</t>
  </si>
  <si>
    <t>0861</t>
  </si>
  <si>
    <t>0567</t>
  </si>
  <si>
    <t>0118</t>
  </si>
  <si>
    <t>0357</t>
  </si>
  <si>
    <t>0576</t>
  </si>
  <si>
    <t>0258</t>
  </si>
  <si>
    <t>0280</t>
  </si>
  <si>
    <t>0229</t>
  </si>
  <si>
    <t>0971</t>
  </si>
  <si>
    <t>0086</t>
  </si>
  <si>
    <t>0138</t>
  </si>
  <si>
    <t>0957</t>
  </si>
  <si>
    <t>0179</t>
  </si>
  <si>
    <t>0723</t>
  </si>
  <si>
    <t>0806</t>
  </si>
  <si>
    <t>0720</t>
  </si>
  <si>
    <t>0698</t>
  </si>
  <si>
    <t>0517</t>
  </si>
  <si>
    <t>0359</t>
  </si>
  <si>
    <t>0746</t>
  </si>
  <si>
    <t>0964</t>
  </si>
  <si>
    <t>0917</t>
  </si>
  <si>
    <t>0829</t>
  </si>
  <si>
    <t>0393</t>
  </si>
  <si>
    <t>0654</t>
  </si>
  <si>
    <t>0369</t>
  </si>
  <si>
    <t>0521</t>
  </si>
  <si>
    <t>0965</t>
  </si>
  <si>
    <t>0735</t>
  </si>
  <si>
    <t>0139</t>
  </si>
  <si>
    <t>0579</t>
  </si>
  <si>
    <t>0353</t>
  </si>
  <si>
    <t>0295</t>
  </si>
  <si>
    <t>0900</t>
  </si>
  <si>
    <t>0126</t>
  </si>
  <si>
    <t>0200</t>
  </si>
  <si>
    <t>0800</t>
  </si>
  <si>
    <t>0966</t>
  </si>
  <si>
    <t>0237</t>
  </si>
  <si>
    <t>0932</t>
  </si>
  <si>
    <t>0147</t>
  </si>
  <si>
    <t>0119</t>
  </si>
  <si>
    <t>0441</t>
  </si>
  <si>
    <t>0833</t>
  </si>
  <si>
    <t>0163</t>
  </si>
  <si>
    <t>0160</t>
  </si>
  <si>
    <t>0255</t>
  </si>
  <si>
    <t>0128</t>
  </si>
  <si>
    <t>0059</t>
  </si>
  <si>
    <t>0074</t>
  </si>
  <si>
    <t>0396</t>
  </si>
  <si>
    <t>0472</t>
  </si>
  <si>
    <t>0202</t>
  </si>
  <si>
    <t>0792</t>
  </si>
  <si>
    <t>0689</t>
  </si>
  <si>
    <t>0784</t>
  </si>
  <si>
    <t>0470</t>
  </si>
  <si>
    <t>0442</t>
  </si>
  <si>
    <t>0740</t>
  </si>
  <si>
    <t>0696</t>
  </si>
  <si>
    <t>0501</t>
  </si>
  <si>
    <t>0690</t>
  </si>
  <si>
    <t>0171</t>
  </si>
  <si>
    <t>0361</t>
  </si>
  <si>
    <t>0563</t>
  </si>
  <si>
    <t>0048</t>
  </si>
  <si>
    <t>0980</t>
  </si>
  <si>
    <t>0512</t>
  </si>
  <si>
    <t>0088</t>
  </si>
  <si>
    <t>0257</t>
  </si>
  <si>
    <t>0500</t>
  </si>
  <si>
    <t>0170</t>
  </si>
  <si>
    <t>0004</t>
  </si>
  <si>
    <t>0101</t>
  </si>
  <si>
    <t>0737</t>
  </si>
  <si>
    <t>0636</t>
  </si>
  <si>
    <t>0187</t>
  </si>
  <si>
    <t>0439</t>
  </si>
  <si>
    <t>0881</t>
  </si>
  <si>
    <t>0478</t>
  </si>
  <si>
    <t>0601</t>
  </si>
  <si>
    <t>0773</t>
  </si>
  <si>
    <t>0495</t>
  </si>
  <si>
    <t>0671</t>
  </si>
  <si>
    <t>0943</t>
  </si>
  <si>
    <t>0734</t>
  </si>
  <si>
    <t>0996</t>
  </si>
  <si>
    <t>0129</t>
  </si>
  <si>
    <t>0869</t>
  </si>
  <si>
    <t>0367</t>
  </si>
  <si>
    <t>0613</t>
  </si>
  <si>
    <t>0530</t>
  </si>
  <si>
    <t>0489</t>
  </si>
  <si>
    <t>0153</t>
  </si>
  <si>
    <t>0110</t>
  </si>
  <si>
    <t>0522</t>
  </si>
  <si>
    <t>0337</t>
  </si>
  <si>
    <t>0038</t>
  </si>
  <si>
    <t>0133</t>
  </si>
  <si>
    <t>0077</t>
  </si>
  <si>
    <t>0685</t>
  </si>
  <si>
    <t>0212</t>
  </si>
  <si>
    <t>0761</t>
  </si>
  <si>
    <t>0186</t>
  </si>
  <si>
    <t>0757</t>
  </si>
  <si>
    <t>0301</t>
  </si>
  <si>
    <t>0336</t>
  </si>
  <si>
    <t>0658</t>
  </si>
  <si>
    <t>0363</t>
  </si>
  <si>
    <t>0584</t>
  </si>
  <si>
    <t>0885</t>
  </si>
  <si>
    <t>0426</t>
  </si>
  <si>
    <t>0373</t>
  </si>
  <si>
    <t>0889</t>
  </si>
  <si>
    <t>0540</t>
  </si>
  <si>
    <t>0195</t>
  </si>
  <si>
    <t>0487</t>
  </si>
  <si>
    <t>0227</t>
  </si>
  <si>
    <t>0760</t>
  </si>
  <si>
    <t>0955</t>
  </si>
  <si>
    <t>0721</t>
  </si>
  <si>
    <t>0319</t>
  </si>
  <si>
    <t>0312</t>
  </si>
  <si>
    <t>0115</t>
  </si>
  <si>
    <t>0196</t>
  </si>
  <si>
    <t>0564</t>
  </si>
  <si>
    <t>0277</t>
  </si>
  <si>
    <t>0125</t>
  </si>
  <si>
    <t>0318</t>
  </si>
  <si>
    <t>0464</t>
  </si>
  <si>
    <t>0868</t>
  </si>
  <si>
    <t>0860</t>
  </si>
  <si>
    <t>0729</t>
  </si>
  <si>
    <t>0473</t>
  </si>
  <si>
    <t>0491</t>
  </si>
  <si>
    <t>0152</t>
  </si>
  <si>
    <t>0981</t>
  </si>
  <si>
    <t>0661</t>
  </si>
  <si>
    <t>0637</t>
  </si>
  <si>
    <t>0102</t>
  </si>
  <si>
    <t>0328</t>
  </si>
  <si>
    <t>0457</t>
  </si>
  <si>
    <t>0975</t>
  </si>
  <si>
    <t>0818</t>
  </si>
  <si>
    <t>0243</t>
  </si>
  <si>
    <t>0693</t>
  </si>
  <si>
    <t>0639</t>
  </si>
  <si>
    <t>0684</t>
  </si>
  <si>
    <t>0350</t>
  </si>
  <si>
    <t>0220</t>
  </si>
  <si>
    <t>0828</t>
  </si>
  <si>
    <t>0776</t>
  </si>
  <si>
    <t>0906</t>
  </si>
  <si>
    <t>0103</t>
  </si>
  <si>
    <t>0188</t>
  </si>
  <si>
    <t>0874</t>
  </si>
  <si>
    <t>0954</t>
  </si>
  <si>
    <t>0362</t>
  </si>
  <si>
    <t>0929</t>
  </si>
  <si>
    <t>0694</t>
  </si>
  <si>
    <t>0364</t>
  </si>
  <si>
    <t>0078</t>
  </si>
  <si>
    <t>0211</t>
  </si>
  <si>
    <t>0638</t>
  </si>
  <si>
    <t>0329</t>
  </si>
  <si>
    <t>0695</t>
  </si>
  <si>
    <t>0375</t>
  </si>
  <si>
    <t>0870</t>
  </si>
  <si>
    <t>0109</t>
  </si>
  <si>
    <t>0502</t>
  </si>
  <si>
    <t>0296</t>
  </si>
  <si>
    <t>0294</t>
  </si>
  <si>
    <t>0649</t>
  </si>
  <si>
    <t>0548</t>
  </si>
  <si>
    <t>0106</t>
  </si>
  <si>
    <t>0026</t>
  </si>
  <si>
    <t>0675</t>
  </si>
  <si>
    <t>0704</t>
  </si>
  <si>
    <t>0162</t>
  </si>
  <si>
    <t>0430</t>
  </si>
  <si>
    <t>0081</t>
  </si>
  <si>
    <t>0646</t>
  </si>
  <si>
    <t>0550</t>
  </si>
  <si>
    <t>0813</t>
  </si>
  <si>
    <t>0289</t>
  </si>
  <si>
    <t>0448</t>
  </si>
  <si>
    <t>0653</t>
  </si>
  <si>
    <t>0331</t>
  </si>
  <si>
    <t>0114</t>
  </si>
  <si>
    <t>0180</t>
  </si>
  <si>
    <t>0347</t>
  </si>
  <si>
    <t>0982</t>
  </si>
  <si>
    <t>0692</t>
  </si>
  <si>
    <t>0921</t>
  </si>
  <si>
    <t>0911</t>
  </si>
  <si>
    <t>0854</t>
  </si>
  <si>
    <t>0028</t>
  </si>
  <si>
    <t>0706</t>
  </si>
  <si>
    <t>0672</t>
  </si>
  <si>
    <t>0203</t>
  </si>
  <si>
    <t>0771</t>
  </si>
  <si>
    <t>0677</t>
  </si>
  <si>
    <t>0224</t>
  </si>
  <si>
    <t>0837</t>
  </si>
  <si>
    <t>0665</t>
  </si>
  <si>
    <t>0705</t>
  </si>
  <si>
    <t>0156</t>
  </si>
  <si>
    <t>0022</t>
  </si>
  <si>
    <t>0552</t>
  </si>
  <si>
    <t>0124</t>
  </si>
  <si>
    <t>0057</t>
  </si>
  <si>
    <t>0629</t>
  </si>
  <si>
    <t>0656</t>
  </si>
  <si>
    <t>0302</t>
  </si>
  <si>
    <t>0417</t>
  </si>
  <si>
    <t>0940</t>
  </si>
  <si>
    <t>0327</t>
  </si>
  <si>
    <t>0920</t>
  </si>
  <si>
    <t>0008</t>
  </si>
  <si>
    <t>0527</t>
  </si>
  <si>
    <t>0697</t>
  </si>
  <si>
    <t>0659</t>
  </si>
  <si>
    <t>0941</t>
  </si>
  <si>
    <t>0348</t>
  </si>
  <si>
    <t>0719</t>
  </si>
  <si>
    <t>0679</t>
  </si>
  <si>
    <t>0062</t>
  </si>
  <si>
    <t>0663</t>
  </si>
  <si>
    <t>0246</t>
  </si>
  <si>
    <t>0298</t>
  </si>
  <si>
    <t>0687</t>
  </si>
  <si>
    <t>0383</t>
  </si>
  <si>
    <t>0233</t>
  </si>
  <si>
    <t>0772</t>
  </si>
  <si>
    <t>0184</t>
  </si>
  <si>
    <t>0253</t>
  </si>
  <si>
    <t>0150</t>
  </si>
  <si>
    <t>0700</t>
  </si>
  <si>
    <t>0267</t>
  </si>
  <si>
    <t>0261</t>
  </si>
  <si>
    <t>0707</t>
  </si>
  <si>
    <t>0878</t>
  </si>
  <si>
    <t>0087</t>
  </si>
  <si>
    <t>0012</t>
  </si>
  <si>
    <t>0321</t>
  </si>
  <si>
    <t>0733</t>
  </si>
  <si>
    <t>0306</t>
  </si>
  <si>
    <t>0037</t>
  </si>
  <si>
    <t>0830</t>
  </si>
  <si>
    <t>0304</t>
  </si>
  <si>
    <t>0717</t>
  </si>
  <si>
    <t>0092</t>
  </si>
  <si>
    <t>0702</t>
  </si>
  <si>
    <t>0142</t>
  </si>
  <si>
    <t>0951</t>
  </si>
  <si>
    <t>0035</t>
  </si>
  <si>
    <t>0268</t>
  </si>
  <si>
    <t>0422</t>
  </si>
  <si>
    <t>0374</t>
  </si>
  <si>
    <t>0453</t>
  </si>
  <si>
    <t>0969</t>
  </si>
  <si>
    <t>0794</t>
  </si>
  <si>
    <t>0230</t>
  </si>
  <si>
    <t>0091</t>
  </si>
  <si>
    <t>0753</t>
  </si>
  <si>
    <t>0865</t>
  </si>
  <si>
    <t>0079</t>
  </si>
  <si>
    <t>0755</t>
  </si>
  <si>
    <t>0140</t>
  </si>
  <si>
    <t>0936</t>
  </si>
  <si>
    <t>0716</t>
  </si>
  <si>
    <t>0105</t>
  </si>
  <si>
    <t>0056</t>
  </si>
  <si>
    <t>0887</t>
  </si>
  <si>
    <t>0221</t>
  </si>
  <si>
    <t>0789</t>
  </si>
  <si>
    <t>0143</t>
  </si>
  <si>
    <t>0699</t>
  </si>
  <si>
    <t>0390</t>
  </si>
  <si>
    <t>0384</t>
  </si>
  <si>
    <t>0919</t>
  </si>
  <si>
    <t>0061</t>
  </si>
  <si>
    <t>0305</t>
  </si>
  <si>
    <t>0217</t>
  </si>
  <si>
    <t>0668</t>
  </si>
  <si>
    <t>0669</t>
  </si>
  <si>
    <t>0245</t>
  </si>
  <si>
    <t>0177</t>
  </si>
  <si>
    <t>0239</t>
  </si>
  <si>
    <t>0727</t>
  </si>
  <si>
    <t>0915</t>
  </si>
  <si>
    <t>0997</t>
  </si>
  <si>
    <t>0149</t>
  </si>
  <si>
    <t>0182</t>
  </si>
  <si>
    <t>0644</t>
  </si>
  <si>
    <t>0387</t>
  </si>
  <si>
    <t>0340</t>
  </si>
  <si>
    <t>0083</t>
  </si>
  <si>
    <t>0006</t>
  </si>
  <si>
    <t>0901</t>
  </si>
  <si>
    <t>0433</t>
  </si>
  <si>
    <t>0266</t>
  </si>
  <si>
    <t>0759</t>
  </si>
  <si>
    <t>0643</t>
  </si>
  <si>
    <t>0460</t>
  </si>
  <si>
    <t>0201</t>
  </si>
  <si>
    <t>0958</t>
  </si>
  <si>
    <t>0065</t>
  </si>
  <si>
    <t>0141</t>
  </si>
  <si>
    <t>0678</t>
  </si>
  <si>
    <t>0192</t>
  </si>
  <si>
    <t>0394</t>
  </si>
  <si>
    <t>0824</t>
  </si>
  <si>
    <t>0674</t>
  </si>
  <si>
    <t>0846</t>
  </si>
  <si>
    <t>0718</t>
  </si>
  <si>
    <t>0768</t>
  </si>
  <si>
    <t>0973</t>
  </si>
  <si>
    <t>0987</t>
  </si>
  <si>
    <t>0259</t>
  </si>
  <si>
    <t>0185</t>
  </si>
  <si>
    <t>0999</t>
  </si>
  <si>
    <t>0879</t>
  </si>
  <si>
    <t>0989</t>
  </si>
  <si>
    <t>0712</t>
  </si>
  <si>
    <t>0994</t>
  </si>
  <si>
    <t>0131</t>
  </si>
  <si>
    <t>0825</t>
  </si>
  <si>
    <t>0044</t>
  </si>
  <si>
    <t>0904</t>
  </si>
  <si>
    <t>0382</t>
  </si>
  <si>
    <t>0855</t>
  </si>
  <si>
    <t>0216</t>
  </si>
  <si>
    <t>0863</t>
  </si>
  <si>
    <t>0756</t>
  </si>
  <si>
    <t>0788</t>
  </si>
  <si>
    <t>0151</t>
  </si>
  <si>
    <t>0708</t>
  </si>
  <si>
    <t>0346</t>
  </si>
  <si>
    <t>0948</t>
  </si>
  <si>
    <t>0947</t>
  </si>
  <si>
    <t>0085</t>
  </si>
  <si>
    <t>0616</t>
  </si>
  <si>
    <t>0381</t>
  </si>
  <si>
    <t>0025</t>
  </si>
  <si>
    <t>0408</t>
  </si>
  <si>
    <t>0412</t>
  </si>
  <si>
    <t>0352</t>
  </si>
  <si>
    <t>0116</t>
  </si>
  <si>
    <t>0397</t>
  </si>
  <si>
    <t>0710</t>
  </si>
  <si>
    <t>0703</t>
  </si>
  <si>
    <t>0796</t>
  </si>
  <si>
    <t>0015</t>
  </si>
  <si>
    <t>0279</t>
  </si>
  <si>
    <t>0288</t>
  </si>
  <si>
    <t>0120</t>
  </si>
  <si>
    <t>0236</t>
  </si>
  <si>
    <t>0436</t>
  </si>
  <si>
    <t>0398</t>
  </si>
  <si>
    <t>0055</t>
  </si>
  <si>
    <t>0144</t>
  </si>
  <si>
    <t>0680</t>
  </si>
  <si>
    <t>0358</t>
  </si>
  <si>
    <t>0950</t>
  </si>
  <si>
    <t>0292</t>
  </si>
  <si>
    <t>0278</t>
  </si>
  <si>
    <t>0750</t>
  </si>
  <si>
    <t>0949</t>
  </si>
  <si>
    <t>0121</t>
  </si>
  <si>
    <t>0909</t>
  </si>
  <si>
    <t>0715</t>
  </si>
  <si>
    <t>0709</t>
  </si>
  <si>
    <t>0157</t>
  </si>
  <si>
    <t>0916</t>
  </si>
  <si>
    <t>0123</t>
  </si>
  <si>
    <t>0354</t>
  </si>
  <si>
    <t>0031</t>
  </si>
  <si>
    <t>0402</t>
  </si>
  <si>
    <t>0688</t>
  </si>
  <si>
    <t>0832</t>
  </si>
  <si>
    <t>0866</t>
  </si>
  <si>
    <t>0787</t>
  </si>
  <si>
    <t>0952</t>
  </si>
  <si>
    <t>0890</t>
  </si>
  <si>
    <t>0021</t>
  </si>
  <si>
    <t>0923</t>
  </si>
  <si>
    <t>0313</t>
  </si>
  <si>
    <t>0851</t>
  </si>
  <si>
    <t>0960</t>
  </si>
  <si>
    <t>0395</t>
  </si>
  <si>
    <t>0046</t>
  </si>
  <si>
    <t>0190</t>
  </si>
  <si>
    <t>0112</t>
  </si>
  <si>
    <t>0130</t>
  </si>
  <si>
    <t>0407</t>
  </si>
  <si>
    <t>0419</t>
  </si>
  <si>
    <t>0113</t>
  </si>
  <si>
    <t>0017</t>
  </si>
  <si>
    <t>0769</t>
  </si>
  <si>
    <t>0835</t>
  </si>
  <si>
    <t>0821</t>
  </si>
  <si>
    <t>0178</t>
  </si>
  <si>
    <t>0164</t>
  </si>
  <si>
    <t>0984</t>
  </si>
  <si>
    <t>0764</t>
  </si>
  <si>
    <t>0853</t>
  </si>
  <si>
    <t>0745</t>
  </si>
  <si>
    <t>0914</t>
  </si>
  <si>
    <t>0054</t>
  </si>
  <si>
    <t>0443</t>
  </si>
  <si>
    <t>0281</t>
  </si>
  <si>
    <t>0438</t>
  </si>
  <si>
    <t>0240</t>
  </si>
  <si>
    <t>0045</t>
  </si>
  <si>
    <t>0995</t>
  </si>
  <si>
    <t>0424</t>
  </si>
  <si>
    <t>0711</t>
  </si>
  <si>
    <t>0029</t>
  </si>
  <si>
    <t>0752</t>
  </si>
  <si>
    <t>0027</t>
  </si>
  <si>
    <t>0161</t>
  </si>
  <si>
    <t>0032</t>
  </si>
  <si>
    <t>0213</t>
  </si>
  <si>
    <t>0172</t>
  </si>
  <si>
    <t>0256</t>
  </si>
  <si>
    <t>0225</t>
  </si>
  <si>
    <t>0434</t>
  </si>
  <si>
    <t>0262</t>
  </si>
  <si>
    <t>0877</t>
  </si>
  <si>
    <t>0033</t>
  </si>
  <si>
    <t>0287</t>
  </si>
  <si>
    <t>0356</t>
  </si>
  <si>
    <t>0938</t>
  </si>
  <si>
    <t>0836</t>
  </si>
  <si>
    <t>0310</t>
  </si>
  <si>
    <t>0790</t>
  </si>
  <si>
    <t>0355</t>
  </si>
  <si>
    <t>0774</t>
  </si>
  <si>
    <t>0988</t>
  </si>
  <si>
    <t>0872</t>
  </si>
  <si>
    <t>0420</t>
  </si>
  <si>
    <t>0403</t>
  </si>
  <si>
    <t>0315</t>
  </si>
  <si>
    <t>0421</t>
  </si>
  <si>
    <t>0777</t>
  </si>
  <si>
    <t>0731</t>
  </si>
  <si>
    <t>0146</t>
  </si>
  <si>
    <t>0778</t>
  </si>
  <si>
    <t>0409</t>
  </si>
  <si>
    <t>0815</t>
  </si>
  <si>
    <t>0069</t>
  </si>
  <si>
    <t>0418</t>
  </si>
  <si>
    <t>0215</t>
  </si>
  <si>
    <t>NA</t>
  </si>
  <si>
    <t>0783</t>
  </si>
  <si>
    <t>Sr33</t>
  </si>
  <si>
    <t>AvrSr33-01</t>
  </si>
  <si>
    <t>Sr33+AvrSr33-01</t>
  </si>
  <si>
    <t>ANOVA summary</t>
  </si>
  <si>
    <t xml:space="preserve">          Df </t>
  </si>
  <si>
    <t xml:space="preserve">Sum Sq </t>
  </si>
  <si>
    <t xml:space="preserve">Mean Sq </t>
  </si>
  <si>
    <t xml:space="preserve">F value   </t>
  </si>
  <si>
    <t xml:space="preserve">Pr(&gt;F)    </t>
  </si>
  <si>
    <t xml:space="preserve">Sample       </t>
  </si>
  <si>
    <t xml:space="preserve">Residuals   </t>
  </si>
  <si>
    <t>---</t>
  </si>
  <si>
    <t>Signif. codes:  0 ‘***’ 0.001 ‘**’ 0.01 ‘*’ 0.05 ‘.’ 0.1 ‘ ’ 1</t>
  </si>
  <si>
    <t>Tukey HSD output</t>
  </si>
  <si>
    <t>$statistics</t>
  </si>
  <si>
    <t xml:space="preserve">     MSerror </t>
  </si>
  <si>
    <t xml:space="preserve">Df      </t>
  </si>
  <si>
    <t xml:space="preserve">Mean      </t>
  </si>
  <si>
    <t xml:space="preserve"> CV       </t>
  </si>
  <si>
    <t>MSD</t>
  </si>
  <si>
    <t>$parameters</t>
  </si>
  <si>
    <t xml:space="preserve">   test name.t </t>
  </si>
  <si>
    <t xml:space="preserve">ntr </t>
  </si>
  <si>
    <t xml:space="preserve">StudentizedRange </t>
  </si>
  <si>
    <t>alpha</t>
  </si>
  <si>
    <t xml:space="preserve">  Tukey Sample   </t>
  </si>
  <si>
    <t>$means</t>
  </si>
  <si>
    <t xml:space="preserve">                       </t>
  </si>
  <si>
    <t xml:space="preserve"> Normalized fluorescence</t>
  </si>
  <si>
    <t xml:space="preserve">std      </t>
  </si>
  <si>
    <t xml:space="preserve">r    </t>
  </si>
  <si>
    <t xml:space="preserve">se        </t>
  </si>
  <si>
    <t xml:space="preserve">Min        </t>
  </si>
  <si>
    <t>Max</t>
  </si>
  <si>
    <t>Q25</t>
  </si>
  <si>
    <t xml:space="preserve">Q50        </t>
  </si>
  <si>
    <t>Q75</t>
  </si>
  <si>
    <t xml:space="preserve">AvrSr33-01       </t>
  </si>
  <si>
    <t xml:space="preserve">Empty protoplasts </t>
  </si>
  <si>
    <t>Sr50+AvrSr50</t>
  </si>
  <si>
    <t>$comparison</t>
  </si>
  <si>
    <t>difference</t>
  </si>
  <si>
    <t>signif.</t>
  </si>
  <si>
    <t>LCL</t>
  </si>
  <si>
    <t>UCL</t>
  </si>
  <si>
    <t>AvrSr33-01 - Empty protoplasts</t>
  </si>
  <si>
    <t>AvrSr33-01 - Sr33</t>
  </si>
  <si>
    <t>AvrSr33-01 - Sr33+AvrSr33-01</t>
  </si>
  <si>
    <t>AvrSr33-01 - Sr50+AvrSr50</t>
  </si>
  <si>
    <t>AvrSr33-01 - YFP reference</t>
  </si>
  <si>
    <t>Empty protoplasts - Sr33</t>
  </si>
  <si>
    <t>Empty protoplasts - Sr33+AvrSr33-01</t>
  </si>
  <si>
    <t>Empty protoplasts - Sr50+AvrSr50</t>
  </si>
  <si>
    <t>Empty protoplasts - YFP reference</t>
  </si>
  <si>
    <t>Sr33 - Sr33+AvrSr33-01</t>
  </si>
  <si>
    <t>Sr33 - Sr50+AvrSr50</t>
  </si>
  <si>
    <t>Sr33 - YFP reference</t>
  </si>
  <si>
    <t>**</t>
  </si>
  <si>
    <t>Sr33+AvrSr33-01 - Sr50+AvrSr50</t>
  </si>
  <si>
    <t>Sr33+AvrSr33-01 - YFP reference</t>
  </si>
  <si>
    <t>Sr50+AvrSr50 - YFP reference</t>
  </si>
  <si>
    <t>$groups</t>
  </si>
  <si>
    <t>groups</t>
  </si>
  <si>
    <t>a</t>
  </si>
  <si>
    <t>b</t>
  </si>
  <si>
    <t>c</t>
  </si>
  <si>
    <t>Genome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</si>
  <si>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</si>
  <si>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</si>
  <si>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</si>
  <si>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</si>
  <si>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</si>
  <si>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</si>
  <si>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</si>
  <si>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</si>
  <si>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</si>
  <si>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</si>
  <si>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</si>
  <si>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</si>
  <si>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</si>
  <si>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</si>
  <si>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</si>
  <si>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</si>
  <si>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</si>
  <si>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</si>
  <si>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hap01</t>
  </si>
  <si>
    <t>hap02</t>
  </si>
  <si>
    <t>hap03</t>
  </si>
  <si>
    <t>hap04</t>
  </si>
  <si>
    <t>hap05</t>
  </si>
  <si>
    <t>hap06</t>
  </si>
  <si>
    <t>hap07</t>
  </si>
  <si>
    <t>Sr13</t>
  </si>
  <si>
    <t>AvrSr13-01</t>
  </si>
  <si>
    <t>AvrSr13-02</t>
  </si>
  <si>
    <t>Sr13+AvrSr13-01</t>
  </si>
  <si>
    <t>Sr13+AvrSr13-02</t>
  </si>
  <si>
    <t>Sr13+YFP</t>
  </si>
  <si>
    <t>598.1 (2.000, 19.84)</t>
  </si>
  <si>
    <t>  Sr13+YFP vs. Sr13+AvrSr13-01</t>
  </si>
  <si>
    <t>-4.826 to -3.992</t>
  </si>
  <si>
    <t>  Sr13+YFP vs. Sr13+AvrSr13-02</t>
  </si>
  <si>
    <t>-4.960 to -4.222</t>
  </si>
  <si>
    <t>  Sr13+AvrSr13-01 vs. Sr13+AvrSr13-02</t>
  </si>
  <si>
    <t>-0.5887 to 0.2250</t>
  </si>
  <si>
    <t>  Sr13+AvrSr13-02</t>
  </si>
  <si>
    <t>  Sr13+AvrSr13-01</t>
  </si>
  <si>
    <t>  Sr13+YFP</t>
  </si>
  <si>
    <t>Experiment 1</t>
  </si>
  <si>
    <t>Experiment 2</t>
  </si>
  <si>
    <t>Experiment 3</t>
  </si>
  <si>
    <t>Sr27</t>
  </si>
  <si>
    <t>AvrSr27-01</t>
  </si>
  <si>
    <t>AvrSr27-04</t>
  </si>
  <si>
    <t>AvrSr27-06</t>
  </si>
  <si>
    <t>AvrSr27-08</t>
  </si>
  <si>
    <t>AvrSr27-05</t>
  </si>
  <si>
    <t>AvrSr27-07</t>
  </si>
  <si>
    <t>AvrSr27-09</t>
  </si>
  <si>
    <t>Sr27+AvrSr27-01</t>
  </si>
  <si>
    <t>AvrSr27-10</t>
  </si>
  <si>
    <t>Sr27+AvrSr27-04</t>
  </si>
  <si>
    <t>Sr27+AvrSr27-06</t>
  </si>
  <si>
    <t>Sr27+AvrSr27-05</t>
  </si>
  <si>
    <t>Sr27+AvrSr27-07</t>
  </si>
  <si>
    <t>Sr27+AvrSr27-08</t>
  </si>
  <si>
    <t>Sr27+AvrSr27-09</t>
  </si>
  <si>
    <t>Sr27+AvrSr27-10</t>
  </si>
  <si>
    <t>Sr27+YFP</t>
  </si>
  <si>
    <t>2412 (8.000, 33.32)</t>
  </si>
  <si>
    <t>  Sr27+YFP vs. Sr27+AvrSr27-01</t>
  </si>
  <si>
    <t>-5.106 to -4.345</t>
  </si>
  <si>
    <t>  Sr27+YFP vs. Sr27+AvrSr27-04</t>
  </si>
  <si>
    <t>-5.173 to -4.684</t>
  </si>
  <si>
    <t>  Sr27+YFP vs. Sr27+AvrSr27-05</t>
  </si>
  <si>
    <t>-5.204 to -4.639</t>
  </si>
  <si>
    <t>A-D</t>
  </si>
  <si>
    <t>  Sr27+YFP vs. Sr27+AvrSr27-06</t>
  </si>
  <si>
    <t>A-E</t>
  </si>
  <si>
    <t>  Sr27+YFP vs. Sr27+AvrSr27-07</t>
  </si>
  <si>
    <t>-5.552 to -3.666</t>
  </si>
  <si>
    <t>A-F</t>
  </si>
  <si>
    <t>  Sr27+YFP vs. Sr27+AvrSr27-08</t>
  </si>
  <si>
    <t>-5.429 to -3.630</t>
  </si>
  <si>
    <t>A-G</t>
  </si>
  <si>
    <t>  Sr27+YFP vs. Sr27+AvrSr27-09</t>
  </si>
  <si>
    <t>-5.148 to -4.435</t>
  </si>
  <si>
    <t>A-H</t>
  </si>
  <si>
    <t>  Sr27+YFP vs. Sr27+AvrSr27-10</t>
  </si>
  <si>
    <t>-5.176 to -4.484</t>
  </si>
  <si>
    <t>A-I</t>
  </si>
  <si>
    <t>  Sr27+AvrSr27-01 vs. Sr27+AvrSr27-04</t>
  </si>
  <si>
    <t>-0.6191 to 0.2140</t>
  </si>
  <si>
    <t>  Sr27+AvrSr27-01 vs. Sr27+AvrSr27-05</t>
  </si>
  <si>
    <t>-0.6251 to 0.2340</t>
  </si>
  <si>
    <t>B-D</t>
  </si>
  <si>
    <t>  Sr27+AvrSr27-01 vs. Sr27+AvrSr27-06</t>
  </si>
  <si>
    <t>B-E</t>
  </si>
  <si>
    <t>  Sr27+AvrSr27-01 vs. Sr27+AvrSr27-07</t>
  </si>
  <si>
    <t>-0.8199 to 1.054</t>
  </si>
  <si>
    <t>&gt;0.9999</t>
  </si>
  <si>
    <t>B-F</t>
  </si>
  <si>
    <t>  Sr27+AvrSr27-01 vs. Sr27+AvrSr27-08</t>
  </si>
  <si>
    <t>-0.7263 to 1.119</t>
  </si>
  <si>
    <t>B-G</t>
  </si>
  <si>
    <t>  Sr27+AvrSr27-01 vs. Sr27+AvrSr27-09</t>
  </si>
  <si>
    <t>-0.5471 to 0.4156</t>
  </si>
  <si>
    <t>B-H</t>
  </si>
  <si>
    <t>  Sr27+AvrSr27-01 vs. Sr27+AvrSr27-10</t>
  </si>
  <si>
    <t>-0.5788 to 0.3704</t>
  </si>
  <si>
    <t>B-I</t>
  </si>
  <si>
    <t>  Sr27+AvrSr27-04 vs. Sr27+AvrSr27-05</t>
  </si>
  <si>
    <t>C-D</t>
  </si>
  <si>
    <t>  Sr27+AvrSr27-04 vs. Sr27+AvrSr27-06</t>
  </si>
  <si>
    <t>C-E</t>
  </si>
  <si>
    <t>  Sr27+AvrSr27-04 vs. Sr27+AvrSr27-07</t>
  </si>
  <si>
    <t>-0.6135 to 1.252</t>
  </si>
  <si>
    <t>C-F</t>
  </si>
  <si>
    <t>  Sr27+AvrSr27-04 vs. Sr27+AvrSr27-08</t>
  </si>
  <si>
    <t>-0.5065 to 1.305</t>
  </si>
  <si>
    <t>C-G</t>
  </si>
  <si>
    <t>  Sr27+AvrSr27-04 vs. Sr27+AvrSr27-09</t>
  </si>
  <si>
    <t>-0.2508 to 0.5243</t>
  </si>
  <si>
    <t>C-H</t>
  </si>
  <si>
    <t>  Sr27+AvrSr27-04 vs. Sr27+AvrSr27-10</t>
  </si>
  <si>
    <t>-0.2807 to 0.4772</t>
  </si>
  <si>
    <t>C-I</t>
  </si>
  <si>
    <t>  Sr27+AvrSr27-05 vs. Sr27+AvrSr27-06</t>
  </si>
  <si>
    <t>D-E</t>
  </si>
  <si>
    <t>  Sr27+AvrSr27-05 vs. Sr27+AvrSr27-07</t>
  </si>
  <si>
    <t>-0.6288 to 1.254</t>
  </si>
  <si>
    <t>D-F</t>
  </si>
  <si>
    <t>  Sr27+AvrSr27-05 vs. Sr27+AvrSr27-08</t>
  </si>
  <si>
    <t>-0.5039 to 1.288</t>
  </si>
  <si>
    <t>D-G</t>
  </si>
  <si>
    <t>  Sr27+AvrSr27-05 vs. Sr27+AvrSr27-09</t>
  </si>
  <si>
    <t>-0.2716 to 0.5313</t>
  </si>
  <si>
    <t>D-H</t>
  </si>
  <si>
    <t>  Sr27+AvrSr27-05 vs. Sr27+AvrSr27-10</t>
  </si>
  <si>
    <t>-0.3018 to 0.4845</t>
  </si>
  <si>
    <t>D-I</t>
  </si>
  <si>
    <t>  Sr27+AvrSr27-06 vs. Sr27+AvrSr27-07</t>
  </si>
  <si>
    <t>E-F</t>
  </si>
  <si>
    <t>  Sr27+AvrSr27-06 vs. Sr27+AvrSr27-08</t>
  </si>
  <si>
    <t>E-G</t>
  </si>
  <si>
    <t>  Sr27+AvrSr27-06 vs. Sr27+AvrSr27-09</t>
  </si>
  <si>
    <t>E-H</t>
  </si>
  <si>
    <t>  Sr27+AvrSr27-06 vs. Sr27+AvrSr27-10</t>
  </si>
  <si>
    <t>E-I</t>
  </si>
  <si>
    <t>  Sr27+AvrSr27-07 vs. Sr27+AvrSr27-08</t>
  </si>
  <si>
    <t>F-G</t>
  </si>
  <si>
    <t>  Sr27+AvrSr27-07 vs. Sr27+AvrSr27-09</t>
  </si>
  <si>
    <t>-1.108 to 0.7427</t>
  </si>
  <si>
    <t>F-H</t>
  </si>
  <si>
    <t>  Sr27+AvrSr27-07 vs. Sr27+AvrSr27-10</t>
  </si>
  <si>
    <t>-1.142 to 0.6997</t>
  </si>
  <si>
    <t>F-I</t>
  </si>
  <si>
    <t>  Sr27+AvrSr27-08 vs. Sr27+AvrSr27-09</t>
  </si>
  <si>
    <t>-1.180 to 0.6551</t>
  </si>
  <si>
    <t>G-H</t>
  </si>
  <si>
    <t>  Sr27+AvrSr27-08 vs. Sr27+AvrSr27-10</t>
  </si>
  <si>
    <t>-1.214 to 0.6126</t>
  </si>
  <si>
    <t>G-I</t>
  </si>
  <si>
    <t>  Sr27+AvrSr27-09 vs. Sr27+AvrSr27-10</t>
  </si>
  <si>
    <t>H-I</t>
  </si>
  <si>
    <t>  Sr27+AvrSr27-04</t>
  </si>
  <si>
    <t>  Sr27+AvrSr27-05</t>
  </si>
  <si>
    <t>  Sr27+AvrSr27-06</t>
  </si>
  <si>
    <t>  Sr27+AvrSr27-10</t>
  </si>
  <si>
    <t>  Sr27+AvrSr27-09</t>
  </si>
  <si>
    <t>  Sr27+AvrSr27-01</t>
  </si>
  <si>
    <t>  Sr27+AvrSr27-07</t>
  </si>
  <si>
    <t>  Sr27+AvrSr27-08</t>
  </si>
  <si>
    <t>  Sr27+YFP</t>
  </si>
  <si>
    <t>AvrSr50-04</t>
  </si>
  <si>
    <t>Sr50+AvrSr50-04</t>
  </si>
  <si>
    <t>Sr50+YFP</t>
  </si>
  <si>
    <t>151.0 (2.000, 22.37)</t>
  </si>
  <si>
    <t>  Sr50+YFP vs. Sr50+AvrSr50-01</t>
  </si>
  <si>
    <t>-4.195 to -2.714</t>
  </si>
  <si>
    <t>  Sr50+YFP vs. Sr50+AvrSr50-04</t>
  </si>
  <si>
    <t>-4.093 to -2.998</t>
  </si>
  <si>
    <t>  Sr50+AvrSr50-01 vs. Sr50+AvrSr50-04</t>
  </si>
  <si>
    <t>-0.8346 to 0.6528</t>
  </si>
  <si>
    <t>  Sr50+AvrSr50-04</t>
  </si>
  <si>
    <t>  Sr50+AvrSr50-01</t>
  </si>
  <si>
    <t>  Sr50+YFP</t>
  </si>
  <si>
    <t>Sr35</t>
  </si>
  <si>
    <t>AvrSr35-01</t>
  </si>
  <si>
    <t>AvrSr35-02</t>
  </si>
  <si>
    <t>Sr35+AvrSr35-01</t>
  </si>
  <si>
    <t>Sr35+AvrSr35-02</t>
  </si>
  <si>
    <t>Sr35+YFP</t>
  </si>
  <si>
    <t>610.5 (2.000, 13.52)</t>
  </si>
  <si>
    <t>  Sr35+YFP vs. Sr35+AvrSr35-01</t>
  </si>
  <si>
    <t>-5.138 to -4.362</t>
  </si>
  <si>
    <t>  Sr35+YFP vs. Sr35+AvrSr35-02</t>
  </si>
  <si>
    <t>-2.126 to -0.5402</t>
  </si>
  <si>
    <t>  Sr35+AvrSr35-01 vs. Sr35+AvrSr35-02</t>
  </si>
  <si>
    <t>2.635 to 4.198</t>
  </si>
  <si>
    <t>  Sr35+AvrSr35-01</t>
  </si>
  <si>
    <t>  Sr35+AvrSr35-02</t>
  </si>
  <si>
    <t>  Sr35+YFP</t>
  </si>
  <si>
    <t>C</t>
  </si>
  <si>
    <t>Sr35+
AvrSr35-01
S349R</t>
  </si>
  <si>
    <t>Sr35+
AvrSr35-02
R352S</t>
  </si>
  <si>
    <t>360.1 (4.000, 28.50)</t>
  </si>
  <si>
    <t>-4.801 to -3.744</t>
  </si>
  <si>
    <t>  Sr35+YFP vs. Sr35+  AvrSr35-01  S349R</t>
  </si>
  <si>
    <t>-0.7241 to 0.01952</t>
  </si>
  <si>
    <t>-0.9109 to -0.3164</t>
  </si>
  <si>
    <t>  Sr35+YFP vs. Sr35+  AvrSr35-02  R352S</t>
  </si>
  <si>
    <t>-5.279 to -4.176</t>
  </si>
  <si>
    <t>  Sr35+AvrSr35-01 vs. Sr35+  AvrSr35-01  S349R</t>
  </si>
  <si>
    <t>3.317 to 4.524</t>
  </si>
  <si>
    <t>3.079 to 4.239</t>
  </si>
  <si>
    <t>  Sr35+AvrSr35-01 vs. Sr35+  AvrSr35-02  R352S</t>
  </si>
  <si>
    <t>-1.148 to 0.2392</t>
  </si>
  <si>
    <t>  Sr35+  AvrSr35-01  S349R vs. Sr35+AvrSr35-02</t>
  </si>
  <si>
    <t>-0.6984 to 0.1757</t>
  </si>
  <si>
    <t>  Sr35+  AvrSr35-01  S349R vs. Sr35+  AvrSr35-02  R352S</t>
  </si>
  <si>
    <t>-4.972 to -3.778</t>
  </si>
  <si>
    <t>  Sr35+AvrSr35-02 vs. Sr35+  AvrSr35-02  R352S</t>
  </si>
  <si>
    <t>-4.690 to -3.537</t>
  </si>
  <si>
    <t>  Sr35+  AvrSr35-02  R352S</t>
  </si>
  <si>
    <t>  Sr35+  AvrSr35-01  S349R</t>
  </si>
  <si>
    <t>B C</t>
  </si>
  <si>
    <t>Sr62</t>
  </si>
  <si>
    <t>AvrSr62-05</t>
  </si>
  <si>
    <t>AvrSr62-08</t>
  </si>
  <si>
    <t>AvrSr62-10</t>
  </si>
  <si>
    <t>AvrSr62-09</t>
  </si>
  <si>
    <t>AvrSr62-11</t>
  </si>
  <si>
    <t>Sr62+AvrSr62-05</t>
  </si>
  <si>
    <t>Sr62+AvrSr62-08</t>
  </si>
  <si>
    <t>Sr62+AvrSr62-10</t>
  </si>
  <si>
    <t>Sr62+AvrSr62-09</t>
  </si>
  <si>
    <t>Sr62+AvrSr62-11</t>
  </si>
  <si>
    <t>*</t>
  </si>
  <si>
    <t>Sr62+YFP</t>
  </si>
  <si>
    <t>Sr62+AvrSr62-5</t>
  </si>
  <si>
    <t>Sr62+AvrSr62-8</t>
  </si>
  <si>
    <t>Sr62+AvrSr62-9</t>
  </si>
  <si>
    <t>90.26 (5.000, 45.54)</t>
  </si>
  <si>
    <t>  Sr62+YFP vs. Sr62+AvrSr62-5</t>
  </si>
  <si>
    <t>-3.581 to -2.245</t>
  </si>
  <si>
    <t>  Sr62+YFP vs. Sr62+AvrSr62-8</t>
  </si>
  <si>
    <t>-3.515 to -2.030</t>
  </si>
  <si>
    <t>  Sr62+YFP vs. Sr62+AvrSr62-9</t>
  </si>
  <si>
    <t>-0.1229 to 0.1076</t>
  </si>
  <si>
    <t>  Sr62+YFP vs. Sr62+AvrSr62-10</t>
  </si>
  <si>
    <t>-0.2359 to 0.1029</t>
  </si>
  <si>
    <t>  Sr62+YFP vs. Sr62+AvrSr62-11</t>
  </si>
  <si>
    <t>-3.270 to -1.745</t>
  </si>
  <si>
    <t>  Sr62+AvrSr62-5 vs. Sr62+AvrSr62-8</t>
  </si>
  <si>
    <t>-0.7937 to 1.075</t>
  </si>
  <si>
    <t>  Sr62+AvrSr62-5 vs. Sr62+AvrSr62-9</t>
  </si>
  <si>
    <t>2.237 to 3.573</t>
  </si>
  <si>
    <t>  Sr62+AvrSr62-5 vs. Sr62+AvrSr62-10</t>
  </si>
  <si>
    <t>2.171 to 3.523</t>
  </si>
  <si>
    <t>  Sr62+AvrSr62-5 vs. Sr62+AvrSr62-11</t>
  </si>
  <si>
    <t>-0.5424 to 1.353</t>
  </si>
  <si>
    <t>  Sr62+AvrSr62-8 vs. Sr62+AvrSr62-9</t>
  </si>
  <si>
    <t>2.025 to 3.504</t>
  </si>
  <si>
    <t>  Sr62+AvrSr62-8 vs. Sr62+AvrSr62-10</t>
  </si>
  <si>
    <t>1.961 to 3.450</t>
  </si>
  <si>
    <t>  Sr62+AvrSr62-8 vs. Sr62+AvrSr62-11</t>
  </si>
  <si>
    <t>-0.7217 to 1.251</t>
  </si>
  <si>
    <t>  Sr62+AvrSr62-9 vs. Sr62+AvrSr62-10</t>
  </si>
  <si>
    <t>-0.2373 to 0.1196</t>
  </si>
  <si>
    <t>  Sr62+AvrSr62-9 vs. Sr62+AvrSr62-11</t>
  </si>
  <si>
    <t>-3.259 to -1.741</t>
  </si>
  <si>
    <t>  Sr62+AvrSr62-10 vs. Sr62+AvrSr62-11</t>
  </si>
  <si>
    <t>-3.210 to -1.672</t>
  </si>
  <si>
    <t>  Sr62+AvrSr62-5</t>
  </si>
  <si>
    <t>  Sr62+AvrSr62-8</t>
  </si>
  <si>
    <t>  Sr62+AvrSr62-11</t>
  </si>
  <si>
    <t>  Sr62+AvrSr62-10</t>
  </si>
  <si>
    <t>  Sr62+AvrSr62-9</t>
  </si>
  <si>
    <t>  Sr62+YFP</t>
  </si>
  <si>
    <t>AvrSr33-02</t>
  </si>
  <si>
    <t>AvrSr33-05</t>
  </si>
  <si>
    <t>AvrSr33-07</t>
  </si>
  <si>
    <t>AvrSr33-03</t>
  </si>
  <si>
    <t>AvrSr33-06</t>
  </si>
  <si>
    <t>AvrSr33-08</t>
  </si>
  <si>
    <t>AvrSr33-04</t>
  </si>
  <si>
    <t>Sr33+AvrSr33-05</t>
  </si>
  <si>
    <t>Sr33+AvrSr33-07</t>
  </si>
  <si>
    <t>Sr33+AvrSr33-02</t>
  </si>
  <si>
    <t>Sr33+AvrSr33-06</t>
  </si>
  <si>
    <t>Sr33+AvrSr33-08</t>
  </si>
  <si>
    <t>Sr33+AvrSr33-03</t>
  </si>
  <si>
    <t>Sr33+AvrSr33-04</t>
  </si>
  <si>
    <t>Sr33+YFP</t>
  </si>
  <si>
    <t>Sr33+AvrSr33-1</t>
  </si>
  <si>
    <t>Sr33+AvrSr33-2</t>
  </si>
  <si>
    <t>Sr33+AvrSr33-3</t>
  </si>
  <si>
    <t>Sr33+AvrSr33-4</t>
  </si>
  <si>
    <t>Sr33+AvrSr33-5</t>
  </si>
  <si>
    <t>Sr33+AvrSr33-6</t>
  </si>
  <si>
    <t>Sr33+AvrSr33-7</t>
  </si>
  <si>
    <t>Sr33+AvrSr33-8</t>
  </si>
  <si>
    <t>358.6 (8.000, 19.20)</t>
  </si>
  <si>
    <t>  Sr33+YFP vs. Sr33+AvrSr33-1</t>
  </si>
  <si>
    <t>-5.417 to -3.417</t>
  </si>
  <si>
    <t>  Sr33+YFP vs. Sr33+AvrSr33-2</t>
  </si>
  <si>
    <t>-6.034 to -3.382</t>
  </si>
  <si>
    <t>  Sr33+YFP vs. Sr33+AvrSr33-3</t>
  </si>
  <si>
    <t>-5.283 to -4.467</t>
  </si>
  <si>
    <t>  Sr33+YFP vs. Sr33+AvrSr33-4</t>
  </si>
  <si>
    <t>-5.455 to -3.795</t>
  </si>
  <si>
    <t>  Sr33+YFP vs. Sr33+AvrSr33-5</t>
  </si>
  <si>
    <t>-2.627 to 0.7104</t>
  </si>
  <si>
    <t>  Sr33+YFP vs. Sr33+AvrSr33-6</t>
  </si>
  <si>
    <t>-2.196 to 0.7798</t>
  </si>
  <si>
    <t>  Sr33+YFP vs. Sr33+AvrSr33-7</t>
  </si>
  <si>
    <t>-2.127 to 1.210</t>
  </si>
  <si>
    <t>  Sr33+YFP vs. Sr33+AvrSr33-8</t>
  </si>
  <si>
    <t>-3.513 to 0.4299</t>
  </si>
  <si>
    <t>  Sr33+AvrSr33-1 vs. Sr33+AvrSr33-2</t>
  </si>
  <si>
    <t>-1.647 to 1.064</t>
  </si>
  <si>
    <t>  Sr33+AvrSr33-1 vs. Sr33+AvrSr33-3</t>
  </si>
  <si>
    <t>-1.482 to 0.5652</t>
  </si>
  <si>
    <t>  Sr33+AvrSr33-1 vs. Sr33+AvrSr33-4</t>
  </si>
  <si>
    <t>-1.334 to 0.9176</t>
  </si>
  <si>
    <t>  Sr33+AvrSr33-1 vs. Sr33+AvrSr33-5</t>
  </si>
  <si>
    <t>1.836 to 5.080</t>
  </si>
  <si>
    <t>  Sr33+AvrSr33-1 vs. Sr33+AvrSr33-6</t>
  </si>
  <si>
    <t>2.222 to 5.195</t>
  </si>
  <si>
    <t>  Sr33+AvrSr33-1 vs. Sr33+AvrSr33-7</t>
  </si>
  <si>
    <t>2.336 to 5.580</t>
  </si>
  <si>
    <t>  Sr33+AvrSr33-1 vs. Sr33+AvrSr33-8</t>
  </si>
  <si>
    <t>1.022 to 4.728</t>
  </si>
  <si>
    <t>  Sr33+AvrSr33-2 vs. Sr33+AvrSr33-3</t>
  </si>
  <si>
    <t>-1.440 to 1.107</t>
  </si>
  <si>
    <t>  Sr33+AvrSr33-2 vs. Sr33+AvrSr33-4</t>
  </si>
  <si>
    <t>  Sr33+AvrSr33-2 vs. Sr33+AvrSr33-5</t>
  </si>
  <si>
    <t>2.045 to 5.455</t>
  </si>
  <si>
    <t>  Sr33+AvrSr33-2 vs. Sr33+AvrSr33-6</t>
  </si>
  <si>
    <t>2.451 to 5.549</t>
  </si>
  <si>
    <t>  Sr33+AvrSr33-2 vs. Sr33+AvrSr33-7</t>
  </si>
  <si>
    <t>2.545 to 5.955</t>
  </si>
  <si>
    <t>  Sr33+AvrSr33-2 vs. Sr33+AvrSr33-8</t>
  </si>
  <si>
    <t>1.262 to 5.071</t>
  </si>
  <si>
    <t>  Sr33+AvrSr33-3 vs. Sr33+AvrSr33-4</t>
  </si>
  <si>
    <t>-0.6008 to 1.101</t>
  </si>
  <si>
    <t>  Sr33+AvrSr33-3 vs. Sr33+AvrSr33-5</t>
  </si>
  <si>
    <t>2.336 to 5.497</t>
  </si>
  <si>
    <t>  Sr33+AvrSr33-3 vs. Sr33+AvrSr33-6</t>
  </si>
  <si>
    <t>2.748 to 5.585</t>
  </si>
  <si>
    <t>  Sr33+AvrSr33-3 vs. Sr33+AvrSr33-7</t>
  </si>
  <si>
    <t>2.836 to 5.997</t>
  </si>
  <si>
    <t>  Sr33+AvrSr33-3 vs. Sr33+AvrSr33-8</t>
  </si>
  <si>
    <t>1.326 to 5.341</t>
  </si>
  <si>
    <t>  Sr33+AvrSr33-4 vs. Sr33+AvrSr33-5</t>
  </si>
  <si>
    <t>2.103 to 5.230</t>
  </si>
  <si>
    <t>  Sr33+AvrSr33-4 vs. Sr33+AvrSr33-6</t>
  </si>
  <si>
    <t>2.486 to 5.347</t>
  </si>
  <si>
    <t>  Sr33+AvrSr33-4 vs. Sr33+AvrSr33-7</t>
  </si>
  <si>
    <t>2.603 to 5.730</t>
  </si>
  <si>
    <t>  Sr33+AvrSr33-4 vs. Sr33+AvrSr33-8</t>
  </si>
  <si>
    <t>1.212 to 4.955</t>
  </si>
  <si>
    <t>  Sr33+AvrSr33-5 vs. Sr33+AvrSr33-6</t>
  </si>
  <si>
    <t>-1.492 to 1.992</t>
  </si>
  <si>
    <t>  Sr33+AvrSr33-5 vs. Sr33+AvrSr33-7</t>
  </si>
  <si>
    <t>-1.341 to 2.341</t>
  </si>
  <si>
    <t>  Sr33+AvrSr33-5 vs. Sr33+AvrSr33-8</t>
  </si>
  <si>
    <t>-2.601 to 1.434</t>
  </si>
  <si>
    <t>  Sr33+AvrSr33-6 vs. Sr33+AvrSr33-7</t>
  </si>
  <si>
    <t>  Sr33+AvrSr33-6 vs. Sr33+AvrSr33-8</t>
  </si>
  <si>
    <t>-2.814 to 1.148</t>
  </si>
  <si>
    <t>  Sr33+AvrSr33-7 vs. Sr33+AvrSr33-8</t>
  </si>
  <si>
    <t>-3.101 to 0.9343</t>
  </si>
  <si>
    <t>  Sr33+AvrSr33-3</t>
  </si>
  <si>
    <t>  Sr33+AvrSr33-2</t>
  </si>
  <si>
    <t>  Sr33+AvrSr33-4</t>
  </si>
  <si>
    <t>  Sr33+AvrSr33-1</t>
  </si>
  <si>
    <t>  Sr33+AvrSr33-8</t>
  </si>
  <si>
    <t>  Sr33+AvrSr33-5</t>
  </si>
  <si>
    <t>  Sr33+AvrSr33-6</t>
  </si>
  <si>
    <t>  Sr33+AvrSr33-7</t>
  </si>
  <si>
    <t>  Sr33+YFP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</si>
</sst>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Aptos"/>
      <family val="2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4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 readingOrder="1"/>
    </xf>
    <xf numFmtId="0" fontId="7" fillId="0" borderId="5" xfId="0" applyFont="1" applyBorder="1" applyAlignment="1">
      <alignment horizontal="center" wrapText="1" readingOrder="1"/>
    </xf>
    <xf numFmtId="0" fontId="8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8" fillId="0" borderId="13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1" fontId="0" fillId="0" borderId="1" xfId="0" applyNumberFormat="1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783F-F0A9-41D1-84B4-E6789E33CCFF}">
  <dimension ref="A1:I32"/>
  <sheetViews>
    <sheetView workbookViewId="0">
      <selection activeCell="A30" sqref="A30:C31"/>
    </sheetView>
  </sheetViews>
  <sheetFormatPr defaultRowHeight="15"/>
  <cols>
    <col min="1" max="1" width="15.5703125" bestFit="1" customWidth="1"/>
    <col min="2" max="3" width="18.5703125" bestFit="1" customWidth="1"/>
    <col min="4" max="4" width="18.140625" customWidth="1"/>
    <col min="5" max="5" width="12.5703125" customWidth="1"/>
    <col min="6" max="6" width="13.140625" bestFit="1" customWidth="1"/>
    <col min="8" max="8" width="16.42578125" customWidth="1"/>
    <col min="9" max="9" width="13.140625" customWidth="1"/>
  </cols>
  <sheetData>
    <row r="1" spans="1:9" ht="45">
      <c r="A1" s="36" t="s">
        <v>0</v>
      </c>
      <c r="B1" s="1" t="s">
        <v>1</v>
      </c>
      <c r="C1" s="36" t="s">
        <v>2</v>
      </c>
      <c r="D1" s="36" t="s">
        <v>3</v>
      </c>
      <c r="E1" s="1" t="s">
        <v>4</v>
      </c>
      <c r="F1" s="36" t="s">
        <v>5</v>
      </c>
      <c r="G1" s="36" t="s">
        <v>6</v>
      </c>
      <c r="I1" s="36" t="s">
        <v>7</v>
      </c>
    </row>
    <row r="2" spans="1:9">
      <c r="A2" s="1">
        <v>1</v>
      </c>
      <c r="B2" s="1" t="s">
        <v>8</v>
      </c>
      <c r="C2" s="34">
        <v>27413.3</v>
      </c>
      <c r="D2" s="34">
        <v>36572.699999999997</v>
      </c>
      <c r="E2" s="17">
        <f t="shared" ref="E2:E25" si="0">AVERAGE(C2:D2)</f>
        <v>31993</v>
      </c>
      <c r="F2" s="35">
        <f t="shared" ref="F2:F25" si="1">E2/$I$2</f>
        <v>0.90924765083313841</v>
      </c>
      <c r="G2" s="51">
        <f>_xlfn.STDEV.S(F2:F4)/SQRT(3)</f>
        <v>7.3778430575598117E-2</v>
      </c>
      <c r="I2" s="1">
        <f>AVERAGE(E2:E4)</f>
        <v>35186.23333333333</v>
      </c>
    </row>
    <row r="3" spans="1:9">
      <c r="A3" s="1">
        <v>2</v>
      </c>
      <c r="B3" s="1" t="s">
        <v>8</v>
      </c>
      <c r="C3" s="34">
        <v>32110.5</v>
      </c>
      <c r="D3" s="34">
        <v>34364.400000000001</v>
      </c>
      <c r="E3" s="17">
        <f t="shared" si="0"/>
        <v>33237.449999999997</v>
      </c>
      <c r="F3" s="35">
        <f t="shared" si="1"/>
        <v>0.94461517620054058</v>
      </c>
      <c r="G3" s="51"/>
    </row>
    <row r="4" spans="1:9">
      <c r="A4" s="1">
        <v>3</v>
      </c>
      <c r="B4" s="1" t="s">
        <v>8</v>
      </c>
      <c r="C4" s="34">
        <v>41461.5</v>
      </c>
      <c r="D4" s="34">
        <v>39195</v>
      </c>
      <c r="E4" s="17">
        <f t="shared" si="0"/>
        <v>40328.25</v>
      </c>
      <c r="F4" s="35">
        <f t="shared" si="1"/>
        <v>1.1461371729663212</v>
      </c>
      <c r="G4" s="51"/>
    </row>
    <row r="5" spans="1:9">
      <c r="A5" s="1">
        <v>1</v>
      </c>
      <c r="B5" s="1" t="s">
        <v>9</v>
      </c>
      <c r="C5" s="34">
        <v>287.5</v>
      </c>
      <c r="D5" s="34">
        <v>266.39999999999998</v>
      </c>
      <c r="E5" s="17">
        <f t="shared" si="0"/>
        <v>276.95</v>
      </c>
      <c r="F5" s="35">
        <f t="shared" si="1"/>
        <v>7.8709760540817582E-3</v>
      </c>
      <c r="G5" s="51">
        <f>_xlfn.STDEV.S(F5:F7)/SQRT(3)</f>
        <v>2.25384856533182E-4</v>
      </c>
    </row>
    <row r="6" spans="1:9">
      <c r="A6" s="1">
        <v>2</v>
      </c>
      <c r="B6" s="1" t="s">
        <v>9</v>
      </c>
      <c r="C6" s="34">
        <v>310.8</v>
      </c>
      <c r="D6" s="34">
        <v>292.60000000000002</v>
      </c>
      <c r="E6" s="17">
        <f t="shared" si="0"/>
        <v>301.70000000000005</v>
      </c>
      <c r="F6" s="35">
        <f t="shared" si="1"/>
        <v>8.5743761527946084E-3</v>
      </c>
      <c r="G6" s="51"/>
    </row>
    <row r="7" spans="1:9">
      <c r="A7" s="1">
        <v>3</v>
      </c>
      <c r="B7" s="1" t="s">
        <v>9</v>
      </c>
      <c r="C7" s="34">
        <v>309</v>
      </c>
      <c r="D7" s="34">
        <v>290.3</v>
      </c>
      <c r="E7" s="17">
        <f t="shared" si="0"/>
        <v>299.64999999999998</v>
      </c>
      <c r="F7" s="35">
        <f t="shared" si="1"/>
        <v>8.5161147304769758E-3</v>
      </c>
      <c r="G7" s="51"/>
    </row>
    <row r="8" spans="1:9">
      <c r="A8" s="1">
        <v>1</v>
      </c>
      <c r="B8" s="1" t="s">
        <v>10</v>
      </c>
      <c r="C8" s="34">
        <v>35947.4</v>
      </c>
      <c r="D8" s="34">
        <v>27168.9</v>
      </c>
      <c r="E8" s="17">
        <f t="shared" si="0"/>
        <v>31558.15</v>
      </c>
      <c r="F8" s="35">
        <f t="shared" si="1"/>
        <v>0.89688912425029876</v>
      </c>
      <c r="G8" s="51">
        <f>_xlfn.STDEV.S(F8:F10)/SQRT(3)</f>
        <v>5.3861722129431452E-2</v>
      </c>
    </row>
    <row r="9" spans="1:9">
      <c r="A9" s="1">
        <v>2</v>
      </c>
      <c r="B9" s="1" t="s">
        <v>10</v>
      </c>
      <c r="C9" s="34">
        <v>29393.1</v>
      </c>
      <c r="D9" s="34">
        <v>20779.599999999999</v>
      </c>
      <c r="E9" s="17">
        <f t="shared" si="0"/>
        <v>25086.35</v>
      </c>
      <c r="F9" s="35">
        <f t="shared" si="1"/>
        <v>0.71295923500384151</v>
      </c>
      <c r="G9" s="51"/>
    </row>
    <row r="10" spans="1:9">
      <c r="A10" s="1">
        <v>3</v>
      </c>
      <c r="B10" s="1" t="s">
        <v>10</v>
      </c>
      <c r="C10" s="34">
        <v>31243.5</v>
      </c>
      <c r="D10" s="34">
        <v>23490.400000000001</v>
      </c>
      <c r="E10" s="17">
        <f t="shared" si="0"/>
        <v>27366.95</v>
      </c>
      <c r="F10" s="35">
        <f t="shared" si="1"/>
        <v>0.77777435682705465</v>
      </c>
      <c r="G10" s="51"/>
    </row>
    <row r="11" spans="1:9">
      <c r="A11" s="1">
        <v>1</v>
      </c>
      <c r="B11" s="1" t="s">
        <v>11</v>
      </c>
      <c r="C11" s="34">
        <v>40556.699999999997</v>
      </c>
      <c r="D11" s="34">
        <v>33911.599999999999</v>
      </c>
      <c r="E11" s="17">
        <f t="shared" si="0"/>
        <v>37234.149999999994</v>
      </c>
      <c r="F11" s="35">
        <f t="shared" si="1"/>
        <v>1.0582022135551119</v>
      </c>
      <c r="G11" s="51">
        <f>_xlfn.STDEV.S(F11:F13)/SQRT(3)</f>
        <v>4.7256147521691418E-2</v>
      </c>
    </row>
    <row r="12" spans="1:9">
      <c r="A12" s="1">
        <v>2</v>
      </c>
      <c r="B12" s="1" t="s">
        <v>11</v>
      </c>
      <c r="C12" s="34">
        <v>33415</v>
      </c>
      <c r="D12" s="34">
        <v>30636.5</v>
      </c>
      <c r="E12" s="17">
        <f t="shared" si="0"/>
        <v>32025.75</v>
      </c>
      <c r="F12" s="35">
        <f t="shared" si="1"/>
        <v>0.91017841257992005</v>
      </c>
      <c r="G12" s="51"/>
    </row>
    <row r="13" spans="1:9">
      <c r="A13" s="1">
        <v>3</v>
      </c>
      <c r="B13" s="1" t="s">
        <v>11</v>
      </c>
      <c r="C13" s="34">
        <v>41507.300000000003</v>
      </c>
      <c r="D13" s="34">
        <v>32012.9</v>
      </c>
      <c r="E13" s="17">
        <f t="shared" si="0"/>
        <v>36760.100000000006</v>
      </c>
      <c r="F13" s="35">
        <f t="shared" si="1"/>
        <v>1.0447296148967355</v>
      </c>
      <c r="G13" s="51"/>
    </row>
    <row r="14" spans="1:9">
      <c r="A14" s="1">
        <v>1</v>
      </c>
      <c r="B14" s="1" t="s">
        <v>12</v>
      </c>
      <c r="C14" s="34">
        <v>40327.800000000003</v>
      </c>
      <c r="D14" s="34">
        <v>34918.5</v>
      </c>
      <c r="E14" s="17">
        <f t="shared" si="0"/>
        <v>37623.15</v>
      </c>
      <c r="F14" s="35">
        <f t="shared" si="1"/>
        <v>1.0692576736924575</v>
      </c>
      <c r="G14" s="51">
        <f>_xlfn.STDEV.S(F14:F16)/SQRT(3)</f>
        <v>3.1162646653966349E-2</v>
      </c>
    </row>
    <row r="15" spans="1:9">
      <c r="A15" s="1">
        <v>2</v>
      </c>
      <c r="B15" s="1" t="s">
        <v>12</v>
      </c>
      <c r="C15" s="34">
        <v>42749.4</v>
      </c>
      <c r="D15" s="34">
        <v>33730.9</v>
      </c>
      <c r="E15" s="17">
        <f t="shared" si="0"/>
        <v>38240.15</v>
      </c>
      <c r="F15" s="35">
        <f t="shared" si="1"/>
        <v>1.0867929407997636</v>
      </c>
      <c r="G15" s="51"/>
    </row>
    <row r="16" spans="1:9">
      <c r="A16" s="1">
        <v>3</v>
      </c>
      <c r="B16" s="1" t="s">
        <v>12</v>
      </c>
      <c r="C16" s="34">
        <v>39535.699999999997</v>
      </c>
      <c r="D16" s="34">
        <v>29836</v>
      </c>
      <c r="E16" s="17">
        <f t="shared" si="0"/>
        <v>34685.85</v>
      </c>
      <c r="F16" s="35">
        <f t="shared" si="1"/>
        <v>0.98577900258339679</v>
      </c>
      <c r="G16" s="51"/>
    </row>
    <row r="17" spans="1:7">
      <c r="A17" s="1">
        <v>1</v>
      </c>
      <c r="B17" s="1" t="s">
        <v>13</v>
      </c>
      <c r="C17" s="34">
        <v>1923.2</v>
      </c>
      <c r="D17" s="34">
        <v>1620.2</v>
      </c>
      <c r="E17" s="17">
        <f t="shared" si="0"/>
        <v>1771.7</v>
      </c>
      <c r="F17" s="35">
        <f t="shared" si="1"/>
        <v>5.0352078985436546E-2</v>
      </c>
      <c r="G17" s="51">
        <f>_xlfn.STDEV.S(F17:F19)/SQRT(3)</f>
        <v>6.711866358967214E-3</v>
      </c>
    </row>
    <row r="18" spans="1:7">
      <c r="A18" s="1">
        <v>2</v>
      </c>
      <c r="B18" s="1" t="s">
        <v>13</v>
      </c>
      <c r="C18" s="34">
        <v>2633.6</v>
      </c>
      <c r="D18" s="34">
        <v>2061.1</v>
      </c>
      <c r="E18" s="17">
        <f t="shared" si="0"/>
        <v>2347.35</v>
      </c>
      <c r="F18" s="35">
        <f t="shared" si="1"/>
        <v>6.6712170574287105E-2</v>
      </c>
      <c r="G18" s="51"/>
    </row>
    <row r="19" spans="1:7">
      <c r="A19" s="1">
        <v>3</v>
      </c>
      <c r="B19" s="1" t="s">
        <v>13</v>
      </c>
      <c r="C19" s="34">
        <v>1674.6</v>
      </c>
      <c r="D19" s="34">
        <v>1437.6</v>
      </c>
      <c r="E19" s="17">
        <f t="shared" si="0"/>
        <v>1556.1</v>
      </c>
      <c r="F19" s="35">
        <f t="shared" si="1"/>
        <v>4.4224682569982389E-2</v>
      </c>
      <c r="G19" s="51"/>
    </row>
    <row r="20" spans="1:7">
      <c r="A20" s="1">
        <v>1</v>
      </c>
      <c r="B20" s="1" t="s">
        <v>14</v>
      </c>
      <c r="C20" s="34">
        <v>1570.2</v>
      </c>
      <c r="D20" s="34">
        <v>1278</v>
      </c>
      <c r="E20" s="17">
        <f t="shared" si="0"/>
        <v>1424.1</v>
      </c>
      <c r="F20" s="35">
        <f t="shared" si="1"/>
        <v>4.0473215376847199E-2</v>
      </c>
      <c r="G20" s="51">
        <f>_xlfn.STDEV.S(F20:F22)/SQRT(3)</f>
        <v>4.423606992581988E-3</v>
      </c>
    </row>
    <row r="21" spans="1:7">
      <c r="A21" s="1">
        <v>2</v>
      </c>
      <c r="B21" s="1" t="s">
        <v>14</v>
      </c>
      <c r="C21" s="34">
        <v>1433.6</v>
      </c>
      <c r="D21" s="34">
        <v>1325.4</v>
      </c>
      <c r="E21" s="17">
        <f t="shared" si="0"/>
        <v>1379.5</v>
      </c>
      <c r="F21" s="35">
        <f t="shared" si="1"/>
        <v>3.9205674188863643E-2</v>
      </c>
      <c r="G21" s="51"/>
    </row>
    <row r="22" spans="1:7">
      <c r="A22" s="1">
        <v>3</v>
      </c>
      <c r="B22" s="1" t="s">
        <v>14</v>
      </c>
      <c r="C22" s="34">
        <v>1023.8</v>
      </c>
      <c r="D22" s="34">
        <v>849.1</v>
      </c>
      <c r="E22" s="17">
        <f t="shared" si="0"/>
        <v>936.45</v>
      </c>
      <c r="F22" s="35">
        <f t="shared" si="1"/>
        <v>2.6614101916753431E-2</v>
      </c>
      <c r="G22" s="51"/>
    </row>
    <row r="23" spans="1:7">
      <c r="A23" s="1">
        <v>1</v>
      </c>
      <c r="B23" s="1" t="s">
        <v>15</v>
      </c>
      <c r="C23" s="34">
        <v>347.1</v>
      </c>
      <c r="D23" s="34">
        <v>399.8</v>
      </c>
      <c r="E23" s="17">
        <f t="shared" si="0"/>
        <v>373.45000000000005</v>
      </c>
      <c r="F23" s="35">
        <f t="shared" si="1"/>
        <v>1.0613525933911655E-2</v>
      </c>
      <c r="G23" s="51">
        <f>_xlfn.STDEV.S(F23:F25)/SQRT(3)</f>
        <v>1.9926992048492821E-4</v>
      </c>
    </row>
    <row r="24" spans="1:7">
      <c r="A24" s="1">
        <v>2</v>
      </c>
      <c r="B24" s="1" t="s">
        <v>15</v>
      </c>
      <c r="C24" s="34">
        <v>362.6</v>
      </c>
      <c r="D24" s="34">
        <v>430.5</v>
      </c>
      <c r="E24" s="17">
        <f t="shared" si="0"/>
        <v>396.55</v>
      </c>
      <c r="F24" s="35">
        <f t="shared" si="1"/>
        <v>1.1270032692710314E-2</v>
      </c>
      <c r="G24" s="51"/>
    </row>
    <row r="25" spans="1:7">
      <c r="A25" s="1">
        <v>3</v>
      </c>
      <c r="B25" s="1" t="s">
        <v>15</v>
      </c>
      <c r="C25" s="34">
        <v>345.2</v>
      </c>
      <c r="D25" s="34">
        <v>411.8</v>
      </c>
      <c r="E25" s="17">
        <f t="shared" si="0"/>
        <v>378.5</v>
      </c>
      <c r="F25" s="35">
        <f t="shared" si="1"/>
        <v>1.0757047974255083E-2</v>
      </c>
      <c r="G25" s="51"/>
    </row>
    <row r="27" spans="1:7" ht="15.75" thickBot="1">
      <c r="A27" s="40" t="s">
        <v>16</v>
      </c>
      <c r="B27" s="40"/>
      <c r="C27" s="40"/>
      <c r="D27" s="40"/>
    </row>
    <row r="29" spans="1:7">
      <c r="A29" s="1" t="s">
        <v>17</v>
      </c>
      <c r="B29" s="1" t="s">
        <v>18</v>
      </c>
      <c r="C29" s="33" t="s">
        <v>19</v>
      </c>
      <c r="D29" s="36" t="s">
        <v>20</v>
      </c>
    </row>
    <row r="30" spans="1:7">
      <c r="A30" s="1" t="s">
        <v>8</v>
      </c>
      <c r="B30" s="1" t="s">
        <v>13</v>
      </c>
      <c r="C30" s="1">
        <f>_xlfn.T.TEST(F2:F4,F17:F19,2,2)</f>
        <v>2.1651405218953102E-4</v>
      </c>
      <c r="D30" s="1" t="s">
        <v>21</v>
      </c>
    </row>
    <row r="31" spans="1:7">
      <c r="A31" s="1" t="s">
        <v>8</v>
      </c>
      <c r="B31" s="1" t="s">
        <v>14</v>
      </c>
      <c r="C31" s="1">
        <f>_xlfn.T.TEST(F2:F4,F20:F22,2,2)</f>
        <v>1.9899458794904931E-4</v>
      </c>
      <c r="D31" s="1" t="s">
        <v>21</v>
      </c>
    </row>
    <row r="32" spans="1:7">
      <c r="A32" s="1" t="s">
        <v>13</v>
      </c>
      <c r="B32" s="1" t="s">
        <v>14</v>
      </c>
      <c r="C32" s="1">
        <f>_xlfn.T.TEST(F17:F19,F20:F22,2,2)</f>
        <v>8.4737658627771106E-2</v>
      </c>
      <c r="D32" s="1" t="s">
        <v>22</v>
      </c>
    </row>
  </sheetData>
  <mergeCells count="8">
    <mergeCell ref="G20:G22"/>
    <mergeCell ref="G23:G25"/>
    <mergeCell ref="G2:G4"/>
    <mergeCell ref="G5:G7"/>
    <mergeCell ref="G8:G10"/>
    <mergeCell ref="G11:G13"/>
    <mergeCell ref="G14:G16"/>
    <mergeCell ref="G17:G19"/>
  </mergeCells>
  <phoneticPr fontId="2" type="noConversion"/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95F8-B11E-4BEA-A6AC-2BA8414E8849}">
  <dimension ref="A1:I23"/>
  <sheetViews>
    <sheetView topLeftCell="A18" workbookViewId="0">
      <selection activeCell="F6" sqref="F6"/>
    </sheetView>
  </sheetViews>
  <sheetFormatPr defaultRowHeight="15"/>
  <cols>
    <col min="1" max="1" width="15.5703125" bestFit="1" customWidth="1"/>
    <col min="2" max="2" width="16.140625" bestFit="1" customWidth="1"/>
    <col min="3" max="3" width="11.85546875" bestFit="1" customWidth="1"/>
  </cols>
  <sheetData>
    <row r="1" spans="1:9" ht="105">
      <c r="A1" s="36" t="s">
        <v>0</v>
      </c>
      <c r="B1" s="1" t="s">
        <v>1</v>
      </c>
      <c r="C1" s="43" t="s">
        <v>2</v>
      </c>
      <c r="D1" s="43" t="s">
        <v>3</v>
      </c>
      <c r="E1" s="1" t="s">
        <v>4</v>
      </c>
      <c r="F1" s="36" t="s">
        <v>5</v>
      </c>
      <c r="G1" s="36" t="s">
        <v>6</v>
      </c>
      <c r="I1" s="36" t="s">
        <v>7</v>
      </c>
    </row>
    <row r="2" spans="1:9">
      <c r="A2" s="1">
        <v>1</v>
      </c>
      <c r="B2" s="1" t="s">
        <v>8</v>
      </c>
      <c r="C2" s="38">
        <v>16175.5</v>
      </c>
      <c r="D2" s="38">
        <v>20274.3</v>
      </c>
      <c r="E2" s="17">
        <f t="shared" ref="E2:E16" si="0">AVERAGE(C2:D2)</f>
        <v>18224.900000000001</v>
      </c>
      <c r="F2" s="35">
        <f t="shared" ref="F2:F16" si="1">E2/$I$2</f>
        <v>0.94377292017113157</v>
      </c>
      <c r="G2" s="51">
        <f>_xlfn.STDEV.S(F2:F4)/SQRT(3)</f>
        <v>4.6803783703648981E-2</v>
      </c>
      <c r="I2" s="1">
        <f>AVERAGE(E2:E4)</f>
        <v>19310.683333333334</v>
      </c>
    </row>
    <row r="3" spans="1:9">
      <c r="A3" s="1">
        <v>2</v>
      </c>
      <c r="B3" s="1" t="s">
        <v>8</v>
      </c>
      <c r="C3" s="38">
        <v>21697.4</v>
      </c>
      <c r="D3" s="38">
        <v>20512.900000000001</v>
      </c>
      <c r="E3" s="17">
        <f t="shared" si="0"/>
        <v>21105.15</v>
      </c>
      <c r="F3" s="35">
        <f t="shared" si="1"/>
        <v>1.0929261091226705</v>
      </c>
      <c r="G3" s="51"/>
    </row>
    <row r="4" spans="1:9">
      <c r="A4" s="1">
        <v>3</v>
      </c>
      <c r="B4" s="1" t="s">
        <v>8</v>
      </c>
      <c r="C4" s="38">
        <v>19003.099999999999</v>
      </c>
      <c r="D4" s="38">
        <v>18200.900000000001</v>
      </c>
      <c r="E4" s="17">
        <f t="shared" si="0"/>
        <v>18602</v>
      </c>
      <c r="F4" s="35">
        <f t="shared" si="1"/>
        <v>0.96330097070619802</v>
      </c>
      <c r="G4" s="51"/>
    </row>
    <row r="5" spans="1:9">
      <c r="A5" s="1">
        <v>1</v>
      </c>
      <c r="B5" s="1" t="s">
        <v>9</v>
      </c>
      <c r="C5" s="38">
        <v>492.4</v>
      </c>
      <c r="D5" s="38">
        <v>466.8</v>
      </c>
      <c r="E5" s="17">
        <f t="shared" si="0"/>
        <v>479.6</v>
      </c>
      <c r="F5" s="35">
        <f t="shared" si="1"/>
        <v>2.4835993202381064E-2</v>
      </c>
      <c r="G5" s="51">
        <f>_xlfn.STDEV.S(F5:F7)/SQRT(3)</f>
        <v>1.5869954582491417E-3</v>
      </c>
    </row>
    <row r="6" spans="1:9">
      <c r="A6" s="1">
        <v>2</v>
      </c>
      <c r="B6" s="1" t="s">
        <v>9</v>
      </c>
      <c r="C6" s="38">
        <v>551.6</v>
      </c>
      <c r="D6" s="38">
        <v>575.5</v>
      </c>
      <c r="E6" s="17">
        <f t="shared" si="0"/>
        <v>563.54999999999995</v>
      </c>
      <c r="F6" s="35">
        <f t="shared" si="1"/>
        <v>2.9183327708927956E-2</v>
      </c>
      <c r="G6" s="51"/>
    </row>
    <row r="7" spans="1:9">
      <c r="A7" s="1">
        <v>3</v>
      </c>
      <c r="B7" s="1" t="s">
        <v>9</v>
      </c>
      <c r="C7" s="38">
        <v>591.5</v>
      </c>
      <c r="D7" s="38">
        <v>564.20000000000005</v>
      </c>
      <c r="E7" s="17">
        <f t="shared" si="0"/>
        <v>577.85</v>
      </c>
      <c r="F7" s="35">
        <f t="shared" si="1"/>
        <v>2.9923850442026476E-2</v>
      </c>
      <c r="G7" s="51"/>
    </row>
    <row r="8" spans="1:9">
      <c r="A8" s="1">
        <v>1</v>
      </c>
      <c r="B8" s="1" t="s">
        <v>1286</v>
      </c>
      <c r="C8" s="38">
        <v>27196.7</v>
      </c>
      <c r="D8" s="38">
        <v>23159.9</v>
      </c>
      <c r="E8" s="17">
        <f t="shared" si="0"/>
        <v>25178.300000000003</v>
      </c>
      <c r="F8" s="35">
        <f t="shared" si="1"/>
        <v>1.3038533937604488</v>
      </c>
      <c r="G8" s="51">
        <f>_xlfn.STDEV.S(F8:F10)/SQRT(3)</f>
        <v>7.6456706867682703E-2</v>
      </c>
    </row>
    <row r="9" spans="1:9">
      <c r="A9" s="1">
        <v>2</v>
      </c>
      <c r="B9" s="1" t="s">
        <v>1286</v>
      </c>
      <c r="C9" s="38">
        <v>25936.1</v>
      </c>
      <c r="D9" s="38">
        <v>19620.400000000001</v>
      </c>
      <c r="E9" s="17">
        <f t="shared" si="0"/>
        <v>22778.25</v>
      </c>
      <c r="F9" s="35">
        <f t="shared" si="1"/>
        <v>1.179567268895197</v>
      </c>
      <c r="G9" s="51"/>
    </row>
    <row r="10" spans="1:9">
      <c r="A10" s="1">
        <v>3</v>
      </c>
      <c r="B10" s="1" t="s">
        <v>1286</v>
      </c>
      <c r="C10" s="38">
        <v>21243.7</v>
      </c>
      <c r="D10" s="38">
        <v>18890.2</v>
      </c>
      <c r="E10" s="17">
        <f t="shared" si="0"/>
        <v>20066.95</v>
      </c>
      <c r="F10" s="35">
        <f t="shared" si="1"/>
        <v>1.0391631230035878</v>
      </c>
      <c r="G10" s="51"/>
    </row>
    <row r="11" spans="1:9">
      <c r="A11" s="1">
        <v>1</v>
      </c>
      <c r="B11" s="1" t="s">
        <v>1287</v>
      </c>
      <c r="C11" s="38">
        <v>540.20000000000005</v>
      </c>
      <c r="D11" s="38">
        <v>506.1</v>
      </c>
      <c r="E11" s="17">
        <f t="shared" si="0"/>
        <v>523.15000000000009</v>
      </c>
      <c r="F11" s="35">
        <f t="shared" si="1"/>
        <v>2.7091221525908375E-2</v>
      </c>
      <c r="G11" s="51">
        <f>_xlfn.STDEV.S(F11:F13)/SQRT(3)</f>
        <v>1.3421137125519515E-3</v>
      </c>
    </row>
    <row r="12" spans="1:9">
      <c r="A12" s="1">
        <v>2</v>
      </c>
      <c r="B12" s="1" t="s">
        <v>1287</v>
      </c>
      <c r="C12" s="38">
        <v>550.4</v>
      </c>
      <c r="D12" s="38">
        <v>484.7</v>
      </c>
      <c r="E12" s="17">
        <f t="shared" si="0"/>
        <v>517.54999999999995</v>
      </c>
      <c r="F12" s="35">
        <f t="shared" si="1"/>
        <v>2.6801226609450206E-2</v>
      </c>
      <c r="G12" s="51"/>
    </row>
    <row r="13" spans="1:9">
      <c r="A13" s="1">
        <v>3</v>
      </c>
      <c r="B13" s="1" t="s">
        <v>1287</v>
      </c>
      <c r="C13" s="38">
        <v>453.8</v>
      </c>
      <c r="D13" s="38">
        <v>431.7</v>
      </c>
      <c r="E13" s="17">
        <f t="shared" si="0"/>
        <v>442.75</v>
      </c>
      <c r="F13" s="35">
        <f t="shared" si="1"/>
        <v>2.2927723082473345E-2</v>
      </c>
      <c r="G13" s="51"/>
    </row>
    <row r="14" spans="1:9">
      <c r="A14" s="1">
        <v>1</v>
      </c>
      <c r="B14" s="1" t="s">
        <v>15</v>
      </c>
      <c r="C14" s="38">
        <v>399.5</v>
      </c>
      <c r="D14" s="38">
        <v>440.7</v>
      </c>
      <c r="E14" s="17">
        <f t="shared" si="0"/>
        <v>420.1</v>
      </c>
      <c r="F14" s="35">
        <f t="shared" si="1"/>
        <v>2.1754797215013107E-2</v>
      </c>
      <c r="G14" s="51">
        <f>_xlfn.STDEV.S(F14:F16)/SQRT(3)</f>
        <v>5.257716559278838E-4</v>
      </c>
    </row>
    <row r="15" spans="1:9">
      <c r="A15" s="1">
        <v>2</v>
      </c>
      <c r="B15" s="1" t="s">
        <v>15</v>
      </c>
      <c r="C15" s="38">
        <v>410.1</v>
      </c>
      <c r="D15" s="38">
        <v>460.1</v>
      </c>
      <c r="E15" s="17">
        <f t="shared" si="0"/>
        <v>435.1</v>
      </c>
      <c r="F15" s="35">
        <f t="shared" si="1"/>
        <v>2.2531569312668896E-2</v>
      </c>
      <c r="G15" s="51"/>
    </row>
    <row r="16" spans="1:9">
      <c r="A16" s="1">
        <v>3</v>
      </c>
      <c r="B16" s="1" t="s">
        <v>15</v>
      </c>
      <c r="C16" s="38">
        <v>390.5</v>
      </c>
      <c r="D16" s="38">
        <v>409.6</v>
      </c>
      <c r="E16" s="17">
        <f t="shared" si="0"/>
        <v>400.05</v>
      </c>
      <c r="F16" s="35">
        <f t="shared" si="1"/>
        <v>2.0716511844479868E-2</v>
      </c>
      <c r="G16" s="51"/>
    </row>
    <row r="18" spans="1:4" ht="15.75" thickBot="1">
      <c r="A18" s="40" t="s">
        <v>16</v>
      </c>
      <c r="B18" s="40"/>
      <c r="C18" s="40"/>
      <c r="D18" s="40"/>
    </row>
    <row r="20" spans="1:4" ht="30">
      <c r="A20" s="1" t="s">
        <v>17</v>
      </c>
      <c r="B20" s="1" t="s">
        <v>18</v>
      </c>
      <c r="C20" s="33" t="s">
        <v>19</v>
      </c>
      <c r="D20" s="36" t="s">
        <v>20</v>
      </c>
    </row>
    <row r="21" spans="1:4">
      <c r="A21" s="1" t="s">
        <v>8</v>
      </c>
      <c r="B21" s="1" t="s">
        <v>9</v>
      </c>
      <c r="C21" s="1">
        <f>_xlfn.T.TEST(F2:F4,F5:F7,2,2)</f>
        <v>3.1833428714183794E-5</v>
      </c>
      <c r="D21" s="1" t="s">
        <v>21</v>
      </c>
    </row>
    <row r="22" spans="1:4">
      <c r="A22" s="1" t="s">
        <v>8</v>
      </c>
      <c r="B22" s="1" t="s">
        <v>1287</v>
      </c>
      <c r="C22" s="1">
        <f>_xlfn.T.TEST(F2:F4,F11:F13,2,2)</f>
        <v>3.1506175074329023E-5</v>
      </c>
      <c r="D22" s="1" t="s">
        <v>21</v>
      </c>
    </row>
    <row r="23" spans="1:4">
      <c r="A23" s="1" t="s">
        <v>9</v>
      </c>
      <c r="B23" s="1" t="s">
        <v>1287</v>
      </c>
      <c r="C23" s="1">
        <f>_xlfn.T.TEST(F5:F7,F11:F13,2,2)</f>
        <v>0.31703332159896475</v>
      </c>
      <c r="D23" s="1" t="s">
        <v>22</v>
      </c>
    </row>
  </sheetData>
  <mergeCells count="5">
    <mergeCell ref="G14:G16"/>
    <mergeCell ref="G2:G4"/>
    <mergeCell ref="G5:G7"/>
    <mergeCell ref="G8:G10"/>
    <mergeCell ref="G11:G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86C6-04A1-4207-A78A-417DC19ADD71}">
  <dimension ref="B1:M26"/>
  <sheetViews>
    <sheetView workbookViewId="0">
      <selection activeCell="G38" sqref="G38"/>
    </sheetView>
  </sheetViews>
  <sheetFormatPr defaultRowHeight="15"/>
  <cols>
    <col min="2" max="2" width="14" customWidth="1"/>
    <col min="3" max="3" width="16.85546875" customWidth="1"/>
    <col min="4" max="4" width="18.5703125" customWidth="1"/>
    <col min="6" max="6" width="36.85546875" bestFit="1" customWidth="1"/>
    <col min="7" max="7" width="17.85546875" bestFit="1" customWidth="1"/>
  </cols>
  <sheetData>
    <row r="1" spans="2:13" ht="15.75" thickBot="1"/>
    <row r="2" spans="2:13" ht="19.5" thickBot="1">
      <c r="B2" s="52" t="s">
        <v>23</v>
      </c>
      <c r="C2" s="53"/>
      <c r="D2" s="54"/>
      <c r="F2" s="6" t="s">
        <v>24</v>
      </c>
      <c r="G2" s="26"/>
    </row>
    <row r="3" spans="2:13" ht="15.75" thickBot="1">
      <c r="B3" s="3" t="s">
        <v>1288</v>
      </c>
      <c r="C3" s="4" t="s">
        <v>9</v>
      </c>
      <c r="D3" s="5" t="s">
        <v>1287</v>
      </c>
      <c r="F3" s="9" t="s">
        <v>26</v>
      </c>
      <c r="G3" s="26" t="s">
        <v>1289</v>
      </c>
    </row>
    <row r="4" spans="2:13">
      <c r="B4" s="1">
        <v>1</v>
      </c>
      <c r="C4" s="1">
        <v>4</v>
      </c>
      <c r="D4" s="1">
        <v>4.5</v>
      </c>
      <c r="F4" s="9" t="s">
        <v>28</v>
      </c>
      <c r="G4" s="26" t="s">
        <v>29</v>
      </c>
    </row>
    <row r="5" spans="2:13">
      <c r="B5" s="1">
        <v>2</v>
      </c>
      <c r="C5" s="1">
        <v>5</v>
      </c>
      <c r="D5" s="1">
        <v>5</v>
      </c>
      <c r="F5" s="9" t="s">
        <v>30</v>
      </c>
      <c r="G5" s="26" t="s">
        <v>31</v>
      </c>
    </row>
    <row r="6" spans="2:13">
      <c r="B6" s="1">
        <v>0.5</v>
      </c>
      <c r="C6" s="1">
        <v>5</v>
      </c>
      <c r="D6" s="1">
        <v>4.5</v>
      </c>
      <c r="F6" s="9" t="s">
        <v>32</v>
      </c>
      <c r="G6" s="26" t="s">
        <v>33</v>
      </c>
    </row>
    <row r="7" spans="2:13">
      <c r="B7" s="1">
        <v>0.5</v>
      </c>
      <c r="C7" s="1">
        <v>5</v>
      </c>
      <c r="D7" s="1">
        <v>4.5</v>
      </c>
    </row>
    <row r="8" spans="2:13">
      <c r="B8" s="1">
        <v>2</v>
      </c>
      <c r="C8" s="1">
        <v>5</v>
      </c>
      <c r="D8" s="1">
        <v>5</v>
      </c>
    </row>
    <row r="9" spans="2:13">
      <c r="B9" s="1">
        <v>2.5</v>
      </c>
      <c r="C9" s="1">
        <v>5</v>
      </c>
      <c r="D9" s="1">
        <v>5</v>
      </c>
      <c r="F9" s="6" t="s">
        <v>37</v>
      </c>
      <c r="G9" s="26">
        <v>1</v>
      </c>
      <c r="H9" s="24"/>
      <c r="I9" s="24"/>
      <c r="J9" s="24"/>
      <c r="K9" s="24"/>
      <c r="L9" s="24"/>
      <c r="M9" s="24"/>
    </row>
    <row r="10" spans="2:13">
      <c r="B10" s="1">
        <v>1</v>
      </c>
      <c r="C10" s="1">
        <v>4</v>
      </c>
      <c r="D10" s="1">
        <v>4</v>
      </c>
      <c r="F10" s="9" t="s">
        <v>38</v>
      </c>
      <c r="G10" s="26">
        <v>3</v>
      </c>
      <c r="H10" s="24"/>
      <c r="I10" s="24"/>
      <c r="J10" s="24"/>
      <c r="K10" s="24"/>
      <c r="L10" s="24"/>
      <c r="M10" s="24"/>
    </row>
    <row r="11" spans="2:13">
      <c r="B11" s="1">
        <v>1.5</v>
      </c>
      <c r="C11" s="1">
        <v>4.5</v>
      </c>
      <c r="D11" s="1">
        <v>5</v>
      </c>
      <c r="F11" s="9" t="s">
        <v>39</v>
      </c>
      <c r="G11" s="26">
        <v>0.05</v>
      </c>
      <c r="H11" s="24"/>
      <c r="I11" s="24"/>
      <c r="J11" s="24"/>
      <c r="K11" s="24"/>
      <c r="L11" s="24"/>
      <c r="M11" s="24"/>
    </row>
    <row r="12" spans="2:13">
      <c r="B12" s="1">
        <v>1</v>
      </c>
      <c r="C12" s="1">
        <v>5</v>
      </c>
      <c r="D12" s="1">
        <v>5</v>
      </c>
      <c r="F12" s="14"/>
      <c r="G12" s="24"/>
      <c r="H12" s="24"/>
      <c r="I12" s="24"/>
      <c r="J12" s="24"/>
      <c r="K12" s="24"/>
      <c r="L12" s="24"/>
      <c r="M12" s="24"/>
    </row>
    <row r="13" spans="2:13">
      <c r="B13" s="1">
        <v>1</v>
      </c>
      <c r="C13" s="1">
        <v>2.5</v>
      </c>
      <c r="D13" s="1">
        <v>3.5</v>
      </c>
      <c r="F13" s="6" t="s">
        <v>40</v>
      </c>
      <c r="G13" s="27" t="s">
        <v>41</v>
      </c>
      <c r="H13" s="27" t="s">
        <v>42</v>
      </c>
      <c r="I13" s="27" t="s">
        <v>43</v>
      </c>
      <c r="J13" s="27" t="s">
        <v>44</v>
      </c>
      <c r="K13" s="27" t="s">
        <v>45</v>
      </c>
      <c r="L13" s="27"/>
      <c r="M13" s="24"/>
    </row>
    <row r="14" spans="2:13">
      <c r="B14" s="1">
        <v>1</v>
      </c>
      <c r="C14" s="1">
        <v>5</v>
      </c>
      <c r="D14" s="1">
        <v>5</v>
      </c>
      <c r="F14" s="9" t="s">
        <v>1290</v>
      </c>
      <c r="G14" s="26">
        <v>-3.4550000000000001</v>
      </c>
      <c r="H14" s="26" t="s">
        <v>1291</v>
      </c>
      <c r="I14" s="26" t="s">
        <v>33</v>
      </c>
      <c r="J14" s="26" t="s">
        <v>31</v>
      </c>
      <c r="K14" s="26" t="s">
        <v>29</v>
      </c>
      <c r="L14" s="26" t="s">
        <v>48</v>
      </c>
      <c r="M14" s="24"/>
    </row>
    <row r="15" spans="2:13">
      <c r="B15" s="1">
        <v>1</v>
      </c>
      <c r="C15" s="1"/>
      <c r="D15" s="1"/>
      <c r="F15" s="9" t="s">
        <v>1292</v>
      </c>
      <c r="G15" s="26">
        <v>-3.5449999999999999</v>
      </c>
      <c r="H15" s="26" t="s">
        <v>1293</v>
      </c>
      <c r="I15" s="26" t="s">
        <v>33</v>
      </c>
      <c r="J15" s="26" t="s">
        <v>31</v>
      </c>
      <c r="K15" s="26" t="s">
        <v>29</v>
      </c>
      <c r="L15" s="26" t="s">
        <v>51</v>
      </c>
      <c r="M15" s="24"/>
    </row>
    <row r="16" spans="2:13">
      <c r="B16" s="1">
        <v>0.5</v>
      </c>
      <c r="C16" s="1"/>
      <c r="D16" s="1"/>
      <c r="F16" s="9" t="s">
        <v>1294</v>
      </c>
      <c r="G16" s="26">
        <v>-9.0910000000000005E-2</v>
      </c>
      <c r="H16" s="26" t="s">
        <v>1295</v>
      </c>
      <c r="I16" s="26" t="s">
        <v>54</v>
      </c>
      <c r="J16" s="26" t="s">
        <v>22</v>
      </c>
      <c r="K16" s="26">
        <v>0.98340000000000005</v>
      </c>
      <c r="L16" s="26" t="s">
        <v>55</v>
      </c>
      <c r="M16" s="24"/>
    </row>
    <row r="17" spans="2:13">
      <c r="B17" s="1">
        <v>0.5</v>
      </c>
      <c r="C17" s="1"/>
      <c r="D17" s="1"/>
      <c r="F17" s="14"/>
      <c r="G17" s="24"/>
      <c r="H17" s="24"/>
      <c r="I17" s="24"/>
      <c r="J17" s="24"/>
      <c r="K17" s="24"/>
      <c r="L17" s="24"/>
      <c r="M17" s="24"/>
    </row>
    <row r="18" spans="2:13">
      <c r="B18" s="1">
        <v>2</v>
      </c>
      <c r="C18" s="1"/>
      <c r="D18" s="1"/>
      <c r="F18" s="6" t="s">
        <v>56</v>
      </c>
      <c r="G18" s="27" t="s">
        <v>57</v>
      </c>
      <c r="H18" s="27" t="s">
        <v>58</v>
      </c>
      <c r="I18" s="27" t="s">
        <v>41</v>
      </c>
      <c r="J18" s="27" t="s">
        <v>59</v>
      </c>
      <c r="K18" s="27" t="s">
        <v>60</v>
      </c>
      <c r="L18" s="27" t="s">
        <v>61</v>
      </c>
      <c r="M18" s="27" t="s">
        <v>62</v>
      </c>
    </row>
    <row r="19" spans="2:13">
      <c r="B19" s="1">
        <v>2.5</v>
      </c>
      <c r="C19" s="1"/>
      <c r="D19" s="1"/>
      <c r="F19" s="9" t="s">
        <v>1290</v>
      </c>
      <c r="G19" s="26">
        <v>1.091</v>
      </c>
      <c r="H19" s="26">
        <v>4.5449999999999999</v>
      </c>
      <c r="I19" s="26">
        <v>-3.4550000000000001</v>
      </c>
      <c r="J19" s="26">
        <v>0.28289999999999998</v>
      </c>
      <c r="K19" s="26">
        <v>22</v>
      </c>
      <c r="L19" s="26">
        <v>11</v>
      </c>
      <c r="M19" s="26">
        <v>12.21</v>
      </c>
    </row>
    <row r="20" spans="2:13">
      <c r="B20" s="1">
        <v>1</v>
      </c>
      <c r="C20" s="1"/>
      <c r="D20" s="1"/>
      <c r="F20" s="9" t="s">
        <v>1292</v>
      </c>
      <c r="G20" s="26">
        <v>1.091</v>
      </c>
      <c r="H20" s="26">
        <v>4.6360000000000001</v>
      </c>
      <c r="I20" s="26">
        <v>-3.5449999999999999</v>
      </c>
      <c r="J20" s="26">
        <v>0.21579999999999999</v>
      </c>
      <c r="K20" s="26">
        <v>22</v>
      </c>
      <c r="L20" s="26">
        <v>11</v>
      </c>
      <c r="M20" s="26">
        <v>16.43</v>
      </c>
    </row>
    <row r="21" spans="2:13">
      <c r="B21" s="1">
        <v>0.5</v>
      </c>
      <c r="C21" s="1"/>
      <c r="D21" s="1"/>
      <c r="F21" s="9" t="s">
        <v>1294</v>
      </c>
      <c r="G21" s="26">
        <v>4.5449999999999999</v>
      </c>
      <c r="H21" s="26">
        <v>4.6360000000000001</v>
      </c>
      <c r="I21" s="26">
        <v>-9.0910000000000005E-2</v>
      </c>
      <c r="J21" s="26">
        <v>0.28239999999999998</v>
      </c>
      <c r="K21" s="26">
        <v>11</v>
      </c>
      <c r="L21" s="26">
        <v>11</v>
      </c>
      <c r="M21" s="26">
        <v>0.32190000000000002</v>
      </c>
    </row>
    <row r="22" spans="2:13">
      <c r="B22" s="1">
        <v>1</v>
      </c>
      <c r="C22" s="1"/>
      <c r="D22" s="1"/>
      <c r="F22" s="14"/>
      <c r="G22" s="24"/>
      <c r="H22" s="24"/>
      <c r="I22" s="24"/>
      <c r="J22" s="24"/>
      <c r="K22" s="24"/>
      <c r="L22" s="24"/>
      <c r="M22" s="24"/>
    </row>
    <row r="23" spans="2:13">
      <c r="B23" s="1">
        <v>1</v>
      </c>
      <c r="C23" s="1"/>
      <c r="D23" s="1"/>
      <c r="F23" s="6" t="s">
        <v>64</v>
      </c>
      <c r="G23" s="26"/>
      <c r="H23" s="24"/>
      <c r="I23" s="24"/>
      <c r="J23" s="24"/>
      <c r="K23" s="24"/>
      <c r="L23" s="24"/>
      <c r="M23" s="24"/>
    </row>
    <row r="24" spans="2:13">
      <c r="B24" s="1">
        <v>0</v>
      </c>
      <c r="C24" s="1"/>
      <c r="D24" s="1"/>
      <c r="F24" s="9" t="s">
        <v>1296</v>
      </c>
      <c r="G24" s="26" t="s">
        <v>66</v>
      </c>
      <c r="H24" s="24"/>
      <c r="I24" s="24"/>
      <c r="J24" s="24"/>
      <c r="K24" s="24"/>
      <c r="L24" s="24"/>
      <c r="M24" s="24"/>
    </row>
    <row r="25" spans="2:13">
      <c r="B25" s="1">
        <v>0</v>
      </c>
      <c r="C25" s="1"/>
      <c r="D25" s="1"/>
      <c r="F25" s="9" t="s">
        <v>1297</v>
      </c>
      <c r="G25" s="26" t="s">
        <v>66</v>
      </c>
      <c r="H25" s="24"/>
      <c r="I25" s="24"/>
      <c r="J25" s="24"/>
      <c r="K25" s="24"/>
      <c r="L25" s="24"/>
      <c r="M25" s="24"/>
    </row>
    <row r="26" spans="2:13">
      <c r="F26" s="9" t="s">
        <v>1298</v>
      </c>
      <c r="G26" s="26" t="s">
        <v>69</v>
      </c>
      <c r="H26" s="24"/>
      <c r="I26" s="24"/>
      <c r="J26" s="24"/>
      <c r="K26" s="24"/>
      <c r="L26" s="24"/>
      <c r="M26" s="24"/>
    </row>
  </sheetData>
  <mergeCells count="1">
    <mergeCell ref="B2:D2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4D46-5BBB-4873-BAB0-30544A877A7E}">
  <dimension ref="A1:I36"/>
  <sheetViews>
    <sheetView topLeftCell="A23" workbookViewId="0">
      <selection activeCell="F14" sqref="F14"/>
    </sheetView>
  </sheetViews>
  <sheetFormatPr defaultRowHeight="15"/>
  <cols>
    <col min="1" max="1" width="15.5703125" bestFit="1" customWidth="1"/>
    <col min="2" max="2" width="16.140625" bestFit="1" customWidth="1"/>
    <col min="3" max="3" width="11.85546875" bestFit="1" customWidth="1"/>
    <col min="4" max="4" width="14.140625" customWidth="1"/>
    <col min="6" max="6" width="12" customWidth="1"/>
    <col min="9" max="9" width="14.85546875" customWidth="1"/>
  </cols>
  <sheetData>
    <row r="1" spans="1:9" ht="60">
      <c r="A1" s="36" t="s">
        <v>0</v>
      </c>
      <c r="B1" s="44" t="s">
        <v>1</v>
      </c>
      <c r="C1" s="43" t="s">
        <v>2</v>
      </c>
      <c r="D1" s="43" t="s">
        <v>3</v>
      </c>
      <c r="E1" s="44" t="s">
        <v>4</v>
      </c>
      <c r="F1" s="36" t="s">
        <v>5</v>
      </c>
      <c r="G1" s="36" t="s">
        <v>6</v>
      </c>
      <c r="I1" s="36" t="s">
        <v>7</v>
      </c>
    </row>
    <row r="2" spans="1:9">
      <c r="A2" s="1">
        <v>1</v>
      </c>
      <c r="B2" s="1" t="s">
        <v>8</v>
      </c>
      <c r="C2" s="45">
        <v>36943.300000000003</v>
      </c>
      <c r="D2" s="45">
        <v>32816.300000000003</v>
      </c>
      <c r="E2" s="17">
        <f t="shared" ref="E2:E16" si="0">AVERAGE(C2:D2)</f>
        <v>34879.800000000003</v>
      </c>
      <c r="F2" s="35">
        <f>E2/$I$2</f>
        <v>0.91425091543567394</v>
      </c>
      <c r="G2" s="51">
        <f>_xlfn.STDEV.S(F2:F4)/SQRT(3)</f>
        <v>6.1660951263637145E-2</v>
      </c>
      <c r="I2" s="1">
        <f>AVERAGE(E2:E4)</f>
        <v>38151.233333333337</v>
      </c>
    </row>
    <row r="3" spans="1:9">
      <c r="A3" s="1">
        <v>2</v>
      </c>
      <c r="B3" s="1" t="s">
        <v>8</v>
      </c>
      <c r="C3" s="45">
        <v>44941.599999999999</v>
      </c>
      <c r="D3" s="45">
        <v>40489</v>
      </c>
      <c r="E3" s="17">
        <f t="shared" si="0"/>
        <v>42715.3</v>
      </c>
      <c r="F3" s="35">
        <f t="shared" ref="F3:F29" si="1">E3/$I$2</f>
        <v>1.1196309075198092</v>
      </c>
      <c r="G3" s="51"/>
    </row>
    <row r="4" spans="1:9">
      <c r="A4" s="1">
        <v>3</v>
      </c>
      <c r="B4" s="1" t="s">
        <v>8</v>
      </c>
      <c r="C4" s="45">
        <v>41912.9</v>
      </c>
      <c r="D4" s="45">
        <v>31804.3</v>
      </c>
      <c r="E4" s="17">
        <f t="shared" si="0"/>
        <v>36858.6</v>
      </c>
      <c r="F4" s="35">
        <f t="shared" si="1"/>
        <v>0.96611817704451652</v>
      </c>
      <c r="G4" s="51"/>
    </row>
    <row r="5" spans="1:9">
      <c r="A5" s="1">
        <v>1</v>
      </c>
      <c r="B5" s="1" t="s">
        <v>9</v>
      </c>
      <c r="C5" s="45">
        <v>708.4</v>
      </c>
      <c r="D5" s="45">
        <v>612</v>
      </c>
      <c r="E5" s="17">
        <f t="shared" si="0"/>
        <v>660.2</v>
      </c>
      <c r="F5" s="35">
        <f>E5/$I$2</f>
        <v>1.7304814086394761E-2</v>
      </c>
      <c r="G5" s="51">
        <f>_xlfn.STDEV.S(F5:F7)/SQRT(3)</f>
        <v>2.0216417396166997E-3</v>
      </c>
    </row>
    <row r="6" spans="1:9">
      <c r="A6" s="1">
        <v>2</v>
      </c>
      <c r="B6" s="1" t="s">
        <v>9</v>
      </c>
      <c r="C6" s="45">
        <v>823.3</v>
      </c>
      <c r="D6" s="45">
        <v>752.9</v>
      </c>
      <c r="E6" s="17">
        <f t="shared" si="0"/>
        <v>788.09999999999991</v>
      </c>
      <c r="F6" s="35">
        <f t="shared" si="1"/>
        <v>2.0657261407888077E-2</v>
      </c>
      <c r="G6" s="51"/>
    </row>
    <row r="7" spans="1:9">
      <c r="A7" s="1">
        <v>3</v>
      </c>
      <c r="B7" s="1" t="s">
        <v>9</v>
      </c>
      <c r="C7" s="45">
        <v>963.9</v>
      </c>
      <c r="D7" s="45">
        <v>890.7</v>
      </c>
      <c r="E7" s="17">
        <f t="shared" si="0"/>
        <v>927.3</v>
      </c>
      <c r="F7" s="35">
        <f t="shared" si="1"/>
        <v>2.4305898367636865E-2</v>
      </c>
      <c r="G7" s="51"/>
    </row>
    <row r="8" spans="1:9">
      <c r="A8" s="1">
        <v>1</v>
      </c>
      <c r="B8" s="1" t="s">
        <v>1299</v>
      </c>
      <c r="C8" s="45">
        <v>39762.199999999997</v>
      </c>
      <c r="D8" s="45">
        <v>26428.400000000001</v>
      </c>
      <c r="E8" s="17">
        <f t="shared" si="0"/>
        <v>33095.300000000003</v>
      </c>
      <c r="F8" s="35">
        <f t="shared" si="1"/>
        <v>0.86747654291648058</v>
      </c>
      <c r="G8" s="51">
        <f>_xlfn.STDEV.S(F8:F10)/SQRT(3)</f>
        <v>9.9530423044768473E-2</v>
      </c>
    </row>
    <row r="9" spans="1:9">
      <c r="A9" s="1">
        <v>2</v>
      </c>
      <c r="B9" s="1" t="s">
        <v>1299</v>
      </c>
      <c r="C9" s="45">
        <v>35285.1</v>
      </c>
      <c r="D9" s="45">
        <v>22074.400000000001</v>
      </c>
      <c r="E9" s="17">
        <f t="shared" si="0"/>
        <v>28679.75</v>
      </c>
      <c r="F9" s="35">
        <f t="shared" si="1"/>
        <v>0.75173847590772502</v>
      </c>
      <c r="G9" s="51"/>
    </row>
    <row r="10" spans="1:9">
      <c r="A10" s="1">
        <v>3</v>
      </c>
      <c r="B10" s="1" t="s">
        <v>1299</v>
      </c>
      <c r="C10" s="45">
        <v>49455.4</v>
      </c>
      <c r="D10" s="45">
        <v>33780.9</v>
      </c>
      <c r="E10" s="17">
        <f t="shared" si="0"/>
        <v>41618.15</v>
      </c>
      <c r="F10" s="35">
        <f t="shared" si="1"/>
        <v>1.0908729905629961</v>
      </c>
      <c r="G10" s="51"/>
    </row>
    <row r="11" spans="1:9">
      <c r="A11" s="1">
        <v>1</v>
      </c>
      <c r="B11" s="1" t="s">
        <v>1300</v>
      </c>
      <c r="C11" s="45">
        <v>51819.5</v>
      </c>
      <c r="D11" s="45">
        <v>36046.9</v>
      </c>
      <c r="E11" s="17">
        <f t="shared" si="0"/>
        <v>43933.2</v>
      </c>
      <c r="F11" s="35">
        <f t="shared" si="1"/>
        <v>1.1515538597703698</v>
      </c>
      <c r="G11" s="51">
        <f>_xlfn.STDEV.S(F11:F13)/SQRT(3)</f>
        <v>0.15751545637519407</v>
      </c>
    </row>
    <row r="12" spans="1:9">
      <c r="A12" s="1">
        <v>2</v>
      </c>
      <c r="B12" s="1" t="s">
        <v>1300</v>
      </c>
      <c r="C12" s="45">
        <v>33181.800000000003</v>
      </c>
      <c r="D12" s="45">
        <v>27798</v>
      </c>
      <c r="E12" s="17">
        <f t="shared" si="0"/>
        <v>30489.9</v>
      </c>
      <c r="F12" s="35">
        <f t="shared" si="1"/>
        <v>0.79918517269428591</v>
      </c>
      <c r="G12" s="51"/>
    </row>
    <row r="13" spans="1:9">
      <c r="A13" s="1">
        <v>3</v>
      </c>
      <c r="B13" s="1" t="s">
        <v>1300</v>
      </c>
      <c r="C13" s="45">
        <v>27038.400000000001</v>
      </c>
      <c r="D13" s="45">
        <v>19854.7</v>
      </c>
      <c r="E13" s="17">
        <f t="shared" si="0"/>
        <v>23446.550000000003</v>
      </c>
      <c r="F13" s="35">
        <f>E13/$I$2</f>
        <v>0.61456859848130729</v>
      </c>
      <c r="G13" s="51"/>
    </row>
    <row r="14" spans="1:9">
      <c r="A14" s="1">
        <v>1</v>
      </c>
      <c r="B14" s="1" t="s">
        <v>1301</v>
      </c>
      <c r="C14" s="45">
        <v>32397.200000000001</v>
      </c>
      <c r="D14" s="45">
        <v>33489.4</v>
      </c>
      <c r="E14" s="17">
        <f t="shared" si="0"/>
        <v>32943.300000000003</v>
      </c>
      <c r="F14" s="35">
        <f t="shared" si="1"/>
        <v>0.86349239910985842</v>
      </c>
      <c r="G14" s="51">
        <f>_xlfn.STDEV.S(F14:F16)/SQRT(3)</f>
        <v>2.100209146006083E-2</v>
      </c>
    </row>
    <row r="15" spans="1:9">
      <c r="A15" s="1">
        <v>2</v>
      </c>
      <c r="B15" s="1" t="s">
        <v>1301</v>
      </c>
      <c r="C15" s="45">
        <v>37443.5</v>
      </c>
      <c r="D15" s="45">
        <v>31949</v>
      </c>
      <c r="E15" s="17">
        <f t="shared" si="0"/>
        <v>34696.25</v>
      </c>
      <c r="F15" s="35">
        <f t="shared" si="1"/>
        <v>0.90943979967445343</v>
      </c>
      <c r="G15" s="51"/>
    </row>
    <row r="16" spans="1:9">
      <c r="A16" s="1">
        <v>3</v>
      </c>
      <c r="B16" s="1" t="s">
        <v>1301</v>
      </c>
      <c r="C16" s="45">
        <v>35552.300000000003</v>
      </c>
      <c r="D16" s="45">
        <v>35814.699999999997</v>
      </c>
      <c r="E16" s="17">
        <f t="shared" si="0"/>
        <v>35683.5</v>
      </c>
      <c r="F16" s="35">
        <f t="shared" si="1"/>
        <v>0.93531707581318901</v>
      </c>
      <c r="G16" s="51"/>
    </row>
    <row r="17" spans="1:7">
      <c r="A17" s="1">
        <v>1</v>
      </c>
      <c r="B17" s="1" t="s">
        <v>1302</v>
      </c>
      <c r="C17" s="45">
        <v>1541.7</v>
      </c>
      <c r="D17" s="45">
        <v>1971.1</v>
      </c>
      <c r="E17" s="17">
        <f t="shared" ref="E17:E27" si="2">AVERAGE(C17:D17)</f>
        <v>1756.4</v>
      </c>
      <c r="F17" s="35">
        <f>E17/$I$2</f>
        <v>4.6037830144416474E-2</v>
      </c>
      <c r="G17" s="61">
        <f>_xlfn.STDEV.S(F17:F21)/SQRT(5)</f>
        <v>4.5046532036350775E-3</v>
      </c>
    </row>
    <row r="18" spans="1:7">
      <c r="A18" s="1">
        <v>2</v>
      </c>
      <c r="B18" s="1" t="s">
        <v>1302</v>
      </c>
      <c r="C18" s="45">
        <v>2966.8</v>
      </c>
      <c r="D18" s="45">
        <v>2365.6</v>
      </c>
      <c r="E18" s="17">
        <f t="shared" si="2"/>
        <v>2666.2</v>
      </c>
      <c r="F18" s="35">
        <f t="shared" si="1"/>
        <v>6.9885027744843536E-2</v>
      </c>
      <c r="G18" s="62"/>
    </row>
    <row r="19" spans="1:7">
      <c r="A19" s="1">
        <v>3</v>
      </c>
      <c r="B19" s="1" t="s">
        <v>1302</v>
      </c>
      <c r="C19" s="45">
        <v>1949.4</v>
      </c>
      <c r="D19" s="45">
        <v>1641.3</v>
      </c>
      <c r="E19" s="17">
        <f t="shared" si="2"/>
        <v>1795.35</v>
      </c>
      <c r="F19" s="35">
        <f t="shared" si="1"/>
        <v>4.7058766994863416E-2</v>
      </c>
      <c r="G19" s="62"/>
    </row>
    <row r="20" spans="1:7">
      <c r="A20" s="1">
        <v>4</v>
      </c>
      <c r="B20" s="1" t="s">
        <v>1302</v>
      </c>
      <c r="C20" s="45">
        <v>2042.1</v>
      </c>
      <c r="D20" s="45">
        <v>1603.3</v>
      </c>
      <c r="E20" s="17">
        <f t="shared" si="2"/>
        <v>1822.6999999999998</v>
      </c>
      <c r="F20" s="35">
        <f t="shared" si="1"/>
        <v>4.7775650765331301E-2</v>
      </c>
      <c r="G20" s="62"/>
    </row>
    <row r="21" spans="1:7">
      <c r="A21" s="1">
        <v>5</v>
      </c>
      <c r="B21" s="1" t="s">
        <v>1302</v>
      </c>
      <c r="C21" s="45">
        <v>1994.1</v>
      </c>
      <c r="D21" s="45">
        <v>1755.7</v>
      </c>
      <c r="E21" s="17">
        <f t="shared" si="2"/>
        <v>1874.9</v>
      </c>
      <c r="F21" s="35">
        <f t="shared" si="1"/>
        <v>4.9143889625237101E-2</v>
      </c>
      <c r="G21" s="63"/>
    </row>
    <row r="22" spans="1:7">
      <c r="A22" s="1">
        <v>1</v>
      </c>
      <c r="B22" s="1" t="s">
        <v>1303</v>
      </c>
      <c r="C22" s="45">
        <v>7235.6</v>
      </c>
      <c r="D22" s="45">
        <v>5792.5</v>
      </c>
      <c r="E22" s="17">
        <f t="shared" si="2"/>
        <v>6514.05</v>
      </c>
      <c r="F22" s="35">
        <f t="shared" si="1"/>
        <v>0.17074284186531322</v>
      </c>
      <c r="G22" s="61">
        <f>_xlfn.STDEV.S(F22:F26)/SQRT(5)</f>
        <v>1.2976419486657609E-2</v>
      </c>
    </row>
    <row r="23" spans="1:7">
      <c r="A23" s="1">
        <v>2</v>
      </c>
      <c r="B23" s="1" t="s">
        <v>1303</v>
      </c>
      <c r="C23" s="45">
        <v>3947.5</v>
      </c>
      <c r="D23" s="45">
        <v>3415.4</v>
      </c>
      <c r="E23" s="17">
        <f t="shared" si="2"/>
        <v>3681.45</v>
      </c>
      <c r="F23" s="35">
        <f t="shared" si="1"/>
        <v>9.6496225111114789E-2</v>
      </c>
      <c r="G23" s="62"/>
    </row>
    <row r="24" spans="1:7">
      <c r="A24" s="1">
        <v>3</v>
      </c>
      <c r="B24" s="1" t="s">
        <v>1303</v>
      </c>
      <c r="C24" s="45">
        <v>5445.4</v>
      </c>
      <c r="D24" s="45">
        <v>4782.7</v>
      </c>
      <c r="E24" s="17">
        <f t="shared" si="2"/>
        <v>5114.0499999999993</v>
      </c>
      <c r="F24" s="35">
        <f t="shared" si="1"/>
        <v>0.13404678048852939</v>
      </c>
      <c r="G24" s="62"/>
    </row>
    <row r="25" spans="1:7">
      <c r="A25" s="1">
        <v>4</v>
      </c>
      <c r="B25" s="1" t="s">
        <v>1303</v>
      </c>
      <c r="C25" s="45">
        <v>4355.6000000000004</v>
      </c>
      <c r="D25" s="45">
        <v>3750.9</v>
      </c>
      <c r="E25" s="17">
        <f t="shared" si="2"/>
        <v>4053.25</v>
      </c>
      <c r="F25" s="35">
        <f t="shared" si="1"/>
        <v>0.10624165055389209</v>
      </c>
      <c r="G25" s="62"/>
    </row>
    <row r="26" spans="1:7">
      <c r="A26" s="1">
        <v>5</v>
      </c>
      <c r="B26" s="1" t="s">
        <v>1303</v>
      </c>
      <c r="C26" s="45">
        <v>4749.3999999999996</v>
      </c>
      <c r="D26" s="45">
        <v>4370.5</v>
      </c>
      <c r="E26" s="17">
        <f t="shared" si="2"/>
        <v>4559.95</v>
      </c>
      <c r="F26" s="35">
        <f t="shared" si="1"/>
        <v>0.11952300362504661</v>
      </c>
      <c r="G26" s="63"/>
    </row>
    <row r="27" spans="1:7">
      <c r="A27" s="1">
        <v>1</v>
      </c>
      <c r="B27" s="1" t="s">
        <v>15</v>
      </c>
      <c r="C27" s="45">
        <v>555</v>
      </c>
      <c r="D27" s="45">
        <v>590.29999999999995</v>
      </c>
      <c r="E27" s="17">
        <f t="shared" si="2"/>
        <v>572.65</v>
      </c>
      <c r="F27" s="35">
        <f t="shared" si="1"/>
        <v>1.5009999676725172E-2</v>
      </c>
      <c r="G27" s="51">
        <f>_xlfn.STDEV.S(F27:F29)/SQRT(3)</f>
        <v>6.5511379174032567E-4</v>
      </c>
    </row>
    <row r="28" spans="1:7">
      <c r="A28" s="1">
        <v>2</v>
      </c>
      <c r="B28" s="1" t="s">
        <v>15</v>
      </c>
      <c r="C28" s="45">
        <v>513.6</v>
      </c>
      <c r="D28" s="45">
        <v>621.5</v>
      </c>
      <c r="E28" s="17">
        <f>AVERAGE(C28:D28)</f>
        <v>567.54999999999995</v>
      </c>
      <c r="F28" s="35">
        <f t="shared" si="1"/>
        <v>1.4876321167424029E-2</v>
      </c>
      <c r="G28" s="51"/>
    </row>
    <row r="29" spans="1:7">
      <c r="A29" s="1">
        <v>3</v>
      </c>
      <c r="B29" s="1" t="s">
        <v>15</v>
      </c>
      <c r="C29" s="45">
        <v>480.8</v>
      </c>
      <c r="D29" s="45">
        <v>509.7</v>
      </c>
      <c r="E29" s="17">
        <f>AVERAGE(C29:D29)</f>
        <v>495.25</v>
      </c>
      <c r="F29" s="35">
        <f t="shared" si="1"/>
        <v>1.2981231712037269E-2</v>
      </c>
      <c r="G29" s="51"/>
    </row>
    <row r="31" spans="1:7" ht="15.75" thickBot="1">
      <c r="A31" s="40" t="s">
        <v>16</v>
      </c>
      <c r="B31" s="40"/>
      <c r="C31" s="40"/>
      <c r="D31" s="40"/>
    </row>
    <row r="33" spans="1:4" ht="30">
      <c r="A33" s="1" t="s">
        <v>17</v>
      </c>
      <c r="B33" s="1" t="s">
        <v>18</v>
      </c>
      <c r="C33" s="33" t="s">
        <v>19</v>
      </c>
      <c r="D33" s="36" t="s">
        <v>20</v>
      </c>
    </row>
    <row r="34" spans="1:4">
      <c r="A34" s="1" t="s">
        <v>8</v>
      </c>
      <c r="B34" s="1" t="s">
        <v>1302</v>
      </c>
      <c r="C34" s="1">
        <f>_xlfn.T.TEST(F2:F4,F17:F21,2,2)</f>
        <v>7.8854914783028957E-7</v>
      </c>
      <c r="D34" s="1" t="s">
        <v>21</v>
      </c>
    </row>
    <row r="35" spans="1:4">
      <c r="A35" s="1" t="s">
        <v>8</v>
      </c>
      <c r="B35" s="1" t="s">
        <v>1303</v>
      </c>
      <c r="C35" s="1">
        <f>_xlfn.T.TEST(F2:F4,F22:F26,2,2)</f>
        <v>1.812635450458179E-6</v>
      </c>
      <c r="D35" s="1" t="s">
        <v>21</v>
      </c>
    </row>
    <row r="36" spans="1:4">
      <c r="A36" s="1" t="s">
        <v>1302</v>
      </c>
      <c r="B36" s="1" t="s">
        <v>1303</v>
      </c>
      <c r="C36" s="1">
        <f>_xlfn.T.TEST(F17:F21,F22:F26,2,2)</f>
        <v>6.8933828033206079E-4</v>
      </c>
      <c r="D36" s="1" t="s">
        <v>21</v>
      </c>
    </row>
  </sheetData>
  <mergeCells count="8">
    <mergeCell ref="G27:G29"/>
    <mergeCell ref="G17:G21"/>
    <mergeCell ref="G22:G26"/>
    <mergeCell ref="G2:G4"/>
    <mergeCell ref="G5:G7"/>
    <mergeCell ref="G8:G10"/>
    <mergeCell ref="G11:G13"/>
    <mergeCell ref="G14:G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9539-9167-4F3C-9FB8-BA239F02349B}">
  <dimension ref="B1:O26"/>
  <sheetViews>
    <sheetView workbookViewId="0">
      <selection activeCell="A4" sqref="A4:A15"/>
    </sheetView>
  </sheetViews>
  <sheetFormatPr defaultRowHeight="15"/>
  <cols>
    <col min="2" max="2" width="14.85546875" customWidth="1"/>
    <col min="3" max="3" width="17.140625" customWidth="1"/>
    <col min="4" max="4" width="17.42578125" customWidth="1"/>
    <col min="7" max="7" width="36.85546875" bestFit="1" customWidth="1"/>
    <col min="8" max="8" width="17.85546875" bestFit="1" customWidth="1"/>
  </cols>
  <sheetData>
    <row r="1" spans="2:15" ht="15.75" thickBot="1"/>
    <row r="2" spans="2:15" ht="19.5" thickBot="1">
      <c r="B2" s="52" t="s">
        <v>23</v>
      </c>
      <c r="C2" s="53"/>
      <c r="D2" s="54"/>
      <c r="G2" s="6" t="s">
        <v>24</v>
      </c>
      <c r="H2" s="26"/>
    </row>
    <row r="3" spans="2:15" ht="15.75" thickBot="1">
      <c r="B3" s="3" t="s">
        <v>1304</v>
      </c>
      <c r="C3" s="4" t="s">
        <v>1302</v>
      </c>
      <c r="D3" s="5" t="s">
        <v>1303</v>
      </c>
      <c r="G3" s="9" t="s">
        <v>26</v>
      </c>
      <c r="H3" s="26" t="s">
        <v>1305</v>
      </c>
    </row>
    <row r="4" spans="2:15">
      <c r="B4" s="26">
        <v>0</v>
      </c>
      <c r="C4" s="26">
        <v>5</v>
      </c>
      <c r="D4" s="26">
        <v>1</v>
      </c>
      <c r="G4" s="9" t="s">
        <v>28</v>
      </c>
      <c r="H4" s="26" t="s">
        <v>29</v>
      </c>
    </row>
    <row r="5" spans="2:15">
      <c r="B5" s="26">
        <v>0</v>
      </c>
      <c r="C5" s="26">
        <v>5</v>
      </c>
      <c r="D5" s="26">
        <v>1</v>
      </c>
      <c r="G5" s="9" t="s">
        <v>30</v>
      </c>
      <c r="H5" s="26" t="s">
        <v>31</v>
      </c>
    </row>
    <row r="6" spans="2:15">
      <c r="B6" s="26">
        <v>0</v>
      </c>
      <c r="C6" s="26">
        <v>5</v>
      </c>
      <c r="D6" s="26">
        <v>1</v>
      </c>
      <c r="G6" s="9" t="s">
        <v>32</v>
      </c>
      <c r="H6" s="26" t="s">
        <v>33</v>
      </c>
    </row>
    <row r="7" spans="2:15">
      <c r="B7" s="26">
        <v>0.5</v>
      </c>
      <c r="C7" s="26">
        <v>4.5</v>
      </c>
      <c r="D7" s="26">
        <v>2.5</v>
      </c>
    </row>
    <row r="8" spans="2:15">
      <c r="B8" s="26">
        <v>0.5</v>
      </c>
      <c r="C8" s="26">
        <v>5</v>
      </c>
      <c r="D8" s="26">
        <v>0</v>
      </c>
    </row>
    <row r="9" spans="2:15">
      <c r="B9" s="26">
        <v>0</v>
      </c>
      <c r="C9" s="26">
        <v>5</v>
      </c>
      <c r="D9" s="26">
        <v>1</v>
      </c>
      <c r="G9" s="9" t="s">
        <v>37</v>
      </c>
      <c r="H9" s="26">
        <v>1</v>
      </c>
      <c r="I9" s="24"/>
      <c r="J9" s="24"/>
      <c r="K9" s="24"/>
      <c r="L9" s="24"/>
      <c r="M9" s="24"/>
      <c r="N9" s="24"/>
      <c r="O9" s="24"/>
    </row>
    <row r="10" spans="2:15">
      <c r="B10" s="26"/>
      <c r="C10" s="26"/>
      <c r="D10" s="26">
        <v>1</v>
      </c>
      <c r="G10" s="9" t="s">
        <v>38</v>
      </c>
      <c r="H10" s="26">
        <v>3</v>
      </c>
      <c r="I10" s="24"/>
      <c r="J10" s="24"/>
      <c r="K10" s="24"/>
      <c r="L10" s="24"/>
      <c r="M10" s="24"/>
      <c r="N10" s="24"/>
      <c r="O10" s="24"/>
    </row>
    <row r="11" spans="2:15">
      <c r="B11" s="26"/>
      <c r="C11" s="26"/>
      <c r="D11" s="26">
        <v>1</v>
      </c>
      <c r="G11" s="9" t="s">
        <v>39</v>
      </c>
      <c r="H11" s="26">
        <v>0.05</v>
      </c>
      <c r="I11" s="24"/>
      <c r="J11" s="24"/>
      <c r="K11" s="24"/>
      <c r="L11" s="24"/>
      <c r="M11" s="24"/>
      <c r="N11" s="24"/>
      <c r="O11" s="24"/>
    </row>
    <row r="12" spans="2:15">
      <c r="B12" s="26"/>
      <c r="C12" s="26"/>
      <c r="D12" s="26">
        <v>1.5</v>
      </c>
      <c r="G12" s="14"/>
      <c r="H12" s="24"/>
      <c r="I12" s="24"/>
      <c r="J12" s="24"/>
      <c r="K12" s="24"/>
      <c r="L12" s="24"/>
      <c r="M12" s="24"/>
      <c r="N12" s="24"/>
      <c r="O12" s="24"/>
    </row>
    <row r="13" spans="2:15">
      <c r="B13" s="26"/>
      <c r="C13" s="26"/>
      <c r="D13" s="26">
        <v>2</v>
      </c>
      <c r="G13" s="6" t="s">
        <v>40</v>
      </c>
      <c r="H13" s="27" t="s">
        <v>41</v>
      </c>
      <c r="I13" s="27" t="s">
        <v>42</v>
      </c>
      <c r="J13" s="27" t="s">
        <v>43</v>
      </c>
      <c r="K13" s="27" t="s">
        <v>44</v>
      </c>
      <c r="L13" s="27" t="s">
        <v>45</v>
      </c>
      <c r="M13" s="27"/>
      <c r="N13" s="24"/>
      <c r="O13" s="24"/>
    </row>
    <row r="14" spans="2:15">
      <c r="B14" s="26"/>
      <c r="C14" s="26"/>
      <c r="D14" s="26">
        <v>2.5</v>
      </c>
      <c r="G14" s="9" t="s">
        <v>1306</v>
      </c>
      <c r="H14" s="26">
        <v>-4.75</v>
      </c>
      <c r="I14" s="26" t="s">
        <v>1307</v>
      </c>
      <c r="J14" s="26" t="s">
        <v>33</v>
      </c>
      <c r="K14" s="26" t="s">
        <v>31</v>
      </c>
      <c r="L14" s="26" t="s">
        <v>29</v>
      </c>
      <c r="M14" s="26" t="s">
        <v>48</v>
      </c>
      <c r="N14" s="24"/>
      <c r="O14" s="24"/>
    </row>
    <row r="15" spans="2:15">
      <c r="B15" s="26"/>
      <c r="C15" s="26"/>
      <c r="D15" s="26">
        <v>3.5</v>
      </c>
      <c r="G15" s="9" t="s">
        <v>1308</v>
      </c>
      <c r="H15" s="26">
        <v>-1.333</v>
      </c>
      <c r="I15" s="26" t="s">
        <v>1309</v>
      </c>
      <c r="J15" s="26" t="s">
        <v>33</v>
      </c>
      <c r="K15" s="26" t="s">
        <v>1109</v>
      </c>
      <c r="L15" s="26">
        <v>1.4E-3</v>
      </c>
      <c r="M15" s="26" t="s">
        <v>51</v>
      </c>
      <c r="N15" s="24"/>
      <c r="O15" s="24"/>
    </row>
    <row r="16" spans="2:15">
      <c r="G16" s="9" t="s">
        <v>1310</v>
      </c>
      <c r="H16" s="26">
        <v>3.4169999999999998</v>
      </c>
      <c r="I16" s="26" t="s">
        <v>1311</v>
      </c>
      <c r="J16" s="26" t="s">
        <v>33</v>
      </c>
      <c r="K16" s="26" t="s">
        <v>31</v>
      </c>
      <c r="L16" s="26" t="s">
        <v>29</v>
      </c>
      <c r="M16" s="26" t="s">
        <v>55</v>
      </c>
      <c r="N16" s="24"/>
      <c r="O16" s="24"/>
    </row>
    <row r="17" spans="7:15">
      <c r="G17" s="14"/>
      <c r="H17" s="24"/>
      <c r="I17" s="24"/>
      <c r="J17" s="24"/>
      <c r="K17" s="24"/>
      <c r="L17" s="24"/>
      <c r="M17" s="24"/>
      <c r="N17" s="24"/>
      <c r="O17" s="24"/>
    </row>
    <row r="18" spans="7:15">
      <c r="G18" s="6" t="s">
        <v>56</v>
      </c>
      <c r="H18" s="27" t="s">
        <v>57</v>
      </c>
      <c r="I18" s="27" t="s">
        <v>58</v>
      </c>
      <c r="J18" s="27" t="s">
        <v>41</v>
      </c>
      <c r="K18" s="27" t="s">
        <v>59</v>
      </c>
      <c r="L18" s="27" t="s">
        <v>60</v>
      </c>
      <c r="M18" s="27" t="s">
        <v>61</v>
      </c>
      <c r="N18" s="27" t="s">
        <v>62</v>
      </c>
      <c r="O18" s="27" t="s">
        <v>63</v>
      </c>
    </row>
    <row r="19" spans="7:15">
      <c r="G19" s="9" t="s">
        <v>1306</v>
      </c>
      <c r="H19" s="26">
        <v>0.16669999999999999</v>
      </c>
      <c r="I19" s="26">
        <v>4.9169999999999998</v>
      </c>
      <c r="J19" s="26">
        <v>-4.75</v>
      </c>
      <c r="K19" s="26">
        <v>0.13439999999999999</v>
      </c>
      <c r="L19" s="26">
        <v>6</v>
      </c>
      <c r="M19" s="26">
        <v>6</v>
      </c>
      <c r="N19" s="26">
        <v>35.35</v>
      </c>
      <c r="O19" s="26">
        <v>9.4939999999999998</v>
      </c>
    </row>
    <row r="20" spans="7:15">
      <c r="G20" s="9" t="s">
        <v>1308</v>
      </c>
      <c r="H20" s="26">
        <v>0.16669999999999999</v>
      </c>
      <c r="I20" s="26">
        <v>1.5</v>
      </c>
      <c r="J20" s="26">
        <v>-1.333</v>
      </c>
      <c r="K20" s="26">
        <v>0.29470000000000002</v>
      </c>
      <c r="L20" s="26">
        <v>6</v>
      </c>
      <c r="M20" s="26">
        <v>12</v>
      </c>
      <c r="N20" s="26">
        <v>4.524</v>
      </c>
      <c r="O20" s="26">
        <v>13.81</v>
      </c>
    </row>
    <row r="21" spans="7:15">
      <c r="G21" s="9" t="s">
        <v>1310</v>
      </c>
      <c r="H21" s="26">
        <v>4.9169999999999998</v>
      </c>
      <c r="I21" s="26">
        <v>1.5</v>
      </c>
      <c r="J21" s="26">
        <v>3.4169999999999998</v>
      </c>
      <c r="K21" s="26">
        <v>0.28760000000000002</v>
      </c>
      <c r="L21" s="26">
        <v>6</v>
      </c>
      <c r="M21" s="26">
        <v>12</v>
      </c>
      <c r="N21" s="26">
        <v>11.88</v>
      </c>
      <c r="O21" s="26">
        <v>12.87</v>
      </c>
    </row>
    <row r="22" spans="7:15">
      <c r="G22" s="14"/>
      <c r="H22" s="24"/>
      <c r="I22" s="24"/>
      <c r="J22" s="24"/>
      <c r="K22" s="24"/>
      <c r="L22" s="24"/>
      <c r="M22" s="24"/>
      <c r="N22" s="24"/>
      <c r="O22" s="24"/>
    </row>
    <row r="23" spans="7:15">
      <c r="G23" s="6" t="s">
        <v>64</v>
      </c>
      <c r="H23" s="26"/>
      <c r="I23" s="24"/>
      <c r="J23" s="24"/>
      <c r="K23" s="24"/>
      <c r="L23" s="24"/>
      <c r="M23" s="24"/>
      <c r="N23" s="24"/>
      <c r="O23" s="24"/>
    </row>
    <row r="24" spans="7:15">
      <c r="G24" s="9" t="s">
        <v>1312</v>
      </c>
      <c r="H24" s="26" t="s">
        <v>66</v>
      </c>
      <c r="I24" s="24"/>
      <c r="J24" s="24"/>
      <c r="K24" s="24"/>
      <c r="L24" s="24"/>
      <c r="M24" s="24"/>
      <c r="N24" s="24"/>
      <c r="O24" s="24"/>
    </row>
    <row r="25" spans="7:15">
      <c r="G25" s="9" t="s">
        <v>1313</v>
      </c>
      <c r="H25" s="26" t="s">
        <v>69</v>
      </c>
      <c r="I25" s="24"/>
      <c r="J25" s="24"/>
      <c r="K25" s="24"/>
      <c r="L25" s="24"/>
      <c r="M25" s="24"/>
      <c r="N25" s="24"/>
      <c r="O25" s="24"/>
    </row>
    <row r="26" spans="7:15">
      <c r="G26" s="9" t="s">
        <v>1314</v>
      </c>
      <c r="H26" s="26" t="s">
        <v>1315</v>
      </c>
      <c r="I26" s="24"/>
      <c r="J26" s="24"/>
      <c r="K26" s="24"/>
      <c r="L26" s="24"/>
      <c r="M26" s="24"/>
      <c r="N26" s="24"/>
      <c r="O26" s="24"/>
    </row>
  </sheetData>
  <mergeCells count="1">
    <mergeCell ref="B2:D2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9719-FD80-4A56-99C1-3CE611748AFB}">
  <dimension ref="B1:Q42"/>
  <sheetViews>
    <sheetView workbookViewId="0">
      <selection activeCell="AB41" sqref="AB41"/>
    </sheetView>
  </sheetViews>
  <sheetFormatPr defaultRowHeight="15"/>
  <cols>
    <col min="2" max="2" width="16.140625" customWidth="1"/>
    <col min="3" max="3" width="18.42578125" customWidth="1"/>
    <col min="4" max="4" width="17.42578125" customWidth="1"/>
    <col min="5" max="6" width="15" bestFit="1" customWidth="1"/>
    <col min="9" max="9" width="36.85546875" bestFit="1" customWidth="1"/>
    <col min="10" max="10" width="17.85546875" bestFit="1" customWidth="1"/>
  </cols>
  <sheetData>
    <row r="1" spans="2:17" ht="15.75" thickBot="1"/>
    <row r="2" spans="2:17" ht="19.5" thickBot="1">
      <c r="B2" s="52" t="s">
        <v>23</v>
      </c>
      <c r="C2" s="53"/>
      <c r="D2" s="53"/>
      <c r="E2" s="53"/>
      <c r="F2" s="54"/>
      <c r="I2" s="6" t="s">
        <v>24</v>
      </c>
      <c r="J2" s="26"/>
    </row>
    <row r="3" spans="2:17" ht="45.75" thickBot="1">
      <c r="B3" s="19" t="s">
        <v>1304</v>
      </c>
      <c r="C3" s="20" t="s">
        <v>1302</v>
      </c>
      <c r="D3" s="28" t="s">
        <v>1316</v>
      </c>
      <c r="E3" s="21" t="s">
        <v>1303</v>
      </c>
      <c r="F3" s="29" t="s">
        <v>1317</v>
      </c>
      <c r="I3" s="9" t="s">
        <v>26</v>
      </c>
      <c r="J3" s="26" t="s">
        <v>1318</v>
      </c>
    </row>
    <row r="4" spans="2:17">
      <c r="B4" s="31">
        <v>0</v>
      </c>
      <c r="C4" s="31">
        <v>4.5</v>
      </c>
      <c r="D4" s="31">
        <v>0.5</v>
      </c>
      <c r="E4" s="31">
        <v>1</v>
      </c>
      <c r="F4" s="31">
        <v>5</v>
      </c>
      <c r="I4" s="9" t="s">
        <v>28</v>
      </c>
      <c r="J4" s="26" t="s">
        <v>29</v>
      </c>
    </row>
    <row r="5" spans="2:17">
      <c r="B5" s="30">
        <v>0</v>
      </c>
      <c r="C5" s="30">
        <v>5</v>
      </c>
      <c r="D5" s="30">
        <v>0</v>
      </c>
      <c r="E5" s="30">
        <v>0.5</v>
      </c>
      <c r="F5" s="30">
        <v>5</v>
      </c>
      <c r="I5" s="9" t="s">
        <v>30</v>
      </c>
      <c r="J5" s="26" t="s">
        <v>31</v>
      </c>
    </row>
    <row r="6" spans="2:17">
      <c r="B6" s="30">
        <v>0</v>
      </c>
      <c r="C6" s="30">
        <v>4</v>
      </c>
      <c r="D6" s="30">
        <v>0</v>
      </c>
      <c r="E6" s="30">
        <v>1</v>
      </c>
      <c r="F6" s="30">
        <v>5</v>
      </c>
      <c r="I6" s="9" t="s">
        <v>32</v>
      </c>
      <c r="J6" s="26" t="s">
        <v>33</v>
      </c>
    </row>
    <row r="7" spans="2:17">
      <c r="B7" s="30">
        <v>0</v>
      </c>
      <c r="C7" s="30">
        <v>3.5</v>
      </c>
      <c r="D7" s="30">
        <v>0.5</v>
      </c>
      <c r="E7" s="30">
        <v>0.5</v>
      </c>
      <c r="F7" s="30">
        <v>5</v>
      </c>
    </row>
    <row r="8" spans="2:17">
      <c r="B8" s="30">
        <v>0</v>
      </c>
      <c r="C8" s="30">
        <v>5</v>
      </c>
      <c r="D8" s="30">
        <v>0.5</v>
      </c>
      <c r="E8" s="30">
        <v>1</v>
      </c>
      <c r="F8" s="30">
        <v>4.5</v>
      </c>
    </row>
    <row r="9" spans="2:17">
      <c r="B9" s="30">
        <v>0</v>
      </c>
      <c r="C9" s="30">
        <v>4.5</v>
      </c>
      <c r="D9" s="30">
        <v>1</v>
      </c>
      <c r="E9" s="30">
        <v>1</v>
      </c>
      <c r="F9" s="30">
        <v>5</v>
      </c>
      <c r="I9" s="9" t="s">
        <v>37</v>
      </c>
      <c r="J9" s="26">
        <v>1</v>
      </c>
      <c r="K9" s="24"/>
      <c r="L9" s="24"/>
      <c r="M9" s="24"/>
      <c r="N9" s="24"/>
      <c r="O9" s="24"/>
      <c r="P9" s="24"/>
      <c r="Q9" s="24"/>
    </row>
    <row r="10" spans="2:17">
      <c r="B10" s="30">
        <v>0</v>
      </c>
      <c r="C10" s="30">
        <v>3</v>
      </c>
      <c r="D10" s="30">
        <v>0</v>
      </c>
      <c r="E10" s="30">
        <v>0.5</v>
      </c>
      <c r="F10" s="30">
        <v>5</v>
      </c>
      <c r="I10" s="9" t="s">
        <v>38</v>
      </c>
      <c r="J10" s="26">
        <v>10</v>
      </c>
      <c r="K10" s="24"/>
      <c r="L10" s="24"/>
      <c r="M10" s="24"/>
      <c r="N10" s="24"/>
      <c r="O10" s="24"/>
      <c r="P10" s="24"/>
      <c r="Q10" s="24"/>
    </row>
    <row r="11" spans="2:17">
      <c r="B11" s="30">
        <v>0</v>
      </c>
      <c r="C11" s="30">
        <v>3.5</v>
      </c>
      <c r="D11" s="30">
        <v>0</v>
      </c>
      <c r="E11" s="30">
        <v>1</v>
      </c>
      <c r="F11" s="30">
        <v>4.5</v>
      </c>
      <c r="I11" s="9" t="s">
        <v>39</v>
      </c>
      <c r="J11" s="26">
        <v>0.05</v>
      </c>
      <c r="K11" s="24"/>
      <c r="L11" s="24"/>
      <c r="M11" s="24"/>
      <c r="N11" s="24"/>
      <c r="O11" s="24"/>
      <c r="P11" s="24"/>
      <c r="Q11" s="24"/>
    </row>
    <row r="12" spans="2:17">
      <c r="B12" s="30">
        <v>0</v>
      </c>
      <c r="C12" s="30">
        <v>5</v>
      </c>
      <c r="D12" s="30">
        <v>0</v>
      </c>
      <c r="E12" s="30">
        <v>0.5</v>
      </c>
      <c r="F12" s="30">
        <v>3.5</v>
      </c>
      <c r="I12" s="14"/>
      <c r="J12" s="24"/>
      <c r="K12" s="24"/>
      <c r="L12" s="24"/>
      <c r="M12" s="24"/>
      <c r="N12" s="24"/>
      <c r="O12" s="24"/>
      <c r="P12" s="24"/>
      <c r="Q12" s="24"/>
    </row>
    <row r="13" spans="2:17">
      <c r="B13" s="30">
        <v>0</v>
      </c>
      <c r="C13" s="30">
        <v>2.5</v>
      </c>
      <c r="D13" s="30">
        <v>0.5</v>
      </c>
      <c r="E13" s="30">
        <v>0.5</v>
      </c>
      <c r="F13" s="30">
        <v>5</v>
      </c>
      <c r="I13" s="6" t="s">
        <v>40</v>
      </c>
      <c r="J13" s="27" t="s">
        <v>41</v>
      </c>
      <c r="K13" s="27" t="s">
        <v>42</v>
      </c>
      <c r="L13" s="27" t="s">
        <v>43</v>
      </c>
      <c r="M13" s="27" t="s">
        <v>44</v>
      </c>
      <c r="N13" s="27" t="s">
        <v>45</v>
      </c>
      <c r="O13" s="27"/>
      <c r="P13" s="24"/>
      <c r="Q13" s="24"/>
    </row>
    <row r="14" spans="2:17">
      <c r="B14" s="30">
        <v>0</v>
      </c>
      <c r="C14" s="30">
        <v>4.5</v>
      </c>
      <c r="D14" s="30">
        <v>0.5</v>
      </c>
      <c r="E14" s="30">
        <v>1</v>
      </c>
      <c r="F14" s="30"/>
      <c r="I14" s="9" t="s">
        <v>1306</v>
      </c>
      <c r="J14" s="26">
        <v>-4.2729999999999997</v>
      </c>
      <c r="K14" s="26" t="s">
        <v>1319</v>
      </c>
      <c r="L14" s="26" t="s">
        <v>33</v>
      </c>
      <c r="M14" s="26" t="s">
        <v>31</v>
      </c>
      <c r="N14" s="26" t="s">
        <v>29</v>
      </c>
      <c r="O14" s="26" t="s">
        <v>48</v>
      </c>
      <c r="P14" s="24"/>
      <c r="Q14" s="24"/>
    </row>
    <row r="15" spans="2:17">
      <c r="B15" s="30">
        <v>0</v>
      </c>
      <c r="C15" s="30">
        <v>3</v>
      </c>
      <c r="D15" s="30">
        <v>1</v>
      </c>
      <c r="E15" s="30">
        <v>0</v>
      </c>
      <c r="F15" s="30"/>
      <c r="I15" s="9" t="s">
        <v>1320</v>
      </c>
      <c r="J15" s="26">
        <v>-0.3523</v>
      </c>
      <c r="K15" s="26" t="s">
        <v>1321</v>
      </c>
      <c r="L15" s="26" t="s">
        <v>54</v>
      </c>
      <c r="M15" s="26" t="s">
        <v>22</v>
      </c>
      <c r="N15" s="26">
        <v>6.8000000000000005E-2</v>
      </c>
      <c r="O15" s="26" t="s">
        <v>51</v>
      </c>
      <c r="P15" s="24"/>
      <c r="Q15" s="24"/>
    </row>
    <row r="16" spans="2:17">
      <c r="B16" s="30">
        <v>0</v>
      </c>
      <c r="C16" s="30">
        <v>5</v>
      </c>
      <c r="D16" s="30"/>
      <c r="E16" s="30">
        <v>0</v>
      </c>
      <c r="F16" s="30"/>
      <c r="I16" s="9" t="s">
        <v>1308</v>
      </c>
      <c r="J16" s="26">
        <v>-0.61360000000000003</v>
      </c>
      <c r="K16" s="26" t="s">
        <v>1322</v>
      </c>
      <c r="L16" s="26" t="s">
        <v>33</v>
      </c>
      <c r="M16" s="26" t="s">
        <v>31</v>
      </c>
      <c r="N16" s="26" t="s">
        <v>29</v>
      </c>
      <c r="O16" s="26" t="s">
        <v>1188</v>
      </c>
      <c r="P16" s="24"/>
      <c r="Q16" s="24"/>
    </row>
    <row r="17" spans="2:17">
      <c r="B17" s="30">
        <v>0</v>
      </c>
      <c r="C17" s="30">
        <v>5</v>
      </c>
      <c r="D17" s="30"/>
      <c r="E17" s="30">
        <v>1</v>
      </c>
      <c r="F17" s="30"/>
      <c r="I17" s="9" t="s">
        <v>1323</v>
      </c>
      <c r="J17" s="26">
        <v>-4.7270000000000003</v>
      </c>
      <c r="K17" s="26" t="s">
        <v>1324</v>
      </c>
      <c r="L17" s="26" t="s">
        <v>33</v>
      </c>
      <c r="M17" s="26" t="s">
        <v>31</v>
      </c>
      <c r="N17" s="26" t="s">
        <v>29</v>
      </c>
      <c r="O17" s="26" t="s">
        <v>1190</v>
      </c>
      <c r="P17" s="24"/>
      <c r="Q17" s="24"/>
    </row>
    <row r="18" spans="2:17">
      <c r="B18" s="30">
        <v>0</v>
      </c>
      <c r="C18" s="30">
        <v>5</v>
      </c>
      <c r="D18" s="30"/>
      <c r="E18" s="30">
        <v>0.5</v>
      </c>
      <c r="F18" s="30"/>
      <c r="I18" s="9" t="s">
        <v>1325</v>
      </c>
      <c r="J18" s="26">
        <v>3.92</v>
      </c>
      <c r="K18" s="26" t="s">
        <v>1326</v>
      </c>
      <c r="L18" s="26" t="s">
        <v>33</v>
      </c>
      <c r="M18" s="26" t="s">
        <v>31</v>
      </c>
      <c r="N18" s="26" t="s">
        <v>29</v>
      </c>
      <c r="O18" s="26" t="s">
        <v>55</v>
      </c>
      <c r="P18" s="24"/>
      <c r="Q18" s="24"/>
    </row>
    <row r="19" spans="2:17">
      <c r="B19" s="30">
        <v>0.5</v>
      </c>
      <c r="C19" s="30">
        <v>5</v>
      </c>
      <c r="D19" s="30"/>
      <c r="E19" s="30">
        <v>1.5</v>
      </c>
      <c r="F19" s="30"/>
      <c r="I19" s="9" t="s">
        <v>1310</v>
      </c>
      <c r="J19" s="26">
        <v>3.6589999999999998</v>
      </c>
      <c r="K19" s="26" t="s">
        <v>1327</v>
      </c>
      <c r="L19" s="26" t="s">
        <v>33</v>
      </c>
      <c r="M19" s="26" t="s">
        <v>31</v>
      </c>
      <c r="N19" s="26" t="s">
        <v>29</v>
      </c>
      <c r="O19" s="26" t="s">
        <v>1207</v>
      </c>
      <c r="P19" s="24"/>
      <c r="Q19" s="24"/>
    </row>
    <row r="20" spans="2:17">
      <c r="B20" s="30">
        <v>0</v>
      </c>
      <c r="C20" s="30">
        <v>4.5</v>
      </c>
      <c r="D20" s="30"/>
      <c r="E20" s="30">
        <v>0</v>
      </c>
      <c r="F20" s="30"/>
      <c r="I20" s="9" t="s">
        <v>1328</v>
      </c>
      <c r="J20" s="26">
        <v>-0.45450000000000002</v>
      </c>
      <c r="K20" s="26" t="s">
        <v>1329</v>
      </c>
      <c r="L20" s="26" t="s">
        <v>54</v>
      </c>
      <c r="M20" s="26" t="s">
        <v>22</v>
      </c>
      <c r="N20" s="26">
        <v>0.4158</v>
      </c>
      <c r="O20" s="26" t="s">
        <v>1209</v>
      </c>
      <c r="P20" s="24"/>
      <c r="Q20" s="24"/>
    </row>
    <row r="21" spans="2:17">
      <c r="B21" s="30">
        <v>0</v>
      </c>
      <c r="C21" s="30">
        <v>5</v>
      </c>
      <c r="D21" s="30"/>
      <c r="E21" s="30">
        <v>0</v>
      </c>
      <c r="F21" s="30"/>
      <c r="I21" s="9" t="s">
        <v>1330</v>
      </c>
      <c r="J21" s="26">
        <v>-0.26140000000000002</v>
      </c>
      <c r="K21" s="26" t="s">
        <v>1331</v>
      </c>
      <c r="L21" s="26" t="s">
        <v>54</v>
      </c>
      <c r="M21" s="26" t="s">
        <v>22</v>
      </c>
      <c r="N21" s="26">
        <v>0.53120000000000001</v>
      </c>
      <c r="O21" s="26" t="s">
        <v>1224</v>
      </c>
      <c r="P21" s="24"/>
      <c r="Q21" s="24"/>
    </row>
    <row r="22" spans="2:17">
      <c r="B22" s="30">
        <v>0</v>
      </c>
      <c r="C22" s="30">
        <v>4.5</v>
      </c>
      <c r="D22" s="30"/>
      <c r="E22" s="30">
        <v>0</v>
      </c>
      <c r="F22" s="30"/>
      <c r="I22" s="9" t="s">
        <v>1332</v>
      </c>
      <c r="J22" s="26">
        <v>-4.375</v>
      </c>
      <c r="K22" s="26" t="s">
        <v>1333</v>
      </c>
      <c r="L22" s="26" t="s">
        <v>33</v>
      </c>
      <c r="M22" s="26" t="s">
        <v>31</v>
      </c>
      <c r="N22" s="26" t="s">
        <v>29</v>
      </c>
      <c r="O22" s="26" t="s">
        <v>1226</v>
      </c>
      <c r="P22" s="24"/>
      <c r="Q22" s="24"/>
    </row>
    <row r="23" spans="2:17">
      <c r="B23" s="30">
        <v>0</v>
      </c>
      <c r="C23" s="30">
        <v>4</v>
      </c>
      <c r="D23" s="30"/>
      <c r="E23" s="30">
        <v>0.5</v>
      </c>
      <c r="F23" s="30"/>
      <c r="I23" s="9" t="s">
        <v>1334</v>
      </c>
      <c r="J23" s="26">
        <v>-4.1139999999999999</v>
      </c>
      <c r="K23" s="26" t="s">
        <v>1335</v>
      </c>
      <c r="L23" s="26" t="s">
        <v>33</v>
      </c>
      <c r="M23" s="26" t="s">
        <v>31</v>
      </c>
      <c r="N23" s="26" t="s">
        <v>29</v>
      </c>
      <c r="O23" s="26" t="s">
        <v>1240</v>
      </c>
      <c r="P23" s="24"/>
      <c r="Q23" s="24"/>
    </row>
    <row r="24" spans="2:17">
      <c r="B24" s="30">
        <v>0</v>
      </c>
      <c r="C24" s="30">
        <v>3.5</v>
      </c>
      <c r="D24" s="30"/>
      <c r="E24" s="30">
        <v>1</v>
      </c>
      <c r="F24" s="30"/>
      <c r="I24" s="14"/>
      <c r="J24" s="24"/>
      <c r="K24" s="24"/>
      <c r="L24" s="24"/>
      <c r="M24" s="24"/>
      <c r="N24" s="24"/>
      <c r="O24" s="24"/>
      <c r="P24" s="24"/>
      <c r="Q24" s="24"/>
    </row>
    <row r="25" spans="2:17">
      <c r="B25" s="30">
        <v>0</v>
      </c>
      <c r="C25" s="30">
        <v>5</v>
      </c>
      <c r="D25" s="30"/>
      <c r="E25" s="30">
        <v>1</v>
      </c>
      <c r="F25" s="30"/>
      <c r="I25" s="6" t="s">
        <v>56</v>
      </c>
      <c r="J25" s="27" t="s">
        <v>57</v>
      </c>
      <c r="K25" s="27" t="s">
        <v>58</v>
      </c>
      <c r="L25" s="27" t="s">
        <v>41</v>
      </c>
      <c r="M25" s="27" t="s">
        <v>59</v>
      </c>
      <c r="N25" s="27" t="s">
        <v>60</v>
      </c>
      <c r="O25" s="27" t="s">
        <v>61</v>
      </c>
      <c r="P25" s="27" t="s">
        <v>62</v>
      </c>
      <c r="Q25" s="27" t="s">
        <v>63</v>
      </c>
    </row>
    <row r="26" spans="2:17">
      <c r="I26" s="9" t="s">
        <v>1306</v>
      </c>
      <c r="J26" s="26">
        <v>2.273E-2</v>
      </c>
      <c r="K26" s="26">
        <v>4.2949999999999999</v>
      </c>
      <c r="L26" s="26">
        <v>-4.2729999999999997</v>
      </c>
      <c r="M26" s="26">
        <v>0.1714</v>
      </c>
      <c r="N26" s="26">
        <v>22</v>
      </c>
      <c r="O26" s="26">
        <v>22</v>
      </c>
      <c r="P26" s="26">
        <v>24.93</v>
      </c>
      <c r="Q26" s="26">
        <v>21.75</v>
      </c>
    </row>
    <row r="27" spans="2:17">
      <c r="I27" s="9" t="s">
        <v>1320</v>
      </c>
      <c r="J27" s="26">
        <v>2.273E-2</v>
      </c>
      <c r="K27" s="26">
        <v>0.375</v>
      </c>
      <c r="L27" s="26">
        <v>-0.3523</v>
      </c>
      <c r="M27" s="26">
        <v>0.1111</v>
      </c>
      <c r="N27" s="26">
        <v>22</v>
      </c>
      <c r="O27" s="26">
        <v>12</v>
      </c>
      <c r="P27" s="26">
        <v>3.169</v>
      </c>
      <c r="Q27" s="26">
        <v>11.97</v>
      </c>
    </row>
    <row r="28" spans="2:17">
      <c r="I28" s="9" t="s">
        <v>1308</v>
      </c>
      <c r="J28" s="26">
        <v>2.273E-2</v>
      </c>
      <c r="K28" s="26">
        <v>0.63639999999999997</v>
      </c>
      <c r="L28" s="26">
        <v>-0.61360000000000003</v>
      </c>
      <c r="M28" s="26">
        <v>9.6809999999999993E-2</v>
      </c>
      <c r="N28" s="26">
        <v>22</v>
      </c>
      <c r="O28" s="26">
        <v>22</v>
      </c>
      <c r="P28" s="26">
        <v>6.3390000000000004</v>
      </c>
      <c r="Q28" s="26">
        <v>23.44</v>
      </c>
    </row>
    <row r="29" spans="2:17">
      <c r="I29" s="9" t="s">
        <v>1323</v>
      </c>
      <c r="J29" s="26">
        <v>2.273E-2</v>
      </c>
      <c r="K29" s="26">
        <v>4.75</v>
      </c>
      <c r="L29" s="26">
        <v>-4.7270000000000003</v>
      </c>
      <c r="M29" s="26">
        <v>0.15529999999999999</v>
      </c>
      <c r="N29" s="26">
        <v>22</v>
      </c>
      <c r="O29" s="26">
        <v>10</v>
      </c>
      <c r="P29" s="26">
        <v>30.43</v>
      </c>
      <c r="Q29" s="26">
        <v>9.3960000000000008</v>
      </c>
    </row>
    <row r="30" spans="2:17">
      <c r="I30" s="9" t="s">
        <v>1325</v>
      </c>
      <c r="J30" s="26">
        <v>4.2949999999999999</v>
      </c>
      <c r="K30" s="26">
        <v>0.375</v>
      </c>
      <c r="L30" s="26">
        <v>3.92</v>
      </c>
      <c r="M30" s="26">
        <v>0.20169999999999999</v>
      </c>
      <c r="N30" s="26">
        <v>22</v>
      </c>
      <c r="O30" s="26">
        <v>12</v>
      </c>
      <c r="P30" s="26">
        <v>19.440000000000001</v>
      </c>
      <c r="Q30" s="26">
        <v>31.61</v>
      </c>
    </row>
    <row r="31" spans="2:17">
      <c r="I31" s="9" t="s">
        <v>1310</v>
      </c>
      <c r="J31" s="26">
        <v>4.2949999999999999</v>
      </c>
      <c r="K31" s="26">
        <v>0.63639999999999997</v>
      </c>
      <c r="L31" s="26">
        <v>3.6589999999999998</v>
      </c>
      <c r="M31" s="26">
        <v>0.19420000000000001</v>
      </c>
      <c r="N31" s="26">
        <v>22</v>
      </c>
      <c r="O31" s="26">
        <v>22</v>
      </c>
      <c r="P31" s="26">
        <v>18.84</v>
      </c>
      <c r="Q31" s="26">
        <v>32.78</v>
      </c>
    </row>
    <row r="32" spans="2:17">
      <c r="I32" s="9" t="s">
        <v>1328</v>
      </c>
      <c r="J32" s="26">
        <v>4.2949999999999999</v>
      </c>
      <c r="K32" s="26">
        <v>4.75</v>
      </c>
      <c r="L32" s="26">
        <v>-0.45450000000000002</v>
      </c>
      <c r="M32" s="26">
        <v>0.22900000000000001</v>
      </c>
      <c r="N32" s="26">
        <v>22</v>
      </c>
      <c r="O32" s="26">
        <v>10</v>
      </c>
      <c r="P32" s="26">
        <v>1.984</v>
      </c>
      <c r="Q32" s="26">
        <v>27.09</v>
      </c>
    </row>
    <row r="33" spans="9:17">
      <c r="I33" s="9" t="s">
        <v>1330</v>
      </c>
      <c r="J33" s="26">
        <v>0.375</v>
      </c>
      <c r="K33" s="26">
        <v>0.63639999999999997</v>
      </c>
      <c r="L33" s="26">
        <v>-0.26140000000000002</v>
      </c>
      <c r="M33" s="26">
        <v>0.14380000000000001</v>
      </c>
      <c r="N33" s="26">
        <v>12</v>
      </c>
      <c r="O33" s="26">
        <v>22</v>
      </c>
      <c r="P33" s="26">
        <v>1.8169999999999999</v>
      </c>
      <c r="Q33" s="26">
        <v>25.99</v>
      </c>
    </row>
    <row r="34" spans="9:17">
      <c r="I34" s="9" t="s">
        <v>1332</v>
      </c>
      <c r="J34" s="26">
        <v>0.375</v>
      </c>
      <c r="K34" s="26">
        <v>4.75</v>
      </c>
      <c r="L34" s="26">
        <v>-4.375</v>
      </c>
      <c r="M34" s="26">
        <v>0.1883</v>
      </c>
      <c r="N34" s="26">
        <v>12</v>
      </c>
      <c r="O34" s="26">
        <v>10</v>
      </c>
      <c r="P34" s="26">
        <v>23.24</v>
      </c>
      <c r="Q34" s="26">
        <v>16.829999999999998</v>
      </c>
    </row>
    <row r="35" spans="9:17">
      <c r="I35" s="9" t="s">
        <v>1334</v>
      </c>
      <c r="J35" s="26">
        <v>0.63639999999999997</v>
      </c>
      <c r="K35" s="26">
        <v>4.75</v>
      </c>
      <c r="L35" s="26">
        <v>-4.1139999999999999</v>
      </c>
      <c r="M35" s="26">
        <v>0.1802</v>
      </c>
      <c r="N35" s="26">
        <v>22</v>
      </c>
      <c r="O35" s="26">
        <v>10</v>
      </c>
      <c r="P35" s="26">
        <v>22.83</v>
      </c>
      <c r="Q35" s="26">
        <v>16.05</v>
      </c>
    </row>
    <row r="36" spans="9:17">
      <c r="I36" s="14"/>
      <c r="J36" s="24"/>
      <c r="K36" s="24"/>
      <c r="L36" s="24"/>
      <c r="M36" s="24"/>
      <c r="N36" s="24"/>
      <c r="O36" s="24"/>
      <c r="P36" s="24"/>
      <c r="Q36" s="24"/>
    </row>
    <row r="37" spans="9:17">
      <c r="I37" s="6" t="s">
        <v>64</v>
      </c>
      <c r="J37" s="26"/>
      <c r="K37" s="24"/>
      <c r="L37" s="24"/>
      <c r="M37" s="24"/>
      <c r="N37" s="24"/>
      <c r="O37" s="24"/>
      <c r="P37" s="24"/>
      <c r="Q37" s="24"/>
    </row>
    <row r="38" spans="9:17">
      <c r="I38" s="9" t="s">
        <v>1336</v>
      </c>
      <c r="J38" s="26" t="s">
        <v>66</v>
      </c>
      <c r="K38" s="24"/>
      <c r="L38" s="24"/>
      <c r="M38" s="24"/>
      <c r="N38" s="24"/>
      <c r="O38" s="24"/>
      <c r="P38" s="24"/>
      <c r="Q38" s="24"/>
    </row>
    <row r="39" spans="9:17">
      <c r="I39" s="9" t="s">
        <v>1312</v>
      </c>
      <c r="J39" s="26" t="s">
        <v>66</v>
      </c>
      <c r="K39" s="24"/>
      <c r="L39" s="24"/>
      <c r="M39" s="24"/>
      <c r="N39" s="24"/>
      <c r="O39" s="24"/>
      <c r="P39" s="24"/>
      <c r="Q39" s="24"/>
    </row>
    <row r="40" spans="9:17">
      <c r="I40" s="9" t="s">
        <v>1313</v>
      </c>
      <c r="J40" s="26" t="s">
        <v>69</v>
      </c>
      <c r="K40" s="24"/>
      <c r="L40" s="24"/>
      <c r="M40" s="24"/>
      <c r="N40" s="24"/>
      <c r="O40" s="24"/>
      <c r="P40" s="24"/>
      <c r="Q40" s="24"/>
    </row>
    <row r="41" spans="9:17">
      <c r="I41" s="9" t="s">
        <v>1337</v>
      </c>
      <c r="J41" s="26" t="s">
        <v>1338</v>
      </c>
      <c r="K41" s="24"/>
      <c r="L41" s="24"/>
      <c r="M41" s="24"/>
      <c r="N41" s="24"/>
      <c r="O41" s="24"/>
      <c r="P41" s="24"/>
      <c r="Q41" s="24"/>
    </row>
    <row r="42" spans="9:17">
      <c r="I42" s="9" t="s">
        <v>1314</v>
      </c>
      <c r="J42" s="26" t="s">
        <v>1315</v>
      </c>
      <c r="K42" s="24"/>
      <c r="L42" s="24"/>
      <c r="M42" s="24"/>
      <c r="N42" s="24"/>
      <c r="O42" s="24"/>
      <c r="P42" s="24"/>
      <c r="Q42" s="24"/>
    </row>
  </sheetData>
  <mergeCells count="1">
    <mergeCell ref="B2:F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A091-5600-4EE5-BFD8-FAE26139A854}">
  <dimension ref="A1:S43"/>
  <sheetViews>
    <sheetView topLeftCell="A25" workbookViewId="0">
      <selection activeCell="H45" sqref="H45"/>
    </sheetView>
  </sheetViews>
  <sheetFormatPr defaultRowHeight="15"/>
  <cols>
    <col min="1" max="1" width="15.5703125" bestFit="1" customWidth="1"/>
    <col min="2" max="2" width="16.140625" bestFit="1" customWidth="1"/>
    <col min="3" max="3" width="11.85546875" bestFit="1" customWidth="1"/>
    <col min="11" max="11" width="15.5703125" bestFit="1" customWidth="1"/>
    <col min="12" max="12" width="16.140625" bestFit="1" customWidth="1"/>
  </cols>
  <sheetData>
    <row r="1" spans="1:19" ht="15.75" thickBot="1">
      <c r="A1" s="60" t="s">
        <v>1160</v>
      </c>
      <c r="B1" s="60"/>
      <c r="C1" s="60"/>
      <c r="D1" s="60"/>
      <c r="E1" s="60"/>
      <c r="F1" s="60"/>
      <c r="G1" s="60"/>
      <c r="H1" s="60"/>
      <c r="I1" s="60"/>
      <c r="K1" s="60" t="s">
        <v>1161</v>
      </c>
      <c r="L1" s="60"/>
      <c r="M1" s="60"/>
      <c r="N1" s="60"/>
      <c r="O1" s="60"/>
      <c r="P1" s="60"/>
      <c r="Q1" s="60"/>
      <c r="R1" s="60"/>
      <c r="S1" s="60"/>
    </row>
    <row r="3" spans="1:19" ht="105">
      <c r="A3" s="36" t="s">
        <v>0</v>
      </c>
      <c r="B3" s="44" t="s">
        <v>1</v>
      </c>
      <c r="C3" s="43" t="s">
        <v>2</v>
      </c>
      <c r="D3" s="43" t="s">
        <v>3</v>
      </c>
      <c r="E3" s="44" t="s">
        <v>4</v>
      </c>
      <c r="F3" s="36" t="s">
        <v>5</v>
      </c>
      <c r="G3" s="36" t="s">
        <v>6</v>
      </c>
      <c r="I3" s="36" t="s">
        <v>7</v>
      </c>
      <c r="K3" s="36" t="s">
        <v>0</v>
      </c>
      <c r="L3" s="44" t="s">
        <v>1</v>
      </c>
      <c r="M3" s="43" t="s">
        <v>2</v>
      </c>
      <c r="N3" s="43" t="s">
        <v>3</v>
      </c>
      <c r="O3" s="44" t="s">
        <v>4</v>
      </c>
      <c r="P3" s="36" t="s">
        <v>5</v>
      </c>
      <c r="Q3" s="36" t="s">
        <v>6</v>
      </c>
      <c r="S3" s="36" t="s">
        <v>7</v>
      </c>
    </row>
    <row r="4" spans="1:19">
      <c r="A4" s="1">
        <v>1</v>
      </c>
      <c r="B4" s="1" t="s">
        <v>8</v>
      </c>
      <c r="C4" s="45">
        <v>22714.5</v>
      </c>
      <c r="D4" s="45">
        <v>25731</v>
      </c>
      <c r="E4" s="17">
        <f t="shared" ref="E4:E18" si="0">AVERAGE(C4:D4)</f>
        <v>24222.75</v>
      </c>
      <c r="F4" s="35">
        <f t="shared" ref="F4:F18" si="1">E4/$I$4</f>
        <v>1.0353077361447498</v>
      </c>
      <c r="G4" s="51">
        <f>_xlfn.STDEV.S(F4:F6)/SQRT(3)</f>
        <v>6.5212907829508004E-2</v>
      </c>
      <c r="I4" s="1">
        <f>AVERAGE(E4:E6)</f>
        <v>23396.666666666668</v>
      </c>
      <c r="K4" s="1">
        <v>1</v>
      </c>
      <c r="L4" s="1" t="s">
        <v>8</v>
      </c>
      <c r="M4" s="38">
        <v>37491.4</v>
      </c>
      <c r="N4" s="38">
        <v>43277.3</v>
      </c>
      <c r="O4" s="17">
        <f t="shared" ref="O4:O18" si="2">AVERAGE(M4:N4)</f>
        <v>40384.350000000006</v>
      </c>
      <c r="P4" s="35">
        <f>O4/$S$4</f>
        <v>0.93610391998618481</v>
      </c>
      <c r="Q4" s="51">
        <f>_xlfn.STDEV.S(P4:P6)/SQRT(3)</f>
        <v>3.3083699875271703E-2</v>
      </c>
      <c r="S4" s="1">
        <f>AVERAGE(O4:O6)</f>
        <v>43140.883333333339</v>
      </c>
    </row>
    <row r="5" spans="1:19">
      <c r="A5" s="1">
        <v>2</v>
      </c>
      <c r="B5" s="1" t="s">
        <v>8</v>
      </c>
      <c r="C5" s="45">
        <v>22605.1</v>
      </c>
      <c r="D5" s="45">
        <v>18274.099999999999</v>
      </c>
      <c r="E5" s="17">
        <f t="shared" si="0"/>
        <v>20439.599999999999</v>
      </c>
      <c r="F5" s="35">
        <f t="shared" si="1"/>
        <v>0.87361162558769045</v>
      </c>
      <c r="G5" s="51"/>
      <c r="K5" s="1">
        <v>2</v>
      </c>
      <c r="L5" s="1" t="s">
        <v>8</v>
      </c>
      <c r="M5" s="38">
        <v>45860</v>
      </c>
      <c r="N5" s="38">
        <v>44462.6</v>
      </c>
      <c r="O5" s="17">
        <f t="shared" si="2"/>
        <v>45161.3</v>
      </c>
      <c r="P5" s="35">
        <f t="shared" ref="P5:P33" si="3">O5/$S$4</f>
        <v>1.0468329925248787</v>
      </c>
      <c r="Q5" s="51"/>
    </row>
    <row r="6" spans="1:19">
      <c r="A6" s="1">
        <v>3</v>
      </c>
      <c r="B6" s="1" t="s">
        <v>8</v>
      </c>
      <c r="C6" s="45">
        <v>28620.400000000001</v>
      </c>
      <c r="D6" s="45">
        <v>22434.9</v>
      </c>
      <c r="E6" s="17">
        <f t="shared" si="0"/>
        <v>25527.65</v>
      </c>
      <c r="F6" s="35">
        <f t="shared" si="1"/>
        <v>1.0910806382675595</v>
      </c>
      <c r="G6" s="51"/>
      <c r="K6" s="1">
        <v>3</v>
      </c>
      <c r="L6" s="1" t="s">
        <v>8</v>
      </c>
      <c r="M6" s="38">
        <v>43362.400000000001</v>
      </c>
      <c r="N6" s="38">
        <v>44391.6</v>
      </c>
      <c r="O6" s="17">
        <f t="shared" si="2"/>
        <v>43877</v>
      </c>
      <c r="P6" s="35">
        <f t="shared" si="3"/>
        <v>1.0170630874889364</v>
      </c>
      <c r="Q6" s="51"/>
    </row>
    <row r="7" spans="1:19">
      <c r="A7" s="1">
        <v>1</v>
      </c>
      <c r="B7" s="1" t="s">
        <v>9</v>
      </c>
      <c r="C7" s="45">
        <v>153.9</v>
      </c>
      <c r="D7" s="45">
        <v>138.5</v>
      </c>
      <c r="E7" s="17">
        <f t="shared" si="0"/>
        <v>146.19999999999999</v>
      </c>
      <c r="F7" s="35">
        <f t="shared" si="1"/>
        <v>6.248753383672887E-3</v>
      </c>
      <c r="G7" s="51">
        <f>_xlfn.STDEV.S(F7:F9)/SQRT(3)</f>
        <v>4.8308824143569997E-5</v>
      </c>
      <c r="K7" s="1">
        <v>1</v>
      </c>
      <c r="L7" s="1" t="s">
        <v>9</v>
      </c>
      <c r="M7" s="38">
        <v>562.70000000000005</v>
      </c>
      <c r="N7" s="38">
        <v>539.20000000000005</v>
      </c>
      <c r="O7" s="17">
        <f t="shared" si="2"/>
        <v>550.95000000000005</v>
      </c>
      <c r="P7" s="35">
        <f>O7/$S$4</f>
        <v>1.2770948516353204E-2</v>
      </c>
      <c r="Q7" s="51">
        <f>_xlfn.STDEV.S(P7:P9)/SQRT(3)</f>
        <v>3.5948128206656518E-4</v>
      </c>
    </row>
    <row r="8" spans="1:19">
      <c r="A8" s="1">
        <v>2</v>
      </c>
      <c r="B8" s="1" t="s">
        <v>9</v>
      </c>
      <c r="C8" s="45">
        <v>152.19999999999999</v>
      </c>
      <c r="D8" s="45">
        <v>136.9</v>
      </c>
      <c r="E8" s="17">
        <f t="shared" si="0"/>
        <v>144.55000000000001</v>
      </c>
      <c r="F8" s="35">
        <f t="shared" si="1"/>
        <v>6.1782305171676878E-3</v>
      </c>
      <c r="G8" s="51"/>
      <c r="K8" s="1">
        <v>2</v>
      </c>
      <c r="L8" s="1" t="s">
        <v>9</v>
      </c>
      <c r="M8" s="38">
        <v>622</v>
      </c>
      <c r="N8" s="38">
        <v>587</v>
      </c>
      <c r="O8" s="17">
        <f t="shared" si="2"/>
        <v>604.5</v>
      </c>
      <c r="P8" s="35">
        <f t="shared" si="3"/>
        <v>1.4012230471250588E-2</v>
      </c>
      <c r="Q8" s="51"/>
    </row>
    <row r="9" spans="1:19">
      <c r="A9" s="1">
        <v>3</v>
      </c>
      <c r="B9" s="1" t="s">
        <v>9</v>
      </c>
      <c r="C9" s="45">
        <v>147.80000000000001</v>
      </c>
      <c r="D9" s="45">
        <v>136.80000000000001</v>
      </c>
      <c r="E9" s="17">
        <f t="shared" si="0"/>
        <v>142.30000000000001</v>
      </c>
      <c r="F9" s="35">
        <f t="shared" si="1"/>
        <v>6.0820629719333238E-3</v>
      </c>
      <c r="G9" s="51"/>
      <c r="K9" s="1">
        <v>3</v>
      </c>
      <c r="L9" s="1" t="s">
        <v>9</v>
      </c>
      <c r="M9" s="38">
        <v>606.5</v>
      </c>
      <c r="N9" s="38">
        <v>556.4</v>
      </c>
      <c r="O9" s="17">
        <f t="shared" si="2"/>
        <v>581.45000000000005</v>
      </c>
      <c r="P9" s="35">
        <f t="shared" si="3"/>
        <v>1.34779345037364E-2</v>
      </c>
      <c r="Q9" s="51"/>
    </row>
    <row r="10" spans="1:19">
      <c r="A10" s="1">
        <v>1</v>
      </c>
      <c r="B10" s="1" t="s">
        <v>1339</v>
      </c>
      <c r="C10" s="45">
        <v>34933.800000000003</v>
      </c>
      <c r="D10" s="45">
        <v>19450.5</v>
      </c>
      <c r="E10" s="17">
        <f t="shared" si="0"/>
        <v>27192.15</v>
      </c>
      <c r="F10" s="35">
        <f t="shared" si="1"/>
        <v>1.1622232511753812</v>
      </c>
      <c r="G10" s="51">
        <f>_xlfn.STDEV.S(F10:F12)/SQRT(3)</f>
        <v>7.5745086548924048E-2</v>
      </c>
      <c r="K10" s="1">
        <v>1</v>
      </c>
      <c r="L10" s="1" t="s">
        <v>1339</v>
      </c>
      <c r="M10" s="38">
        <v>54244.9</v>
      </c>
      <c r="N10" s="38">
        <v>41872.199999999997</v>
      </c>
      <c r="O10" s="17">
        <f t="shared" si="2"/>
        <v>48058.55</v>
      </c>
      <c r="P10" s="35">
        <f t="shared" si="3"/>
        <v>1.1139908663591727</v>
      </c>
      <c r="Q10" s="51">
        <f>_xlfn.STDEV.S(P10:P12)/SQRT(3)</f>
        <v>6.2959049253927077E-2</v>
      </c>
    </row>
    <row r="11" spans="1:19">
      <c r="A11" s="1">
        <v>2</v>
      </c>
      <c r="B11" s="1" t="s">
        <v>1339</v>
      </c>
      <c r="C11" s="45">
        <v>35132.6</v>
      </c>
      <c r="D11" s="45">
        <v>18988.400000000001</v>
      </c>
      <c r="E11" s="17">
        <f t="shared" si="0"/>
        <v>27060.5</v>
      </c>
      <c r="F11" s="35">
        <f t="shared" si="1"/>
        <v>1.1565963812508904</v>
      </c>
      <c r="G11" s="51"/>
      <c r="K11" s="1">
        <v>2</v>
      </c>
      <c r="L11" s="1" t="s">
        <v>1339</v>
      </c>
      <c r="M11" s="38">
        <v>44951.3</v>
      </c>
      <c r="N11" s="38">
        <v>36939.5</v>
      </c>
      <c r="O11" s="17">
        <f t="shared" si="2"/>
        <v>40945.4</v>
      </c>
      <c r="P11" s="35">
        <f t="shared" si="3"/>
        <v>0.94910898517376974</v>
      </c>
      <c r="Q11" s="51"/>
    </row>
    <row r="12" spans="1:19">
      <c r="A12" s="1">
        <v>3</v>
      </c>
      <c r="B12" s="1" t="s">
        <v>1339</v>
      </c>
      <c r="C12" s="45">
        <v>41859.5</v>
      </c>
      <c r="D12" s="45">
        <v>23023.8</v>
      </c>
      <c r="E12" s="17">
        <f t="shared" si="0"/>
        <v>32441.65</v>
      </c>
      <c r="F12" s="35">
        <f t="shared" si="1"/>
        <v>1.3865928194899557</v>
      </c>
      <c r="G12" s="51"/>
      <c r="K12" s="1">
        <v>3</v>
      </c>
      <c r="L12" s="1" t="s">
        <v>1339</v>
      </c>
      <c r="M12" s="38">
        <v>54501.3</v>
      </c>
      <c r="N12" s="38">
        <v>45169.9</v>
      </c>
      <c r="O12" s="17">
        <f t="shared" si="2"/>
        <v>49835.600000000006</v>
      </c>
      <c r="P12" s="35">
        <f t="shared" si="3"/>
        <v>1.1551826515683306</v>
      </c>
      <c r="Q12" s="51"/>
    </row>
    <row r="13" spans="1:19">
      <c r="A13" s="1">
        <v>1</v>
      </c>
      <c r="B13" s="1" t="s">
        <v>1340</v>
      </c>
      <c r="C13" s="45">
        <v>28036.2</v>
      </c>
      <c r="D13" s="45">
        <v>19590.099999999999</v>
      </c>
      <c r="E13" s="17">
        <f t="shared" si="0"/>
        <v>23813.15</v>
      </c>
      <c r="F13" s="35">
        <f t="shared" si="1"/>
        <v>1.0178009687989742</v>
      </c>
      <c r="G13" s="51">
        <f>_xlfn.STDEV.S(F13:F15)/SQRT(3)</f>
        <v>3.3259251497127836E-2</v>
      </c>
      <c r="K13" s="1">
        <v>1</v>
      </c>
      <c r="L13" s="1" t="s">
        <v>1340</v>
      </c>
      <c r="M13" s="38">
        <v>54331.3</v>
      </c>
      <c r="N13" s="38">
        <v>43835.3</v>
      </c>
      <c r="O13" s="17">
        <f t="shared" si="2"/>
        <v>49083.3</v>
      </c>
      <c r="P13" s="35">
        <f t="shared" si="3"/>
        <v>1.1377444365418263</v>
      </c>
      <c r="Q13" s="51">
        <f>_xlfn.STDEV.S(P13:P15)/SQRT(3)</f>
        <v>4.2030164128004074E-2</v>
      </c>
    </row>
    <row r="14" spans="1:19">
      <c r="A14" s="1">
        <v>2</v>
      </c>
      <c r="B14" s="1" t="s">
        <v>1340</v>
      </c>
      <c r="C14" s="45">
        <v>31434.2</v>
      </c>
      <c r="D14" s="45">
        <v>21427.4</v>
      </c>
      <c r="E14" s="17">
        <f t="shared" si="0"/>
        <v>26430.800000000003</v>
      </c>
      <c r="F14" s="35">
        <f t="shared" si="1"/>
        <v>1.1296822909246331</v>
      </c>
      <c r="G14" s="51"/>
      <c r="K14" s="1">
        <v>2</v>
      </c>
      <c r="L14" s="1" t="s">
        <v>1340</v>
      </c>
      <c r="M14" s="38">
        <v>49901.2</v>
      </c>
      <c r="N14" s="38">
        <v>39322.800000000003</v>
      </c>
      <c r="O14" s="17">
        <f t="shared" si="2"/>
        <v>44612</v>
      </c>
      <c r="P14" s="35">
        <f t="shared" si="3"/>
        <v>1.0341002907914494</v>
      </c>
      <c r="Q14" s="51"/>
    </row>
    <row r="15" spans="1:19">
      <c r="A15" s="1">
        <v>3</v>
      </c>
      <c r="B15" s="1" t="s">
        <v>1340</v>
      </c>
      <c r="C15" s="45">
        <v>30413.1</v>
      </c>
      <c r="D15" s="45">
        <v>20945.599999999999</v>
      </c>
      <c r="E15" s="17">
        <f t="shared" si="0"/>
        <v>25679.35</v>
      </c>
      <c r="F15" s="35">
        <f t="shared" si="1"/>
        <v>1.0975644678729162</v>
      </c>
      <c r="G15" s="51"/>
      <c r="K15" s="1">
        <v>3</v>
      </c>
      <c r="L15" s="1" t="s">
        <v>1340</v>
      </c>
      <c r="M15" s="38">
        <v>47939.1</v>
      </c>
      <c r="N15" s="38">
        <v>38115.4</v>
      </c>
      <c r="O15" s="17">
        <f t="shared" si="2"/>
        <v>43027.25</v>
      </c>
      <c r="P15" s="35">
        <f>O15/$S$4</f>
        <v>0.99736599428307171</v>
      </c>
      <c r="Q15" s="51"/>
    </row>
    <row r="16" spans="1:19">
      <c r="A16" s="1">
        <v>1</v>
      </c>
      <c r="B16" s="1" t="s">
        <v>1341</v>
      </c>
      <c r="C16" s="45">
        <v>19822.900000000001</v>
      </c>
      <c r="D16" s="45">
        <v>23544.400000000001</v>
      </c>
      <c r="E16" s="17">
        <f t="shared" si="0"/>
        <v>21683.65</v>
      </c>
      <c r="F16" s="35">
        <f t="shared" si="1"/>
        <v>0.92678372987605073</v>
      </c>
      <c r="G16" s="51">
        <f>_xlfn.STDEV.S(F16:F18)/SQRT(3)</f>
        <v>4.9620353253407787E-2</v>
      </c>
      <c r="K16" s="1">
        <v>1</v>
      </c>
      <c r="L16" s="1" t="s">
        <v>1342</v>
      </c>
      <c r="M16" s="38">
        <v>47338.6</v>
      </c>
      <c r="N16" s="38">
        <v>40939.599999999999</v>
      </c>
      <c r="O16" s="17">
        <f t="shared" si="2"/>
        <v>44139.1</v>
      </c>
      <c r="P16" s="35">
        <f t="shared" si="3"/>
        <v>1.023138531006744</v>
      </c>
      <c r="Q16" s="51">
        <f>_xlfn.STDEV.S(P16:P18)/SQRT(3)</f>
        <v>1.5645808694017039E-2</v>
      </c>
    </row>
    <row r="17" spans="1:17">
      <c r="A17" s="1">
        <v>2</v>
      </c>
      <c r="B17" s="1" t="s">
        <v>1341</v>
      </c>
      <c r="C17" s="45">
        <v>27210.5</v>
      </c>
      <c r="D17" s="45">
        <v>17901.8</v>
      </c>
      <c r="E17" s="17">
        <f t="shared" si="0"/>
        <v>22556.15</v>
      </c>
      <c r="F17" s="35">
        <f t="shared" si="1"/>
        <v>0.96407536686137629</v>
      </c>
      <c r="G17" s="51"/>
      <c r="K17" s="1">
        <v>2</v>
      </c>
      <c r="L17" s="1" t="s">
        <v>1342</v>
      </c>
      <c r="M17" s="38">
        <v>49077.2</v>
      </c>
      <c r="N17" s="38">
        <v>42634.3</v>
      </c>
      <c r="O17" s="17">
        <f t="shared" si="2"/>
        <v>45855.75</v>
      </c>
      <c r="P17" s="35">
        <f t="shared" si="3"/>
        <v>1.0629302521621986</v>
      </c>
      <c r="Q17" s="51"/>
    </row>
    <row r="18" spans="1:17">
      <c r="A18" s="1">
        <v>3</v>
      </c>
      <c r="B18" s="1" t="s">
        <v>1341</v>
      </c>
      <c r="C18" s="45">
        <v>31898.3</v>
      </c>
      <c r="D18" s="45">
        <v>19141.3</v>
      </c>
      <c r="E18" s="17">
        <f t="shared" si="0"/>
        <v>25519.8</v>
      </c>
      <c r="F18" s="35">
        <f t="shared" si="1"/>
        <v>1.0907451203875196</v>
      </c>
      <c r="G18" s="51"/>
      <c r="K18" s="1">
        <v>3</v>
      </c>
      <c r="L18" s="1" t="s">
        <v>1342</v>
      </c>
      <c r="M18" s="38">
        <v>48997.9</v>
      </c>
      <c r="N18" s="38">
        <v>43746.6</v>
      </c>
      <c r="O18" s="17">
        <f t="shared" si="2"/>
        <v>46372.25</v>
      </c>
      <c r="P18" s="35">
        <f t="shared" si="3"/>
        <v>1.0749026542108355</v>
      </c>
      <c r="Q18" s="51"/>
    </row>
    <row r="19" spans="1:17">
      <c r="A19" s="1">
        <v>1</v>
      </c>
      <c r="B19" s="1" t="s">
        <v>1343</v>
      </c>
      <c r="C19" s="45">
        <v>27231.5</v>
      </c>
      <c r="D19" s="45">
        <v>21058.1</v>
      </c>
      <c r="E19" s="17">
        <f t="shared" ref="E19:E28" si="4">AVERAGE(C19:D19)</f>
        <v>24144.799999999999</v>
      </c>
      <c r="F19" s="35">
        <f t="shared" ref="F19:F29" si="5">E19/$I$4</f>
        <v>1.0319760649665193</v>
      </c>
      <c r="G19" s="51">
        <f>_xlfn.STDEV.S(F19:F21)/SQRT(3)</f>
        <v>4.0877463069365315E-2</v>
      </c>
      <c r="K19" s="1">
        <v>1</v>
      </c>
      <c r="L19" s="1" t="s">
        <v>1344</v>
      </c>
      <c r="M19" s="38">
        <v>45632.2</v>
      </c>
      <c r="N19" s="38">
        <v>39721.800000000003</v>
      </c>
      <c r="O19" s="17">
        <f t="shared" ref="O19:O28" si="6">AVERAGE(M19:N19)</f>
        <v>42677</v>
      </c>
      <c r="P19" s="35">
        <f t="shared" si="3"/>
        <v>0.98924724536238429</v>
      </c>
      <c r="Q19" s="51">
        <f>_xlfn.STDEV.S(P19:P21)/SQRT(3)</f>
        <v>4.3348692095467274E-2</v>
      </c>
    </row>
    <row r="20" spans="1:17">
      <c r="A20" s="1">
        <v>2</v>
      </c>
      <c r="B20" s="1" t="s">
        <v>1343</v>
      </c>
      <c r="C20" s="45">
        <v>22395.7</v>
      </c>
      <c r="D20" s="45">
        <v>19334.3</v>
      </c>
      <c r="E20" s="17">
        <f t="shared" si="4"/>
        <v>20865</v>
      </c>
      <c r="F20" s="35">
        <f t="shared" si="5"/>
        <v>0.89179370280666759</v>
      </c>
      <c r="G20" s="51"/>
      <c r="K20" s="1">
        <v>2</v>
      </c>
      <c r="L20" s="1" t="s">
        <v>1344</v>
      </c>
      <c r="M20" s="38">
        <v>54738.400000000001</v>
      </c>
      <c r="N20" s="38">
        <v>42248</v>
      </c>
      <c r="O20" s="17">
        <f t="shared" si="6"/>
        <v>48493.2</v>
      </c>
      <c r="P20" s="35">
        <f t="shared" si="3"/>
        <v>1.1240659961760942</v>
      </c>
      <c r="Q20" s="51"/>
    </row>
    <row r="21" spans="1:17">
      <c r="A21" s="1">
        <v>3</v>
      </c>
      <c r="B21" s="1" t="s">
        <v>1343</v>
      </c>
      <c r="C21" s="45">
        <v>26415.9</v>
      </c>
      <c r="D21" s="45">
        <v>19404.900000000001</v>
      </c>
      <c r="E21" s="17">
        <f t="shared" si="4"/>
        <v>22910.400000000001</v>
      </c>
      <c r="F21" s="35">
        <f t="shared" si="5"/>
        <v>0.97921641259438663</v>
      </c>
      <c r="G21" s="51"/>
      <c r="K21" s="1">
        <v>3</v>
      </c>
      <c r="L21" s="1" t="s">
        <v>1344</v>
      </c>
      <c r="M21" s="38">
        <v>51141.8</v>
      </c>
      <c r="N21" s="38">
        <v>44969.8</v>
      </c>
      <c r="O21" s="17">
        <f t="shared" si="6"/>
        <v>48055.8</v>
      </c>
      <c r="P21" s="35">
        <f t="shared" si="3"/>
        <v>1.1139271217209661</v>
      </c>
      <c r="Q21" s="51"/>
    </row>
    <row r="22" spans="1:17">
      <c r="A22" s="1">
        <v>1</v>
      </c>
      <c r="B22" s="1" t="s">
        <v>1345</v>
      </c>
      <c r="C22" s="45">
        <v>7729.1</v>
      </c>
      <c r="D22" s="45">
        <v>4559.7</v>
      </c>
      <c r="E22" s="17">
        <f t="shared" si="4"/>
        <v>6144.4</v>
      </c>
      <c r="F22" s="35">
        <f t="shared" si="5"/>
        <v>0.26261860663912234</v>
      </c>
      <c r="G22" s="51">
        <f>_xlfn.STDEV.S(F22:F24)/SQRT(3)</f>
        <v>5.6991357298237727E-3</v>
      </c>
      <c r="K22" s="1">
        <v>1</v>
      </c>
      <c r="L22" s="1" t="s">
        <v>1345</v>
      </c>
      <c r="M22" s="38">
        <v>26139.599999999999</v>
      </c>
      <c r="N22" s="38">
        <v>20359.7</v>
      </c>
      <c r="O22" s="17">
        <f t="shared" si="6"/>
        <v>23249.65</v>
      </c>
      <c r="P22" s="35">
        <f t="shared" si="3"/>
        <v>0.53892382824799212</v>
      </c>
      <c r="Q22" s="51">
        <f>_xlfn.STDEV.S(P22:P24)/SQRT(3)</f>
        <v>1.3576499343890666E-2</v>
      </c>
    </row>
    <row r="23" spans="1:17">
      <c r="A23" s="1">
        <v>2</v>
      </c>
      <c r="B23" s="1" t="s">
        <v>1345</v>
      </c>
      <c r="C23" s="45">
        <v>7178.1</v>
      </c>
      <c r="D23" s="45">
        <v>5884.9</v>
      </c>
      <c r="E23" s="17">
        <f t="shared" si="4"/>
        <v>6531.5</v>
      </c>
      <c r="F23" s="35">
        <f t="shared" si="5"/>
        <v>0.27916369853255446</v>
      </c>
      <c r="G23" s="51"/>
      <c r="K23" s="1">
        <v>2</v>
      </c>
      <c r="L23" s="1" t="s">
        <v>1345</v>
      </c>
      <c r="M23" s="38">
        <v>22808.3</v>
      </c>
      <c r="N23" s="38">
        <v>19935.400000000001</v>
      </c>
      <c r="O23" s="17">
        <f t="shared" si="6"/>
        <v>21371.85</v>
      </c>
      <c r="P23" s="35">
        <f t="shared" si="3"/>
        <v>0.49539667129362586</v>
      </c>
      <c r="Q23" s="51"/>
    </row>
    <row r="24" spans="1:17">
      <c r="A24" s="1">
        <v>3</v>
      </c>
      <c r="B24" s="1" t="s">
        <v>1345</v>
      </c>
      <c r="C24" s="45">
        <v>6516.1</v>
      </c>
      <c r="D24" s="45">
        <v>6596.3</v>
      </c>
      <c r="E24" s="17">
        <f t="shared" si="4"/>
        <v>6556.2000000000007</v>
      </c>
      <c r="F24" s="35">
        <f t="shared" si="5"/>
        <v>0.28021940447357174</v>
      </c>
      <c r="G24" s="51"/>
      <c r="K24" s="1">
        <v>3</v>
      </c>
      <c r="L24" s="1" t="s">
        <v>1345</v>
      </c>
      <c r="M24" s="38">
        <v>23178.5</v>
      </c>
      <c r="N24" s="38">
        <v>20112.099999999999</v>
      </c>
      <c r="O24" s="17">
        <f t="shared" si="6"/>
        <v>21645.3</v>
      </c>
      <c r="P24" s="35">
        <f t="shared" si="3"/>
        <v>0.50173520631821389</v>
      </c>
      <c r="Q24" s="51"/>
    </row>
    <row r="25" spans="1:17">
      <c r="A25" s="1">
        <v>1</v>
      </c>
      <c r="B25" s="1" t="s">
        <v>1346</v>
      </c>
      <c r="C25" s="45">
        <v>5032.2</v>
      </c>
      <c r="D25" s="45">
        <v>3937.9</v>
      </c>
      <c r="E25" s="17">
        <f t="shared" si="4"/>
        <v>4485.05</v>
      </c>
      <c r="F25" s="35">
        <f t="shared" si="5"/>
        <v>0.1916961105570594</v>
      </c>
      <c r="G25" s="51">
        <f>_xlfn.STDEV.S(F25:F27)/SQRT(3)</f>
        <v>1.3574298494589696E-2</v>
      </c>
      <c r="K25" s="1">
        <v>1</v>
      </c>
      <c r="L25" s="1" t="s">
        <v>1347</v>
      </c>
      <c r="M25" s="38">
        <v>52472.5</v>
      </c>
      <c r="N25" s="38">
        <v>42620.7</v>
      </c>
      <c r="O25" s="17">
        <f t="shared" si="6"/>
        <v>47546.6</v>
      </c>
      <c r="P25" s="35">
        <f t="shared" si="3"/>
        <v>1.1021239327119323</v>
      </c>
      <c r="Q25" s="51">
        <f>_xlfn.STDEV.S(P25:P27)/SQRT(3)</f>
        <v>6.2603751934820609E-2</v>
      </c>
    </row>
    <row r="26" spans="1:17">
      <c r="A26" s="1">
        <v>2</v>
      </c>
      <c r="B26" s="1" t="s">
        <v>1346</v>
      </c>
      <c r="C26" s="45">
        <v>5763.3</v>
      </c>
      <c r="D26" s="45">
        <v>5336.8</v>
      </c>
      <c r="E26" s="17">
        <f t="shared" si="4"/>
        <v>5550.05</v>
      </c>
      <c r="F26" s="35">
        <f t="shared" si="5"/>
        <v>0.23721541530132498</v>
      </c>
      <c r="G26" s="51"/>
      <c r="K26" s="1">
        <v>2</v>
      </c>
      <c r="L26" s="1" t="s">
        <v>1347</v>
      </c>
      <c r="M26" s="38">
        <v>53029.1</v>
      </c>
      <c r="N26" s="38">
        <v>46815.7</v>
      </c>
      <c r="O26" s="17">
        <f t="shared" si="6"/>
        <v>49922.399999999994</v>
      </c>
      <c r="P26" s="35">
        <f t="shared" si="3"/>
        <v>1.1571946641488176</v>
      </c>
      <c r="Q26" s="51"/>
    </row>
    <row r="27" spans="1:17">
      <c r="A27" s="1">
        <v>3</v>
      </c>
      <c r="B27" s="1" t="s">
        <v>1346</v>
      </c>
      <c r="C27" s="45">
        <v>5699.1</v>
      </c>
      <c r="D27" s="45">
        <v>4814</v>
      </c>
      <c r="E27" s="17">
        <f t="shared" si="4"/>
        <v>5256.55</v>
      </c>
      <c r="F27" s="35">
        <f t="shared" si="5"/>
        <v>0.2246708932896424</v>
      </c>
      <c r="G27" s="51"/>
      <c r="K27" s="1">
        <v>3</v>
      </c>
      <c r="L27" s="1" t="s">
        <v>1347</v>
      </c>
      <c r="M27" s="38">
        <v>44019</v>
      </c>
      <c r="N27" s="38">
        <v>37776.5</v>
      </c>
      <c r="O27" s="17">
        <f t="shared" si="6"/>
        <v>40897.75</v>
      </c>
      <c r="P27" s="35">
        <f t="shared" si="3"/>
        <v>0.94800446444266118</v>
      </c>
      <c r="Q27" s="51"/>
    </row>
    <row r="28" spans="1:17">
      <c r="A28" s="1">
        <v>1</v>
      </c>
      <c r="B28" s="1" t="s">
        <v>1348</v>
      </c>
      <c r="C28" s="45">
        <v>28296</v>
      </c>
      <c r="D28" s="45">
        <v>21467.7</v>
      </c>
      <c r="E28" s="17">
        <f t="shared" si="4"/>
        <v>24881.85</v>
      </c>
      <c r="F28" s="35">
        <f t="shared" si="5"/>
        <v>1.0634784157287362</v>
      </c>
      <c r="G28" s="51">
        <f>_xlfn.STDEV.S(F28:F30)/SQRT(3)</f>
        <v>2.3497054088133032E-2</v>
      </c>
      <c r="K28" s="1">
        <v>1</v>
      </c>
      <c r="L28" s="1" t="s">
        <v>1349</v>
      </c>
      <c r="M28" s="38">
        <v>23185.9</v>
      </c>
      <c r="N28" s="38">
        <v>18432.900000000001</v>
      </c>
      <c r="O28" s="17">
        <f t="shared" si="6"/>
        <v>20809.400000000001</v>
      </c>
      <c r="P28" s="35">
        <f t="shared" si="3"/>
        <v>0.48235915429022663</v>
      </c>
      <c r="Q28" s="51">
        <f>_xlfn.STDEV.S(P28:P30)/SQRT(3)</f>
        <v>6.2581704560026093E-3</v>
      </c>
    </row>
    <row r="29" spans="1:17">
      <c r="A29" s="1">
        <v>2</v>
      </c>
      <c r="B29" s="1" t="s">
        <v>1348</v>
      </c>
      <c r="C29" s="45">
        <v>23684.9</v>
      </c>
      <c r="D29" s="45">
        <v>22562.5</v>
      </c>
      <c r="E29" s="17">
        <f>AVERAGE(C29:D29)</f>
        <v>23123.7</v>
      </c>
      <c r="F29" s="35">
        <f t="shared" si="5"/>
        <v>0.98833309588260432</v>
      </c>
      <c r="G29" s="51"/>
      <c r="K29" s="1">
        <v>2</v>
      </c>
      <c r="L29" s="1" t="s">
        <v>1349</v>
      </c>
      <c r="M29" s="38">
        <v>24158.6</v>
      </c>
      <c r="N29" s="38">
        <v>19289.599999999999</v>
      </c>
      <c r="O29" s="17">
        <f>AVERAGE(M29:N29)</f>
        <v>21724.1</v>
      </c>
      <c r="P29" s="35">
        <f t="shared" si="3"/>
        <v>0.50356177995119078</v>
      </c>
      <c r="Q29" s="51"/>
    </row>
    <row r="30" spans="1:17">
      <c r="A30" s="1">
        <v>3</v>
      </c>
      <c r="B30" s="1" t="s">
        <v>1348</v>
      </c>
      <c r="C30" s="45">
        <v>26993.200000000001</v>
      </c>
      <c r="D30" s="45">
        <v>22280</v>
      </c>
      <c r="E30" s="17">
        <f>AVERAGE(C30:D30)</f>
        <v>24636.6</v>
      </c>
      <c r="F30" s="35">
        <f>E30/$I$4</f>
        <v>1.0529961532981904</v>
      </c>
      <c r="G30" s="51"/>
      <c r="K30" s="1">
        <v>3</v>
      </c>
      <c r="L30" s="1" t="s">
        <v>1349</v>
      </c>
      <c r="M30" s="38">
        <v>23610.2</v>
      </c>
      <c r="N30" s="38">
        <v>18585.599999999999</v>
      </c>
      <c r="O30" s="17">
        <f>AVERAGE(M30:N30)</f>
        <v>21097.9</v>
      </c>
      <c r="P30" s="35">
        <f t="shared" si="3"/>
        <v>0.48904654633481848</v>
      </c>
      <c r="Q30" s="51"/>
    </row>
    <row r="31" spans="1:17">
      <c r="A31" s="1">
        <v>1</v>
      </c>
      <c r="B31" s="1" t="s">
        <v>15</v>
      </c>
      <c r="C31" s="45">
        <v>123</v>
      </c>
      <c r="D31" s="45">
        <v>152</v>
      </c>
      <c r="E31" s="17">
        <f>AVERAGE(C31:D31)</f>
        <v>137.5</v>
      </c>
      <c r="F31" s="35">
        <f>E31/$I$4</f>
        <v>5.8769055421000142E-3</v>
      </c>
      <c r="G31" s="51">
        <f>_xlfn.STDEV.S(F31:F33)/SQRT(3)</f>
        <v>5.0761629041084816E-4</v>
      </c>
      <c r="K31" s="1">
        <v>1</v>
      </c>
      <c r="L31" s="1" t="s">
        <v>15</v>
      </c>
      <c r="M31" s="38">
        <v>712.5</v>
      </c>
      <c r="N31" s="38">
        <v>789.2</v>
      </c>
      <c r="O31" s="17">
        <f>AVERAGE(M31:N31)</f>
        <v>750.85</v>
      </c>
      <c r="P31" s="35">
        <f t="shared" si="3"/>
        <v>1.7404604217267996E-2</v>
      </c>
      <c r="Q31" s="51">
        <f>_xlfn.STDEV.S(P31:P33)/SQRT(3)</f>
        <v>8.9730653297697121E-4</v>
      </c>
    </row>
    <row r="32" spans="1:17">
      <c r="A32" s="1">
        <v>2</v>
      </c>
      <c r="B32" s="1" t="s">
        <v>15</v>
      </c>
      <c r="C32" s="45">
        <v>91.9</v>
      </c>
      <c r="D32" s="45">
        <v>105.3</v>
      </c>
      <c r="E32" s="17">
        <f>AVERAGE(C32:D32)</f>
        <v>98.6</v>
      </c>
      <c r="F32" s="35">
        <f>E32/$I$4</f>
        <v>4.214275537825901E-3</v>
      </c>
      <c r="G32" s="51"/>
      <c r="K32" s="1">
        <v>2</v>
      </c>
      <c r="L32" s="1" t="s">
        <v>15</v>
      </c>
      <c r="M32" s="38">
        <v>705.4</v>
      </c>
      <c r="N32" s="38">
        <v>761.5</v>
      </c>
      <c r="O32" s="17">
        <f>AVERAGE(M32:N32)</f>
        <v>733.45</v>
      </c>
      <c r="P32" s="35">
        <f t="shared" si="3"/>
        <v>1.7001274506432993E-2</v>
      </c>
      <c r="Q32" s="51"/>
    </row>
    <row r="33" spans="1:17">
      <c r="A33" s="1">
        <v>3</v>
      </c>
      <c r="B33" s="1" t="s">
        <v>15</v>
      </c>
      <c r="C33" s="45">
        <v>117.9</v>
      </c>
      <c r="D33" s="45">
        <v>141.4</v>
      </c>
      <c r="E33" s="17">
        <f>AVERAGE(C33:D33)</f>
        <v>129.65</v>
      </c>
      <c r="F33" s="35">
        <f>E33/$I$4</f>
        <v>5.5413876620601221E-3</v>
      </c>
      <c r="G33" s="51"/>
      <c r="K33" s="1">
        <v>3</v>
      </c>
      <c r="L33" s="1" t="s">
        <v>15</v>
      </c>
      <c r="M33" s="38">
        <v>600.20000000000005</v>
      </c>
      <c r="N33" s="38">
        <v>653.79999999999995</v>
      </c>
      <c r="O33" s="17">
        <f>AVERAGE(M33:N33)</f>
        <v>627</v>
      </c>
      <c r="P33" s="35">
        <f t="shared" si="3"/>
        <v>1.4533777511123438E-2</v>
      </c>
      <c r="Q33" s="51"/>
    </row>
    <row r="35" spans="1:17" ht="15.75" thickBot="1">
      <c r="A35" s="40" t="s">
        <v>16</v>
      </c>
      <c r="B35" s="40"/>
      <c r="C35" s="40"/>
      <c r="D35" s="40"/>
      <c r="K35" s="40" t="s">
        <v>16</v>
      </c>
      <c r="L35" s="40"/>
      <c r="M35" s="40"/>
      <c r="N35" s="40"/>
    </row>
    <row r="37" spans="1:17" ht="30">
      <c r="A37" s="1" t="s">
        <v>17</v>
      </c>
      <c r="B37" s="1" t="s">
        <v>18</v>
      </c>
      <c r="C37" s="33" t="s">
        <v>19</v>
      </c>
      <c r="D37" s="36" t="s">
        <v>20</v>
      </c>
      <c r="K37" s="1" t="s">
        <v>17</v>
      </c>
      <c r="L37" s="1" t="s">
        <v>18</v>
      </c>
      <c r="M37" s="33" t="s">
        <v>19</v>
      </c>
      <c r="N37" s="36" t="s">
        <v>20</v>
      </c>
    </row>
    <row r="38" spans="1:17">
      <c r="A38" s="1" t="s">
        <v>8</v>
      </c>
      <c r="B38" s="1" t="s">
        <v>1345</v>
      </c>
      <c r="C38" s="1">
        <f>_xlfn.T.TEST(F4:F6,F22:F24,2,2)</f>
        <v>3.7598369072887447E-4</v>
      </c>
      <c r="D38" s="1" t="s">
        <v>21</v>
      </c>
      <c r="K38" s="1" t="s">
        <v>8</v>
      </c>
      <c r="L38" s="1" t="s">
        <v>1345</v>
      </c>
      <c r="M38" s="1">
        <f>_xlfn.T.TEST(P4:P6,P22:P24,2,2)</f>
        <v>1.6702738433253258E-4</v>
      </c>
      <c r="N38" s="1" t="s">
        <v>21</v>
      </c>
    </row>
    <row r="39" spans="1:17">
      <c r="A39" s="1" t="s">
        <v>8</v>
      </c>
      <c r="B39" s="1" t="s">
        <v>1346</v>
      </c>
      <c r="C39" s="1">
        <f>_xlfn.T.TEST(F4:F6,F25:F27,2,2)</f>
        <v>3.0093851663432782E-4</v>
      </c>
      <c r="D39" s="1" t="s">
        <v>21</v>
      </c>
      <c r="K39" s="1" t="s">
        <v>8</v>
      </c>
      <c r="L39" s="1" t="s">
        <v>1347</v>
      </c>
      <c r="M39" s="1">
        <f>_xlfn.T.TEST(P4:P6,P25:P27,2,2)</f>
        <v>0.38433400728740347</v>
      </c>
      <c r="N39" s="1" t="s">
        <v>22</v>
      </c>
    </row>
    <row r="40" spans="1:17">
      <c r="A40" s="1" t="s">
        <v>8</v>
      </c>
      <c r="B40" s="1" t="s">
        <v>1348</v>
      </c>
      <c r="C40" s="1">
        <f>_xlfn.T.TEST(F4:F6,F28:F30,2,2)</f>
        <v>0.64075339918376739</v>
      </c>
      <c r="D40" s="1" t="s">
        <v>22</v>
      </c>
      <c r="K40" s="1" t="s">
        <v>8</v>
      </c>
      <c r="L40" s="1" t="s">
        <v>1349</v>
      </c>
      <c r="M40" s="1">
        <f>_xlfn.T.TEST(P4:P6,P28:P30,2,2)</f>
        <v>1.1218028604702339E-4</v>
      </c>
      <c r="N40" s="1" t="s">
        <v>21</v>
      </c>
    </row>
    <row r="41" spans="1:17">
      <c r="A41" s="1" t="s">
        <v>1345</v>
      </c>
      <c r="B41" s="1" t="s">
        <v>1346</v>
      </c>
      <c r="C41" s="1">
        <f>_xlfn.T.TEST(F22:F24,F25:F27,2,2)</f>
        <v>1.8886783550053712E-2</v>
      </c>
      <c r="D41" s="1" t="s">
        <v>1350</v>
      </c>
      <c r="K41" s="1" t="s">
        <v>1345</v>
      </c>
      <c r="L41" s="1" t="s">
        <v>1347</v>
      </c>
      <c r="M41" s="1">
        <f>_xlfn.T.TEST(P22:P24,P25:P27,2,2)</f>
        <v>9.6255897871060829E-4</v>
      </c>
      <c r="N41" s="1" t="s">
        <v>21</v>
      </c>
    </row>
    <row r="42" spans="1:17">
      <c r="A42" s="1" t="s">
        <v>1345</v>
      </c>
      <c r="B42" s="1" t="s">
        <v>1348</v>
      </c>
      <c r="C42" s="1">
        <f>_xlfn.T.TEST(F22:F24,F28:F30,2,2)</f>
        <v>6.0750249772376636E-6</v>
      </c>
      <c r="D42" s="1" t="s">
        <v>21</v>
      </c>
      <c r="K42" s="1" t="s">
        <v>1345</v>
      </c>
      <c r="L42" s="1" t="s">
        <v>1349</v>
      </c>
      <c r="M42" s="1">
        <f>_xlfn.T.TEST(P22:P24,P28:P30,2,2)</f>
        <v>0.24482395972710866</v>
      </c>
      <c r="N42" s="1" t="s">
        <v>22</v>
      </c>
    </row>
    <row r="43" spans="1:17">
      <c r="A43" s="1" t="s">
        <v>1346</v>
      </c>
      <c r="B43" s="1" t="s">
        <v>1348</v>
      </c>
      <c r="C43" s="1">
        <f>_xlfn.T.TEST(F25:F27,F28:F30,2,2)</f>
        <v>7.2462361434818327E-6</v>
      </c>
      <c r="D43" s="1" t="s">
        <v>21</v>
      </c>
      <c r="K43" s="1" t="s">
        <v>1347</v>
      </c>
      <c r="L43" s="1" t="s">
        <v>1349</v>
      </c>
      <c r="M43" s="1">
        <f>_xlfn.T.TEST(P25:P27,P28:P30,2,2)</f>
        <v>7.8255472755419026E-4</v>
      </c>
      <c r="N43" s="1" t="s">
        <v>21</v>
      </c>
    </row>
  </sheetData>
  <mergeCells count="22">
    <mergeCell ref="A1:I1"/>
    <mergeCell ref="K1:S1"/>
    <mergeCell ref="G4:G6"/>
    <mergeCell ref="Q4:Q6"/>
    <mergeCell ref="G7:G9"/>
    <mergeCell ref="Q7:Q9"/>
    <mergeCell ref="G10:G12"/>
    <mergeCell ref="Q10:Q12"/>
    <mergeCell ref="G13:G15"/>
    <mergeCell ref="Q13:Q15"/>
    <mergeCell ref="G16:G18"/>
    <mergeCell ref="Q16:Q18"/>
    <mergeCell ref="G28:G30"/>
    <mergeCell ref="Q28:Q30"/>
    <mergeCell ref="G31:G33"/>
    <mergeCell ref="Q31:Q33"/>
    <mergeCell ref="G19:G21"/>
    <mergeCell ref="Q19:Q21"/>
    <mergeCell ref="G22:G24"/>
    <mergeCell ref="Q22:Q24"/>
    <mergeCell ref="G25:G27"/>
    <mergeCell ref="Q25:Q2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D284F-33AC-499A-B8F6-43ABA5317606}">
  <dimension ref="B1:R53"/>
  <sheetViews>
    <sheetView workbookViewId="0">
      <selection activeCell="A4" sqref="A4:A22"/>
    </sheetView>
  </sheetViews>
  <sheetFormatPr defaultRowHeight="15"/>
  <cols>
    <col min="2" max="2" width="13.42578125" customWidth="1"/>
    <col min="3" max="5" width="13.5703125" bestFit="1" customWidth="1"/>
    <col min="6" max="7" width="14.5703125" bestFit="1" customWidth="1"/>
    <col min="10" max="10" width="36.85546875" bestFit="1" customWidth="1"/>
    <col min="11" max="11" width="17.85546875" bestFit="1" customWidth="1"/>
  </cols>
  <sheetData>
    <row r="1" spans="2:18" ht="15.75" thickBot="1"/>
    <row r="2" spans="2:18" ht="19.5" thickBot="1">
      <c r="B2" s="56" t="s">
        <v>23</v>
      </c>
      <c r="C2" s="57"/>
      <c r="D2" s="57"/>
      <c r="E2" s="57"/>
      <c r="F2" s="57"/>
      <c r="G2" s="58"/>
      <c r="J2" s="6" t="s">
        <v>24</v>
      </c>
      <c r="K2" s="26"/>
    </row>
    <row r="3" spans="2:18" ht="15.75" thickBot="1">
      <c r="B3" s="19" t="s">
        <v>1351</v>
      </c>
      <c r="C3" s="20" t="s">
        <v>1352</v>
      </c>
      <c r="D3" s="20" t="s">
        <v>1353</v>
      </c>
      <c r="E3" s="20" t="s">
        <v>1354</v>
      </c>
      <c r="F3" s="20" t="s">
        <v>1347</v>
      </c>
      <c r="G3" s="21" t="s">
        <v>1349</v>
      </c>
      <c r="J3" s="9" t="s">
        <v>26</v>
      </c>
      <c r="K3" s="26" t="s">
        <v>1355</v>
      </c>
    </row>
    <row r="4" spans="2:18">
      <c r="B4" s="18">
        <v>0</v>
      </c>
      <c r="C4" s="18">
        <v>3</v>
      </c>
      <c r="D4" s="18">
        <v>3</v>
      </c>
      <c r="E4" s="18">
        <v>0</v>
      </c>
      <c r="F4" s="18">
        <v>0</v>
      </c>
      <c r="G4" s="18">
        <v>3.5</v>
      </c>
      <c r="J4" s="9" t="s">
        <v>28</v>
      </c>
      <c r="K4" s="26" t="s">
        <v>29</v>
      </c>
    </row>
    <row r="5" spans="2:18">
      <c r="B5" s="17">
        <v>0</v>
      </c>
      <c r="C5" s="17">
        <v>2</v>
      </c>
      <c r="D5" s="17">
        <v>2</v>
      </c>
      <c r="E5" s="17">
        <v>0</v>
      </c>
      <c r="F5" s="17">
        <v>0</v>
      </c>
      <c r="G5" s="17">
        <v>2</v>
      </c>
      <c r="J5" s="9" t="s">
        <v>30</v>
      </c>
      <c r="K5" s="26" t="s">
        <v>31</v>
      </c>
    </row>
    <row r="6" spans="2:18">
      <c r="B6" s="17">
        <v>0</v>
      </c>
      <c r="C6" s="17">
        <v>2</v>
      </c>
      <c r="D6" s="17">
        <v>2.5</v>
      </c>
      <c r="E6" s="17">
        <v>0</v>
      </c>
      <c r="F6" s="17">
        <v>0</v>
      </c>
      <c r="G6" s="17">
        <v>2</v>
      </c>
      <c r="J6" s="9" t="s">
        <v>32</v>
      </c>
      <c r="K6" s="26" t="s">
        <v>33</v>
      </c>
    </row>
    <row r="7" spans="2:18">
      <c r="B7" s="17">
        <v>0</v>
      </c>
      <c r="C7" s="17">
        <v>2</v>
      </c>
      <c r="D7" s="17">
        <v>2</v>
      </c>
      <c r="E7" s="17">
        <v>0</v>
      </c>
      <c r="F7" s="17">
        <v>0</v>
      </c>
      <c r="G7" s="17">
        <v>1.5</v>
      </c>
    </row>
    <row r="8" spans="2:18">
      <c r="B8" s="17">
        <v>0</v>
      </c>
      <c r="C8" s="17">
        <v>2</v>
      </c>
      <c r="D8" s="17">
        <v>2</v>
      </c>
      <c r="E8" s="17">
        <v>0</v>
      </c>
      <c r="F8" s="17">
        <v>0</v>
      </c>
      <c r="G8" s="17">
        <v>1.5</v>
      </c>
    </row>
    <row r="9" spans="2:18">
      <c r="B9" s="17">
        <v>0</v>
      </c>
      <c r="C9" s="17">
        <v>3</v>
      </c>
      <c r="D9" s="17">
        <v>2.5</v>
      </c>
      <c r="E9" s="17">
        <v>0</v>
      </c>
      <c r="F9" s="17">
        <v>0</v>
      </c>
      <c r="G9" s="17">
        <v>2.5</v>
      </c>
      <c r="J9" s="9" t="s">
        <v>37</v>
      </c>
      <c r="K9" s="26">
        <v>1</v>
      </c>
      <c r="L9" s="24"/>
      <c r="M9" s="24"/>
      <c r="N9" s="24"/>
      <c r="O9" s="24"/>
      <c r="P9" s="24"/>
      <c r="Q9" s="24"/>
      <c r="R9" s="24"/>
    </row>
    <row r="10" spans="2:18">
      <c r="B10" s="17">
        <v>0</v>
      </c>
      <c r="C10" s="17">
        <v>2.5</v>
      </c>
      <c r="D10" s="17">
        <v>2.5</v>
      </c>
      <c r="E10" s="17">
        <v>0</v>
      </c>
      <c r="F10" s="17">
        <v>0</v>
      </c>
      <c r="G10" s="17">
        <v>2.5</v>
      </c>
      <c r="J10" s="9" t="s">
        <v>38</v>
      </c>
      <c r="K10" s="26">
        <v>15</v>
      </c>
      <c r="L10" s="24"/>
      <c r="M10" s="24"/>
      <c r="N10" s="24"/>
      <c r="O10" s="24"/>
      <c r="P10" s="24"/>
      <c r="Q10" s="24"/>
      <c r="R10" s="24"/>
    </row>
    <row r="11" spans="2:18">
      <c r="B11" s="17">
        <v>0</v>
      </c>
      <c r="C11" s="17">
        <v>2.5</v>
      </c>
      <c r="D11" s="17">
        <v>3.5</v>
      </c>
      <c r="E11" s="17">
        <v>0</v>
      </c>
      <c r="F11" s="17">
        <v>0</v>
      </c>
      <c r="G11" s="17">
        <v>4</v>
      </c>
      <c r="J11" s="9" t="s">
        <v>39</v>
      </c>
      <c r="K11" s="26">
        <v>0.05</v>
      </c>
      <c r="L11" s="24"/>
      <c r="M11" s="24"/>
      <c r="N11" s="24"/>
      <c r="O11" s="24"/>
      <c r="P11" s="24"/>
      <c r="Q11" s="24"/>
      <c r="R11" s="24"/>
    </row>
    <row r="12" spans="2:18">
      <c r="B12" s="17">
        <v>0</v>
      </c>
      <c r="C12" s="17">
        <v>1.5</v>
      </c>
      <c r="D12" s="17">
        <v>1.5</v>
      </c>
      <c r="E12" s="17">
        <v>0</v>
      </c>
      <c r="F12" s="17">
        <v>0</v>
      </c>
      <c r="G12" s="17">
        <v>1.5</v>
      </c>
      <c r="J12" s="14"/>
      <c r="K12" s="24"/>
      <c r="L12" s="24"/>
      <c r="M12" s="24"/>
      <c r="N12" s="24"/>
      <c r="O12" s="24"/>
      <c r="P12" s="24"/>
      <c r="Q12" s="24"/>
      <c r="R12" s="24"/>
    </row>
    <row r="13" spans="2:18">
      <c r="B13" s="17">
        <v>0</v>
      </c>
      <c r="C13" s="17">
        <v>2.5</v>
      </c>
      <c r="D13" s="17">
        <v>2.5</v>
      </c>
      <c r="E13" s="17">
        <v>0</v>
      </c>
      <c r="F13" s="17">
        <v>0</v>
      </c>
      <c r="G13" s="17">
        <v>2</v>
      </c>
      <c r="J13" s="6" t="s">
        <v>40</v>
      </c>
      <c r="K13" s="27" t="s">
        <v>41</v>
      </c>
      <c r="L13" s="27" t="s">
        <v>42</v>
      </c>
      <c r="M13" s="27" t="s">
        <v>43</v>
      </c>
      <c r="N13" s="27" t="s">
        <v>44</v>
      </c>
      <c r="O13" s="27" t="s">
        <v>45</v>
      </c>
      <c r="P13" s="27"/>
      <c r="Q13" s="24"/>
      <c r="R13" s="24"/>
    </row>
    <row r="14" spans="2:18">
      <c r="B14" s="17">
        <v>0</v>
      </c>
      <c r="C14" s="17">
        <v>2.5</v>
      </c>
      <c r="D14" s="17">
        <v>2.5</v>
      </c>
      <c r="E14" s="17">
        <v>0</v>
      </c>
      <c r="F14" s="17">
        <v>0</v>
      </c>
      <c r="G14" s="17">
        <v>2</v>
      </c>
      <c r="J14" s="9" t="s">
        <v>1356</v>
      </c>
      <c r="K14" s="26">
        <v>-2.9129999999999998</v>
      </c>
      <c r="L14" s="26" t="s">
        <v>1357</v>
      </c>
      <c r="M14" s="26" t="s">
        <v>33</v>
      </c>
      <c r="N14" s="26" t="s">
        <v>31</v>
      </c>
      <c r="O14" s="26" t="s">
        <v>29</v>
      </c>
      <c r="P14" s="26" t="s">
        <v>48</v>
      </c>
      <c r="Q14" s="24"/>
      <c r="R14" s="24"/>
    </row>
    <row r="15" spans="2:18">
      <c r="B15" s="17">
        <v>0</v>
      </c>
      <c r="C15" s="17">
        <v>4</v>
      </c>
      <c r="D15" s="17">
        <v>4</v>
      </c>
      <c r="E15" s="17">
        <v>0</v>
      </c>
      <c r="F15" s="17">
        <v>0.5</v>
      </c>
      <c r="G15" s="17">
        <v>2.5</v>
      </c>
      <c r="J15" s="9" t="s">
        <v>1358</v>
      </c>
      <c r="K15" s="26">
        <v>-2.7719999999999998</v>
      </c>
      <c r="L15" s="26" t="s">
        <v>1359</v>
      </c>
      <c r="M15" s="26" t="s">
        <v>33</v>
      </c>
      <c r="N15" s="26" t="s">
        <v>31</v>
      </c>
      <c r="O15" s="26" t="s">
        <v>29</v>
      </c>
      <c r="P15" s="26" t="s">
        <v>51</v>
      </c>
      <c r="Q15" s="24"/>
      <c r="R15" s="24"/>
    </row>
    <row r="16" spans="2:18">
      <c r="B16" s="17">
        <v>0</v>
      </c>
      <c r="C16" s="17">
        <v>3.5</v>
      </c>
      <c r="D16" s="17">
        <v>3.5</v>
      </c>
      <c r="E16" s="17">
        <v>0</v>
      </c>
      <c r="F16" s="17">
        <v>0</v>
      </c>
      <c r="G16" s="17">
        <v>2.5</v>
      </c>
      <c r="J16" s="9" t="s">
        <v>1360</v>
      </c>
      <c r="K16" s="26">
        <v>-7.6730000000000001E-3</v>
      </c>
      <c r="L16" s="26" t="s">
        <v>1361</v>
      </c>
      <c r="M16" s="26" t="s">
        <v>54</v>
      </c>
      <c r="N16" s="26" t="s">
        <v>22</v>
      </c>
      <c r="O16" s="26" t="s">
        <v>1212</v>
      </c>
      <c r="P16" s="26" t="s">
        <v>1188</v>
      </c>
      <c r="Q16" s="24"/>
      <c r="R16" s="24"/>
    </row>
    <row r="17" spans="2:18">
      <c r="B17" s="17">
        <v>0</v>
      </c>
      <c r="C17" s="17">
        <v>4</v>
      </c>
      <c r="D17" s="17">
        <v>4.5</v>
      </c>
      <c r="E17" s="17">
        <v>0</v>
      </c>
      <c r="F17" s="17">
        <v>0</v>
      </c>
      <c r="G17" s="17">
        <v>2.5</v>
      </c>
      <c r="J17" s="9" t="s">
        <v>1362</v>
      </c>
      <c r="K17" s="26">
        <v>-6.6500000000000004E-2</v>
      </c>
      <c r="L17" s="26" t="s">
        <v>1363</v>
      </c>
      <c r="M17" s="26" t="s">
        <v>54</v>
      </c>
      <c r="N17" s="26" t="s">
        <v>22</v>
      </c>
      <c r="O17" s="26">
        <v>0.95279999999999998</v>
      </c>
      <c r="P17" s="26" t="s">
        <v>1190</v>
      </c>
      <c r="Q17" s="24"/>
      <c r="R17" s="24"/>
    </row>
    <row r="18" spans="2:18">
      <c r="B18" s="17">
        <v>0</v>
      </c>
      <c r="C18" s="17">
        <v>5</v>
      </c>
      <c r="D18" s="17">
        <v>4.5</v>
      </c>
      <c r="E18" s="17">
        <v>0.5</v>
      </c>
      <c r="F18" s="17">
        <v>0.5</v>
      </c>
      <c r="G18" s="17">
        <v>5</v>
      </c>
      <c r="J18" s="9" t="s">
        <v>1364</v>
      </c>
      <c r="K18" s="26">
        <v>-2.508</v>
      </c>
      <c r="L18" s="26" t="s">
        <v>1365</v>
      </c>
      <c r="M18" s="26" t="s">
        <v>33</v>
      </c>
      <c r="N18" s="26" t="s">
        <v>31</v>
      </c>
      <c r="O18" s="26" t="s">
        <v>29</v>
      </c>
      <c r="P18" s="26" t="s">
        <v>1193</v>
      </c>
      <c r="Q18" s="24"/>
      <c r="R18" s="24"/>
    </row>
    <row r="19" spans="2:18">
      <c r="B19" s="17">
        <v>0</v>
      </c>
      <c r="C19" s="17">
        <v>2</v>
      </c>
      <c r="D19" s="17">
        <v>2</v>
      </c>
      <c r="E19" s="17">
        <v>0</v>
      </c>
      <c r="F19" s="17">
        <v>0.5</v>
      </c>
      <c r="G19" s="17">
        <v>3</v>
      </c>
      <c r="J19" s="9" t="s">
        <v>1366</v>
      </c>
      <c r="K19" s="26">
        <v>0.14069999999999999</v>
      </c>
      <c r="L19" s="26" t="s">
        <v>1367</v>
      </c>
      <c r="M19" s="26" t="s">
        <v>54</v>
      </c>
      <c r="N19" s="26" t="s">
        <v>22</v>
      </c>
      <c r="O19" s="26" t="s">
        <v>1212</v>
      </c>
      <c r="P19" s="26" t="s">
        <v>55</v>
      </c>
      <c r="Q19" s="24"/>
      <c r="R19" s="24"/>
    </row>
    <row r="20" spans="2:18">
      <c r="B20" s="17">
        <v>0</v>
      </c>
      <c r="C20" s="17">
        <v>3</v>
      </c>
      <c r="D20" s="17">
        <v>2.5</v>
      </c>
      <c r="E20" s="17">
        <v>0</v>
      </c>
      <c r="F20" s="17">
        <v>0</v>
      </c>
      <c r="G20" s="17">
        <v>2.5</v>
      </c>
      <c r="J20" s="9" t="s">
        <v>1368</v>
      </c>
      <c r="K20" s="26">
        <v>2.9049999999999998</v>
      </c>
      <c r="L20" s="26" t="s">
        <v>1369</v>
      </c>
      <c r="M20" s="26" t="s">
        <v>33</v>
      </c>
      <c r="N20" s="26" t="s">
        <v>31</v>
      </c>
      <c r="O20" s="26" t="s">
        <v>29</v>
      </c>
      <c r="P20" s="26" t="s">
        <v>1207</v>
      </c>
      <c r="Q20" s="24"/>
      <c r="R20" s="24"/>
    </row>
    <row r="21" spans="2:18">
      <c r="B21" s="17">
        <v>0</v>
      </c>
      <c r="C21" s="17">
        <v>5</v>
      </c>
      <c r="D21" s="17"/>
      <c r="E21" s="17"/>
      <c r="F21" s="17"/>
      <c r="G21" s="17"/>
      <c r="J21" s="9" t="s">
        <v>1370</v>
      </c>
      <c r="K21" s="26">
        <v>2.847</v>
      </c>
      <c r="L21" s="26" t="s">
        <v>1371</v>
      </c>
      <c r="M21" s="26" t="s">
        <v>33</v>
      </c>
      <c r="N21" s="26" t="s">
        <v>31</v>
      </c>
      <c r="O21" s="26" t="s">
        <v>29</v>
      </c>
      <c r="P21" s="26" t="s">
        <v>1209</v>
      </c>
      <c r="Q21" s="24"/>
      <c r="R21" s="24"/>
    </row>
    <row r="22" spans="2:18">
      <c r="B22" s="17">
        <v>0</v>
      </c>
      <c r="C22" s="17">
        <v>4</v>
      </c>
      <c r="D22" s="17"/>
      <c r="E22" s="17"/>
      <c r="F22" s="17"/>
      <c r="G22" s="17"/>
      <c r="J22" s="9" t="s">
        <v>1372</v>
      </c>
      <c r="K22" s="26">
        <v>0.40539999999999998</v>
      </c>
      <c r="L22" s="26" t="s">
        <v>1373</v>
      </c>
      <c r="M22" s="26" t="s">
        <v>54</v>
      </c>
      <c r="N22" s="26" t="s">
        <v>22</v>
      </c>
      <c r="O22" s="26">
        <v>0.93920000000000003</v>
      </c>
      <c r="P22" s="26" t="s">
        <v>1213</v>
      </c>
      <c r="Q22" s="24"/>
      <c r="R22" s="24"/>
    </row>
    <row r="23" spans="2:18">
      <c r="B23" s="17">
        <v>0</v>
      </c>
      <c r="C23" s="17">
        <v>2.5</v>
      </c>
      <c r="D23" s="17"/>
      <c r="E23" s="17"/>
      <c r="F23" s="17"/>
      <c r="G23" s="17"/>
      <c r="J23" s="9" t="s">
        <v>1374</v>
      </c>
      <c r="K23" s="26">
        <v>2.7650000000000001</v>
      </c>
      <c r="L23" s="26" t="s">
        <v>1375</v>
      </c>
      <c r="M23" s="26" t="s">
        <v>33</v>
      </c>
      <c r="N23" s="26" t="s">
        <v>31</v>
      </c>
      <c r="O23" s="26" t="s">
        <v>29</v>
      </c>
      <c r="P23" s="26" t="s">
        <v>1224</v>
      </c>
      <c r="Q23" s="24"/>
      <c r="R23" s="24"/>
    </row>
    <row r="24" spans="2:18">
      <c r="B24" s="17">
        <v>0</v>
      </c>
      <c r="C24" s="17">
        <v>4</v>
      </c>
      <c r="D24" s="17"/>
      <c r="E24" s="17"/>
      <c r="F24" s="17"/>
      <c r="G24" s="17"/>
      <c r="J24" s="9" t="s">
        <v>1376</v>
      </c>
      <c r="K24" s="26">
        <v>2.706</v>
      </c>
      <c r="L24" s="26" t="s">
        <v>1377</v>
      </c>
      <c r="M24" s="26" t="s">
        <v>33</v>
      </c>
      <c r="N24" s="26" t="s">
        <v>31</v>
      </c>
      <c r="O24" s="26" t="s">
        <v>29</v>
      </c>
      <c r="P24" s="26" t="s">
        <v>1226</v>
      </c>
      <c r="Q24" s="24"/>
      <c r="R24" s="24"/>
    </row>
    <row r="25" spans="2:18">
      <c r="B25" s="17">
        <v>0</v>
      </c>
      <c r="C25" s="17">
        <v>2.5</v>
      </c>
      <c r="D25" s="17"/>
      <c r="E25" s="17"/>
      <c r="F25" s="17"/>
      <c r="G25" s="17"/>
      <c r="J25" s="9" t="s">
        <v>1378</v>
      </c>
      <c r="K25" s="26">
        <v>0.26469999999999999</v>
      </c>
      <c r="L25" s="26" t="s">
        <v>1379</v>
      </c>
      <c r="M25" s="26" t="s">
        <v>54</v>
      </c>
      <c r="N25" s="26" t="s">
        <v>22</v>
      </c>
      <c r="O25" s="26">
        <v>0.999</v>
      </c>
      <c r="P25" s="26" t="s">
        <v>1229</v>
      </c>
      <c r="Q25" s="24"/>
      <c r="R25" s="24"/>
    </row>
    <row r="26" spans="2:18">
      <c r="B26" s="17">
        <v>0</v>
      </c>
      <c r="C26" s="17">
        <v>2.5</v>
      </c>
      <c r="D26" s="17"/>
      <c r="E26" s="17"/>
      <c r="F26" s="17"/>
      <c r="G26" s="17"/>
      <c r="J26" s="9" t="s">
        <v>1380</v>
      </c>
      <c r="K26" s="26">
        <v>-5.8819999999999997E-2</v>
      </c>
      <c r="L26" s="26" t="s">
        <v>1381</v>
      </c>
      <c r="M26" s="26" t="s">
        <v>54</v>
      </c>
      <c r="N26" s="26" t="s">
        <v>22</v>
      </c>
      <c r="O26" s="26">
        <v>0.99039999999999995</v>
      </c>
      <c r="P26" s="26" t="s">
        <v>1240</v>
      </c>
      <c r="Q26" s="24"/>
      <c r="R26" s="24"/>
    </row>
    <row r="27" spans="2:18">
      <c r="J27" s="9" t="s">
        <v>1382</v>
      </c>
      <c r="K27" s="26">
        <v>-2.5</v>
      </c>
      <c r="L27" s="26" t="s">
        <v>1383</v>
      </c>
      <c r="M27" s="26" t="s">
        <v>33</v>
      </c>
      <c r="N27" s="26" t="s">
        <v>31</v>
      </c>
      <c r="O27" s="26" t="s">
        <v>29</v>
      </c>
      <c r="P27" s="26" t="s">
        <v>1243</v>
      </c>
      <c r="Q27" s="24"/>
      <c r="R27" s="24"/>
    </row>
    <row r="28" spans="2:18">
      <c r="J28" s="9" t="s">
        <v>1384</v>
      </c>
      <c r="K28" s="26">
        <v>-2.4409999999999998</v>
      </c>
      <c r="L28" s="26" t="s">
        <v>1385</v>
      </c>
      <c r="M28" s="26" t="s">
        <v>33</v>
      </c>
      <c r="N28" s="26" t="s">
        <v>31</v>
      </c>
      <c r="O28" s="26" t="s">
        <v>29</v>
      </c>
      <c r="P28" s="26" t="s">
        <v>1254</v>
      </c>
      <c r="Q28" s="24"/>
      <c r="R28" s="24"/>
    </row>
    <row r="29" spans="2:18">
      <c r="J29" s="14"/>
      <c r="K29" s="24"/>
      <c r="L29" s="24"/>
      <c r="M29" s="24"/>
      <c r="N29" s="24"/>
      <c r="O29" s="24"/>
      <c r="P29" s="24"/>
      <c r="Q29" s="24"/>
      <c r="R29" s="24"/>
    </row>
    <row r="30" spans="2:18">
      <c r="J30" s="6" t="s">
        <v>56</v>
      </c>
      <c r="K30" s="27" t="s">
        <v>57</v>
      </c>
      <c r="L30" s="27" t="s">
        <v>58</v>
      </c>
      <c r="M30" s="27" t="s">
        <v>41</v>
      </c>
      <c r="N30" s="27" t="s">
        <v>59</v>
      </c>
      <c r="O30" s="27" t="s">
        <v>60</v>
      </c>
      <c r="P30" s="27" t="s">
        <v>61</v>
      </c>
      <c r="Q30" s="27" t="s">
        <v>62</v>
      </c>
      <c r="R30" s="27" t="s">
        <v>63</v>
      </c>
    </row>
    <row r="31" spans="2:18">
      <c r="J31" s="9" t="s">
        <v>1356</v>
      </c>
      <c r="K31" s="26">
        <v>2.1739999999999999E-2</v>
      </c>
      <c r="L31" s="26">
        <v>2.9350000000000001</v>
      </c>
      <c r="M31" s="26">
        <v>-2.9129999999999998</v>
      </c>
      <c r="N31" s="26">
        <v>0.2056</v>
      </c>
      <c r="O31" s="26">
        <v>23</v>
      </c>
      <c r="P31" s="26">
        <v>23</v>
      </c>
      <c r="Q31" s="26">
        <v>14.17</v>
      </c>
      <c r="R31" s="26">
        <v>22.5</v>
      </c>
    </row>
    <row r="32" spans="2:18">
      <c r="J32" s="9" t="s">
        <v>1358</v>
      </c>
      <c r="K32" s="26">
        <v>2.1739999999999999E-2</v>
      </c>
      <c r="L32" s="26">
        <v>2.794</v>
      </c>
      <c r="M32" s="26">
        <v>-2.7719999999999998</v>
      </c>
      <c r="N32" s="26">
        <v>0.21990000000000001</v>
      </c>
      <c r="O32" s="26">
        <v>23</v>
      </c>
      <c r="P32" s="26">
        <v>17</v>
      </c>
      <c r="Q32" s="26">
        <v>12.6</v>
      </c>
      <c r="R32" s="26">
        <v>16.32</v>
      </c>
    </row>
    <row r="33" spans="10:18">
      <c r="J33" s="9" t="s">
        <v>1360</v>
      </c>
      <c r="K33" s="26">
        <v>2.1739999999999999E-2</v>
      </c>
      <c r="L33" s="26">
        <v>2.9409999999999999E-2</v>
      </c>
      <c r="M33" s="26">
        <v>-7.6730000000000001E-3</v>
      </c>
      <c r="N33" s="26">
        <v>3.6569999999999998E-2</v>
      </c>
      <c r="O33" s="26">
        <v>23</v>
      </c>
      <c r="P33" s="26">
        <v>17</v>
      </c>
      <c r="Q33" s="26">
        <v>0.20979999999999999</v>
      </c>
      <c r="R33" s="26">
        <v>31.43</v>
      </c>
    </row>
    <row r="34" spans="10:18">
      <c r="J34" s="9" t="s">
        <v>1362</v>
      </c>
      <c r="K34" s="26">
        <v>2.1739999999999999E-2</v>
      </c>
      <c r="L34" s="26">
        <v>8.8239999999999999E-2</v>
      </c>
      <c r="M34" s="26">
        <v>-6.6500000000000004E-2</v>
      </c>
      <c r="N34" s="26">
        <v>5.2380000000000003E-2</v>
      </c>
      <c r="O34" s="26">
        <v>23</v>
      </c>
      <c r="P34" s="26">
        <v>17</v>
      </c>
      <c r="Q34" s="26">
        <v>1.27</v>
      </c>
      <c r="R34" s="26">
        <v>22.64</v>
      </c>
    </row>
    <row r="35" spans="10:18">
      <c r="J35" s="9" t="s">
        <v>1364</v>
      </c>
      <c r="K35" s="26">
        <v>2.1739999999999999E-2</v>
      </c>
      <c r="L35" s="26">
        <v>2.5289999999999999</v>
      </c>
      <c r="M35" s="26">
        <v>-2.508</v>
      </c>
      <c r="N35" s="26">
        <v>0.2258</v>
      </c>
      <c r="O35" s="26">
        <v>23</v>
      </c>
      <c r="P35" s="26">
        <v>17</v>
      </c>
      <c r="Q35" s="26">
        <v>11.11</v>
      </c>
      <c r="R35" s="26">
        <v>16.3</v>
      </c>
    </row>
    <row r="36" spans="10:18">
      <c r="J36" s="9" t="s">
        <v>1366</v>
      </c>
      <c r="K36" s="26">
        <v>2.9350000000000001</v>
      </c>
      <c r="L36" s="26">
        <v>2.794</v>
      </c>
      <c r="M36" s="26">
        <v>0.14069999999999999</v>
      </c>
      <c r="N36" s="26">
        <v>0.29949999999999999</v>
      </c>
      <c r="O36" s="26">
        <v>23</v>
      </c>
      <c r="P36" s="26">
        <v>17</v>
      </c>
      <c r="Q36" s="26">
        <v>0.46970000000000001</v>
      </c>
      <c r="R36" s="26">
        <v>36.11</v>
      </c>
    </row>
    <row r="37" spans="10:18">
      <c r="J37" s="9" t="s">
        <v>1368</v>
      </c>
      <c r="K37" s="26">
        <v>2.9350000000000001</v>
      </c>
      <c r="L37" s="26">
        <v>2.9409999999999999E-2</v>
      </c>
      <c r="M37" s="26">
        <v>2.9049999999999998</v>
      </c>
      <c r="N37" s="26">
        <v>0.20660000000000001</v>
      </c>
      <c r="O37" s="26">
        <v>23</v>
      </c>
      <c r="P37" s="26">
        <v>17</v>
      </c>
      <c r="Q37" s="26">
        <v>14.07</v>
      </c>
      <c r="R37" s="26">
        <v>22.91</v>
      </c>
    </row>
    <row r="38" spans="10:18">
      <c r="J38" s="9" t="s">
        <v>1370</v>
      </c>
      <c r="K38" s="26">
        <v>2.9350000000000001</v>
      </c>
      <c r="L38" s="26">
        <v>8.8239999999999999E-2</v>
      </c>
      <c r="M38" s="26">
        <v>2.847</v>
      </c>
      <c r="N38" s="26">
        <v>0.2099</v>
      </c>
      <c r="O38" s="26">
        <v>23</v>
      </c>
      <c r="P38" s="26">
        <v>17</v>
      </c>
      <c r="Q38" s="26">
        <v>13.56</v>
      </c>
      <c r="R38" s="26">
        <v>24.36</v>
      </c>
    </row>
    <row r="39" spans="10:18">
      <c r="J39" s="9" t="s">
        <v>1372</v>
      </c>
      <c r="K39" s="26">
        <v>2.9350000000000001</v>
      </c>
      <c r="L39" s="26">
        <v>2.5289999999999999</v>
      </c>
      <c r="M39" s="26">
        <v>0.40539999999999998</v>
      </c>
      <c r="N39" s="26">
        <v>0.30380000000000001</v>
      </c>
      <c r="O39" s="26">
        <v>23</v>
      </c>
      <c r="P39" s="26">
        <v>17</v>
      </c>
      <c r="Q39" s="26">
        <v>1.3340000000000001</v>
      </c>
      <c r="R39" s="26">
        <v>35.67</v>
      </c>
    </row>
    <row r="40" spans="10:18">
      <c r="J40" s="9" t="s">
        <v>1374</v>
      </c>
      <c r="K40" s="26">
        <v>2.794</v>
      </c>
      <c r="L40" s="26">
        <v>2.9409999999999999E-2</v>
      </c>
      <c r="M40" s="26">
        <v>2.7650000000000001</v>
      </c>
      <c r="N40" s="26">
        <v>0.2208</v>
      </c>
      <c r="O40" s="26">
        <v>17</v>
      </c>
      <c r="P40" s="26">
        <v>17</v>
      </c>
      <c r="Q40" s="26">
        <v>12.52</v>
      </c>
      <c r="R40" s="26">
        <v>16.579999999999998</v>
      </c>
    </row>
    <row r="41" spans="10:18">
      <c r="J41" s="9" t="s">
        <v>1376</v>
      </c>
      <c r="K41" s="26">
        <v>2.794</v>
      </c>
      <c r="L41" s="26">
        <v>8.8239999999999999E-2</v>
      </c>
      <c r="M41" s="26">
        <v>2.706</v>
      </c>
      <c r="N41" s="26">
        <v>0.224</v>
      </c>
      <c r="O41" s="26">
        <v>17</v>
      </c>
      <c r="P41" s="26">
        <v>17</v>
      </c>
      <c r="Q41" s="26">
        <v>12.08</v>
      </c>
      <c r="R41" s="26">
        <v>17.510000000000002</v>
      </c>
    </row>
    <row r="42" spans="10:18">
      <c r="J42" s="9" t="s">
        <v>1378</v>
      </c>
      <c r="K42" s="26">
        <v>2.794</v>
      </c>
      <c r="L42" s="26">
        <v>2.5289999999999999</v>
      </c>
      <c r="M42" s="26">
        <v>0.26469999999999999</v>
      </c>
      <c r="N42" s="26">
        <v>0.31369999999999998</v>
      </c>
      <c r="O42" s="26">
        <v>17</v>
      </c>
      <c r="P42" s="26">
        <v>17</v>
      </c>
      <c r="Q42" s="26">
        <v>0.84389999999999998</v>
      </c>
      <c r="R42" s="26">
        <v>31.98</v>
      </c>
    </row>
    <row r="43" spans="10:18">
      <c r="J43" s="9" t="s">
        <v>1380</v>
      </c>
      <c r="K43" s="26">
        <v>2.9409999999999999E-2</v>
      </c>
      <c r="L43" s="26">
        <v>8.8239999999999999E-2</v>
      </c>
      <c r="M43" s="26">
        <v>-5.8819999999999997E-2</v>
      </c>
      <c r="N43" s="26">
        <v>5.6000000000000001E-2</v>
      </c>
      <c r="O43" s="26">
        <v>17</v>
      </c>
      <c r="P43" s="26">
        <v>17</v>
      </c>
      <c r="Q43" s="26">
        <v>1.05</v>
      </c>
      <c r="R43" s="26">
        <v>26.65</v>
      </c>
    </row>
    <row r="44" spans="10:18">
      <c r="J44" s="9" t="s">
        <v>1382</v>
      </c>
      <c r="K44" s="26">
        <v>2.9409999999999999E-2</v>
      </c>
      <c r="L44" s="26">
        <v>2.5289999999999999</v>
      </c>
      <c r="M44" s="26">
        <v>-2.5</v>
      </c>
      <c r="N44" s="26">
        <v>0.2266</v>
      </c>
      <c r="O44" s="26">
        <v>17</v>
      </c>
      <c r="P44" s="26">
        <v>17</v>
      </c>
      <c r="Q44" s="26">
        <v>11.03</v>
      </c>
      <c r="R44" s="26">
        <v>16.55</v>
      </c>
    </row>
    <row r="45" spans="10:18">
      <c r="J45" s="9" t="s">
        <v>1384</v>
      </c>
      <c r="K45" s="26">
        <v>8.8239999999999999E-2</v>
      </c>
      <c r="L45" s="26">
        <v>2.5289999999999999</v>
      </c>
      <c r="M45" s="26">
        <v>-2.4409999999999998</v>
      </c>
      <c r="N45" s="26">
        <v>0.22969999999999999</v>
      </c>
      <c r="O45" s="26">
        <v>17</v>
      </c>
      <c r="P45" s="26">
        <v>17</v>
      </c>
      <c r="Q45" s="26">
        <v>10.63</v>
      </c>
      <c r="R45" s="26">
        <v>17.440000000000001</v>
      </c>
    </row>
    <row r="46" spans="10:18">
      <c r="J46" s="14"/>
      <c r="K46" s="24"/>
      <c r="L46" s="24"/>
      <c r="M46" s="24"/>
      <c r="N46" s="24"/>
      <c r="O46" s="24"/>
      <c r="P46" s="24"/>
      <c r="Q46" s="24"/>
      <c r="R46" s="24"/>
    </row>
    <row r="47" spans="10:18">
      <c r="J47" s="6" t="s">
        <v>64</v>
      </c>
      <c r="K47" s="26"/>
      <c r="L47" s="24"/>
      <c r="M47" s="24"/>
      <c r="N47" s="24"/>
      <c r="O47" s="24"/>
      <c r="P47" s="24"/>
      <c r="Q47" s="24"/>
      <c r="R47" s="24"/>
    </row>
    <row r="48" spans="10:18">
      <c r="J48" s="9" t="s">
        <v>1386</v>
      </c>
      <c r="K48" s="26" t="s">
        <v>66</v>
      </c>
      <c r="L48" s="24"/>
      <c r="M48" s="24"/>
      <c r="N48" s="24"/>
      <c r="O48" s="24"/>
      <c r="P48" s="24"/>
      <c r="Q48" s="24"/>
      <c r="R48" s="24"/>
    </row>
    <row r="49" spans="10:18">
      <c r="J49" s="9" t="s">
        <v>1387</v>
      </c>
      <c r="K49" s="26" t="s">
        <v>66</v>
      </c>
      <c r="L49" s="24"/>
      <c r="M49" s="24"/>
      <c r="N49" s="24"/>
      <c r="O49" s="24"/>
      <c r="P49" s="24"/>
      <c r="Q49" s="24"/>
      <c r="R49" s="24"/>
    </row>
    <row r="50" spans="10:18">
      <c r="J50" s="9" t="s">
        <v>1388</v>
      </c>
      <c r="K50" s="26" t="s">
        <v>66</v>
      </c>
      <c r="L50" s="24"/>
      <c r="M50" s="24"/>
      <c r="N50" s="24"/>
      <c r="O50" s="24"/>
      <c r="P50" s="24"/>
      <c r="Q50" s="24"/>
      <c r="R50" s="24"/>
    </row>
    <row r="51" spans="10:18">
      <c r="J51" s="9" t="s">
        <v>1389</v>
      </c>
      <c r="K51" s="26" t="s">
        <v>69</v>
      </c>
      <c r="L51" s="24"/>
      <c r="M51" s="24"/>
      <c r="N51" s="24"/>
      <c r="O51" s="24"/>
      <c r="P51" s="24"/>
      <c r="Q51" s="24"/>
      <c r="R51" s="24"/>
    </row>
    <row r="52" spans="10:18">
      <c r="J52" s="9" t="s">
        <v>1390</v>
      </c>
      <c r="K52" s="26" t="s">
        <v>69</v>
      </c>
      <c r="L52" s="24"/>
      <c r="M52" s="24"/>
      <c r="N52" s="24"/>
      <c r="O52" s="24"/>
      <c r="P52" s="24"/>
      <c r="Q52" s="24"/>
      <c r="R52" s="24"/>
    </row>
    <row r="53" spans="10:18">
      <c r="J53" s="9" t="s">
        <v>1391</v>
      </c>
      <c r="K53" s="26" t="s">
        <v>69</v>
      </c>
      <c r="L53" s="24"/>
      <c r="M53" s="24"/>
      <c r="N53" s="24"/>
      <c r="O53" s="24"/>
      <c r="P53" s="24"/>
      <c r="Q53" s="24"/>
      <c r="R53" s="24"/>
    </row>
  </sheetData>
  <mergeCells count="1">
    <mergeCell ref="B2:G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E206-221D-44E9-880D-930014617148}">
  <dimension ref="A1:AC720"/>
  <sheetViews>
    <sheetView workbookViewId="0">
      <selection activeCell="P40" sqref="P40"/>
    </sheetView>
  </sheetViews>
  <sheetFormatPr defaultRowHeight="15"/>
  <cols>
    <col min="1" max="1" width="9.140625" style="48"/>
    <col min="2" max="2" width="12" style="48" bestFit="1" customWidth="1"/>
    <col min="3" max="3" width="15.28515625" style="48" bestFit="1" customWidth="1"/>
    <col min="4" max="8" width="9.140625" style="48"/>
    <col min="9" max="9" width="12" style="48" bestFit="1" customWidth="1"/>
    <col min="10" max="10" width="15.28515625" style="48" bestFit="1" customWidth="1"/>
    <col min="11" max="15" width="9.140625" style="48"/>
    <col min="16" max="16" width="12" style="48" bestFit="1" customWidth="1"/>
    <col min="17" max="17" width="15.28515625" style="48" bestFit="1" customWidth="1"/>
    <col min="18" max="23" width="9.140625" style="48"/>
    <col min="24" max="24" width="12" style="48" bestFit="1" customWidth="1"/>
    <col min="25" max="25" width="15.28515625" style="48" bestFit="1" customWidth="1"/>
    <col min="26" max="16384" width="9.140625" style="48"/>
  </cols>
  <sheetData>
    <row r="1" spans="1:29">
      <c r="A1" s="55" t="s">
        <v>70</v>
      </c>
      <c r="B1" s="55"/>
      <c r="C1" s="55"/>
      <c r="D1" s="55"/>
      <c r="E1" s="55"/>
      <c r="F1" s="55"/>
      <c r="H1" s="55" t="s">
        <v>71</v>
      </c>
      <c r="I1" s="55"/>
      <c r="J1" s="55"/>
      <c r="K1" s="55"/>
      <c r="L1" s="55"/>
      <c r="M1" s="55"/>
      <c r="O1" s="55" t="s">
        <v>72</v>
      </c>
      <c r="P1" s="55"/>
      <c r="Q1" s="55"/>
      <c r="R1" s="55"/>
      <c r="S1" s="55"/>
      <c r="T1" s="55"/>
      <c r="U1" s="55"/>
      <c r="W1" s="55" t="s">
        <v>73</v>
      </c>
      <c r="X1" s="55"/>
      <c r="Y1" s="55"/>
      <c r="Z1" s="55"/>
      <c r="AA1" s="55"/>
      <c r="AB1" s="55"/>
      <c r="AC1" s="55"/>
    </row>
    <row r="2" spans="1:29">
      <c r="A2" s="47" t="s">
        <v>74</v>
      </c>
      <c r="B2" s="47" t="s">
        <v>75</v>
      </c>
      <c r="C2" s="47" t="s">
        <v>76</v>
      </c>
      <c r="D2" s="47" t="s">
        <v>77</v>
      </c>
      <c r="E2" s="47" t="s">
        <v>78</v>
      </c>
      <c r="F2" s="47" t="s">
        <v>79</v>
      </c>
      <c r="H2" s="47" t="s">
        <v>74</v>
      </c>
      <c r="I2" s="47" t="s">
        <v>75</v>
      </c>
      <c r="J2" s="47" t="s">
        <v>76</v>
      </c>
      <c r="K2" s="47" t="s">
        <v>77</v>
      </c>
      <c r="L2" s="47" t="s">
        <v>78</v>
      </c>
      <c r="M2" s="47" t="s">
        <v>79</v>
      </c>
      <c r="O2" s="49" t="s">
        <v>80</v>
      </c>
      <c r="P2" s="49" t="s">
        <v>75</v>
      </c>
      <c r="Q2" s="49" t="s">
        <v>76</v>
      </c>
      <c r="R2" s="49" t="s">
        <v>77</v>
      </c>
      <c r="S2" s="49" t="s">
        <v>81</v>
      </c>
      <c r="T2" s="49" t="s">
        <v>78</v>
      </c>
      <c r="U2" s="49" t="s">
        <v>79</v>
      </c>
      <c r="W2" s="49" t="s">
        <v>74</v>
      </c>
      <c r="X2" s="49" t="s">
        <v>75</v>
      </c>
      <c r="Y2" s="49" t="s">
        <v>76</v>
      </c>
      <c r="Z2" s="49" t="s">
        <v>77</v>
      </c>
      <c r="AA2" s="49" t="s">
        <v>81</v>
      </c>
      <c r="AB2" s="49" t="s">
        <v>78</v>
      </c>
      <c r="AC2" s="49" t="s">
        <v>79</v>
      </c>
    </row>
    <row r="3" spans="1:29">
      <c r="A3" s="50" t="s">
        <v>82</v>
      </c>
      <c r="B3" s="48">
        <v>81876.896792507294</v>
      </c>
      <c r="C3" s="48">
        <v>-2.8659215877364099</v>
      </c>
      <c r="D3" s="48">
        <v>2.7504231607559701E-2</v>
      </c>
      <c r="E3" s="48">
        <v>0</v>
      </c>
      <c r="F3" s="48">
        <v>0</v>
      </c>
      <c r="H3" s="50" t="s">
        <v>83</v>
      </c>
      <c r="I3" s="48">
        <v>31481.8486920777</v>
      </c>
      <c r="J3" s="48">
        <v>-5.18516023895475</v>
      </c>
      <c r="K3" s="48">
        <v>4.4652049878112103E-2</v>
      </c>
      <c r="L3" s="48">
        <v>0</v>
      </c>
      <c r="M3" s="48">
        <v>0</v>
      </c>
      <c r="O3" s="50" t="s">
        <v>84</v>
      </c>
      <c r="P3" s="48">
        <v>34727.355382207097</v>
      </c>
      <c r="Q3" s="48">
        <v>-1.0147332291101701</v>
      </c>
      <c r="R3" s="48">
        <v>8.1491909245608493E-2</v>
      </c>
      <c r="S3" s="48">
        <v>-12.451950610849799</v>
      </c>
      <c r="T3" s="48">
        <v>1.3646854273407301E-35</v>
      </c>
      <c r="U3" s="48">
        <v>4.4693447745408901E-33</v>
      </c>
      <c r="W3" s="48">
        <v>1386</v>
      </c>
      <c r="X3" s="48">
        <v>6296.4880952875701</v>
      </c>
      <c r="Y3" s="48">
        <v>-2.5664052277814999</v>
      </c>
      <c r="Z3" s="48">
        <v>7.8286386457500301E-2</v>
      </c>
      <c r="AA3" s="48">
        <v>-32.7822670570539</v>
      </c>
      <c r="AB3" s="48">
        <v>1.0537684224289299E-235</v>
      </c>
      <c r="AC3" s="48">
        <v>6.9021831669095199E-233</v>
      </c>
    </row>
    <row r="4" spans="1:29">
      <c r="A4" s="50" t="s">
        <v>85</v>
      </c>
      <c r="B4" s="48">
        <v>371.696547552082</v>
      </c>
      <c r="C4" s="48">
        <v>-0.68593026684504899</v>
      </c>
      <c r="D4" s="48">
        <v>0.217607929822801</v>
      </c>
      <c r="E4" s="48">
        <v>7.3635570133116101E-5</v>
      </c>
      <c r="F4" s="48">
        <v>3.5623694740075101E-4</v>
      </c>
      <c r="H4" s="50" t="s">
        <v>86</v>
      </c>
      <c r="I4" s="48">
        <v>1215.95503923146</v>
      </c>
      <c r="J4" s="48">
        <v>-0.476552710262094</v>
      </c>
      <c r="K4" s="48">
        <v>0.13419716932526099</v>
      </c>
      <c r="L4" s="48">
        <v>3.1664241726127999E-5</v>
      </c>
      <c r="M4" s="48">
        <v>4.73984363416241E-4</v>
      </c>
      <c r="O4" s="50" t="s">
        <v>87</v>
      </c>
      <c r="P4" s="48">
        <v>35746.577554843701</v>
      </c>
      <c r="Q4" s="48">
        <v>-1.0144253895353399</v>
      </c>
      <c r="R4" s="48">
        <v>8.06810725389423E-2</v>
      </c>
      <c r="S4" s="48">
        <v>-12.573275956956399</v>
      </c>
      <c r="T4" s="48">
        <v>2.9619139673709901E-36</v>
      </c>
      <c r="U4" s="48">
        <v>1.9400536486279999E-33</v>
      </c>
      <c r="W4" s="48">
        <v>1131</v>
      </c>
      <c r="X4" s="48">
        <v>24558.3225906601</v>
      </c>
      <c r="Y4" s="48">
        <v>-0.46857096193462</v>
      </c>
      <c r="Z4" s="48">
        <v>5.0576486838913699E-2</v>
      </c>
      <c r="AA4" s="48">
        <v>-9.2646008297693694</v>
      </c>
      <c r="AB4" s="48">
        <v>1.9580835534418201E-20</v>
      </c>
      <c r="AC4" s="48">
        <v>4.2751490916813101E-18</v>
      </c>
    </row>
    <row r="5" spans="1:29">
      <c r="A5" s="50" t="s">
        <v>86</v>
      </c>
      <c r="B5" s="48">
        <v>1215.95503923146</v>
      </c>
      <c r="C5" s="48">
        <v>-0.50462823814386304</v>
      </c>
      <c r="D5" s="48">
        <v>0.134824817112144</v>
      </c>
      <c r="E5" s="48">
        <v>1.0771686279652301E-5</v>
      </c>
      <c r="F5" s="48">
        <v>7.2759692228595001E-5</v>
      </c>
      <c r="H5" s="50" t="s">
        <v>88</v>
      </c>
      <c r="I5" s="48">
        <v>21809.294354739799</v>
      </c>
      <c r="J5" s="48">
        <v>-0.44144214719185398</v>
      </c>
      <c r="K5" s="48">
        <v>4.0132645052741597E-2</v>
      </c>
      <c r="L5" s="48">
        <v>8.02791712825301E-30</v>
      </c>
      <c r="M5" s="48">
        <v>1.43699716595729E-27</v>
      </c>
      <c r="O5" s="48">
        <v>1114</v>
      </c>
      <c r="P5" s="48">
        <v>21033.461467657798</v>
      </c>
      <c r="Q5" s="48">
        <v>-0.29627043921998297</v>
      </c>
      <c r="R5" s="48">
        <v>5.5420638534402503E-2</v>
      </c>
      <c r="S5" s="48">
        <v>-5.3458503376151603</v>
      </c>
      <c r="T5" s="48">
        <v>8.9993547314980004E-8</v>
      </c>
      <c r="U5" s="48">
        <v>2.4560738954713302E-6</v>
      </c>
      <c r="W5" s="48">
        <v>1179</v>
      </c>
      <c r="X5" s="48">
        <v>26199.972084552301</v>
      </c>
      <c r="Y5" s="48">
        <v>-0.26441514489033002</v>
      </c>
      <c r="Z5" s="48">
        <v>6.6722529846420006E-2</v>
      </c>
      <c r="AA5" s="48">
        <v>-3.9629064650119501</v>
      </c>
      <c r="AB5" s="48">
        <v>7.4042796359661707E-5</v>
      </c>
      <c r="AC5" s="48">
        <v>8.2200053585726202E-4</v>
      </c>
    </row>
    <row r="6" spans="1:29">
      <c r="A6" s="50" t="s">
        <v>88</v>
      </c>
      <c r="B6" s="48">
        <v>21809.294354739799</v>
      </c>
      <c r="C6" s="48">
        <v>-0.449256980114564</v>
      </c>
      <c r="D6" s="48">
        <v>4.0130001386033197E-2</v>
      </c>
      <c r="E6" s="48">
        <v>1.6042925697390901E-31</v>
      </c>
      <c r="F6" s="48">
        <v>2.87168369983296E-29</v>
      </c>
      <c r="H6" s="50" t="s">
        <v>89</v>
      </c>
      <c r="I6" s="48">
        <v>7947.8857787058996</v>
      </c>
      <c r="J6" s="48">
        <v>-0.435869455268586</v>
      </c>
      <c r="K6" s="48">
        <v>5.6773497179380898E-2</v>
      </c>
      <c r="L6" s="48">
        <v>1.8313077323510001E-15</v>
      </c>
      <c r="M6" s="48">
        <v>1.4569070404036901E-13</v>
      </c>
      <c r="O6" s="50" t="s">
        <v>90</v>
      </c>
      <c r="P6" s="48">
        <v>72993.943573873097</v>
      </c>
      <c r="Q6" s="48">
        <v>-0.21093659685733801</v>
      </c>
      <c r="R6" s="48">
        <v>3.2587388026823601E-2</v>
      </c>
      <c r="S6" s="48">
        <v>-6.4729519494999197</v>
      </c>
      <c r="T6" s="48">
        <v>9.6106522818948305E-11</v>
      </c>
      <c r="U6" s="48">
        <v>4.4964123176007996E-9</v>
      </c>
      <c r="W6" s="50" t="s">
        <v>91</v>
      </c>
      <c r="X6" s="48">
        <v>38357.940055537802</v>
      </c>
      <c r="Y6" s="48">
        <v>-0.263128206702061</v>
      </c>
      <c r="Z6" s="48">
        <v>4.1047871705176001E-2</v>
      </c>
      <c r="AA6" s="48">
        <v>-6.4102764838080697</v>
      </c>
      <c r="AB6" s="48">
        <v>1.4525596845318501E-10</v>
      </c>
      <c r="AC6" s="48">
        <v>7.3186661028335596E-9</v>
      </c>
    </row>
    <row r="7" spans="1:29">
      <c r="A7" s="50" t="s">
        <v>92</v>
      </c>
      <c r="B7" s="48">
        <v>166402.293017377</v>
      </c>
      <c r="C7" s="48">
        <v>-0.3903800514056</v>
      </c>
      <c r="D7" s="48">
        <v>2.5148197423780601E-2</v>
      </c>
      <c r="E7" s="48">
        <v>2.4682612565253499E-55</v>
      </c>
      <c r="F7" s="48">
        <v>5.8909168655738403E-53</v>
      </c>
      <c r="H7" s="50" t="s">
        <v>85</v>
      </c>
      <c r="I7" s="48">
        <v>371.696547552082</v>
      </c>
      <c r="J7" s="48">
        <v>-0.41275540658646198</v>
      </c>
      <c r="K7" s="48">
        <v>0.228189901767993</v>
      </c>
      <c r="L7" s="48">
        <v>4.7105545748801596E-3</v>
      </c>
      <c r="M7" s="48">
        <v>2.34219241362097E-2</v>
      </c>
      <c r="O7" s="50" t="s">
        <v>93</v>
      </c>
      <c r="P7" s="48">
        <v>87033.4408812537</v>
      </c>
      <c r="Q7" s="48">
        <v>-0.201758787251647</v>
      </c>
      <c r="R7" s="48">
        <v>3.8832759857226097E-2</v>
      </c>
      <c r="S7" s="48">
        <v>-5.19558197752208</v>
      </c>
      <c r="T7" s="48">
        <v>2.04080378340582E-7</v>
      </c>
      <c r="U7" s="48">
        <v>4.7740231361814603E-6</v>
      </c>
      <c r="W7" s="48">
        <v>1180</v>
      </c>
      <c r="X7" s="48">
        <v>15751.394059529701</v>
      </c>
      <c r="Y7" s="48">
        <v>-0.25460575402826502</v>
      </c>
      <c r="Z7" s="48">
        <v>7.2253655979478096E-2</v>
      </c>
      <c r="AA7" s="48">
        <v>-3.5237767636364201</v>
      </c>
      <c r="AB7" s="48">
        <v>4.2544252399495203E-4</v>
      </c>
      <c r="AC7" s="48">
        <v>3.6190240677492699E-3</v>
      </c>
    </row>
    <row r="8" spans="1:29">
      <c r="A8" s="50" t="s">
        <v>94</v>
      </c>
      <c r="B8" s="48">
        <v>200083.27631368599</v>
      </c>
      <c r="C8" s="48">
        <v>-0.37232487922930801</v>
      </c>
      <c r="D8" s="48">
        <v>2.3110923104867401E-2</v>
      </c>
      <c r="E8" s="48">
        <v>1.3409827159440701E-59</v>
      </c>
      <c r="F8" s="48">
        <v>4.8007181230797802E-57</v>
      </c>
      <c r="H8" s="50" t="s">
        <v>94</v>
      </c>
      <c r="I8" s="48">
        <v>200083.27631368599</v>
      </c>
      <c r="J8" s="48">
        <v>-0.37521521326838803</v>
      </c>
      <c r="K8" s="48">
        <v>2.3109575776750001E-2</v>
      </c>
      <c r="L8" s="48">
        <v>1.60480603023002E-60</v>
      </c>
      <c r="M8" s="48">
        <v>5.7452055882234798E-58</v>
      </c>
      <c r="O8" s="48">
        <v>1049</v>
      </c>
      <c r="P8" s="48">
        <v>29697.880308601601</v>
      </c>
      <c r="Q8" s="48">
        <v>-0.19232903695123099</v>
      </c>
      <c r="R8" s="48">
        <v>4.5547809308739397E-2</v>
      </c>
      <c r="S8" s="48">
        <v>-4.2225749134838901</v>
      </c>
      <c r="T8" s="48">
        <v>2.4152708273822301E-5</v>
      </c>
      <c r="U8" s="48">
        <v>3.10196547438306E-4</v>
      </c>
      <c r="W8" s="48">
        <v>1063</v>
      </c>
      <c r="X8" s="48">
        <v>10258.1154789306</v>
      </c>
      <c r="Y8" s="48">
        <v>-0.237754841662284</v>
      </c>
      <c r="Z8" s="48">
        <v>6.7246371854068204E-2</v>
      </c>
      <c r="AA8" s="48">
        <v>-3.53557872502381</v>
      </c>
      <c r="AB8" s="48">
        <v>4.0688298898476801E-4</v>
      </c>
      <c r="AC8" s="48">
        <v>3.5066889182239899E-3</v>
      </c>
    </row>
    <row r="9" spans="1:29">
      <c r="A9" s="50" t="s">
        <v>95</v>
      </c>
      <c r="B9" s="48">
        <v>33708.639120622604</v>
      </c>
      <c r="C9" s="48">
        <v>-0.29519891267250498</v>
      </c>
      <c r="D9" s="48">
        <v>2.9660957898636101E-2</v>
      </c>
      <c r="E9" s="48">
        <v>3.1947765692178702E-24</v>
      </c>
      <c r="F9" s="48">
        <v>4.5749200471199902E-22</v>
      </c>
      <c r="H9" s="50" t="s">
        <v>92</v>
      </c>
      <c r="I9" s="48">
        <v>166402.293017377</v>
      </c>
      <c r="J9" s="48">
        <v>-0.37376810216026102</v>
      </c>
      <c r="K9" s="48">
        <v>2.5145240975583301E-2</v>
      </c>
      <c r="L9" s="48">
        <v>7.19449053746136E-51</v>
      </c>
      <c r="M9" s="48">
        <v>1.7170850749407799E-48</v>
      </c>
      <c r="O9" s="50" t="s">
        <v>96</v>
      </c>
      <c r="P9" s="48">
        <v>39873.333509697797</v>
      </c>
      <c r="Q9" s="48">
        <v>-0.18897694204318699</v>
      </c>
      <c r="R9" s="48">
        <v>4.4477174334943401E-2</v>
      </c>
      <c r="S9" s="48">
        <v>-4.2488522454250699</v>
      </c>
      <c r="T9" s="48">
        <v>2.1486857689667898E-5</v>
      </c>
      <c r="U9" s="48">
        <v>2.9437515065567699E-4</v>
      </c>
      <c r="W9" s="50" t="s">
        <v>97</v>
      </c>
      <c r="X9" s="48">
        <v>46552.782753800202</v>
      </c>
      <c r="Y9" s="48">
        <v>-0.23385954514125701</v>
      </c>
      <c r="Z9" s="48">
        <v>3.3103157869380201E-2</v>
      </c>
      <c r="AA9" s="48">
        <v>-7.0645690681242304</v>
      </c>
      <c r="AB9" s="48">
        <v>1.61115192707298E-12</v>
      </c>
      <c r="AC9" s="48">
        <v>1.17256056914756E-10</v>
      </c>
    </row>
    <row r="10" spans="1:29">
      <c r="A10" s="50" t="s">
        <v>98</v>
      </c>
      <c r="B10" s="48">
        <v>76612.471894887596</v>
      </c>
      <c r="C10" s="48">
        <v>-0.27518347618982902</v>
      </c>
      <c r="D10" s="48">
        <v>0.100508976510569</v>
      </c>
      <c r="E10" s="48">
        <v>7.9856371491931197E-4</v>
      </c>
      <c r="F10" s="48">
        <v>2.8877354539506399E-3</v>
      </c>
      <c r="H10" s="50" t="s">
        <v>99</v>
      </c>
      <c r="I10" s="48">
        <v>6337.8490526053201</v>
      </c>
      <c r="J10" s="48">
        <v>-0.35416665826727101</v>
      </c>
      <c r="K10" s="48">
        <v>7.6663835505506303E-2</v>
      </c>
      <c r="L10" s="48">
        <v>5.3979874433818902E-7</v>
      </c>
      <c r="M10" s="48">
        <v>1.33274448602118E-5</v>
      </c>
      <c r="O10" s="48">
        <v>1063</v>
      </c>
      <c r="P10" s="48">
        <v>10258.1154789306</v>
      </c>
      <c r="Q10" s="48">
        <v>-0.18618760420687799</v>
      </c>
      <c r="R10" s="48">
        <v>6.7195527536596203E-2</v>
      </c>
      <c r="S10" s="48">
        <v>-2.7708332835913301</v>
      </c>
      <c r="T10" s="48">
        <v>5.5913046605606401E-3</v>
      </c>
      <c r="U10" s="48">
        <v>2.3024549075569601E-2</v>
      </c>
      <c r="W10" s="48">
        <v>1101</v>
      </c>
      <c r="X10" s="48">
        <v>44997.554780786901</v>
      </c>
      <c r="Y10" s="48">
        <v>-0.228026310265528</v>
      </c>
      <c r="Z10" s="48">
        <v>2.4715411268680099E-2</v>
      </c>
      <c r="AA10" s="48">
        <v>-9.2260779230684697</v>
      </c>
      <c r="AB10" s="48">
        <v>2.8072295420292E-20</v>
      </c>
      <c r="AC10" s="48">
        <v>4.5968383750728198E-18</v>
      </c>
    </row>
    <row r="11" spans="1:29">
      <c r="A11" s="50" t="s">
        <v>100</v>
      </c>
      <c r="B11" s="48">
        <v>61063.459292528802</v>
      </c>
      <c r="C11" s="48">
        <v>-0.26602769629992401</v>
      </c>
      <c r="D11" s="48">
        <v>3.3089339865718E-2</v>
      </c>
      <c r="E11" s="48">
        <v>4.7848551417366097E-17</v>
      </c>
      <c r="F11" s="48">
        <v>3.42595628148341E-15</v>
      </c>
      <c r="H11" s="50" t="s">
        <v>101</v>
      </c>
      <c r="I11" s="48">
        <v>10954.126530887699</v>
      </c>
      <c r="J11" s="48">
        <v>-0.35307132653395001</v>
      </c>
      <c r="K11" s="48">
        <v>6.3329880805010993E-2</v>
      </c>
      <c r="L11" s="48">
        <v>3.2940682762946198E-9</v>
      </c>
      <c r="M11" s="48">
        <v>1.8142714506361101E-7</v>
      </c>
      <c r="O11" s="48">
        <v>1044</v>
      </c>
      <c r="P11" s="48">
        <v>82088.380063917502</v>
      </c>
      <c r="Q11" s="48">
        <v>-0.17088226464383499</v>
      </c>
      <c r="R11" s="48">
        <v>5.6427075052046603E-2</v>
      </c>
      <c r="S11" s="48">
        <v>-3.0283736040937401</v>
      </c>
      <c r="T11" s="48">
        <v>2.45873907852022E-3</v>
      </c>
      <c r="U11" s="48">
        <v>1.2883792771446001E-2</v>
      </c>
      <c r="W11" s="48">
        <v>1100</v>
      </c>
      <c r="X11" s="48">
        <v>51531.738650453299</v>
      </c>
      <c r="Y11" s="48">
        <v>-0.22507338229861101</v>
      </c>
      <c r="Z11" s="48">
        <v>2.27018499106331E-2</v>
      </c>
      <c r="AA11" s="48">
        <v>-9.9143190173762097</v>
      </c>
      <c r="AB11" s="48">
        <v>3.6070777723020397E-23</v>
      </c>
      <c r="AC11" s="48">
        <v>1.18131797042892E-20</v>
      </c>
    </row>
    <row r="12" spans="1:29">
      <c r="A12" s="50" t="s">
        <v>102</v>
      </c>
      <c r="B12" s="48">
        <v>69216.146570237499</v>
      </c>
      <c r="C12" s="48">
        <v>-0.26538733705252598</v>
      </c>
      <c r="D12" s="48">
        <v>2.82901252882281E-2</v>
      </c>
      <c r="E12" s="48">
        <v>4.1902709702527999E-21</v>
      </c>
      <c r="F12" s="48">
        <v>4.2860485924300099E-19</v>
      </c>
      <c r="H12" s="50" t="s">
        <v>103</v>
      </c>
      <c r="I12" s="48">
        <v>14814.791063688401</v>
      </c>
      <c r="J12" s="48">
        <v>-0.30837049928562699</v>
      </c>
      <c r="K12" s="48">
        <v>5.4779780923594E-2</v>
      </c>
      <c r="L12" s="48">
        <v>2.2041547569195101E-9</v>
      </c>
      <c r="M12" s="48">
        <v>1.3151456716286399E-7</v>
      </c>
      <c r="O12" s="50" t="s">
        <v>104</v>
      </c>
      <c r="P12" s="48">
        <v>103138.768210202</v>
      </c>
      <c r="Q12" s="48">
        <v>-0.168250914433237</v>
      </c>
      <c r="R12" s="48">
        <v>4.9514583645603599E-2</v>
      </c>
      <c r="S12" s="48">
        <v>-3.3980072545389399</v>
      </c>
      <c r="T12" s="48">
        <v>6.7878620086230901E-4</v>
      </c>
      <c r="U12" s="48">
        <v>4.8857688084045304E-3</v>
      </c>
      <c r="W12" s="48">
        <v>1215</v>
      </c>
      <c r="X12" s="48">
        <v>29655.4609210544</v>
      </c>
      <c r="Y12" s="48">
        <v>-0.22503042981076599</v>
      </c>
      <c r="Z12" s="48">
        <v>3.7948062926702698E-2</v>
      </c>
      <c r="AA12" s="48">
        <v>-5.9299582760104501</v>
      </c>
      <c r="AB12" s="48">
        <v>3.0301166759864398E-9</v>
      </c>
      <c r="AC12" s="48">
        <v>1.3231509485140801E-7</v>
      </c>
    </row>
    <row r="13" spans="1:29">
      <c r="A13" s="50" t="s">
        <v>105</v>
      </c>
      <c r="B13" s="48">
        <v>70524.301276403901</v>
      </c>
      <c r="C13" s="48">
        <v>-0.24724965760839601</v>
      </c>
      <c r="D13" s="48">
        <v>2.80032365745152E-2</v>
      </c>
      <c r="E13" s="48">
        <v>2.0512166354058401E-19</v>
      </c>
      <c r="F13" s="48">
        <v>1.83583888868822E-17</v>
      </c>
      <c r="H13" s="50" t="s">
        <v>106</v>
      </c>
      <c r="I13" s="48">
        <v>51113.318722081996</v>
      </c>
      <c r="J13" s="48">
        <v>-0.29817280781570799</v>
      </c>
      <c r="K13" s="48">
        <v>3.3247746655305097E-2</v>
      </c>
      <c r="L13" s="48">
        <v>2.67731850668759E-20</v>
      </c>
      <c r="M13" s="48">
        <v>2.73851435826902E-18</v>
      </c>
      <c r="O13" s="48">
        <v>1130</v>
      </c>
      <c r="P13" s="48">
        <v>37124.558026130697</v>
      </c>
      <c r="Q13" s="48">
        <v>-0.166320118398671</v>
      </c>
      <c r="R13" s="48">
        <v>3.6016812353424799E-2</v>
      </c>
      <c r="S13" s="48">
        <v>-4.6178467091037696</v>
      </c>
      <c r="T13" s="48">
        <v>3.87742502843156E-6</v>
      </c>
      <c r="U13" s="48">
        <v>6.7062916641880295E-5</v>
      </c>
      <c r="W13" s="50" t="s">
        <v>90</v>
      </c>
      <c r="X13" s="48">
        <v>72993.943573873097</v>
      </c>
      <c r="Y13" s="48">
        <v>-0.213591685467313</v>
      </c>
      <c r="Z13" s="48">
        <v>3.2597186991316897E-2</v>
      </c>
      <c r="AA13" s="48">
        <v>-6.5524575947062003</v>
      </c>
      <c r="AB13" s="48">
        <v>5.6597793684423801E-11</v>
      </c>
      <c r="AC13" s="48">
        <v>3.0892962386081299E-9</v>
      </c>
    </row>
    <row r="14" spans="1:29">
      <c r="A14" s="50" t="s">
        <v>107</v>
      </c>
      <c r="B14" s="48">
        <v>20560.466723641101</v>
      </c>
      <c r="C14" s="48">
        <v>-0.24380075550236199</v>
      </c>
      <c r="D14" s="48">
        <v>4.4130723748376802E-2</v>
      </c>
      <c r="E14" s="48">
        <v>6.3998557165270402E-9</v>
      </c>
      <c r="F14" s="48">
        <v>9.3516259041497099E-8</v>
      </c>
      <c r="H14" s="50" t="s">
        <v>95</v>
      </c>
      <c r="I14" s="48">
        <v>33708.639120622604</v>
      </c>
      <c r="J14" s="48">
        <v>-0.29157330320719899</v>
      </c>
      <c r="K14" s="48">
        <v>2.96667298196358E-2</v>
      </c>
      <c r="L14" s="48">
        <v>1.01531217052766E-23</v>
      </c>
      <c r="M14" s="48">
        <v>1.45392702819561E-21</v>
      </c>
      <c r="O14" s="48">
        <v>1097</v>
      </c>
      <c r="P14" s="48">
        <v>38414.904630391196</v>
      </c>
      <c r="Q14" s="48">
        <v>-0.16383301181429299</v>
      </c>
      <c r="R14" s="48">
        <v>3.97079357828082E-2</v>
      </c>
      <c r="S14" s="48">
        <v>-4.1259513642415504</v>
      </c>
      <c r="T14" s="48">
        <v>3.69205294157438E-5</v>
      </c>
      <c r="U14" s="48">
        <v>4.3183833513057502E-4</v>
      </c>
      <c r="W14" s="50" t="s">
        <v>108</v>
      </c>
      <c r="X14" s="48">
        <v>39032.6082627508</v>
      </c>
      <c r="Y14" s="48">
        <v>-0.21220153295098099</v>
      </c>
      <c r="Z14" s="48">
        <v>4.25508420810344E-2</v>
      </c>
      <c r="AA14" s="48">
        <v>-4.9870113627096204</v>
      </c>
      <c r="AB14" s="48">
        <v>6.1320460207438397E-7</v>
      </c>
      <c r="AC14" s="48">
        <v>1.38499660123697E-5</v>
      </c>
    </row>
    <row r="15" spans="1:29">
      <c r="A15" s="50" t="s">
        <v>109</v>
      </c>
      <c r="B15" s="48">
        <v>32946.318492341903</v>
      </c>
      <c r="C15" s="48">
        <v>-0.242562136356369</v>
      </c>
      <c r="D15" s="48">
        <v>4.4763158499348497E-2</v>
      </c>
      <c r="E15" s="48">
        <v>9.3407865759102694E-9</v>
      </c>
      <c r="F15" s="48">
        <v>1.28615445929841E-7</v>
      </c>
      <c r="H15" s="50" t="s">
        <v>110</v>
      </c>
      <c r="I15" s="48">
        <v>55525.636761022899</v>
      </c>
      <c r="J15" s="48">
        <v>-0.290154798494065</v>
      </c>
      <c r="K15" s="48">
        <v>3.1510741952293302E-2</v>
      </c>
      <c r="L15" s="48">
        <v>3.7422479890725399E-20</v>
      </c>
      <c r="M15" s="48">
        <v>3.3493119502199201E-18</v>
      </c>
      <c r="O15" s="48">
        <v>1104</v>
      </c>
      <c r="P15" s="48">
        <v>5008.8026032350399</v>
      </c>
      <c r="Q15" s="48">
        <v>-0.16269034060450999</v>
      </c>
      <c r="R15" s="48">
        <v>6.1645978907062297E-2</v>
      </c>
      <c r="S15" s="48">
        <v>-2.6391070997474499</v>
      </c>
      <c r="T15" s="48">
        <v>8.3124715501981597E-3</v>
      </c>
      <c r="U15" s="48">
        <v>3.1112393516456002E-2</v>
      </c>
      <c r="W15" s="48">
        <v>1204</v>
      </c>
      <c r="X15" s="48">
        <v>26108.3200033637</v>
      </c>
      <c r="Y15" s="48">
        <v>-0.19611828894621</v>
      </c>
      <c r="Z15" s="48">
        <v>4.5430211143215299E-2</v>
      </c>
      <c r="AA15" s="48">
        <v>-4.3169134373591502</v>
      </c>
      <c r="AB15" s="48">
        <v>1.58226172363707E-5</v>
      </c>
      <c r="AC15" s="48">
        <v>2.2050668701750599E-4</v>
      </c>
    </row>
    <row r="16" spans="1:29">
      <c r="A16" s="50" t="s">
        <v>111</v>
      </c>
      <c r="B16" s="48">
        <v>33175.817668010503</v>
      </c>
      <c r="C16" s="48">
        <v>-0.23768655484870799</v>
      </c>
      <c r="D16" s="48">
        <v>3.8164461160496502E-2</v>
      </c>
      <c r="E16" s="48">
        <v>1.78044945512442E-10</v>
      </c>
      <c r="F16" s="48">
        <v>4.7214881847003101E-9</v>
      </c>
      <c r="H16" s="50" t="s">
        <v>112</v>
      </c>
      <c r="I16" s="48">
        <v>46332.1202178815</v>
      </c>
      <c r="J16" s="48">
        <v>-0.27293363394412001</v>
      </c>
      <c r="K16" s="48">
        <v>4.2959872281449797E-2</v>
      </c>
      <c r="L16" s="48">
        <v>2.4671791460805301E-11</v>
      </c>
      <c r="M16" s="48">
        <v>1.76650026859366E-9</v>
      </c>
      <c r="O16" s="50" t="s">
        <v>113</v>
      </c>
      <c r="P16" s="48">
        <v>88990.148997961296</v>
      </c>
      <c r="Q16" s="48">
        <v>-0.160125083147834</v>
      </c>
      <c r="R16" s="48">
        <v>5.17498890096195E-2</v>
      </c>
      <c r="S16" s="48">
        <v>-3.0942111415556801</v>
      </c>
      <c r="T16" s="48">
        <v>1.9733699270404201E-3</v>
      </c>
      <c r="U16" s="48">
        <v>1.13077577134542E-2</v>
      </c>
      <c r="W16" s="50" t="s">
        <v>114</v>
      </c>
      <c r="X16" s="48">
        <v>43538.503357398302</v>
      </c>
      <c r="Y16" s="48">
        <v>-0.18981519229709701</v>
      </c>
      <c r="Z16" s="48">
        <v>2.7237527522239499E-2</v>
      </c>
      <c r="AA16" s="48">
        <v>-6.9688848278211797</v>
      </c>
      <c r="AB16" s="48">
        <v>3.19463086254932E-12</v>
      </c>
      <c r="AC16" s="48">
        <v>1.9022574681543701E-10</v>
      </c>
    </row>
    <row r="17" spans="1:29">
      <c r="A17" s="50" t="s">
        <v>115</v>
      </c>
      <c r="B17" s="48">
        <v>43369.295759725101</v>
      </c>
      <c r="C17" s="48">
        <v>-0.231662058741086</v>
      </c>
      <c r="D17" s="48">
        <v>2.7495264130276701E-2</v>
      </c>
      <c r="E17" s="48">
        <v>6.7408074187208496E-18</v>
      </c>
      <c r="F17" s="48">
        <v>5.3626867908934802E-16</v>
      </c>
      <c r="H17" s="50" t="s">
        <v>116</v>
      </c>
      <c r="I17" s="48">
        <v>4633.3487673907202</v>
      </c>
      <c r="J17" s="48">
        <v>-0.25534610951758302</v>
      </c>
      <c r="K17" s="48">
        <v>7.3644195883358493E-2</v>
      </c>
      <c r="L17" s="48">
        <v>1.1341798524594399E-4</v>
      </c>
      <c r="M17" s="48">
        <v>1.37639453281518E-3</v>
      </c>
      <c r="O17" s="48">
        <v>1145</v>
      </c>
      <c r="P17" s="48">
        <v>20376.611746416202</v>
      </c>
      <c r="Q17" s="48">
        <v>-0.15853108415262701</v>
      </c>
      <c r="R17" s="48">
        <v>7.4183104746450707E-2</v>
      </c>
      <c r="S17" s="48">
        <v>-2.1370241201749001</v>
      </c>
      <c r="T17" s="48">
        <v>3.2596029850318002E-2</v>
      </c>
      <c r="U17" s="48">
        <v>8.9707561142681899E-2</v>
      </c>
      <c r="W17" s="48">
        <v>1161</v>
      </c>
      <c r="X17" s="48">
        <v>32183.7358708912</v>
      </c>
      <c r="Y17" s="48">
        <v>-0.18775353505491399</v>
      </c>
      <c r="Z17" s="48">
        <v>3.6144614906910497E-2</v>
      </c>
      <c r="AA17" s="48">
        <v>-5.1945092108041004</v>
      </c>
      <c r="AB17" s="48">
        <v>2.05260611625203E-7</v>
      </c>
      <c r="AC17" s="48">
        <v>5.6019041922711696E-6</v>
      </c>
    </row>
    <row r="18" spans="1:29">
      <c r="A18" s="50" t="s">
        <v>117</v>
      </c>
      <c r="B18" s="48">
        <v>54227.900225473299</v>
      </c>
      <c r="C18" s="48">
        <v>-0.22792768770514901</v>
      </c>
      <c r="D18" s="48">
        <v>3.55424112348562E-2</v>
      </c>
      <c r="E18" s="48">
        <v>1.9793443254349302E-12</v>
      </c>
      <c r="F18" s="48">
        <v>7.0860526850570496E-11</v>
      </c>
      <c r="H18" s="50" t="s">
        <v>118</v>
      </c>
      <c r="I18" s="48">
        <v>20967.6910715657</v>
      </c>
      <c r="J18" s="48">
        <v>-0.230956905571396</v>
      </c>
      <c r="K18" s="48">
        <v>5.40739022964195E-2</v>
      </c>
      <c r="L18" s="48">
        <v>5.6591775908355203E-6</v>
      </c>
      <c r="M18" s="48">
        <v>1.12554754306618E-4</v>
      </c>
      <c r="O18" s="50" t="s">
        <v>119</v>
      </c>
      <c r="P18" s="48">
        <v>182751.673383252</v>
      </c>
      <c r="Q18" s="48">
        <v>-0.15536691615491299</v>
      </c>
      <c r="R18" s="48">
        <v>2.9988052621421499E-2</v>
      </c>
      <c r="S18" s="48">
        <v>-5.1809605017142601</v>
      </c>
      <c r="T18" s="48">
        <v>2.20746236948329E-7</v>
      </c>
      <c r="U18" s="48">
        <v>4.9858201793501797E-6</v>
      </c>
      <c r="W18" s="50" t="s">
        <v>120</v>
      </c>
      <c r="X18" s="48">
        <v>22172.377917585301</v>
      </c>
      <c r="Y18" s="48">
        <v>-0.18501287333029301</v>
      </c>
      <c r="Z18" s="48">
        <v>3.9008573056413198E-2</v>
      </c>
      <c r="AA18" s="48">
        <v>-4.74287724041411</v>
      </c>
      <c r="AB18" s="48">
        <v>2.1070396279132698E-6</v>
      </c>
      <c r="AC18" s="48">
        <v>3.9431741608091102E-5</v>
      </c>
    </row>
    <row r="19" spans="1:29">
      <c r="A19" s="50" t="s">
        <v>121</v>
      </c>
      <c r="B19" s="48">
        <v>50926.906695976097</v>
      </c>
      <c r="C19" s="48">
        <v>-0.226109852752547</v>
      </c>
      <c r="D19" s="48">
        <v>3.4022378406916701E-2</v>
      </c>
      <c r="E19" s="48">
        <v>2.6178736790289699E-12</v>
      </c>
      <c r="F19" s="48">
        <v>8.5199888826579098E-11</v>
      </c>
      <c r="H19" s="50" t="s">
        <v>122</v>
      </c>
      <c r="I19" s="48">
        <v>9334.0779517310002</v>
      </c>
      <c r="J19" s="48">
        <v>-0.21438971347854799</v>
      </c>
      <c r="K19" s="48">
        <v>6.15791879653017E-2</v>
      </c>
      <c r="L19" s="48">
        <v>1.5659921774985899E-4</v>
      </c>
      <c r="M19" s="48">
        <v>1.7797625382364899E-3</v>
      </c>
      <c r="O19" s="50" t="s">
        <v>123</v>
      </c>
      <c r="P19" s="48">
        <v>85024.840359223701</v>
      </c>
      <c r="Q19" s="48">
        <v>-0.15534845407560499</v>
      </c>
      <c r="R19" s="48">
        <v>4.0936053035684601E-2</v>
      </c>
      <c r="S19" s="48">
        <v>-3.7949055308333</v>
      </c>
      <c r="T19" s="48">
        <v>1.4769968361963201E-4</v>
      </c>
      <c r="U19" s="48">
        <v>1.3073417942008E-3</v>
      </c>
      <c r="W19" s="50" t="s">
        <v>124</v>
      </c>
      <c r="X19" s="48">
        <v>59247.532502544898</v>
      </c>
      <c r="Y19" s="48">
        <v>-0.17773782908685401</v>
      </c>
      <c r="Z19" s="48">
        <v>2.1718742193565E-2</v>
      </c>
      <c r="AA19" s="48">
        <v>-8.18361521596381</v>
      </c>
      <c r="AB19" s="48">
        <v>2.7545266378295899E-16</v>
      </c>
      <c r="AC19" s="48">
        <v>3.0070249129639701E-14</v>
      </c>
    </row>
    <row r="20" spans="1:29">
      <c r="A20" s="50" t="s">
        <v>125</v>
      </c>
      <c r="B20" s="48">
        <v>26072.657296233701</v>
      </c>
      <c r="C20" s="48">
        <v>-0.222461699365472</v>
      </c>
      <c r="D20" s="48">
        <v>4.9472719575623103E-2</v>
      </c>
      <c r="E20" s="48">
        <v>1.2124720625307899E-6</v>
      </c>
      <c r="F20" s="48">
        <v>1.0334880913952901E-5</v>
      </c>
      <c r="H20" s="50" t="s">
        <v>126</v>
      </c>
      <c r="I20" s="48">
        <v>10192.0463704262</v>
      </c>
      <c r="J20" s="48">
        <v>-0.209425238666886</v>
      </c>
      <c r="K20" s="48">
        <v>4.3168156382366998E-2</v>
      </c>
      <c r="L20" s="48">
        <v>4.2027303547599598E-7</v>
      </c>
      <c r="M20" s="48">
        <v>1.20163896056025E-5</v>
      </c>
      <c r="O20" s="50" t="s">
        <v>127</v>
      </c>
      <c r="P20" s="48">
        <v>9824.3448993358797</v>
      </c>
      <c r="Q20" s="48">
        <v>-0.15477565717021999</v>
      </c>
      <c r="R20" s="48">
        <v>0.103018115599139</v>
      </c>
      <c r="S20" s="48">
        <v>-1.50241203957253</v>
      </c>
      <c r="T20" s="48">
        <v>0.132990728935242</v>
      </c>
      <c r="U20" s="48">
        <v>0.260805172013723</v>
      </c>
      <c r="W20" s="50" t="s">
        <v>128</v>
      </c>
      <c r="X20" s="48">
        <v>150185.05368652401</v>
      </c>
      <c r="Y20" s="48">
        <v>-0.16869267178955599</v>
      </c>
      <c r="Z20" s="48">
        <v>3.5791963526286698E-2</v>
      </c>
      <c r="AA20" s="48">
        <v>-4.7131438225137696</v>
      </c>
      <c r="AB20" s="48">
        <v>2.4392390502052698E-6</v>
      </c>
      <c r="AC20" s="48">
        <v>4.3181123726606799E-5</v>
      </c>
    </row>
    <row r="21" spans="1:29">
      <c r="A21" s="50" t="s">
        <v>129</v>
      </c>
      <c r="B21" s="48">
        <v>89050.894892465702</v>
      </c>
      <c r="C21" s="48">
        <v>-0.221328909765548</v>
      </c>
      <c r="D21" s="48">
        <v>3.0189477575578699E-2</v>
      </c>
      <c r="E21" s="48">
        <v>2.8174417572840201E-15</v>
      </c>
      <c r="F21" s="48">
        <v>1.68107358184613E-13</v>
      </c>
      <c r="H21" s="50" t="s">
        <v>130</v>
      </c>
      <c r="I21" s="48">
        <v>25483.140279052099</v>
      </c>
      <c r="J21" s="48">
        <v>-0.19848910211877199</v>
      </c>
      <c r="K21" s="48">
        <v>3.99571259520227E-2</v>
      </c>
      <c r="L21" s="48">
        <v>2.5256630985754002E-7</v>
      </c>
      <c r="M21" s="48">
        <v>8.6113084694284904E-6</v>
      </c>
      <c r="O21" s="50" t="s">
        <v>128</v>
      </c>
      <c r="P21" s="48">
        <v>150185.05368652401</v>
      </c>
      <c r="Q21" s="48">
        <v>-0.15124689104258299</v>
      </c>
      <c r="R21" s="48">
        <v>3.5787020082505602E-2</v>
      </c>
      <c r="S21" s="48">
        <v>-4.2263058140601997</v>
      </c>
      <c r="T21" s="48">
        <v>2.3755909046555199E-5</v>
      </c>
      <c r="U21" s="48">
        <v>3.10196547438306E-4</v>
      </c>
      <c r="W21" s="50" t="s">
        <v>131</v>
      </c>
      <c r="X21" s="48">
        <v>149453.593273059</v>
      </c>
      <c r="Y21" s="48">
        <v>-0.16829526177516199</v>
      </c>
      <c r="Z21" s="48">
        <v>3.4264649142522301E-2</v>
      </c>
      <c r="AA21" s="48">
        <v>-4.9116295069926297</v>
      </c>
      <c r="AB21" s="48">
        <v>9.0322599294796099E-7</v>
      </c>
      <c r="AC21" s="48">
        <v>1.9643747532980501E-5</v>
      </c>
    </row>
    <row r="22" spans="1:29">
      <c r="A22" s="50" t="s">
        <v>132</v>
      </c>
      <c r="B22" s="48">
        <v>104222.04941463099</v>
      </c>
      <c r="C22" s="48">
        <v>-0.21432694331058</v>
      </c>
      <c r="D22" s="48">
        <v>2.9109264670116101E-2</v>
      </c>
      <c r="E22" s="48">
        <v>3.4012588015220099E-14</v>
      </c>
      <c r="F22" s="48">
        <v>1.5220633136811E-12</v>
      </c>
      <c r="H22" s="50" t="s">
        <v>133</v>
      </c>
      <c r="I22" s="48">
        <v>35576.207914336301</v>
      </c>
      <c r="J22" s="48">
        <v>-0.19405902475310199</v>
      </c>
      <c r="K22" s="48">
        <v>3.9417055583492303E-2</v>
      </c>
      <c r="L22" s="48">
        <v>3.8157611270711098E-7</v>
      </c>
      <c r="M22" s="48">
        <v>1.13836873624288E-5</v>
      </c>
      <c r="O22" s="50" t="s">
        <v>131</v>
      </c>
      <c r="P22" s="48">
        <v>149453.593273059</v>
      </c>
      <c r="Q22" s="48">
        <v>-0.14890662121713499</v>
      </c>
      <c r="R22" s="48">
        <v>3.4259370456662698E-2</v>
      </c>
      <c r="S22" s="48">
        <v>-4.3464494306892796</v>
      </c>
      <c r="T22" s="48">
        <v>1.3835893125345199E-5</v>
      </c>
      <c r="U22" s="48">
        <v>2.01389111046691E-4</v>
      </c>
      <c r="W22" s="50" t="s">
        <v>134</v>
      </c>
      <c r="X22" s="48">
        <v>38602.677520990197</v>
      </c>
      <c r="Y22" s="48">
        <v>-0.16614115811972999</v>
      </c>
      <c r="Z22" s="48">
        <v>3.0205751887095501E-2</v>
      </c>
      <c r="AA22" s="48">
        <v>-5.5003152624950502</v>
      </c>
      <c r="AB22" s="48">
        <v>3.7911277743060103E-8</v>
      </c>
      <c r="AC22" s="48">
        <v>1.1287221328047401E-6</v>
      </c>
    </row>
    <row r="23" spans="1:29">
      <c r="A23" s="50" t="s">
        <v>135</v>
      </c>
      <c r="B23" s="48">
        <v>28348.796391363401</v>
      </c>
      <c r="C23" s="48">
        <v>-0.21406557187373501</v>
      </c>
      <c r="D23" s="48">
        <v>5.3529374361039599E-2</v>
      </c>
      <c r="E23" s="48">
        <v>1.27768551289671E-5</v>
      </c>
      <c r="F23" s="48">
        <v>8.2416470921985806E-5</v>
      </c>
      <c r="H23" s="50" t="s">
        <v>136</v>
      </c>
      <c r="I23" s="48">
        <v>38465.3755338763</v>
      </c>
      <c r="J23" s="48">
        <v>-0.18474662591524099</v>
      </c>
      <c r="K23" s="48">
        <v>6.05373520141025E-2</v>
      </c>
      <c r="L23" s="48">
        <v>1.1573190837659E-3</v>
      </c>
      <c r="M23" s="48">
        <v>7.8918139426322406E-3</v>
      </c>
      <c r="O23" s="48">
        <v>1131</v>
      </c>
      <c r="P23" s="48">
        <v>24558.3225906601</v>
      </c>
      <c r="Q23" s="48">
        <v>-0.14721751190026999</v>
      </c>
      <c r="R23" s="48">
        <v>5.0491603139872498E-2</v>
      </c>
      <c r="S23" s="48">
        <v>-2.9156830590711502</v>
      </c>
      <c r="T23" s="48">
        <v>3.5491083376662201E-3</v>
      </c>
      <c r="U23" s="48">
        <v>1.7219747860528701E-2</v>
      </c>
      <c r="W23" s="48">
        <v>1177</v>
      </c>
      <c r="X23" s="48">
        <v>49202.584120223903</v>
      </c>
      <c r="Y23" s="48">
        <v>-0.16139307441704701</v>
      </c>
      <c r="Z23" s="48">
        <v>2.8999354715502499E-2</v>
      </c>
      <c r="AA23" s="48">
        <v>-5.5654022649948596</v>
      </c>
      <c r="AB23" s="48">
        <v>2.61548344254697E-8</v>
      </c>
      <c r="AC23" s="48">
        <v>9.0165350256224499E-7</v>
      </c>
    </row>
    <row r="24" spans="1:29">
      <c r="A24" s="50" t="s">
        <v>137</v>
      </c>
      <c r="B24" s="48">
        <v>13284.550722136901</v>
      </c>
      <c r="C24" s="48">
        <v>-0.20857799977209701</v>
      </c>
      <c r="D24" s="48">
        <v>3.9183291308944497E-2</v>
      </c>
      <c r="E24" s="48">
        <v>2.01747544224071E-8</v>
      </c>
      <c r="F24" s="48">
        <v>2.6750229937858302E-7</v>
      </c>
      <c r="H24" s="50" t="s">
        <v>138</v>
      </c>
      <c r="I24" s="48">
        <v>145830.67841616101</v>
      </c>
      <c r="J24" s="48">
        <v>-0.17890983792955301</v>
      </c>
      <c r="K24" s="48">
        <v>2.8473778372862701E-2</v>
      </c>
      <c r="L24" s="48">
        <v>1.02098491584418E-9</v>
      </c>
      <c r="M24" s="48">
        <v>6.6456836340403098E-8</v>
      </c>
      <c r="O24" s="48">
        <v>1129</v>
      </c>
      <c r="P24" s="48">
        <v>113741.84769666901</v>
      </c>
      <c r="Q24" s="48">
        <v>-0.146163712161789</v>
      </c>
      <c r="R24" s="48">
        <v>2.8032656026178601E-2</v>
      </c>
      <c r="S24" s="48">
        <v>-5.2140514985555502</v>
      </c>
      <c r="T24" s="48">
        <v>1.84760138827759E-7</v>
      </c>
      <c r="U24" s="48">
        <v>4.4821441085993497E-6</v>
      </c>
      <c r="W24" s="48">
        <v>1170</v>
      </c>
      <c r="X24" s="48">
        <v>36974.754291853103</v>
      </c>
      <c r="Y24" s="48">
        <v>-0.16130572669708099</v>
      </c>
      <c r="Z24" s="48">
        <v>3.8324493275065603E-2</v>
      </c>
      <c r="AA24" s="48">
        <v>-4.2089461050233599</v>
      </c>
      <c r="AB24" s="48">
        <v>2.5656457113796301E-5</v>
      </c>
      <c r="AC24" s="48">
        <v>3.4295876345993002E-4</v>
      </c>
    </row>
    <row r="25" spans="1:29">
      <c r="A25" s="50" t="s">
        <v>139</v>
      </c>
      <c r="B25" s="48">
        <v>55448.449712041896</v>
      </c>
      <c r="C25" s="48">
        <v>-0.20691942629705501</v>
      </c>
      <c r="D25" s="48">
        <v>2.7509495618298799E-2</v>
      </c>
      <c r="E25" s="48">
        <v>1.5737469327156501E-15</v>
      </c>
      <c r="F25" s="48">
        <v>1.02436618529492E-13</v>
      </c>
      <c r="H25" s="50" t="s">
        <v>140</v>
      </c>
      <c r="I25" s="48">
        <v>29109.5145166738</v>
      </c>
      <c r="J25" s="48">
        <v>-0.17581778027127901</v>
      </c>
      <c r="K25" s="48">
        <v>5.0543291796941003E-2</v>
      </c>
      <c r="L25" s="48">
        <v>2.1112575196783701E-4</v>
      </c>
      <c r="M25" s="48">
        <v>2.2562095284921098E-3</v>
      </c>
      <c r="O25" s="50" t="s">
        <v>141</v>
      </c>
      <c r="P25" s="48">
        <v>76353.402143090701</v>
      </c>
      <c r="Q25" s="48">
        <v>-0.14594361987837701</v>
      </c>
      <c r="R25" s="48">
        <v>4.5214634545595302E-2</v>
      </c>
      <c r="S25" s="48">
        <v>-3.22779607410527</v>
      </c>
      <c r="T25" s="48">
        <v>1.24747870619007E-3</v>
      </c>
      <c r="U25" s="48">
        <v>7.9706300297696705E-3</v>
      </c>
      <c r="W25" s="48">
        <v>1141</v>
      </c>
      <c r="X25" s="48">
        <v>34867.806455671402</v>
      </c>
      <c r="Y25" s="48">
        <v>-0.161235271486696</v>
      </c>
      <c r="Z25" s="48">
        <v>4.6506047218710801E-2</v>
      </c>
      <c r="AA25" s="48">
        <v>-3.4669743211765902</v>
      </c>
      <c r="AB25" s="48">
        <v>5.2635217111461901E-4</v>
      </c>
      <c r="AC25" s="48">
        <v>4.2563045935811797E-3</v>
      </c>
    </row>
    <row r="26" spans="1:29">
      <c r="A26" s="50" t="s">
        <v>142</v>
      </c>
      <c r="B26" s="48">
        <v>32582.375807937002</v>
      </c>
      <c r="C26" s="48">
        <v>-0.20457060974319499</v>
      </c>
      <c r="D26" s="48">
        <v>4.31207311159282E-2</v>
      </c>
      <c r="E26" s="48">
        <v>3.8373291730336401E-7</v>
      </c>
      <c r="F26" s="48">
        <v>3.8160106776278903E-6</v>
      </c>
      <c r="H26" s="50" t="s">
        <v>143</v>
      </c>
      <c r="I26" s="48">
        <v>11680.3564989324</v>
      </c>
      <c r="J26" s="48">
        <v>-0.173896073218615</v>
      </c>
      <c r="K26" s="48">
        <v>5.6144999596603601E-2</v>
      </c>
      <c r="L26" s="48">
        <v>8.6535759967317101E-4</v>
      </c>
      <c r="M26" s="48">
        <v>6.5914472485743602E-3</v>
      </c>
      <c r="O26" s="48">
        <v>1136</v>
      </c>
      <c r="P26" s="48">
        <v>75023.869252179502</v>
      </c>
      <c r="Q26" s="48">
        <v>-0.14516876857973501</v>
      </c>
      <c r="R26" s="48">
        <v>4.06504370314082E-2</v>
      </c>
      <c r="S26" s="48">
        <v>-3.5711490252262501</v>
      </c>
      <c r="T26" s="48">
        <v>3.5541858678995699E-4</v>
      </c>
      <c r="U26" s="48">
        <v>2.8390143213100202E-3</v>
      </c>
      <c r="W26" s="50" t="s">
        <v>144</v>
      </c>
      <c r="X26" s="48">
        <v>29703.384793763202</v>
      </c>
      <c r="Y26" s="48">
        <v>-0.16104737188906201</v>
      </c>
      <c r="Z26" s="48">
        <v>5.5701213202310897E-2</v>
      </c>
      <c r="AA26" s="48">
        <v>-2.8912722475922701</v>
      </c>
      <c r="AB26" s="48">
        <v>3.8368558150768599E-3</v>
      </c>
      <c r="AC26" s="48">
        <v>1.8080147905577999E-2</v>
      </c>
    </row>
    <row r="27" spans="1:29">
      <c r="A27" s="50" t="s">
        <v>145</v>
      </c>
      <c r="B27" s="48">
        <v>78957.652126044297</v>
      </c>
      <c r="C27" s="48">
        <v>-0.20009212912708499</v>
      </c>
      <c r="D27" s="48">
        <v>3.1152980837610499E-2</v>
      </c>
      <c r="E27" s="48">
        <v>1.8579048672495499E-12</v>
      </c>
      <c r="F27" s="48">
        <v>7.0013678155298898E-11</v>
      </c>
      <c r="H27" s="50" t="s">
        <v>146</v>
      </c>
      <c r="I27" s="48">
        <v>19104.985215432302</v>
      </c>
      <c r="J27" s="48">
        <v>-0.17185040300922899</v>
      </c>
      <c r="K27" s="48">
        <v>5.0682624907084202E-2</v>
      </c>
      <c r="L27" s="48">
        <v>2.6536253094839099E-4</v>
      </c>
      <c r="M27" s="48">
        <v>2.63888294665344E-3</v>
      </c>
      <c r="O27" s="50" t="s">
        <v>147</v>
      </c>
      <c r="P27" s="48">
        <v>40994.7408077371</v>
      </c>
      <c r="Q27" s="48">
        <v>-0.14429688742050101</v>
      </c>
      <c r="R27" s="48">
        <v>3.1433669735052398E-2</v>
      </c>
      <c r="S27" s="48">
        <v>-4.5905199309131897</v>
      </c>
      <c r="T27" s="48">
        <v>4.4214323242089296E-6</v>
      </c>
      <c r="U27" s="48">
        <v>7.4257389034790999E-5</v>
      </c>
      <c r="W27" s="48">
        <v>1394</v>
      </c>
      <c r="X27" s="48">
        <v>7569.7334650336297</v>
      </c>
      <c r="Y27" s="48">
        <v>-0.15702670800648</v>
      </c>
      <c r="Z27" s="48">
        <v>8.45613836363307E-2</v>
      </c>
      <c r="AA27" s="48">
        <v>-1.85695528211551</v>
      </c>
      <c r="AB27" s="48">
        <v>6.3317516441583302E-2</v>
      </c>
      <c r="AC27" s="48">
        <v>0.14972192515970101</v>
      </c>
    </row>
    <row r="28" spans="1:29">
      <c r="A28" s="50" t="s">
        <v>148</v>
      </c>
      <c r="B28" s="48">
        <v>58161.321951086502</v>
      </c>
      <c r="C28" s="48">
        <v>-0.19860539055131901</v>
      </c>
      <c r="D28" s="48">
        <v>3.57410182506782E-2</v>
      </c>
      <c r="E28" s="48">
        <v>1.1213222441298E-8</v>
      </c>
      <c r="F28" s="48">
        <v>1.5148428807489301E-7</v>
      </c>
      <c r="H28" s="50" t="s">
        <v>98</v>
      </c>
      <c r="I28" s="48">
        <v>76612.471894887596</v>
      </c>
      <c r="J28" s="48">
        <v>-0.17107430448656</v>
      </c>
      <c r="K28" s="48">
        <v>9.3624743909901401E-2</v>
      </c>
      <c r="L28" s="48">
        <v>2.5547847436502898E-2</v>
      </c>
      <c r="M28" s="48">
        <v>8.3146630747891206E-2</v>
      </c>
      <c r="O28" s="48">
        <v>1329</v>
      </c>
      <c r="P28" s="48">
        <v>34087.715795450204</v>
      </c>
      <c r="Q28" s="48">
        <v>-0.142682107064041</v>
      </c>
      <c r="R28" s="48">
        <v>0.123606418302612</v>
      </c>
      <c r="S28" s="48">
        <v>-1.1543260376231199</v>
      </c>
      <c r="T28" s="48">
        <v>0.24836652549500801</v>
      </c>
      <c r="U28" s="48">
        <v>0.39678066877861001</v>
      </c>
      <c r="W28" s="50" t="s">
        <v>149</v>
      </c>
      <c r="X28" s="48">
        <v>49133.119974391797</v>
      </c>
      <c r="Y28" s="48">
        <v>-0.15613809030291001</v>
      </c>
      <c r="Z28" s="48">
        <v>2.64273247034684E-2</v>
      </c>
      <c r="AA28" s="48">
        <v>-5.9082064512726902</v>
      </c>
      <c r="AB28" s="48">
        <v>3.4585242419056798E-9</v>
      </c>
      <c r="AC28" s="48">
        <v>1.4158333615301399E-7</v>
      </c>
    </row>
    <row r="29" spans="1:29">
      <c r="A29" s="50" t="s">
        <v>150</v>
      </c>
      <c r="B29" s="48">
        <v>23057.968874534199</v>
      </c>
      <c r="C29" s="48">
        <v>-0.19839887176415999</v>
      </c>
      <c r="D29" s="48">
        <v>5.7444524576938903E-2</v>
      </c>
      <c r="E29" s="48">
        <v>1.25844587848659E-4</v>
      </c>
      <c r="F29" s="48">
        <v>5.8891977058588105E-4</v>
      </c>
      <c r="H29" s="50" t="s">
        <v>151</v>
      </c>
      <c r="I29" s="48">
        <v>15784.581398472101</v>
      </c>
      <c r="J29" s="48">
        <v>-0.16991393059575399</v>
      </c>
      <c r="K29" s="48">
        <v>5.4627730387688499E-2</v>
      </c>
      <c r="L29" s="48">
        <v>8.5478662252671297E-4</v>
      </c>
      <c r="M29" s="48">
        <v>6.5914472485743602E-3</v>
      </c>
      <c r="O29" s="48">
        <v>1328</v>
      </c>
      <c r="P29" s="48">
        <v>33931.703793079403</v>
      </c>
      <c r="Q29" s="48">
        <v>-0.141911698875268</v>
      </c>
      <c r="R29" s="48">
        <v>8.9092561992123606E-2</v>
      </c>
      <c r="S29" s="48">
        <v>-1.5928568637167999</v>
      </c>
      <c r="T29" s="48">
        <v>0.111192305151688</v>
      </c>
      <c r="U29" s="48">
        <v>0.22688772546528299</v>
      </c>
      <c r="W29" s="48">
        <v>1201</v>
      </c>
      <c r="X29" s="48">
        <v>52010.331667496597</v>
      </c>
      <c r="Y29" s="48">
        <v>-0.15427227650054101</v>
      </c>
      <c r="Z29" s="48">
        <v>3.14458751947937E-2</v>
      </c>
      <c r="AA29" s="48">
        <v>-4.9059622460780901</v>
      </c>
      <c r="AB29" s="48">
        <v>9.2970408171357904E-7</v>
      </c>
      <c r="AC29" s="48">
        <v>1.9643747532980501E-5</v>
      </c>
    </row>
    <row r="30" spans="1:29">
      <c r="A30" s="50" t="s">
        <v>152</v>
      </c>
      <c r="B30" s="48">
        <v>60287.680823860399</v>
      </c>
      <c r="C30" s="48">
        <v>-0.19430989842900201</v>
      </c>
      <c r="D30" s="48">
        <v>3.8438338464981403E-2</v>
      </c>
      <c r="E30" s="48">
        <v>8.3593143454570501E-7</v>
      </c>
      <c r="F30" s="48">
        <v>7.5762899637306903E-6</v>
      </c>
      <c r="H30" s="50" t="s">
        <v>121</v>
      </c>
      <c r="I30" s="48">
        <v>50926.906695976097</v>
      </c>
      <c r="J30" s="48">
        <v>-0.16947380532039</v>
      </c>
      <c r="K30" s="48">
        <v>3.3716123090957201E-2</v>
      </c>
      <c r="L30" s="48">
        <v>2.36213890593889E-7</v>
      </c>
      <c r="M30" s="48">
        <v>8.4564572832612093E-6</v>
      </c>
      <c r="O30" s="48">
        <v>1041</v>
      </c>
      <c r="P30" s="48">
        <v>112791.881030559</v>
      </c>
      <c r="Q30" s="48">
        <v>-0.14024790094970699</v>
      </c>
      <c r="R30" s="48">
        <v>4.33672855136416E-2</v>
      </c>
      <c r="S30" s="48">
        <v>-3.23395617891719</v>
      </c>
      <c r="T30" s="48">
        <v>1.2208818673092999E-3</v>
      </c>
      <c r="U30" s="48">
        <v>7.9359080235916098E-3</v>
      </c>
      <c r="W30" s="48">
        <v>1136</v>
      </c>
      <c r="X30" s="48">
        <v>75023.869252179502</v>
      </c>
      <c r="Y30" s="48">
        <v>-0.152210224109674</v>
      </c>
      <c r="Z30" s="48">
        <v>4.0658277728656898E-2</v>
      </c>
      <c r="AA30" s="48">
        <v>-3.7436466228472902</v>
      </c>
      <c r="AB30" s="48">
        <v>1.8136868532570499E-4</v>
      </c>
      <c r="AC30" s="48">
        <v>1.77308192370652E-3</v>
      </c>
    </row>
    <row r="31" spans="1:29">
      <c r="A31" s="50" t="s">
        <v>153</v>
      </c>
      <c r="B31" s="48">
        <v>29503.761727104298</v>
      </c>
      <c r="C31" s="48">
        <v>-0.19387604940737699</v>
      </c>
      <c r="D31" s="48">
        <v>4.32785552238453E-2</v>
      </c>
      <c r="E31" s="48">
        <v>1.9480632985792402E-6</v>
      </c>
      <c r="F31" s="48">
        <v>1.58501513838947E-5</v>
      </c>
      <c r="H31" s="50" t="s">
        <v>154</v>
      </c>
      <c r="I31" s="48">
        <v>64247.060552667099</v>
      </c>
      <c r="J31" s="48">
        <v>-0.16234440401991701</v>
      </c>
      <c r="K31" s="48">
        <v>3.3712064518116799E-2</v>
      </c>
      <c r="L31" s="48">
        <v>3.7082131689643899E-7</v>
      </c>
      <c r="M31" s="48">
        <v>1.13836873624288E-5</v>
      </c>
      <c r="O31" s="48">
        <v>1179</v>
      </c>
      <c r="P31" s="48">
        <v>26199.972084552301</v>
      </c>
      <c r="Q31" s="48">
        <v>-0.14013001193767</v>
      </c>
      <c r="R31" s="48">
        <v>6.6692009181254799E-2</v>
      </c>
      <c r="S31" s="48">
        <v>-2.1011514521451198</v>
      </c>
      <c r="T31" s="48">
        <v>3.5627673499575803E-2</v>
      </c>
      <c r="U31" s="48">
        <v>9.6430273314967396E-2</v>
      </c>
      <c r="W31" s="48">
        <v>1104</v>
      </c>
      <c r="X31" s="48">
        <v>5008.8026032350399</v>
      </c>
      <c r="Y31" s="48">
        <v>-0.15214898539550001</v>
      </c>
      <c r="Z31" s="48">
        <v>6.1709095686440299E-2</v>
      </c>
      <c r="AA31" s="48">
        <v>-2.4655844280818502</v>
      </c>
      <c r="AB31" s="48">
        <v>1.3678993400593999E-2</v>
      </c>
      <c r="AC31" s="48">
        <v>5.1790408539821198E-2</v>
      </c>
    </row>
    <row r="32" spans="1:29">
      <c r="A32" s="50" t="s">
        <v>155</v>
      </c>
      <c r="B32" s="48">
        <v>22309.043864983199</v>
      </c>
      <c r="C32" s="48">
        <v>-0.19379783055857</v>
      </c>
      <c r="D32" s="48">
        <v>4.1712480466069103E-2</v>
      </c>
      <c r="E32" s="48">
        <v>8.12073749410826E-7</v>
      </c>
      <c r="F32" s="48">
        <v>7.4544205715147601E-6</v>
      </c>
      <c r="H32" s="50" t="s">
        <v>156</v>
      </c>
      <c r="I32" s="48">
        <v>15594.957281921599</v>
      </c>
      <c r="J32" s="48">
        <v>-0.15390449705958301</v>
      </c>
      <c r="K32" s="48">
        <v>6.1249605250622001E-2</v>
      </c>
      <c r="L32" s="48">
        <v>4.8287700288475602E-3</v>
      </c>
      <c r="M32" s="48">
        <v>2.3844133383826599E-2</v>
      </c>
      <c r="O32" s="50" t="s">
        <v>157</v>
      </c>
      <c r="P32" s="48">
        <v>24683.484160276901</v>
      </c>
      <c r="Q32" s="48">
        <v>-0.139309942371065</v>
      </c>
      <c r="R32" s="48">
        <v>5.5581914681457401E-2</v>
      </c>
      <c r="S32" s="48">
        <v>-2.5063897702959101</v>
      </c>
      <c r="T32" s="48">
        <v>1.21971082056712E-2</v>
      </c>
      <c r="U32" s="48">
        <v>4.2047925656392697E-2</v>
      </c>
      <c r="W32" s="48">
        <v>1049</v>
      </c>
      <c r="X32" s="48">
        <v>29697.880308601601</v>
      </c>
      <c r="Y32" s="48">
        <v>-0.15117090167587199</v>
      </c>
      <c r="Z32" s="48">
        <v>4.5556847735937898E-2</v>
      </c>
      <c r="AA32" s="48">
        <v>-3.3182915234194299</v>
      </c>
      <c r="AB32" s="48">
        <v>9.05699037480002E-4</v>
      </c>
      <c r="AC32" s="48">
        <v>6.4075360982247601E-3</v>
      </c>
    </row>
    <row r="33" spans="1:29">
      <c r="A33" s="50" t="s">
        <v>158</v>
      </c>
      <c r="B33" s="48">
        <v>27495.822245416399</v>
      </c>
      <c r="C33" s="48">
        <v>-0.193737051365622</v>
      </c>
      <c r="D33" s="48">
        <v>3.8719844957256999E-2</v>
      </c>
      <c r="E33" s="48">
        <v>4.1871366310238502E-7</v>
      </c>
      <c r="F33" s="48">
        <v>4.1068353805658597E-6</v>
      </c>
      <c r="H33" s="50" t="s">
        <v>159</v>
      </c>
      <c r="I33" s="48">
        <v>31123.4439597376</v>
      </c>
      <c r="J33" s="48">
        <v>-0.152655889074893</v>
      </c>
      <c r="K33" s="48">
        <v>3.56475768308568E-2</v>
      </c>
      <c r="L33" s="48">
        <v>1.0233327710474E-5</v>
      </c>
      <c r="M33" s="48">
        <v>1.83176566017484E-4</v>
      </c>
      <c r="O33" s="50" t="s">
        <v>120</v>
      </c>
      <c r="P33" s="48">
        <v>22172.377917585301</v>
      </c>
      <c r="Q33" s="48">
        <v>-0.13868755003455199</v>
      </c>
      <c r="R33" s="48">
        <v>3.8970003476406001E-2</v>
      </c>
      <c r="S33" s="48">
        <v>-3.5588282695052502</v>
      </c>
      <c r="T33" s="48">
        <v>3.7251299243601599E-4</v>
      </c>
      <c r="U33" s="48">
        <v>2.9397109644047101E-3</v>
      </c>
      <c r="W33" s="50" t="s">
        <v>160</v>
      </c>
      <c r="X33" s="48">
        <v>51081.832908798402</v>
      </c>
      <c r="Y33" s="48">
        <v>-0.150152800460777</v>
      </c>
      <c r="Z33" s="48">
        <v>2.7093937094470302E-2</v>
      </c>
      <c r="AA33" s="48">
        <v>-5.5419336044528604</v>
      </c>
      <c r="AB33" s="48">
        <v>2.9914974233470099E-8</v>
      </c>
      <c r="AC33" s="48">
        <v>9.6402478889648604E-7</v>
      </c>
    </row>
    <row r="34" spans="1:29">
      <c r="A34" s="50" t="s">
        <v>161</v>
      </c>
      <c r="B34" s="48">
        <v>109945.571713549</v>
      </c>
      <c r="C34" s="48">
        <v>-0.19199483698936501</v>
      </c>
      <c r="D34" s="48">
        <v>2.48670659100306E-2</v>
      </c>
      <c r="E34" s="48">
        <v>2.6766050099391198E-14</v>
      </c>
      <c r="F34" s="48">
        <v>1.2776327914109401E-12</v>
      </c>
      <c r="H34" s="50" t="s">
        <v>162</v>
      </c>
      <c r="I34" s="48">
        <v>32671.795007992299</v>
      </c>
      <c r="J34" s="48">
        <v>-0.151542795560456</v>
      </c>
      <c r="K34" s="48">
        <v>3.08516027397004E-2</v>
      </c>
      <c r="L34" s="48">
        <v>5.9682234649525699E-7</v>
      </c>
      <c r="M34" s="48">
        <v>1.42441600030201E-5</v>
      </c>
      <c r="O34" s="48">
        <v>1111</v>
      </c>
      <c r="P34" s="48">
        <v>1118.9650906725301</v>
      </c>
      <c r="Q34" s="48">
        <v>-0.13740913237348201</v>
      </c>
      <c r="R34" s="48">
        <v>0.116744272443808</v>
      </c>
      <c r="S34" s="48">
        <v>-1.1770096253725899</v>
      </c>
      <c r="T34" s="48">
        <v>0.23919166445255499</v>
      </c>
      <c r="U34" s="48">
        <v>0.38972771198115402</v>
      </c>
      <c r="W34" s="48">
        <v>1103</v>
      </c>
      <c r="X34" s="48">
        <v>13437.3027374005</v>
      </c>
      <c r="Y34" s="48">
        <v>-0.150063632502452</v>
      </c>
      <c r="Z34" s="48">
        <v>4.5281057921775697E-2</v>
      </c>
      <c r="AA34" s="48">
        <v>-3.3140487300824901</v>
      </c>
      <c r="AB34" s="48">
        <v>9.1955479882920303E-4</v>
      </c>
      <c r="AC34" s="48">
        <v>6.4075360982247601E-3</v>
      </c>
    </row>
    <row r="35" spans="1:29">
      <c r="A35" s="50" t="s">
        <v>163</v>
      </c>
      <c r="B35" s="48">
        <v>37992.5317363539</v>
      </c>
      <c r="C35" s="48">
        <v>-0.19166801349763499</v>
      </c>
      <c r="D35" s="48">
        <v>4.5570895926849098E-2</v>
      </c>
      <c r="E35" s="48">
        <v>8.7944611742541796E-6</v>
      </c>
      <c r="F35" s="48">
        <v>6.1134312628795994E-5</v>
      </c>
      <c r="H35" s="50" t="s">
        <v>164</v>
      </c>
      <c r="I35" s="48">
        <v>15284.9873282394</v>
      </c>
      <c r="J35" s="48">
        <v>-0.151033692333535</v>
      </c>
      <c r="K35" s="48">
        <v>4.8805538602070798E-2</v>
      </c>
      <c r="L35" s="48">
        <v>9.0182187487031695E-4</v>
      </c>
      <c r="M35" s="48">
        <v>6.7260881500744501E-3</v>
      </c>
      <c r="O35" s="50" t="s">
        <v>165</v>
      </c>
      <c r="P35" s="48">
        <v>20342.636837366699</v>
      </c>
      <c r="Q35" s="48">
        <v>-0.136007009077807</v>
      </c>
      <c r="R35" s="48">
        <v>5.80484921315551E-2</v>
      </c>
      <c r="S35" s="48">
        <v>-2.3429895262322198</v>
      </c>
      <c r="T35" s="48">
        <v>1.9129920110802199E-2</v>
      </c>
      <c r="U35" s="48">
        <v>5.9104234304601003E-2</v>
      </c>
      <c r="W35" s="48">
        <v>1055</v>
      </c>
      <c r="X35" s="48">
        <v>23453.809932343898</v>
      </c>
      <c r="Y35" s="48">
        <v>-0.149800868724107</v>
      </c>
      <c r="Z35" s="48">
        <v>5.5630836565828401E-2</v>
      </c>
      <c r="AA35" s="48">
        <v>-2.6927667813667799</v>
      </c>
      <c r="AB35" s="48">
        <v>7.0861817894980602E-3</v>
      </c>
      <c r="AC35" s="48">
        <v>3.0139279689098901E-2</v>
      </c>
    </row>
    <row r="36" spans="1:29">
      <c r="A36" s="50" t="s">
        <v>166</v>
      </c>
      <c r="B36" s="48">
        <v>106795.83667617899</v>
      </c>
      <c r="C36" s="48">
        <v>-0.19033648527178501</v>
      </c>
      <c r="D36" s="48">
        <v>3.0124837402596999E-2</v>
      </c>
      <c r="E36" s="48">
        <v>5.4706666771881796E-10</v>
      </c>
      <c r="F36" s="48">
        <v>1.18696889117174E-8</v>
      </c>
      <c r="H36" s="50" t="s">
        <v>158</v>
      </c>
      <c r="I36" s="48">
        <v>27495.822245416399</v>
      </c>
      <c r="J36" s="48">
        <v>-0.14860311298040299</v>
      </c>
      <c r="K36" s="48">
        <v>3.8329583892937502E-2</v>
      </c>
      <c r="L36" s="48">
        <v>8.9940632872595797E-5</v>
      </c>
      <c r="M36" s="48">
        <v>1.12978058134699E-3</v>
      </c>
      <c r="O36" s="50" t="s">
        <v>167</v>
      </c>
      <c r="P36" s="48">
        <v>80870.829401247203</v>
      </c>
      <c r="Q36" s="48">
        <v>-0.13542885009994801</v>
      </c>
      <c r="R36" s="48">
        <v>4.92925507607243E-2</v>
      </c>
      <c r="S36" s="48">
        <v>-2.7474506392932798</v>
      </c>
      <c r="T36" s="48">
        <v>6.0060548703783001E-3</v>
      </c>
      <c r="U36" s="48">
        <v>2.4134760368698101E-2</v>
      </c>
      <c r="W36" s="50" t="s">
        <v>168</v>
      </c>
      <c r="X36" s="48">
        <v>57882.050424773697</v>
      </c>
      <c r="Y36" s="48">
        <v>-0.148760428121056</v>
      </c>
      <c r="Z36" s="48">
        <v>3.6533705249533997E-2</v>
      </c>
      <c r="AA36" s="48">
        <v>-4.0718680764786104</v>
      </c>
      <c r="AB36" s="48">
        <v>4.6637592559199998E-5</v>
      </c>
      <c r="AC36" s="48">
        <v>5.6569672456066697E-4</v>
      </c>
    </row>
    <row r="37" spans="1:29">
      <c r="A37" s="50" t="s">
        <v>169</v>
      </c>
      <c r="B37" s="48">
        <v>89840.499155471902</v>
      </c>
      <c r="C37" s="48">
        <v>-0.182795646458012</v>
      </c>
      <c r="D37" s="48">
        <v>3.10699652277611E-2</v>
      </c>
      <c r="E37" s="48">
        <v>1.0464534248153701E-9</v>
      </c>
      <c r="F37" s="48">
        <v>2.08127958935502E-8</v>
      </c>
      <c r="H37" s="50" t="s">
        <v>107</v>
      </c>
      <c r="I37" s="48">
        <v>20560.466723641101</v>
      </c>
      <c r="J37" s="48">
        <v>-0.14582068185925301</v>
      </c>
      <c r="K37" s="48">
        <v>4.33323525138763E-2</v>
      </c>
      <c r="L37" s="48">
        <v>4.0364130766625998E-4</v>
      </c>
      <c r="M37" s="48">
        <v>3.6125897036130201E-3</v>
      </c>
      <c r="O37" s="48">
        <v>1105</v>
      </c>
      <c r="P37" s="48">
        <v>4425.7758675159603</v>
      </c>
      <c r="Q37" s="48">
        <v>-0.133825999478138</v>
      </c>
      <c r="R37" s="48">
        <v>7.6569087389994905E-2</v>
      </c>
      <c r="S37" s="48">
        <v>-1.74778104375872</v>
      </c>
      <c r="T37" s="48">
        <v>8.0501948982341406E-2</v>
      </c>
      <c r="U37" s="48">
        <v>0.184366351690327</v>
      </c>
      <c r="W37" s="48">
        <v>1105</v>
      </c>
      <c r="X37" s="48">
        <v>4425.7758675159603</v>
      </c>
      <c r="Y37" s="48">
        <v>-0.145794500724338</v>
      </c>
      <c r="Z37" s="48">
        <v>7.6642395512451E-2</v>
      </c>
      <c r="AA37" s="48">
        <v>-1.9022696217872299</v>
      </c>
      <c r="AB37" s="48">
        <v>5.7135914997408901E-2</v>
      </c>
      <c r="AC37" s="48">
        <v>0.13809603071329499</v>
      </c>
    </row>
    <row r="38" spans="1:29">
      <c r="A38" s="50" t="s">
        <v>143</v>
      </c>
      <c r="B38" s="48">
        <v>11680.3564989324</v>
      </c>
      <c r="C38" s="48">
        <v>-0.17942198997785999</v>
      </c>
      <c r="D38" s="48">
        <v>5.69030151965823E-2</v>
      </c>
      <c r="E38" s="48">
        <v>3.5369002299276501E-4</v>
      </c>
      <c r="F38" s="48">
        <v>1.4638269159700601E-3</v>
      </c>
      <c r="H38" s="50" t="s">
        <v>170</v>
      </c>
      <c r="I38" s="48">
        <v>94064.573473785102</v>
      </c>
      <c r="J38" s="48">
        <v>-0.144651482358721</v>
      </c>
      <c r="K38" s="48">
        <v>4.2902928301924499E-2</v>
      </c>
      <c r="L38" s="48">
        <v>2.44320716998562E-4</v>
      </c>
      <c r="M38" s="48">
        <v>2.4990519052995801E-3</v>
      </c>
      <c r="O38" s="50" t="s">
        <v>171</v>
      </c>
      <c r="P38" s="48">
        <v>128953.333872235</v>
      </c>
      <c r="Q38" s="48">
        <v>-0.13238990577413101</v>
      </c>
      <c r="R38" s="48">
        <v>4.2660576341749197E-2</v>
      </c>
      <c r="S38" s="48">
        <v>-3.1033313922805501</v>
      </c>
      <c r="T38" s="48">
        <v>1.91355236166383E-3</v>
      </c>
      <c r="U38" s="48">
        <v>1.1091830060971799E-2</v>
      </c>
      <c r="W38" s="50" t="s">
        <v>172</v>
      </c>
      <c r="X38" s="48">
        <v>101373.786523911</v>
      </c>
      <c r="Y38" s="48">
        <v>-0.14263060435244701</v>
      </c>
      <c r="Z38" s="48">
        <v>4.0532058729213498E-2</v>
      </c>
      <c r="AA38" s="48">
        <v>-3.5189578033855402</v>
      </c>
      <c r="AB38" s="48">
        <v>4.3324561059576602E-4</v>
      </c>
      <c r="AC38" s="48">
        <v>3.6381522428234202E-3</v>
      </c>
    </row>
    <row r="39" spans="1:29">
      <c r="A39" s="50" t="s">
        <v>173</v>
      </c>
      <c r="B39" s="48">
        <v>55056.924320863</v>
      </c>
      <c r="C39" s="48">
        <v>-0.17885815736086899</v>
      </c>
      <c r="D39" s="48">
        <v>3.65220624186645E-2</v>
      </c>
      <c r="E39" s="48">
        <v>3.7945793752836001E-7</v>
      </c>
      <c r="F39" s="48">
        <v>3.8160106776278903E-6</v>
      </c>
      <c r="H39" s="50" t="s">
        <v>117</v>
      </c>
      <c r="I39" s="48">
        <v>54227.900225473299</v>
      </c>
      <c r="J39" s="48">
        <v>-0.14333695369785601</v>
      </c>
      <c r="K39" s="48">
        <v>3.5054713415489602E-2</v>
      </c>
      <c r="L39" s="48">
        <v>2.6019134426886099E-5</v>
      </c>
      <c r="M39" s="48">
        <v>4.1399333888112101E-4</v>
      </c>
      <c r="O39" s="50" t="s">
        <v>174</v>
      </c>
      <c r="P39" s="48">
        <v>153756.97342867701</v>
      </c>
      <c r="Q39" s="48">
        <v>-0.129695985856387</v>
      </c>
      <c r="R39" s="48">
        <v>3.37675514034214E-2</v>
      </c>
      <c r="S39" s="48">
        <v>-3.84084662541584</v>
      </c>
      <c r="T39" s="48">
        <v>1.2261070720578901E-4</v>
      </c>
      <c r="U39" s="48">
        <v>1.1154168502748899E-3</v>
      </c>
      <c r="W39" s="48">
        <v>1025</v>
      </c>
      <c r="X39" s="48">
        <v>17059.059434810399</v>
      </c>
      <c r="Y39" s="48">
        <v>-0.14237841457298001</v>
      </c>
      <c r="Z39" s="48">
        <v>3.9513518123220397E-2</v>
      </c>
      <c r="AA39" s="48">
        <v>-3.6032836693756698</v>
      </c>
      <c r="AB39" s="48">
        <v>3.1422227906143901E-4</v>
      </c>
      <c r="AC39" s="48">
        <v>2.8585498997950399E-3</v>
      </c>
    </row>
    <row r="40" spans="1:29">
      <c r="A40" s="50" t="s">
        <v>154</v>
      </c>
      <c r="B40" s="48">
        <v>64247.060552667099</v>
      </c>
      <c r="C40" s="48">
        <v>-0.176390618229809</v>
      </c>
      <c r="D40" s="48">
        <v>3.39352187963178E-2</v>
      </c>
      <c r="E40" s="48">
        <v>7.4078304416736899E-9</v>
      </c>
      <c r="F40" s="48">
        <v>1.0608013192476699E-7</v>
      </c>
      <c r="H40" s="50" t="s">
        <v>175</v>
      </c>
      <c r="I40" s="48">
        <v>30801.271314651902</v>
      </c>
      <c r="J40" s="48">
        <v>-0.14127495582769301</v>
      </c>
      <c r="K40" s="48">
        <v>4.4494766616189202E-2</v>
      </c>
      <c r="L40" s="48">
        <v>8.19305440046195E-4</v>
      </c>
      <c r="M40" s="48">
        <v>6.5180299452563904E-3</v>
      </c>
      <c r="O40" s="50" t="s">
        <v>176</v>
      </c>
      <c r="P40" s="48">
        <v>155381.60965607499</v>
      </c>
      <c r="Q40" s="48">
        <v>-0.12923277725733301</v>
      </c>
      <c r="R40" s="48">
        <v>3.4174390123554901E-2</v>
      </c>
      <c r="S40" s="48">
        <v>-3.7815679165042</v>
      </c>
      <c r="T40" s="48">
        <v>1.5584369072807E-4</v>
      </c>
      <c r="U40" s="48">
        <v>1.36103489902515E-3</v>
      </c>
      <c r="W40" s="48">
        <v>1073</v>
      </c>
      <c r="X40" s="48">
        <v>19264.022254973101</v>
      </c>
      <c r="Y40" s="48">
        <v>-0.141504728307278</v>
      </c>
      <c r="Z40" s="48">
        <v>5.0559205471076001E-2</v>
      </c>
      <c r="AA40" s="48">
        <v>-2.7987925638631901</v>
      </c>
      <c r="AB40" s="48">
        <v>5.1294078090728997E-3</v>
      </c>
      <c r="AC40" s="48">
        <v>2.3230076519345801E-2</v>
      </c>
    </row>
    <row r="41" spans="1:29">
      <c r="A41" s="50" t="s">
        <v>177</v>
      </c>
      <c r="B41" s="48">
        <v>50525.5290196079</v>
      </c>
      <c r="C41" s="48">
        <v>-0.175040497941305</v>
      </c>
      <c r="D41" s="48">
        <v>3.0458359294215399E-2</v>
      </c>
      <c r="E41" s="48">
        <v>2.92475435401593E-9</v>
      </c>
      <c r="F41" s="48">
        <v>4.6536091499453401E-8</v>
      </c>
      <c r="H41" s="50" t="s">
        <v>82</v>
      </c>
      <c r="I41" s="48">
        <v>81876.896792507294</v>
      </c>
      <c r="J41" s="48">
        <v>-0.14115854720420901</v>
      </c>
      <c r="K41" s="48">
        <v>2.6789844230137999E-2</v>
      </c>
      <c r="L41" s="48">
        <v>9.8227888259341201E-8</v>
      </c>
      <c r="M41" s="48">
        <v>4.1371275290404898E-6</v>
      </c>
      <c r="O41" s="50" t="s">
        <v>178</v>
      </c>
      <c r="P41" s="48">
        <v>111288.885407536</v>
      </c>
      <c r="Q41" s="48">
        <v>-0.12880445412466801</v>
      </c>
      <c r="R41" s="48">
        <v>3.1394730669367599E-2</v>
      </c>
      <c r="S41" s="48">
        <v>-4.1027411727518004</v>
      </c>
      <c r="T41" s="48">
        <v>4.0828390844677501E-5</v>
      </c>
      <c r="U41" s="48">
        <v>4.45709933387729E-4</v>
      </c>
      <c r="W41" s="48">
        <v>1351</v>
      </c>
      <c r="X41" s="48">
        <v>10535.228813403101</v>
      </c>
      <c r="Y41" s="48">
        <v>-0.138983191635001</v>
      </c>
      <c r="Z41" s="48">
        <v>0.100377058907363</v>
      </c>
      <c r="AA41" s="48">
        <v>-1.3846111168017701</v>
      </c>
      <c r="AB41" s="48">
        <v>0.16617141037515601</v>
      </c>
      <c r="AC41" s="48">
        <v>0.31457304565239003</v>
      </c>
    </row>
    <row r="42" spans="1:29">
      <c r="A42" s="50" t="s">
        <v>179</v>
      </c>
      <c r="B42" s="48">
        <v>100608.081179795</v>
      </c>
      <c r="C42" s="48">
        <v>-0.174892665609477</v>
      </c>
      <c r="D42" s="48">
        <v>2.9693440506389002E-2</v>
      </c>
      <c r="E42" s="48">
        <v>2.1870481902428898E-9</v>
      </c>
      <c r="F42" s="48">
        <v>3.9148162605347699E-8</v>
      </c>
      <c r="H42" s="50" t="s">
        <v>180</v>
      </c>
      <c r="I42" s="48">
        <v>10406.5084839013</v>
      </c>
      <c r="J42" s="48">
        <v>-0.14100102994292699</v>
      </c>
      <c r="K42" s="48">
        <v>6.2178522727524999E-2</v>
      </c>
      <c r="L42" s="48">
        <v>1.2424341604006199E-2</v>
      </c>
      <c r="M42" s="48">
        <v>4.8878179057518997E-2</v>
      </c>
      <c r="O42" s="50" t="s">
        <v>181</v>
      </c>
      <c r="P42" s="48">
        <v>58109.270760721403</v>
      </c>
      <c r="Q42" s="48">
        <v>-0.12834161397688401</v>
      </c>
      <c r="R42" s="48">
        <v>5.2650637279177799E-2</v>
      </c>
      <c r="S42" s="48">
        <v>-2.4376079874657202</v>
      </c>
      <c r="T42" s="48">
        <v>1.47847975382583E-2</v>
      </c>
      <c r="U42" s="48">
        <v>4.9157575571366498E-2</v>
      </c>
      <c r="W42" s="48">
        <v>1054</v>
      </c>
      <c r="X42" s="48">
        <v>10834.1692551787</v>
      </c>
      <c r="Y42" s="48">
        <v>-0.13357521503922901</v>
      </c>
      <c r="Z42" s="48">
        <v>4.8723575281822501E-2</v>
      </c>
      <c r="AA42" s="48">
        <v>-2.7414904236114701</v>
      </c>
      <c r="AB42" s="48">
        <v>6.1161143578277802E-3</v>
      </c>
      <c r="AC42" s="48">
        <v>2.6355624370902601E-2</v>
      </c>
    </row>
    <row r="43" spans="1:29">
      <c r="A43" s="50" t="s">
        <v>182</v>
      </c>
      <c r="B43" s="48">
        <v>477877.515351023</v>
      </c>
      <c r="C43" s="48">
        <v>-0.173224550429079</v>
      </c>
      <c r="D43" s="48">
        <v>2.8868748368166001E-2</v>
      </c>
      <c r="E43" s="48">
        <v>6.0620261020345001E-10</v>
      </c>
      <c r="F43" s="48">
        <v>1.27659137913432E-8</v>
      </c>
      <c r="H43" s="50" t="s">
        <v>183</v>
      </c>
      <c r="I43" s="48">
        <v>23998.827995858101</v>
      </c>
      <c r="J43" s="48">
        <v>-0.139063812740915</v>
      </c>
      <c r="K43" s="48">
        <v>4.40958977378971E-2</v>
      </c>
      <c r="L43" s="48">
        <v>1.4569071784263101E-3</v>
      </c>
      <c r="M43" s="48">
        <v>9.3977075653445194E-3</v>
      </c>
      <c r="O43" s="48">
        <v>1054</v>
      </c>
      <c r="P43" s="48">
        <v>10834.1692551787</v>
      </c>
      <c r="Q43" s="48">
        <v>-0.12592794858560799</v>
      </c>
      <c r="R43" s="48">
        <v>4.86783011818488E-2</v>
      </c>
      <c r="S43" s="48">
        <v>-2.5869421390688201</v>
      </c>
      <c r="T43" s="48">
        <v>9.6831850844234998E-3</v>
      </c>
      <c r="U43" s="48">
        <v>3.5041360388383402E-2</v>
      </c>
      <c r="W43" s="48">
        <v>1171</v>
      </c>
      <c r="X43" s="48">
        <v>58213.4882208977</v>
      </c>
      <c r="Y43" s="48">
        <v>-0.13185090487738699</v>
      </c>
      <c r="Z43" s="48">
        <v>2.90835398123757E-2</v>
      </c>
      <c r="AA43" s="48">
        <v>-4.5335232825160299</v>
      </c>
      <c r="AB43" s="48">
        <v>5.8007868837257399E-6</v>
      </c>
      <c r="AC43" s="48">
        <v>9.0464652591437195E-5</v>
      </c>
    </row>
    <row r="44" spans="1:29">
      <c r="A44" s="50" t="s">
        <v>184</v>
      </c>
      <c r="B44" s="48">
        <v>75976.117143766402</v>
      </c>
      <c r="C44" s="48">
        <v>-0.173127125049655</v>
      </c>
      <c r="D44" s="48">
        <v>3.0666186179394501E-2</v>
      </c>
      <c r="E44" s="48">
        <v>1.47103070492421E-9</v>
      </c>
      <c r="F44" s="48">
        <v>2.7717315387519301E-8</v>
      </c>
      <c r="H44" s="50" t="s">
        <v>185</v>
      </c>
      <c r="I44" s="48">
        <v>87688.225795439095</v>
      </c>
      <c r="J44" s="48">
        <v>-0.136246932389438</v>
      </c>
      <c r="K44" s="48">
        <v>4.2584883964740201E-2</v>
      </c>
      <c r="L44" s="48">
        <v>5.5811609235566098E-4</v>
      </c>
      <c r="M44" s="48">
        <v>4.8733063673982099E-3</v>
      </c>
      <c r="O44" s="48">
        <v>1019</v>
      </c>
      <c r="P44" s="48">
        <v>160825.80200433999</v>
      </c>
      <c r="Q44" s="48">
        <v>-0.123189604066767</v>
      </c>
      <c r="R44" s="48">
        <v>3.9134866781555699E-2</v>
      </c>
      <c r="S44" s="48">
        <v>-3.14782224133765</v>
      </c>
      <c r="T44" s="48">
        <v>1.64491689678746E-3</v>
      </c>
      <c r="U44" s="48">
        <v>9.7064915981602707E-3</v>
      </c>
      <c r="W44" s="48">
        <v>1167</v>
      </c>
      <c r="X44" s="48">
        <v>37781.750100205099</v>
      </c>
      <c r="Y44" s="48">
        <v>-0.12713265662499801</v>
      </c>
      <c r="Z44" s="48">
        <v>3.9479029354100199E-2</v>
      </c>
      <c r="AA44" s="48">
        <v>-3.2202579117309198</v>
      </c>
      <c r="AB44" s="48">
        <v>1.2807531476536601E-3</v>
      </c>
      <c r="AC44" s="48">
        <v>8.3058743733975104E-3</v>
      </c>
    </row>
    <row r="45" spans="1:29">
      <c r="A45" s="50" t="s">
        <v>186</v>
      </c>
      <c r="B45" s="48">
        <v>71126.824140167999</v>
      </c>
      <c r="C45" s="48">
        <v>-0.17195858902136801</v>
      </c>
      <c r="D45" s="48">
        <v>3.4631910520912898E-2</v>
      </c>
      <c r="E45" s="48">
        <v>1.0046983403116399E-6</v>
      </c>
      <c r="F45" s="48">
        <v>8.8810371810263599E-6</v>
      </c>
      <c r="H45" s="50" t="s">
        <v>187</v>
      </c>
      <c r="I45" s="48">
        <v>72724.000470664905</v>
      </c>
      <c r="J45" s="48">
        <v>-0.13466180760942301</v>
      </c>
      <c r="K45" s="48">
        <v>3.3411936036018997E-2</v>
      </c>
      <c r="L45" s="48">
        <v>3.6437620456943599E-5</v>
      </c>
      <c r="M45" s="48">
        <v>5.3243543361574698E-4</v>
      </c>
      <c r="O45" s="50" t="s">
        <v>188</v>
      </c>
      <c r="P45" s="48">
        <v>120532.39515802301</v>
      </c>
      <c r="Q45" s="48">
        <v>-0.12296895262259699</v>
      </c>
      <c r="R45" s="48">
        <v>5.1751372149762498E-2</v>
      </c>
      <c r="S45" s="48">
        <v>-2.37614864136818</v>
      </c>
      <c r="T45" s="48">
        <v>1.7494413848118701E-2</v>
      </c>
      <c r="U45" s="48">
        <v>5.5356720147428699E-2</v>
      </c>
      <c r="W45" s="48">
        <v>1114</v>
      </c>
      <c r="X45" s="48">
        <v>21033.461467657798</v>
      </c>
      <c r="Y45" s="48">
        <v>-0.12642468888386801</v>
      </c>
      <c r="Z45" s="48">
        <v>5.54036124389106E-2</v>
      </c>
      <c r="AA45" s="48">
        <v>-2.28188530167174</v>
      </c>
      <c r="AB45" s="48">
        <v>2.2496112841551601E-2</v>
      </c>
      <c r="AC45" s="48">
        <v>7.2585979858208305E-2</v>
      </c>
    </row>
    <row r="46" spans="1:29">
      <c r="A46" s="50" t="s">
        <v>110</v>
      </c>
      <c r="B46" s="48">
        <v>55525.636761022899</v>
      </c>
      <c r="C46" s="48">
        <v>-0.17176234393620499</v>
      </c>
      <c r="D46" s="48">
        <v>3.1426328947359701E-2</v>
      </c>
      <c r="E46" s="48">
        <v>3.3470279917225702E-8</v>
      </c>
      <c r="F46" s="48">
        <v>4.3572218946788399E-7</v>
      </c>
      <c r="H46" s="50" t="s">
        <v>148</v>
      </c>
      <c r="I46" s="48">
        <v>58161.321951086502</v>
      </c>
      <c r="J46" s="48">
        <v>-0.133990538695693</v>
      </c>
      <c r="K46" s="48">
        <v>3.5355257126985999E-2</v>
      </c>
      <c r="L46" s="48">
        <v>4.4672565477138098E-5</v>
      </c>
      <c r="M46" s="48">
        <v>6.0350107323831797E-4</v>
      </c>
      <c r="O46" s="50" t="s">
        <v>189</v>
      </c>
      <c r="P46" s="48">
        <v>49518.516516156698</v>
      </c>
      <c r="Q46" s="48">
        <v>-0.122801668561507</v>
      </c>
      <c r="R46" s="48">
        <v>3.2053808707674401E-2</v>
      </c>
      <c r="S46" s="48">
        <v>-3.8311100462799601</v>
      </c>
      <c r="T46" s="48">
        <v>1.2756643005810899E-4</v>
      </c>
      <c r="U46" s="48">
        <v>1.1446028998364601E-3</v>
      </c>
      <c r="W46" s="50" t="s">
        <v>190</v>
      </c>
      <c r="X46" s="48">
        <v>75296.453606700306</v>
      </c>
      <c r="Y46" s="48">
        <v>-0.12290763705413001</v>
      </c>
      <c r="Z46" s="48">
        <v>2.6654054158763499E-2</v>
      </c>
      <c r="AA46" s="48">
        <v>-4.6112173526037301</v>
      </c>
      <c r="AB46" s="48">
        <v>4.0031769607959902E-6</v>
      </c>
      <c r="AC46" s="48">
        <v>6.3953192910277395E-5</v>
      </c>
    </row>
    <row r="47" spans="1:29">
      <c r="A47" s="50" t="s">
        <v>191</v>
      </c>
      <c r="B47" s="48">
        <v>147371.671576305</v>
      </c>
      <c r="C47" s="48">
        <v>-0.170332575256049</v>
      </c>
      <c r="D47" s="48">
        <v>2.76549923620453E-2</v>
      </c>
      <c r="E47" s="48">
        <v>2.3212256771797099E-10</v>
      </c>
      <c r="F47" s="48">
        <v>5.9357056602166904E-9</v>
      </c>
      <c r="H47" s="50" t="s">
        <v>100</v>
      </c>
      <c r="I47" s="48">
        <v>61063.459292528802</v>
      </c>
      <c r="J47" s="48">
        <v>-0.13389131378442501</v>
      </c>
      <c r="K47" s="48">
        <v>3.2662848440143298E-2</v>
      </c>
      <c r="L47" s="48">
        <v>3.17754880502508E-5</v>
      </c>
      <c r="M47" s="48">
        <v>4.73984363416241E-4</v>
      </c>
      <c r="O47" s="48">
        <v>1058</v>
      </c>
      <c r="P47" s="48">
        <v>156711.83051301501</v>
      </c>
      <c r="Q47" s="48">
        <v>-0.121747226824128</v>
      </c>
      <c r="R47" s="48">
        <v>3.5658227510365403E-2</v>
      </c>
      <c r="S47" s="48">
        <v>-3.4142815087692702</v>
      </c>
      <c r="T47" s="48">
        <v>6.3950462867749401E-4</v>
      </c>
      <c r="U47" s="48">
        <v>4.6541725753750903E-3</v>
      </c>
      <c r="W47" s="48">
        <v>1190</v>
      </c>
      <c r="X47" s="48">
        <v>44518.482285780097</v>
      </c>
      <c r="Y47" s="48">
        <v>-0.11978451361692399</v>
      </c>
      <c r="Z47" s="48">
        <v>4.97650985510402E-2</v>
      </c>
      <c r="AA47" s="48">
        <v>-2.4069984206716701</v>
      </c>
      <c r="AB47" s="48">
        <v>1.6084239420408299E-2</v>
      </c>
      <c r="AC47" s="48">
        <v>5.8205396797610102E-2</v>
      </c>
    </row>
    <row r="48" spans="1:29">
      <c r="A48" s="50" t="s">
        <v>106</v>
      </c>
      <c r="B48" s="48">
        <v>51113.318722081996</v>
      </c>
      <c r="C48" s="48">
        <v>-0.167698929881549</v>
      </c>
      <c r="D48" s="48">
        <v>3.3134031279536499E-2</v>
      </c>
      <c r="E48" s="48">
        <v>8.13023938734605E-8</v>
      </c>
      <c r="F48" s="48">
        <v>9.2400815894282095E-7</v>
      </c>
      <c r="H48" s="50" t="s">
        <v>109</v>
      </c>
      <c r="I48" s="48">
        <v>32946.318492341903</v>
      </c>
      <c r="J48" s="48">
        <v>-0.133625595661857</v>
      </c>
      <c r="K48" s="48">
        <v>4.3785703538213101E-2</v>
      </c>
      <c r="L48" s="48">
        <v>1.25235456181464E-3</v>
      </c>
      <c r="M48" s="48">
        <v>8.3802417407409496E-3</v>
      </c>
      <c r="O48" s="48">
        <v>1180</v>
      </c>
      <c r="P48" s="48">
        <v>15751.394059529701</v>
      </c>
      <c r="Q48" s="48">
        <v>-0.121519920815657</v>
      </c>
      <c r="R48" s="48">
        <v>7.2204706507290703E-2</v>
      </c>
      <c r="S48" s="48">
        <v>-1.68299168702232</v>
      </c>
      <c r="T48" s="48">
        <v>9.23767007070255E-2</v>
      </c>
      <c r="U48" s="48">
        <v>0.199692207799016</v>
      </c>
      <c r="W48" s="48">
        <v>1139</v>
      </c>
      <c r="X48" s="48">
        <v>11924.246208135401</v>
      </c>
      <c r="Y48" s="48">
        <v>-0.117732578780794</v>
      </c>
      <c r="Z48" s="48">
        <v>4.6903653539855698E-2</v>
      </c>
      <c r="AA48" s="48">
        <v>-2.5100939883233702</v>
      </c>
      <c r="AB48" s="48">
        <v>1.2069903141008E-2</v>
      </c>
      <c r="AC48" s="48">
        <v>4.7625220225061701E-2</v>
      </c>
    </row>
    <row r="49" spans="1:29">
      <c r="A49" s="50" t="s">
        <v>192</v>
      </c>
      <c r="B49" s="48">
        <v>157198.73681344101</v>
      </c>
      <c r="C49" s="48">
        <v>-0.16637329121192601</v>
      </c>
      <c r="D49" s="48">
        <v>2.8541392269564501E-2</v>
      </c>
      <c r="E49" s="48">
        <v>1.82811260112811E-9</v>
      </c>
      <c r="F49" s="48">
        <v>3.3562272369428801E-8</v>
      </c>
      <c r="H49" s="50" t="s">
        <v>193</v>
      </c>
      <c r="I49" s="48">
        <v>18735.730186591802</v>
      </c>
      <c r="J49" s="48">
        <v>-0.13117731967547699</v>
      </c>
      <c r="K49" s="48">
        <v>5.0138930185033501E-2</v>
      </c>
      <c r="L49" s="48">
        <v>4.9434950776112603E-3</v>
      </c>
      <c r="M49" s="48">
        <v>2.4078520241970498E-2</v>
      </c>
      <c r="O49" s="48">
        <v>1025</v>
      </c>
      <c r="P49" s="48">
        <v>17059.059434810399</v>
      </c>
      <c r="Q49" s="48">
        <v>-0.12122216769498501</v>
      </c>
      <c r="R49" s="48">
        <v>3.9473499439877699E-2</v>
      </c>
      <c r="S49" s="48">
        <v>-3.0709759564038399</v>
      </c>
      <c r="T49" s="48">
        <v>2.1336033121778101E-3</v>
      </c>
      <c r="U49" s="48">
        <v>1.1835826346238599E-2</v>
      </c>
      <c r="W49" s="48">
        <v>1053</v>
      </c>
      <c r="X49" s="48">
        <v>110374.910950402</v>
      </c>
      <c r="Y49" s="48">
        <v>-0.11549365493024399</v>
      </c>
      <c r="Z49" s="48">
        <v>4.5553821291829798E-2</v>
      </c>
      <c r="AA49" s="48">
        <v>-2.5353230893707202</v>
      </c>
      <c r="AB49" s="48">
        <v>1.12343657298108E-2</v>
      </c>
      <c r="AC49" s="48">
        <v>4.4868960689183501E-2</v>
      </c>
    </row>
    <row r="50" spans="1:29">
      <c r="A50" s="50" t="s">
        <v>194</v>
      </c>
      <c r="B50" s="48">
        <v>83393.171827344704</v>
      </c>
      <c r="C50" s="48">
        <v>-0.164682556158532</v>
      </c>
      <c r="D50" s="48">
        <v>2.4531889832849901E-2</v>
      </c>
      <c r="E50" s="48">
        <v>2.2689312991294098E-12</v>
      </c>
      <c r="F50" s="48">
        <v>7.7359752865554998E-11</v>
      </c>
      <c r="H50" s="50" t="s">
        <v>195</v>
      </c>
      <c r="I50" s="48">
        <v>12565.4630985157</v>
      </c>
      <c r="J50" s="48">
        <v>-0.12874287671829501</v>
      </c>
      <c r="K50" s="48">
        <v>4.8323770515827903E-2</v>
      </c>
      <c r="L50" s="48">
        <v>4.5939263509523001E-3</v>
      </c>
      <c r="M50" s="48">
        <v>2.3001757113859E-2</v>
      </c>
      <c r="O50" s="48">
        <v>1056</v>
      </c>
      <c r="P50" s="48">
        <v>304939.59790558601</v>
      </c>
      <c r="Q50" s="48">
        <v>-0.121031024961037</v>
      </c>
      <c r="R50" s="48">
        <v>3.4694232846896697E-2</v>
      </c>
      <c r="S50" s="48">
        <v>-3.4885055823294402</v>
      </c>
      <c r="T50" s="48">
        <v>4.8572867902867503E-4</v>
      </c>
      <c r="U50" s="48">
        <v>3.6153668723157002E-3</v>
      </c>
      <c r="W50" s="48">
        <v>1087</v>
      </c>
      <c r="X50" s="48">
        <v>41857.764654541097</v>
      </c>
      <c r="Y50" s="48">
        <v>-0.114894615415992</v>
      </c>
      <c r="Z50" s="48">
        <v>3.9650732208697602E-2</v>
      </c>
      <c r="AA50" s="48">
        <v>-2.8976669286018701</v>
      </c>
      <c r="AB50" s="48">
        <v>3.7594961167586598E-3</v>
      </c>
      <c r="AC50" s="48">
        <v>1.7900362373867999E-2</v>
      </c>
    </row>
    <row r="51" spans="1:29">
      <c r="A51" s="50" t="s">
        <v>196</v>
      </c>
      <c r="B51" s="48">
        <v>63108.882264062202</v>
      </c>
      <c r="C51" s="48">
        <v>-0.16116823230216701</v>
      </c>
      <c r="D51" s="48">
        <v>2.4551214879825398E-2</v>
      </c>
      <c r="E51" s="48">
        <v>3.8615966690336902E-12</v>
      </c>
      <c r="F51" s="48">
        <v>1.20213183262092E-10</v>
      </c>
      <c r="H51" s="50" t="s">
        <v>197</v>
      </c>
      <c r="I51" s="48">
        <v>26660.811723823401</v>
      </c>
      <c r="J51" s="48">
        <v>-0.12686298100198801</v>
      </c>
      <c r="K51" s="48">
        <v>5.3418026565570299E-2</v>
      </c>
      <c r="L51" s="48">
        <v>1.0661122596522301E-2</v>
      </c>
      <c r="M51" s="48">
        <v>4.5167833012484802E-2</v>
      </c>
      <c r="O51" s="48">
        <v>1055</v>
      </c>
      <c r="P51" s="48">
        <v>23453.809932343898</v>
      </c>
      <c r="Q51" s="48">
        <v>-0.12072092613695699</v>
      </c>
      <c r="R51" s="48">
        <v>5.5608377247683999E-2</v>
      </c>
      <c r="S51" s="48">
        <v>-2.1709125874912201</v>
      </c>
      <c r="T51" s="48">
        <v>2.9937780644538201E-2</v>
      </c>
      <c r="U51" s="48">
        <v>8.3090026788866497E-2</v>
      </c>
      <c r="W51" s="50" t="s">
        <v>147</v>
      </c>
      <c r="X51" s="48">
        <v>40994.7408077371</v>
      </c>
      <c r="Y51" s="48">
        <v>-0.112789637068513</v>
      </c>
      <c r="Z51" s="48">
        <v>3.1444774517825097E-2</v>
      </c>
      <c r="AA51" s="48">
        <v>-3.5869119368172302</v>
      </c>
      <c r="AB51" s="48">
        <v>3.34617267652786E-4</v>
      </c>
      <c r="AC51" s="48">
        <v>2.9223241375010002E-3</v>
      </c>
    </row>
    <row r="52" spans="1:29">
      <c r="A52" s="50" t="s">
        <v>198</v>
      </c>
      <c r="B52" s="48">
        <v>25644.5730740781</v>
      </c>
      <c r="C52" s="48">
        <v>-0.16025641876810101</v>
      </c>
      <c r="D52" s="48">
        <v>3.0482254323285499E-2</v>
      </c>
      <c r="E52" s="48">
        <v>4.6854846726127599E-8</v>
      </c>
      <c r="F52" s="48">
        <v>5.6861136026961595E-7</v>
      </c>
      <c r="H52" s="50" t="s">
        <v>111</v>
      </c>
      <c r="I52" s="48">
        <v>33175.817668010503</v>
      </c>
      <c r="J52" s="48">
        <v>-0.124637106244515</v>
      </c>
      <c r="K52" s="48">
        <v>3.7497713771161699E-2</v>
      </c>
      <c r="L52" s="48">
        <v>1.00042313683578E-3</v>
      </c>
      <c r="M52" s="48">
        <v>7.2923010225966799E-3</v>
      </c>
      <c r="O52" s="50" t="s">
        <v>199</v>
      </c>
      <c r="P52" s="48">
        <v>349106.73104731803</v>
      </c>
      <c r="Q52" s="48">
        <v>-0.12022340676628999</v>
      </c>
      <c r="R52" s="48">
        <v>3.49885495483028E-2</v>
      </c>
      <c r="S52" s="48">
        <v>-3.43607861195613</v>
      </c>
      <c r="T52" s="48">
        <v>5.9019969153485501E-4</v>
      </c>
      <c r="U52" s="48">
        <v>4.3436044714081998E-3</v>
      </c>
      <c r="W52" s="48">
        <v>1132</v>
      </c>
      <c r="X52" s="48">
        <v>33807.223251851101</v>
      </c>
      <c r="Y52" s="48">
        <v>-0.112421631849057</v>
      </c>
      <c r="Z52" s="48">
        <v>3.9305007624330202E-2</v>
      </c>
      <c r="AA52" s="48">
        <v>-2.8602368665988198</v>
      </c>
      <c r="AB52" s="48">
        <v>4.2332469349850603E-3</v>
      </c>
      <c r="AC52" s="48">
        <v>1.98055481601087E-2</v>
      </c>
    </row>
    <row r="53" spans="1:29">
      <c r="A53" s="50" t="s">
        <v>200</v>
      </c>
      <c r="B53" s="48">
        <v>30813.345699863901</v>
      </c>
      <c r="C53" s="48">
        <v>-0.15922900261107101</v>
      </c>
      <c r="D53" s="48">
        <v>3.8658288836967099E-2</v>
      </c>
      <c r="E53" s="48">
        <v>1.6350743807498901E-5</v>
      </c>
      <c r="F53" s="48">
        <v>1.02694145317274E-4</v>
      </c>
      <c r="H53" s="50" t="s">
        <v>201</v>
      </c>
      <c r="I53" s="48">
        <v>91697.943922373801</v>
      </c>
      <c r="J53" s="48">
        <v>-0.123019872647133</v>
      </c>
      <c r="K53" s="48">
        <v>2.7630619609995199E-2</v>
      </c>
      <c r="L53" s="48">
        <v>8.7942097306137501E-7</v>
      </c>
      <c r="M53" s="48">
        <v>1.9080770203392201E-5</v>
      </c>
      <c r="O53" s="48">
        <v>1127</v>
      </c>
      <c r="P53" s="48">
        <v>40486.294871849401</v>
      </c>
      <c r="Q53" s="48">
        <v>-0.120038486073259</v>
      </c>
      <c r="R53" s="48">
        <v>3.79056616617654E-2</v>
      </c>
      <c r="S53" s="48">
        <v>-3.16676931125409</v>
      </c>
      <c r="T53" s="48">
        <v>1.5414254407115501E-3</v>
      </c>
      <c r="U53" s="48">
        <v>9.2626941620739603E-3</v>
      </c>
      <c r="W53" s="50" t="s">
        <v>202</v>
      </c>
      <c r="X53" s="48">
        <v>32349.237419788598</v>
      </c>
      <c r="Y53" s="48">
        <v>-0.111323941565935</v>
      </c>
      <c r="Z53" s="48">
        <v>3.1024482784475199E-2</v>
      </c>
      <c r="AA53" s="48">
        <v>-3.5882609982346598</v>
      </c>
      <c r="AB53" s="48">
        <v>3.3289095865874301E-4</v>
      </c>
      <c r="AC53" s="48">
        <v>2.9223241375010002E-3</v>
      </c>
    </row>
    <row r="54" spans="1:29">
      <c r="A54" s="50" t="s">
        <v>203</v>
      </c>
      <c r="B54" s="48">
        <v>118538.689815691</v>
      </c>
      <c r="C54" s="48">
        <v>-0.159143079330234</v>
      </c>
      <c r="D54" s="48">
        <v>2.47167347329698E-2</v>
      </c>
      <c r="E54" s="48">
        <v>4.7043675122184097E-11</v>
      </c>
      <c r="F54" s="48">
        <v>1.34733085549935E-9</v>
      </c>
      <c r="H54" s="50" t="s">
        <v>137</v>
      </c>
      <c r="I54" s="48">
        <v>13284.550722136901</v>
      </c>
      <c r="J54" s="48">
        <v>-0.12118076145263899</v>
      </c>
      <c r="K54" s="48">
        <v>3.85280656702933E-2</v>
      </c>
      <c r="L54" s="48">
        <v>1.0503235223762301E-3</v>
      </c>
      <c r="M54" s="48">
        <v>7.4458578417958797E-3</v>
      </c>
      <c r="O54" s="48">
        <v>1068</v>
      </c>
      <c r="P54" s="48">
        <v>69862.871288380295</v>
      </c>
      <c r="Q54" s="48">
        <v>-0.11881952594318</v>
      </c>
      <c r="R54" s="48">
        <v>4.4832029811679497E-2</v>
      </c>
      <c r="S54" s="48">
        <v>-2.6503267070951502</v>
      </c>
      <c r="T54" s="48">
        <v>8.0413968251022792E-3</v>
      </c>
      <c r="U54" s="48">
        <v>3.04457509852138E-2</v>
      </c>
      <c r="W54" s="50" t="s">
        <v>204</v>
      </c>
      <c r="X54" s="48">
        <v>47139.349922020599</v>
      </c>
      <c r="Y54" s="48">
        <v>-0.110704667213344</v>
      </c>
      <c r="Z54" s="48">
        <v>3.2981511388201601E-2</v>
      </c>
      <c r="AA54" s="48">
        <v>-3.35656743896054</v>
      </c>
      <c r="AB54" s="48">
        <v>7.8916472249132097E-4</v>
      </c>
      <c r="AC54" s="48">
        <v>5.7433654803535098E-3</v>
      </c>
    </row>
    <row r="55" spans="1:29">
      <c r="A55" s="50" t="s">
        <v>205</v>
      </c>
      <c r="B55" s="48">
        <v>46401.826372404699</v>
      </c>
      <c r="C55" s="48">
        <v>-0.15567759774984599</v>
      </c>
      <c r="D55" s="48">
        <v>2.6949515368588601E-2</v>
      </c>
      <c r="E55" s="48">
        <v>2.4871260718869999E-9</v>
      </c>
      <c r="F55" s="48">
        <v>4.1413541103978898E-8</v>
      </c>
      <c r="H55" s="50" t="s">
        <v>206</v>
      </c>
      <c r="I55" s="48">
        <v>96016.203234000801</v>
      </c>
      <c r="J55" s="48">
        <v>-0.120914165073053</v>
      </c>
      <c r="K55" s="48">
        <v>2.70704165459228E-2</v>
      </c>
      <c r="L55" s="48">
        <v>2.9008879068994698E-6</v>
      </c>
      <c r="M55" s="48">
        <v>5.93438783240007E-5</v>
      </c>
      <c r="O55" s="50" t="s">
        <v>207</v>
      </c>
      <c r="P55" s="48">
        <v>94535.525411206807</v>
      </c>
      <c r="Q55" s="48">
        <v>-0.116863753699401</v>
      </c>
      <c r="R55" s="48">
        <v>3.1637504432606302E-2</v>
      </c>
      <c r="S55" s="48">
        <v>-3.6938360276912001</v>
      </c>
      <c r="T55" s="48">
        <v>2.2089627299107001E-4</v>
      </c>
      <c r="U55" s="48">
        <v>1.8085882351143901E-3</v>
      </c>
      <c r="W55" s="48">
        <v>1147</v>
      </c>
      <c r="X55" s="48">
        <v>5072.6274281318201</v>
      </c>
      <c r="Y55" s="48">
        <v>-0.11029828260324399</v>
      </c>
      <c r="Z55" s="48">
        <v>6.3206564890724695E-2</v>
      </c>
      <c r="AA55" s="48">
        <v>-1.74504472429303</v>
      </c>
      <c r="AB55" s="48">
        <v>8.0977084157034099E-2</v>
      </c>
      <c r="AC55" s="48">
        <v>0.18480832795420701</v>
      </c>
    </row>
    <row r="56" spans="1:29">
      <c r="A56" s="50" t="s">
        <v>208</v>
      </c>
      <c r="B56" s="48">
        <v>21543.551529075699</v>
      </c>
      <c r="C56" s="48">
        <v>-0.15434222900695599</v>
      </c>
      <c r="D56" s="48">
        <v>3.8125599929999497E-2</v>
      </c>
      <c r="E56" s="48">
        <v>8.7480559053876901E-6</v>
      </c>
      <c r="F56" s="48">
        <v>6.1134312628795994E-5</v>
      </c>
      <c r="H56" s="50" t="s">
        <v>194</v>
      </c>
      <c r="I56" s="48">
        <v>83393.171827344704</v>
      </c>
      <c r="J56" s="48">
        <v>-0.120472497056126</v>
      </c>
      <c r="K56" s="48">
        <v>2.4395737810565799E-2</v>
      </c>
      <c r="L56" s="48">
        <v>8.1343662644911402E-7</v>
      </c>
      <c r="M56" s="48">
        <v>1.8200644516798901E-5</v>
      </c>
      <c r="O56" s="50" t="s">
        <v>190</v>
      </c>
      <c r="P56" s="48">
        <v>75296.453606700306</v>
      </c>
      <c r="Q56" s="48">
        <v>-0.116791374390265</v>
      </c>
      <c r="R56" s="48">
        <v>2.6642257614694801E-2</v>
      </c>
      <c r="S56" s="48">
        <v>-4.3836891032030101</v>
      </c>
      <c r="T56" s="48">
        <v>1.16686267346419E-5</v>
      </c>
      <c r="U56" s="48">
        <v>1.77743035143963E-4</v>
      </c>
      <c r="W56" s="48">
        <v>1158</v>
      </c>
      <c r="X56" s="48">
        <v>25599.987073582899</v>
      </c>
      <c r="Y56" s="48">
        <v>-0.107918598859155</v>
      </c>
      <c r="Z56" s="48">
        <v>3.6670466495906003E-2</v>
      </c>
      <c r="AA56" s="48">
        <v>-2.9429295335308501</v>
      </c>
      <c r="AB56" s="48">
        <v>3.25122413076364E-3</v>
      </c>
      <c r="AC56" s="48">
        <v>1.6508153532171999E-2</v>
      </c>
    </row>
    <row r="57" spans="1:29">
      <c r="A57" s="50" t="s">
        <v>209</v>
      </c>
      <c r="B57" s="48">
        <v>57593.637346512398</v>
      </c>
      <c r="C57" s="48">
        <v>-0.15294559681762401</v>
      </c>
      <c r="D57" s="48">
        <v>3.2891270626669897E-2</v>
      </c>
      <c r="E57" s="48">
        <v>6.0508424964387302E-7</v>
      </c>
      <c r="F57" s="48">
        <v>5.6264976979871803E-6</v>
      </c>
      <c r="H57" s="50" t="s">
        <v>210</v>
      </c>
      <c r="I57" s="48">
        <v>29185.982883776898</v>
      </c>
      <c r="J57" s="48">
        <v>-0.119242359585369</v>
      </c>
      <c r="K57" s="48">
        <v>2.9283436966226602E-2</v>
      </c>
      <c r="L57" s="48">
        <v>2.5244689713555001E-5</v>
      </c>
      <c r="M57" s="48">
        <v>4.10799950793304E-4</v>
      </c>
      <c r="O57" s="48">
        <v>1141</v>
      </c>
      <c r="P57" s="48">
        <v>34867.806455671402</v>
      </c>
      <c r="Q57" s="48">
        <v>-0.114762193310131</v>
      </c>
      <c r="R57" s="48">
        <v>4.64854075076137E-2</v>
      </c>
      <c r="S57" s="48">
        <v>-2.4687789020959801</v>
      </c>
      <c r="T57" s="48">
        <v>1.35574956375466E-2</v>
      </c>
      <c r="U57" s="48">
        <v>4.5774018776252798E-2</v>
      </c>
      <c r="W57" s="50" t="s">
        <v>189</v>
      </c>
      <c r="X57" s="48">
        <v>49518.516516156698</v>
      </c>
      <c r="Y57" s="48">
        <v>-0.10550244497681099</v>
      </c>
      <c r="Z57" s="48">
        <v>3.2064871957288799E-2</v>
      </c>
      <c r="AA57" s="48">
        <v>-3.2902811873798501</v>
      </c>
      <c r="AB57" s="48">
        <v>1.0008731099181399E-3</v>
      </c>
      <c r="AC57" s="48">
        <v>6.6895090509834698E-3</v>
      </c>
    </row>
    <row r="58" spans="1:29">
      <c r="A58" s="50" t="s">
        <v>211</v>
      </c>
      <c r="B58" s="48">
        <v>13887.285086780899</v>
      </c>
      <c r="C58" s="48">
        <v>-0.150700181543995</v>
      </c>
      <c r="D58" s="48">
        <v>4.1222612183843502E-2</v>
      </c>
      <c r="E58" s="48">
        <v>8.4476722348286894E-5</v>
      </c>
      <c r="F58" s="48">
        <v>4.0063712652484601E-4</v>
      </c>
      <c r="H58" s="50" t="s">
        <v>166</v>
      </c>
      <c r="I58" s="48">
        <v>106795.83667617899</v>
      </c>
      <c r="J58" s="48">
        <v>-0.11672389454071599</v>
      </c>
      <c r="K58" s="48">
        <v>2.9826660413441501E-2</v>
      </c>
      <c r="L58" s="48">
        <v>1.65699687284666E-4</v>
      </c>
      <c r="M58" s="48">
        <v>1.8537652514972001E-3</v>
      </c>
      <c r="O58" s="48">
        <v>1147</v>
      </c>
      <c r="P58" s="48">
        <v>5072.6274281318201</v>
      </c>
      <c r="Q58" s="48">
        <v>-0.114414190904347</v>
      </c>
      <c r="R58" s="48">
        <v>6.31416203073627E-2</v>
      </c>
      <c r="S58" s="48">
        <v>-1.8120249424610599</v>
      </c>
      <c r="T58" s="48">
        <v>6.9982342603722394E-2</v>
      </c>
      <c r="U58" s="48">
        <v>0.16548171265501099</v>
      </c>
      <c r="W58" s="48">
        <v>1042</v>
      </c>
      <c r="X58" s="48">
        <v>31331.579973609001</v>
      </c>
      <c r="Y58" s="48">
        <v>-0.105050612076239</v>
      </c>
      <c r="Z58" s="48">
        <v>3.1052109528134701E-2</v>
      </c>
      <c r="AA58" s="48">
        <v>-3.3830426876814301</v>
      </c>
      <c r="AB58" s="48">
        <v>7.1687488611699005E-4</v>
      </c>
      <c r="AC58" s="48">
        <v>5.4599191907747499E-3</v>
      </c>
    </row>
    <row r="59" spans="1:29">
      <c r="A59" s="50" t="s">
        <v>212</v>
      </c>
      <c r="B59" s="48">
        <v>111451.359079002</v>
      </c>
      <c r="C59" s="48">
        <v>-0.15019521309625999</v>
      </c>
      <c r="D59" s="48">
        <v>4.39751553485868E-2</v>
      </c>
      <c r="E59" s="48">
        <v>2.0571208598763299E-4</v>
      </c>
      <c r="F59" s="48">
        <v>9.2056158479465896E-4</v>
      </c>
      <c r="H59" s="50" t="s">
        <v>213</v>
      </c>
      <c r="I59" s="48">
        <v>65685.128186321803</v>
      </c>
      <c r="J59" s="48">
        <v>-0.11326816460434699</v>
      </c>
      <c r="K59" s="48">
        <v>3.6729667919544497E-2</v>
      </c>
      <c r="L59" s="48">
        <v>4.1747484940849403E-3</v>
      </c>
      <c r="M59" s="48">
        <v>2.1199432069253999E-2</v>
      </c>
      <c r="O59" s="50" t="s">
        <v>214</v>
      </c>
      <c r="P59" s="48">
        <v>246297.93087176501</v>
      </c>
      <c r="Q59" s="48">
        <v>-0.11412973477856</v>
      </c>
      <c r="R59" s="48">
        <v>3.72773041955737E-2</v>
      </c>
      <c r="S59" s="48">
        <v>-3.0616413187977298</v>
      </c>
      <c r="T59" s="48">
        <v>2.20127054494315E-3</v>
      </c>
      <c r="U59" s="48">
        <v>1.1915968652378201E-2</v>
      </c>
      <c r="W59" s="50" t="s">
        <v>215</v>
      </c>
      <c r="X59" s="48">
        <v>19582.122354648702</v>
      </c>
      <c r="Y59" s="48">
        <v>-0.104633734008117</v>
      </c>
      <c r="Z59" s="48">
        <v>4.6352042299048699E-2</v>
      </c>
      <c r="AA59" s="48">
        <v>-2.2573705238930701</v>
      </c>
      <c r="AB59" s="48">
        <v>2.3984931962720699E-2</v>
      </c>
      <c r="AC59" s="48">
        <v>7.6634782612595306E-2</v>
      </c>
    </row>
    <row r="60" spans="1:29">
      <c r="A60" s="50" t="s">
        <v>193</v>
      </c>
      <c r="B60" s="48">
        <v>18735.730186591802</v>
      </c>
      <c r="C60" s="48">
        <v>-0.147335570156366</v>
      </c>
      <c r="D60" s="48">
        <v>5.0790987535237697E-2</v>
      </c>
      <c r="E60" s="48">
        <v>1.2569206870171E-3</v>
      </c>
      <c r="F60" s="48">
        <v>4.2053981864684196E-3</v>
      </c>
      <c r="H60" s="48">
        <v>1000</v>
      </c>
      <c r="I60" s="48">
        <v>58714.482751270603</v>
      </c>
      <c r="J60" s="48">
        <v>-0.11267479086063099</v>
      </c>
      <c r="K60" s="48">
        <v>3.1785286393921197E-2</v>
      </c>
      <c r="L60" s="48">
        <v>2.7471322681667698E-4</v>
      </c>
      <c r="M60" s="48">
        <v>2.6834884597674402E-3</v>
      </c>
      <c r="O60" s="50" t="s">
        <v>216</v>
      </c>
      <c r="P60" s="48">
        <v>258424.623877462</v>
      </c>
      <c r="Q60" s="48">
        <v>-0.11310176935584</v>
      </c>
      <c r="R60" s="48">
        <v>3.0780884520889999E-2</v>
      </c>
      <c r="S60" s="48">
        <v>-3.6744158303534702</v>
      </c>
      <c r="T60" s="48">
        <v>2.38394213373047E-4</v>
      </c>
      <c r="U60" s="48">
        <v>1.9277556760412999E-3</v>
      </c>
      <c r="W60" s="48">
        <v>1126</v>
      </c>
      <c r="X60" s="48">
        <v>45323.513770162899</v>
      </c>
      <c r="Y60" s="48">
        <v>-0.10381453526946</v>
      </c>
      <c r="Z60" s="48">
        <v>3.5408342712801903E-2</v>
      </c>
      <c r="AA60" s="48">
        <v>-2.9319230247939898</v>
      </c>
      <c r="AB60" s="48">
        <v>3.3687023161360899E-3</v>
      </c>
      <c r="AC60" s="48">
        <v>1.6843511580680499E-2</v>
      </c>
    </row>
    <row r="61" spans="1:29">
      <c r="A61" s="50" t="s">
        <v>175</v>
      </c>
      <c r="B61" s="48">
        <v>30801.271314651902</v>
      </c>
      <c r="C61" s="48">
        <v>-0.14678130903270001</v>
      </c>
      <c r="D61" s="48">
        <v>4.4811816301081102E-2</v>
      </c>
      <c r="E61" s="48">
        <v>3.5640140187302499E-4</v>
      </c>
      <c r="F61" s="48">
        <v>1.46657128586831E-3</v>
      </c>
      <c r="H61" s="50" t="s">
        <v>105</v>
      </c>
      <c r="I61" s="48">
        <v>70524.301276403901</v>
      </c>
      <c r="J61" s="48">
        <v>-0.109953800655072</v>
      </c>
      <c r="K61" s="48">
        <v>2.77016536118516E-2</v>
      </c>
      <c r="L61" s="48">
        <v>4.7706006855183502E-5</v>
      </c>
      <c r="M61" s="48">
        <v>6.3254631311687704E-4</v>
      </c>
      <c r="O61" s="48">
        <v>1036</v>
      </c>
      <c r="P61" s="48">
        <v>56893.929906726</v>
      </c>
      <c r="Q61" s="48">
        <v>-0.112406254865085</v>
      </c>
      <c r="R61" s="48">
        <v>4.0257565068214797E-2</v>
      </c>
      <c r="S61" s="48">
        <v>-2.7921771889237901</v>
      </c>
      <c r="T61" s="48">
        <v>5.2354678101416098E-3</v>
      </c>
      <c r="U61" s="48">
        <v>2.2124073649308101E-2</v>
      </c>
      <c r="W61" s="50" t="s">
        <v>217</v>
      </c>
      <c r="X61" s="48">
        <v>135045.82348071199</v>
      </c>
      <c r="Y61" s="48">
        <v>-0.103250028024723</v>
      </c>
      <c r="Z61" s="48">
        <v>4.8417097197374699E-2</v>
      </c>
      <c r="AA61" s="48">
        <v>-2.1325117365838699</v>
      </c>
      <c r="AB61" s="48">
        <v>3.2964800688579703E-2</v>
      </c>
      <c r="AC61" s="48">
        <v>9.7148501149786196E-2</v>
      </c>
    </row>
    <row r="62" spans="1:29">
      <c r="A62" s="50" t="s">
        <v>218</v>
      </c>
      <c r="B62" s="48">
        <v>26174.0299074713</v>
      </c>
      <c r="C62" s="48">
        <v>-0.14592853884721399</v>
      </c>
      <c r="D62" s="48">
        <v>3.6226870464471803E-2</v>
      </c>
      <c r="E62" s="48">
        <v>3.9688688409717897E-6</v>
      </c>
      <c r="F62" s="48">
        <v>2.9912737790903201E-5</v>
      </c>
      <c r="H62" s="50" t="s">
        <v>145</v>
      </c>
      <c r="I62" s="48">
        <v>78957.652126044297</v>
      </c>
      <c r="J62" s="48">
        <v>-0.109872576027063</v>
      </c>
      <c r="K62" s="48">
        <v>3.07204157306439E-2</v>
      </c>
      <c r="L62" s="48">
        <v>1.9466564455454801E-4</v>
      </c>
      <c r="M62" s="48">
        <v>2.1118272954705501E-3</v>
      </c>
      <c r="O62" s="48">
        <v>1057</v>
      </c>
      <c r="P62" s="48">
        <v>178537.36829515701</v>
      </c>
      <c r="Q62" s="48">
        <v>-0.1118968123604</v>
      </c>
      <c r="R62" s="48">
        <v>3.5932066465198198E-2</v>
      </c>
      <c r="S62" s="48">
        <v>-3.1141212673859702</v>
      </c>
      <c r="T62" s="48">
        <v>1.8449364496083401E-3</v>
      </c>
      <c r="U62" s="48">
        <v>1.07895837008345E-2</v>
      </c>
      <c r="W62" s="50" t="s">
        <v>219</v>
      </c>
      <c r="X62" s="48">
        <v>19897.204789724099</v>
      </c>
      <c r="Y62" s="48">
        <v>-0.102489241337962</v>
      </c>
      <c r="Z62" s="48">
        <v>5.2018149239174298E-2</v>
      </c>
      <c r="AA62" s="48">
        <v>-1.9702592813659501</v>
      </c>
      <c r="AB62" s="48">
        <v>4.8808662539289199E-2</v>
      </c>
      <c r="AC62" s="48">
        <v>0.12537127044405599</v>
      </c>
    </row>
    <row r="63" spans="1:29">
      <c r="A63" s="50" t="s">
        <v>220</v>
      </c>
      <c r="B63" s="48">
        <v>31910.7704703739</v>
      </c>
      <c r="C63" s="48">
        <v>-0.145007963164515</v>
      </c>
      <c r="D63" s="48">
        <v>3.8409286598914301E-2</v>
      </c>
      <c r="E63" s="48">
        <v>8.8471751638671402E-5</v>
      </c>
      <c r="F63" s="48">
        <v>4.1674851429795198E-4</v>
      </c>
      <c r="H63" s="50" t="s">
        <v>221</v>
      </c>
      <c r="I63" s="48">
        <v>45986.365658873598</v>
      </c>
      <c r="J63" s="48">
        <v>-0.10714007779644399</v>
      </c>
      <c r="K63" s="48">
        <v>3.8627100150670203E-2</v>
      </c>
      <c r="L63" s="48">
        <v>3.5502995242367701E-3</v>
      </c>
      <c r="M63" s="48">
        <v>1.8287873808298799E-2</v>
      </c>
      <c r="O63" s="50" t="s">
        <v>222</v>
      </c>
      <c r="P63" s="48">
        <v>248667.57802165701</v>
      </c>
      <c r="Q63" s="48">
        <v>-0.10909706735298499</v>
      </c>
      <c r="R63" s="48">
        <v>3.7639933752860399E-2</v>
      </c>
      <c r="S63" s="48">
        <v>-2.8984394093067301</v>
      </c>
      <c r="T63" s="48">
        <v>3.7502476315470902E-3</v>
      </c>
      <c r="U63" s="48">
        <v>1.7672030206211099E-2</v>
      </c>
      <c r="W63" s="48">
        <v>1064</v>
      </c>
      <c r="X63" s="48">
        <v>42369.947972786897</v>
      </c>
      <c r="Y63" s="48">
        <v>-0.101615071064804</v>
      </c>
      <c r="Z63" s="48">
        <v>4.62771661280343E-2</v>
      </c>
      <c r="AA63" s="48">
        <v>-2.19579286215727</v>
      </c>
      <c r="AB63" s="48">
        <v>2.8106772797446399E-2</v>
      </c>
      <c r="AC63" s="48">
        <v>8.7421891146748504E-2</v>
      </c>
    </row>
    <row r="64" spans="1:29">
      <c r="A64" s="50" t="s">
        <v>223</v>
      </c>
      <c r="B64" s="48">
        <v>39630.039181273998</v>
      </c>
      <c r="C64" s="48">
        <v>-0.143746111615391</v>
      </c>
      <c r="D64" s="48">
        <v>3.13916752707133E-2</v>
      </c>
      <c r="E64" s="48">
        <v>4.4838388546042398E-7</v>
      </c>
      <c r="F64" s="48">
        <v>4.3384170539143701E-6</v>
      </c>
      <c r="H64" s="50" t="s">
        <v>224</v>
      </c>
      <c r="I64" s="48">
        <v>6756.9362883822596</v>
      </c>
      <c r="J64" s="48">
        <v>-0.106917646639238</v>
      </c>
      <c r="K64" s="48">
        <v>7.4101336645056595E-2</v>
      </c>
      <c r="L64" s="48">
        <v>9.4943179740028694E-2</v>
      </c>
      <c r="M64" s="48">
        <v>0.21470207863304999</v>
      </c>
      <c r="O64" s="48">
        <v>1171</v>
      </c>
      <c r="P64" s="48">
        <v>58213.4882208977</v>
      </c>
      <c r="Q64" s="48">
        <v>-0.107545580827714</v>
      </c>
      <c r="R64" s="48">
        <v>2.9067043422922E-2</v>
      </c>
      <c r="S64" s="48">
        <v>-3.6999146856093601</v>
      </c>
      <c r="T64" s="48">
        <v>2.1567195813536501E-4</v>
      </c>
      <c r="U64" s="48">
        <v>1.7945245274480601E-3</v>
      </c>
      <c r="W64" s="48">
        <v>1198</v>
      </c>
      <c r="X64" s="48">
        <v>44264.624612324304</v>
      </c>
      <c r="Y64" s="48">
        <v>-0.100789865338047</v>
      </c>
      <c r="Z64" s="48">
        <v>2.6777744619963899E-2</v>
      </c>
      <c r="AA64" s="48">
        <v>-3.7639415405771102</v>
      </c>
      <c r="AB64" s="48">
        <v>1.67255999893912E-4</v>
      </c>
      <c r="AC64" s="48">
        <v>1.68800520846374E-3</v>
      </c>
    </row>
    <row r="65" spans="1:29">
      <c r="A65" s="50" t="s">
        <v>225</v>
      </c>
      <c r="B65" s="48">
        <v>72509.161830711906</v>
      </c>
      <c r="C65" s="48">
        <v>-0.143334004691128</v>
      </c>
      <c r="D65" s="48">
        <v>5.1603256194765801E-2</v>
      </c>
      <c r="E65" s="48">
        <v>1.7430124071646401E-3</v>
      </c>
      <c r="F65" s="48">
        <v>5.5714146586155503E-3</v>
      </c>
      <c r="H65" s="48">
        <v>1012</v>
      </c>
      <c r="I65" s="48">
        <v>21479.857734282901</v>
      </c>
      <c r="J65" s="48">
        <v>-0.106241024213237</v>
      </c>
      <c r="K65" s="48">
        <v>4.3231274327332897E-2</v>
      </c>
      <c r="L65" s="48">
        <v>9.6010383609427194E-3</v>
      </c>
      <c r="M65" s="48">
        <v>4.1163733331945999E-2</v>
      </c>
      <c r="O65" s="48">
        <v>1198</v>
      </c>
      <c r="P65" s="48">
        <v>44264.624612324304</v>
      </c>
      <c r="Q65" s="48">
        <v>-0.107514592173256</v>
      </c>
      <c r="R65" s="48">
        <v>2.6760718610063398E-2</v>
      </c>
      <c r="S65" s="48">
        <v>-4.0176272446146299</v>
      </c>
      <c r="T65" s="48">
        <v>5.8787092538928599E-5</v>
      </c>
      <c r="U65" s="48">
        <v>6.0789273506069196E-4</v>
      </c>
      <c r="W65" s="50" t="s">
        <v>226</v>
      </c>
      <c r="X65" s="48">
        <v>86236.8721037512</v>
      </c>
      <c r="Y65" s="48">
        <v>-9.9819279595534396E-2</v>
      </c>
      <c r="Z65" s="48">
        <v>3.0239530989713201E-2</v>
      </c>
      <c r="AA65" s="48">
        <v>-3.3009532994903399</v>
      </c>
      <c r="AB65" s="48">
        <v>9.6356919760655704E-4</v>
      </c>
      <c r="AC65" s="48">
        <v>6.5743523378363998E-3</v>
      </c>
    </row>
    <row r="66" spans="1:29">
      <c r="A66" s="50" t="s">
        <v>227</v>
      </c>
      <c r="B66" s="48">
        <v>100853.65236232799</v>
      </c>
      <c r="C66" s="48">
        <v>-0.14311307866919501</v>
      </c>
      <c r="D66" s="48">
        <v>2.9478895062323901E-2</v>
      </c>
      <c r="E66" s="48">
        <v>5.93425970416346E-7</v>
      </c>
      <c r="F66" s="48">
        <v>5.5906973002382099E-6</v>
      </c>
      <c r="H66" s="50" t="s">
        <v>218</v>
      </c>
      <c r="I66" s="48">
        <v>26174.0299074713</v>
      </c>
      <c r="J66" s="48">
        <v>-0.105430141749567</v>
      </c>
      <c r="K66" s="48">
        <v>3.5813349514399198E-2</v>
      </c>
      <c r="L66" s="48">
        <v>1.59585332201229E-3</v>
      </c>
      <c r="M66" s="48">
        <v>1.00230787593052E-2</v>
      </c>
      <c r="O66" s="48">
        <v>1170</v>
      </c>
      <c r="P66" s="48">
        <v>36974.754291853103</v>
      </c>
      <c r="Q66" s="48">
        <v>-0.106757584610762</v>
      </c>
      <c r="R66" s="48">
        <v>3.8299631225360099E-2</v>
      </c>
      <c r="S66" s="48">
        <v>-2.7874311369367</v>
      </c>
      <c r="T66" s="48">
        <v>5.3127744439213703E-3</v>
      </c>
      <c r="U66" s="48">
        <v>2.2306841415182702E-2</v>
      </c>
      <c r="W66" s="48">
        <v>1238</v>
      </c>
      <c r="X66" s="48">
        <v>11902.145956746701</v>
      </c>
      <c r="Y66" s="48">
        <v>-9.8871488539057098E-2</v>
      </c>
      <c r="Z66" s="48">
        <v>4.67478995553222E-2</v>
      </c>
      <c r="AA66" s="48">
        <v>-2.1149931757265601</v>
      </c>
      <c r="AB66" s="48">
        <v>3.4430528950712601E-2</v>
      </c>
      <c r="AC66" s="48">
        <v>0.100231095389852</v>
      </c>
    </row>
    <row r="67" spans="1:29">
      <c r="A67" s="50" t="s">
        <v>228</v>
      </c>
      <c r="B67" s="48">
        <v>85502.965015954003</v>
      </c>
      <c r="C67" s="48">
        <v>-0.14295929104288699</v>
      </c>
      <c r="D67" s="48">
        <v>3.9659410174919502E-2</v>
      </c>
      <c r="E67" s="48">
        <v>2.2285050634038399E-5</v>
      </c>
      <c r="F67" s="48">
        <v>1.32967468783096E-4</v>
      </c>
      <c r="H67" s="50" t="s">
        <v>182</v>
      </c>
      <c r="I67" s="48">
        <v>477877.515351023</v>
      </c>
      <c r="J67" s="48">
        <v>-0.10526577021615501</v>
      </c>
      <c r="K67" s="48">
        <v>2.85787962176903E-2</v>
      </c>
      <c r="L67" s="48">
        <v>1.68934324773683E-4</v>
      </c>
      <c r="M67" s="48">
        <v>1.86087656212242E-3</v>
      </c>
      <c r="O67" s="48">
        <v>1173</v>
      </c>
      <c r="P67" s="48">
        <v>85655.8020992331</v>
      </c>
      <c r="Q67" s="48">
        <v>-0.10617209419837299</v>
      </c>
      <c r="R67" s="48">
        <v>3.00892791008537E-2</v>
      </c>
      <c r="S67" s="48">
        <v>-3.5285688913484199</v>
      </c>
      <c r="T67" s="48">
        <v>4.1781317916683898E-4</v>
      </c>
      <c r="U67" s="48">
        <v>3.2196192041680002E-3</v>
      </c>
      <c r="W67" s="50" t="s">
        <v>229</v>
      </c>
      <c r="X67" s="48">
        <v>13185.876898672201</v>
      </c>
      <c r="Y67" s="48">
        <v>-9.8731521903046598E-2</v>
      </c>
      <c r="Z67" s="48">
        <v>6.3252746422003306E-2</v>
      </c>
      <c r="AA67" s="48">
        <v>-1.56090490117756</v>
      </c>
      <c r="AB67" s="48">
        <v>0.118546190730994</v>
      </c>
      <c r="AC67" s="48">
        <v>0.24728584372229701</v>
      </c>
    </row>
    <row r="68" spans="1:29">
      <c r="A68" s="50" t="s">
        <v>230</v>
      </c>
      <c r="B68" s="48">
        <v>61910.427674679901</v>
      </c>
      <c r="C68" s="48">
        <v>-0.142923721910302</v>
      </c>
      <c r="D68" s="48">
        <v>3.3358070589132899E-2</v>
      </c>
      <c r="E68" s="48">
        <v>7.3800100082852997E-6</v>
      </c>
      <c r="F68" s="48">
        <v>5.3374617837699798E-5</v>
      </c>
      <c r="H68" s="50" t="s">
        <v>231</v>
      </c>
      <c r="I68" s="48">
        <v>70398.086268890896</v>
      </c>
      <c r="J68" s="48">
        <v>-0.104731101605189</v>
      </c>
      <c r="K68" s="48">
        <v>3.14914632722521E-2</v>
      </c>
      <c r="L68" s="48">
        <v>6.4634160288498297E-4</v>
      </c>
      <c r="M68" s="48">
        <v>5.4604204511650703E-3</v>
      </c>
      <c r="O68" s="50" t="s">
        <v>232</v>
      </c>
      <c r="P68" s="48">
        <v>181962.280628924</v>
      </c>
      <c r="Q68" s="48">
        <v>-0.106033770559637</v>
      </c>
      <c r="R68" s="48">
        <v>3.16776995765011E-2</v>
      </c>
      <c r="S68" s="48">
        <v>-3.3472686456782301</v>
      </c>
      <c r="T68" s="48">
        <v>8.1612078316501498E-4</v>
      </c>
      <c r="U68" s="48">
        <v>5.7479474513234896E-3</v>
      </c>
      <c r="W68" s="50" t="s">
        <v>233</v>
      </c>
      <c r="X68" s="48">
        <v>63224.601122585402</v>
      </c>
      <c r="Y68" s="48">
        <v>-9.7973640937829606E-2</v>
      </c>
      <c r="Z68" s="48">
        <v>3.2615346922601103E-2</v>
      </c>
      <c r="AA68" s="48">
        <v>-3.0039122738853301</v>
      </c>
      <c r="AB68" s="48">
        <v>2.66532164762912E-3</v>
      </c>
      <c r="AC68" s="48">
        <v>1.41933795056673E-2</v>
      </c>
    </row>
    <row r="69" spans="1:29">
      <c r="A69" s="50" t="s">
        <v>234</v>
      </c>
      <c r="B69" s="48">
        <v>11790.331916933501</v>
      </c>
      <c r="C69" s="48">
        <v>-0.14167264518509101</v>
      </c>
      <c r="D69" s="48">
        <v>4.7197475527326602E-2</v>
      </c>
      <c r="E69" s="48">
        <v>9.1806119391050697E-4</v>
      </c>
      <c r="F69" s="48">
        <v>3.2380877578321301E-3</v>
      </c>
      <c r="H69" s="50" t="s">
        <v>235</v>
      </c>
      <c r="I69" s="48">
        <v>54067.556400978203</v>
      </c>
      <c r="J69" s="48">
        <v>-0.103940290187382</v>
      </c>
      <c r="K69" s="48">
        <v>3.1044227538497698E-2</v>
      </c>
      <c r="L69" s="48">
        <v>1.1875469991451399E-3</v>
      </c>
      <c r="M69" s="48">
        <v>8.0215438810180908E-3</v>
      </c>
      <c r="O69" s="50" t="s">
        <v>236</v>
      </c>
      <c r="P69" s="48">
        <v>47991.855152389697</v>
      </c>
      <c r="Q69" s="48">
        <v>-0.105976388786325</v>
      </c>
      <c r="R69" s="48">
        <v>3.6958239421596303E-2</v>
      </c>
      <c r="S69" s="48">
        <v>-2.8674631271639801</v>
      </c>
      <c r="T69" s="48">
        <v>4.1377701733124302E-3</v>
      </c>
      <c r="U69" s="48">
        <v>1.88211073855531E-2</v>
      </c>
      <c r="W69" s="48">
        <v>1034</v>
      </c>
      <c r="X69" s="48">
        <v>33806.337159654198</v>
      </c>
      <c r="Y69" s="48">
        <v>-9.7837226986959694E-2</v>
      </c>
      <c r="Z69" s="48">
        <v>3.2281172568839299E-2</v>
      </c>
      <c r="AA69" s="48">
        <v>-3.0307829363484999</v>
      </c>
      <c r="AB69" s="48">
        <v>2.4392053372247098E-3</v>
      </c>
      <c r="AC69" s="48">
        <v>1.33595062827646E-2</v>
      </c>
    </row>
    <row r="70" spans="1:29">
      <c r="A70" s="50" t="s">
        <v>237</v>
      </c>
      <c r="B70" s="48">
        <v>108428.910019843</v>
      </c>
      <c r="C70" s="48">
        <v>-0.140879822441831</v>
      </c>
      <c r="D70" s="48">
        <v>3.625120785206E-2</v>
      </c>
      <c r="E70" s="48">
        <v>3.9381625851356702E-5</v>
      </c>
      <c r="F70" s="48">
        <v>2.1613470747190299E-4</v>
      </c>
      <c r="H70" s="50" t="s">
        <v>238</v>
      </c>
      <c r="I70" s="48">
        <v>13233.172687706599</v>
      </c>
      <c r="J70" s="48">
        <v>-0.10357674476697</v>
      </c>
      <c r="K70" s="48">
        <v>4.0755990425095298E-2</v>
      </c>
      <c r="L70" s="48">
        <v>8.32290515743438E-3</v>
      </c>
      <c r="M70" s="48">
        <v>3.7245000579518801E-2</v>
      </c>
      <c r="O70" s="50" t="s">
        <v>160</v>
      </c>
      <c r="P70" s="48">
        <v>51081.832908798402</v>
      </c>
      <c r="Q70" s="48">
        <v>-0.105182060554523</v>
      </c>
      <c r="R70" s="48">
        <v>2.7069910607617799E-2</v>
      </c>
      <c r="S70" s="48">
        <v>-3.8855710341697001</v>
      </c>
      <c r="T70" s="48">
        <v>1.02089635653987E-4</v>
      </c>
      <c r="U70" s="48">
        <v>9.6184076778400005E-4</v>
      </c>
      <c r="W70" s="48">
        <v>1140</v>
      </c>
      <c r="X70" s="48">
        <v>22459.653896598498</v>
      </c>
      <c r="Y70" s="48">
        <v>-9.7330869773258097E-2</v>
      </c>
      <c r="Z70" s="48">
        <v>2.5861388506215499E-2</v>
      </c>
      <c r="AA70" s="48">
        <v>-3.7635593212586298</v>
      </c>
      <c r="AB70" s="48">
        <v>1.6751196725212699E-4</v>
      </c>
      <c r="AC70" s="48">
        <v>1.68800520846374E-3</v>
      </c>
    </row>
    <row r="71" spans="1:29">
      <c r="A71" s="50" t="s">
        <v>239</v>
      </c>
      <c r="B71" s="48">
        <v>50204.066176578199</v>
      </c>
      <c r="C71" s="48">
        <v>-0.138868890270617</v>
      </c>
      <c r="D71" s="48">
        <v>3.3074395064784601E-2</v>
      </c>
      <c r="E71" s="48">
        <v>1.12568088315821E-5</v>
      </c>
      <c r="F71" s="48">
        <v>7.5325935732829507E-5</v>
      </c>
      <c r="H71" s="50" t="s">
        <v>240</v>
      </c>
      <c r="I71" s="48">
        <v>40890.588264316</v>
      </c>
      <c r="J71" s="48">
        <v>-0.102260402682812</v>
      </c>
      <c r="K71" s="48">
        <v>5.6026901897471601E-2</v>
      </c>
      <c r="L71" s="48">
        <v>4.7144607038535E-2</v>
      </c>
      <c r="M71" s="48">
        <v>0.13134450832525699</v>
      </c>
      <c r="O71" s="48">
        <v>1112</v>
      </c>
      <c r="P71" s="48">
        <v>21599.3631035404</v>
      </c>
      <c r="Q71" s="48">
        <v>-0.105084491003748</v>
      </c>
      <c r="R71" s="48">
        <v>7.2188129640992499E-2</v>
      </c>
      <c r="S71" s="48">
        <v>-1.4557031956134101</v>
      </c>
      <c r="T71" s="48">
        <v>0.1454746861191</v>
      </c>
      <c r="U71" s="48">
        <v>0.28025270414120701</v>
      </c>
      <c r="W71" s="48">
        <v>1061</v>
      </c>
      <c r="X71" s="48">
        <v>37154.254544436801</v>
      </c>
      <c r="Y71" s="48">
        <v>-9.4834313941359494E-2</v>
      </c>
      <c r="Z71" s="48">
        <v>5.7062512057835899E-2</v>
      </c>
      <c r="AA71" s="48">
        <v>-1.6619372425321901</v>
      </c>
      <c r="AB71" s="48">
        <v>9.6525358359100005E-2</v>
      </c>
      <c r="AC71" s="48">
        <v>0.21010094819633199</v>
      </c>
    </row>
    <row r="72" spans="1:29">
      <c r="A72" s="50" t="s">
        <v>241</v>
      </c>
      <c r="B72" s="48">
        <v>87809.209392710996</v>
      </c>
      <c r="C72" s="48">
        <v>-0.136829577848533</v>
      </c>
      <c r="D72" s="48">
        <v>3.0430255250059102E-2</v>
      </c>
      <c r="E72" s="48">
        <v>4.5145837015388002E-6</v>
      </c>
      <c r="F72" s="48">
        <v>3.3671270107310199E-5</v>
      </c>
      <c r="H72" s="50" t="s">
        <v>242</v>
      </c>
      <c r="I72" s="48">
        <v>62061.451898525898</v>
      </c>
      <c r="J72" s="48">
        <v>-0.10205016463415501</v>
      </c>
      <c r="K72" s="48">
        <v>2.8305318442770198E-2</v>
      </c>
      <c r="L72" s="48">
        <v>2.8109166827172899E-4</v>
      </c>
      <c r="M72" s="48">
        <v>2.6834884597674402E-3</v>
      </c>
      <c r="O72" s="48">
        <v>1023</v>
      </c>
      <c r="P72" s="48">
        <v>213611.650988876</v>
      </c>
      <c r="Q72" s="48">
        <v>-0.103518111970958</v>
      </c>
      <c r="R72" s="48">
        <v>3.5862658156637403E-2</v>
      </c>
      <c r="S72" s="48">
        <v>-2.8865153140300399</v>
      </c>
      <c r="T72" s="48">
        <v>3.8953378998916898E-3</v>
      </c>
      <c r="U72" s="48">
        <v>1.8095364003042898E-2</v>
      </c>
      <c r="W72" s="50" t="s">
        <v>243</v>
      </c>
      <c r="X72" s="48">
        <v>31971.681608749899</v>
      </c>
      <c r="Y72" s="48">
        <v>-9.3939126899284894E-2</v>
      </c>
      <c r="Z72" s="48">
        <v>4.1109000348914099E-2</v>
      </c>
      <c r="AA72" s="48">
        <v>-2.2851231142079098</v>
      </c>
      <c r="AB72" s="48">
        <v>2.2305609832113198E-2</v>
      </c>
      <c r="AC72" s="48">
        <v>7.2327596237792904E-2</v>
      </c>
    </row>
    <row r="73" spans="1:29">
      <c r="A73" s="50" t="s">
        <v>185</v>
      </c>
      <c r="B73" s="48">
        <v>87688.225795439095</v>
      </c>
      <c r="C73" s="48">
        <v>-0.13600929886734101</v>
      </c>
      <c r="D73" s="48">
        <v>4.2754565760243703E-2</v>
      </c>
      <c r="E73" s="48">
        <v>6.9892967135509602E-4</v>
      </c>
      <c r="F73" s="48">
        <v>2.57955486953737E-3</v>
      </c>
      <c r="H73" s="50" t="s">
        <v>244</v>
      </c>
      <c r="I73" s="48">
        <v>17047.873468156999</v>
      </c>
      <c r="J73" s="48">
        <v>-0.10136992592817801</v>
      </c>
      <c r="K73" s="48">
        <v>4.94759505850971E-2</v>
      </c>
      <c r="L73" s="48">
        <v>2.8612675032413399E-2</v>
      </c>
      <c r="M73" s="48">
        <v>8.8619967160166499E-2</v>
      </c>
      <c r="O73" s="48">
        <v>1102</v>
      </c>
      <c r="P73" s="48">
        <v>43034.437655515103</v>
      </c>
      <c r="Q73" s="48">
        <v>-0.10332311936182299</v>
      </c>
      <c r="R73" s="48">
        <v>2.7635249659820098E-2</v>
      </c>
      <c r="S73" s="48">
        <v>-3.7388162087802201</v>
      </c>
      <c r="T73" s="48">
        <v>1.8488883144767701E-4</v>
      </c>
      <c r="U73" s="48">
        <v>1.5934497973451099E-3</v>
      </c>
      <c r="W73" s="50" t="s">
        <v>127</v>
      </c>
      <c r="X73" s="48">
        <v>9824.3448993358797</v>
      </c>
      <c r="Y73" s="48">
        <v>-9.2669855373272006E-2</v>
      </c>
      <c r="Z73" s="48">
        <v>0.103024871330595</v>
      </c>
      <c r="AA73" s="48">
        <v>-0.89949013453174298</v>
      </c>
      <c r="AB73" s="48">
        <v>0.36839164830739302</v>
      </c>
      <c r="AC73" s="48">
        <v>0.52003960601837695</v>
      </c>
    </row>
    <row r="74" spans="1:29">
      <c r="A74" s="50" t="s">
        <v>170</v>
      </c>
      <c r="B74" s="48">
        <v>94064.573473785102</v>
      </c>
      <c r="C74" s="48">
        <v>-0.135914509790867</v>
      </c>
      <c r="D74" s="48">
        <v>4.3010203299785998E-2</v>
      </c>
      <c r="E74" s="48">
        <v>5.5064974732558505E-4</v>
      </c>
      <c r="F74" s="48">
        <v>2.14274575589738E-3</v>
      </c>
      <c r="H74" s="50" t="s">
        <v>142</v>
      </c>
      <c r="I74" s="48">
        <v>32582.375807937002</v>
      </c>
      <c r="J74" s="48">
        <v>-0.101169518926116</v>
      </c>
      <c r="K74" s="48">
        <v>4.19670060941097E-2</v>
      </c>
      <c r="L74" s="48">
        <v>1.1666514017134E-2</v>
      </c>
      <c r="M74" s="48">
        <v>4.6666056068535897E-2</v>
      </c>
      <c r="O74" s="50" t="s">
        <v>245</v>
      </c>
      <c r="P74" s="48">
        <v>149890.95717680099</v>
      </c>
      <c r="Q74" s="48">
        <v>-0.10295146813838001</v>
      </c>
      <c r="R74" s="48">
        <v>3.08222672744644E-2</v>
      </c>
      <c r="S74" s="48">
        <v>-3.34016531689976</v>
      </c>
      <c r="T74" s="48">
        <v>8.37285324866828E-4</v>
      </c>
      <c r="U74" s="48">
        <v>5.8342754019975801E-3</v>
      </c>
      <c r="W74" s="50" t="s">
        <v>246</v>
      </c>
      <c r="X74" s="48">
        <v>37334.502241826398</v>
      </c>
      <c r="Y74" s="48">
        <v>-9.2241546740387703E-2</v>
      </c>
      <c r="Z74" s="48">
        <v>4.75272089887269E-2</v>
      </c>
      <c r="AA74" s="48">
        <v>-1.9408155602460599</v>
      </c>
      <c r="AB74" s="48">
        <v>5.2280652947727699E-2</v>
      </c>
      <c r="AC74" s="48">
        <v>0.130701632369319</v>
      </c>
    </row>
    <row r="75" spans="1:29">
      <c r="A75" s="50" t="s">
        <v>247</v>
      </c>
      <c r="B75" s="48">
        <v>76092.052158309307</v>
      </c>
      <c r="C75" s="48">
        <v>-0.13574716868224801</v>
      </c>
      <c r="D75" s="48">
        <v>5.3681715189916497E-2</v>
      </c>
      <c r="E75" s="48">
        <v>3.28937871069214E-3</v>
      </c>
      <c r="F75" s="48">
        <v>9.3090717662275696E-3</v>
      </c>
      <c r="H75" s="50" t="s">
        <v>248</v>
      </c>
      <c r="I75" s="48">
        <v>64967.917829078397</v>
      </c>
      <c r="J75" s="48">
        <v>-0.100757724155513</v>
      </c>
      <c r="K75" s="48">
        <v>2.7892608510529399E-2</v>
      </c>
      <c r="L75" s="48">
        <v>2.7845714791611801E-4</v>
      </c>
      <c r="M75" s="48">
        <v>2.6834884597674402E-3</v>
      </c>
      <c r="O75" s="50" t="s">
        <v>249</v>
      </c>
      <c r="P75" s="48">
        <v>77828.606535762199</v>
      </c>
      <c r="Q75" s="48">
        <v>-0.102358308683213</v>
      </c>
      <c r="R75" s="48">
        <v>4.0998063073233303E-2</v>
      </c>
      <c r="S75" s="48">
        <v>-2.49666206182409</v>
      </c>
      <c r="T75" s="48">
        <v>1.2536836804003301E-2</v>
      </c>
      <c r="U75" s="48">
        <v>4.27688963886571E-2</v>
      </c>
      <c r="W75" s="48">
        <v>1208</v>
      </c>
      <c r="X75" s="48">
        <v>33839.263170572798</v>
      </c>
      <c r="Y75" s="48">
        <v>-9.2229948368776807E-2</v>
      </c>
      <c r="Z75" s="48">
        <v>4.6394210984863397E-2</v>
      </c>
      <c r="AA75" s="48">
        <v>-1.98796242916746</v>
      </c>
      <c r="AB75" s="48">
        <v>4.6815845345122002E-2</v>
      </c>
      <c r="AC75" s="48">
        <v>0.122168839446434</v>
      </c>
    </row>
    <row r="76" spans="1:29">
      <c r="A76" s="50" t="s">
        <v>250</v>
      </c>
      <c r="B76" s="48">
        <v>46417.621215609601</v>
      </c>
      <c r="C76" s="48">
        <v>-0.13398743835218199</v>
      </c>
      <c r="D76" s="48">
        <v>3.7361431020118102E-2</v>
      </c>
      <c r="E76" s="48">
        <v>2.1751320436045999E-5</v>
      </c>
      <c r="F76" s="48">
        <v>1.3087349102696599E-4</v>
      </c>
      <c r="H76" s="50" t="s">
        <v>251</v>
      </c>
      <c r="I76" s="48">
        <v>17310.6205999661</v>
      </c>
      <c r="J76" s="48">
        <v>-0.100681402376483</v>
      </c>
      <c r="K76" s="48">
        <v>4.9533462853569001E-2</v>
      </c>
      <c r="L76" s="48">
        <v>2.7317043681064201E-2</v>
      </c>
      <c r="M76" s="48">
        <v>8.6832767394654495E-2</v>
      </c>
      <c r="O76" s="48">
        <v>1209</v>
      </c>
      <c r="P76" s="48">
        <v>42225.232180485698</v>
      </c>
      <c r="Q76" s="48">
        <v>-0.100803329777733</v>
      </c>
      <c r="R76" s="48">
        <v>3.1176642842611998E-2</v>
      </c>
      <c r="S76" s="48">
        <v>-3.23329648694425</v>
      </c>
      <c r="T76" s="48">
        <v>1.2237049013477099E-3</v>
      </c>
      <c r="U76" s="48">
        <v>7.9359080235916098E-3</v>
      </c>
      <c r="W76" s="50" t="s">
        <v>119</v>
      </c>
      <c r="X76" s="48">
        <v>182751.673383252</v>
      </c>
      <c r="Y76" s="48">
        <v>-9.1562811761161406E-2</v>
      </c>
      <c r="Z76" s="48">
        <v>2.9989247512185201E-2</v>
      </c>
      <c r="AA76" s="48">
        <v>-3.0531880376110698</v>
      </c>
      <c r="AB76" s="48">
        <v>2.26424008987949E-3</v>
      </c>
      <c r="AC76" s="48">
        <v>1.30916325666782E-2</v>
      </c>
    </row>
    <row r="77" spans="1:29">
      <c r="A77" s="50" t="s">
        <v>252</v>
      </c>
      <c r="B77" s="48">
        <v>47348.971653749402</v>
      </c>
      <c r="C77" s="48">
        <v>-0.133871995372431</v>
      </c>
      <c r="D77" s="48">
        <v>2.9823086480371699E-2</v>
      </c>
      <c r="E77" s="48">
        <v>2.9705129907655502E-6</v>
      </c>
      <c r="F77" s="48">
        <v>2.31183402324797E-5</v>
      </c>
      <c r="H77" s="50" t="s">
        <v>184</v>
      </c>
      <c r="I77" s="48">
        <v>75976.117143766402</v>
      </c>
      <c r="J77" s="48">
        <v>-9.9253652337531501E-2</v>
      </c>
      <c r="K77" s="48">
        <v>3.0271865606190301E-2</v>
      </c>
      <c r="L77" s="48">
        <v>1.00829301848753E-3</v>
      </c>
      <c r="M77" s="48">
        <v>7.2923010225966799E-3</v>
      </c>
      <c r="O77" s="50" t="s">
        <v>253</v>
      </c>
      <c r="P77" s="48">
        <v>81513.312598609205</v>
      </c>
      <c r="Q77" s="48">
        <v>-0.10009020664661</v>
      </c>
      <c r="R77" s="48">
        <v>5.7806630846172102E-2</v>
      </c>
      <c r="S77" s="48">
        <v>-1.73146584018981</v>
      </c>
      <c r="T77" s="48">
        <v>8.3368712410585896E-2</v>
      </c>
      <c r="U77" s="48">
        <v>0.188298298720461</v>
      </c>
      <c r="W77" s="50" t="s">
        <v>254</v>
      </c>
      <c r="X77" s="48">
        <v>172510.77825278501</v>
      </c>
      <c r="Y77" s="48">
        <v>-9.1263640304231106E-2</v>
      </c>
      <c r="Z77" s="48">
        <v>3.14408750215458E-2</v>
      </c>
      <c r="AA77" s="48">
        <v>-2.9027067548752901</v>
      </c>
      <c r="AB77" s="48">
        <v>3.69952869026097E-3</v>
      </c>
      <c r="AC77" s="48">
        <v>1.7900362373867999E-2</v>
      </c>
    </row>
    <row r="78" spans="1:29">
      <c r="A78" s="50" t="s">
        <v>255</v>
      </c>
      <c r="B78" s="48">
        <v>33123.916035110902</v>
      </c>
      <c r="C78" s="48">
        <v>-0.13372593459323301</v>
      </c>
      <c r="D78" s="48">
        <v>3.21474195870761E-2</v>
      </c>
      <c r="E78" s="48">
        <v>8.6982890556628999E-6</v>
      </c>
      <c r="F78" s="48">
        <v>6.1134312628795994E-5</v>
      </c>
      <c r="H78" s="50" t="s">
        <v>256</v>
      </c>
      <c r="I78" s="48">
        <v>22857.898666448102</v>
      </c>
      <c r="J78" s="48">
        <v>-9.9247746455774694E-2</v>
      </c>
      <c r="K78" s="48">
        <v>4.2022046719445899E-2</v>
      </c>
      <c r="L78" s="48">
        <v>1.28732916083046E-2</v>
      </c>
      <c r="M78" s="48">
        <v>5.0367632740689103E-2</v>
      </c>
      <c r="O78" s="50" t="s">
        <v>257</v>
      </c>
      <c r="P78" s="48">
        <v>182280.786358379</v>
      </c>
      <c r="Q78" s="48">
        <v>-9.7998059414092495E-2</v>
      </c>
      <c r="R78" s="48">
        <v>3.0468837076165101E-2</v>
      </c>
      <c r="S78" s="48">
        <v>-3.2163373734652199</v>
      </c>
      <c r="T78" s="48">
        <v>1.2983809796794899E-3</v>
      </c>
      <c r="U78" s="48">
        <v>8.0994242065720503E-3</v>
      </c>
      <c r="W78" s="50" t="s">
        <v>258</v>
      </c>
      <c r="X78" s="48">
        <v>47668.666861123696</v>
      </c>
      <c r="Y78" s="48">
        <v>-9.0669351141717494E-2</v>
      </c>
      <c r="Z78" s="48">
        <v>4.0428468949727202E-2</v>
      </c>
      <c r="AA78" s="48">
        <v>-2.2427104834087301</v>
      </c>
      <c r="AB78" s="48">
        <v>2.49154901713157E-2</v>
      </c>
      <c r="AC78" s="48">
        <v>7.8838869865757402E-2</v>
      </c>
    </row>
    <row r="79" spans="1:29">
      <c r="A79" s="50" t="s">
        <v>259</v>
      </c>
      <c r="B79" s="48">
        <v>35758.311865504802</v>
      </c>
      <c r="C79" s="48">
        <v>-0.13181514220996399</v>
      </c>
      <c r="D79" s="48">
        <v>3.8693589371561601E-2</v>
      </c>
      <c r="E79" s="48">
        <v>2.0973460349716001E-4</v>
      </c>
      <c r="F79" s="48">
        <v>9.3273277083209198E-4</v>
      </c>
      <c r="H79" s="50" t="s">
        <v>260</v>
      </c>
      <c r="I79" s="48">
        <v>60952.127064039298</v>
      </c>
      <c r="J79" s="48">
        <v>-9.8597885672544405E-2</v>
      </c>
      <c r="K79" s="48">
        <v>3.04588148921257E-2</v>
      </c>
      <c r="L79" s="48">
        <v>6.4823427143719404E-4</v>
      </c>
      <c r="M79" s="48">
        <v>5.4604204511650703E-3</v>
      </c>
      <c r="O79" s="50" t="s">
        <v>261</v>
      </c>
      <c r="P79" s="48">
        <v>53050.284641067003</v>
      </c>
      <c r="Q79" s="48">
        <v>-9.7560233289836207E-2</v>
      </c>
      <c r="R79" s="48">
        <v>2.4048407650046701E-2</v>
      </c>
      <c r="S79" s="48">
        <v>-4.05682715918394</v>
      </c>
      <c r="T79" s="48">
        <v>4.9743865924230603E-5</v>
      </c>
      <c r="U79" s="48">
        <v>5.3413495377657499E-4</v>
      </c>
      <c r="W79" s="48">
        <v>1337</v>
      </c>
      <c r="X79" s="48">
        <v>10709.6378841695</v>
      </c>
      <c r="Y79" s="48">
        <v>-9.0078555077462E-2</v>
      </c>
      <c r="Z79" s="48">
        <v>8.7760163902884505E-2</v>
      </c>
      <c r="AA79" s="48">
        <v>-1.02641735237805</v>
      </c>
      <c r="AB79" s="48">
        <v>0.30469490222116902</v>
      </c>
      <c r="AC79" s="48">
        <v>0.465210165395958</v>
      </c>
    </row>
    <row r="80" spans="1:29">
      <c r="A80" s="50" t="s">
        <v>262</v>
      </c>
      <c r="B80" s="48">
        <v>87353.414959388901</v>
      </c>
      <c r="C80" s="48">
        <v>-0.12994820852213301</v>
      </c>
      <c r="D80" s="48">
        <v>3.9522199876129198E-2</v>
      </c>
      <c r="E80" s="48">
        <v>1.46611090201418E-4</v>
      </c>
      <c r="F80" s="48">
        <v>6.7724864893041904E-4</v>
      </c>
      <c r="H80" s="50" t="s">
        <v>263</v>
      </c>
      <c r="I80" s="48">
        <v>44682.483551974699</v>
      </c>
      <c r="J80" s="48">
        <v>-9.8327709878379202E-2</v>
      </c>
      <c r="K80" s="48">
        <v>3.93624230349627E-2</v>
      </c>
      <c r="L80" s="48">
        <v>1.0874311802069001E-2</v>
      </c>
      <c r="M80" s="48">
        <v>4.5532206141996399E-2</v>
      </c>
      <c r="O80" s="50" t="s">
        <v>264</v>
      </c>
      <c r="P80" s="48">
        <v>100427.201600363</v>
      </c>
      <c r="Q80" s="48">
        <v>-9.7032973690905605E-2</v>
      </c>
      <c r="R80" s="48">
        <v>3.4199328042866697E-2</v>
      </c>
      <c r="S80" s="48">
        <v>-2.83727719940231</v>
      </c>
      <c r="T80" s="48">
        <v>4.5500090172637302E-3</v>
      </c>
      <c r="U80" s="48">
        <v>2.0412711687039401E-2</v>
      </c>
      <c r="W80" s="50" t="s">
        <v>265</v>
      </c>
      <c r="X80" s="48">
        <v>237879.16055812599</v>
      </c>
      <c r="Y80" s="48">
        <v>-8.9374447062456494E-2</v>
      </c>
      <c r="Z80" s="48">
        <v>2.7055453914239001E-2</v>
      </c>
      <c r="AA80" s="48">
        <v>-3.3033800632492598</v>
      </c>
      <c r="AB80" s="48">
        <v>9.5526822620581504E-4</v>
      </c>
      <c r="AC80" s="48">
        <v>6.5743523378363998E-3</v>
      </c>
    </row>
    <row r="81" spans="1:29">
      <c r="A81" s="50" t="s">
        <v>197</v>
      </c>
      <c r="B81" s="48">
        <v>26660.811723823401</v>
      </c>
      <c r="C81" s="48">
        <v>-0.12981214074251901</v>
      </c>
      <c r="D81" s="48">
        <v>5.3834469733809301E-2</v>
      </c>
      <c r="E81" s="48">
        <v>6.6474902707540596E-3</v>
      </c>
      <c r="F81" s="48">
        <v>1.74985405656614E-2</v>
      </c>
      <c r="H81" s="50" t="s">
        <v>266</v>
      </c>
      <c r="I81" s="48">
        <v>15176.6045198797</v>
      </c>
      <c r="J81" s="48">
        <v>-9.7712121842573094E-2</v>
      </c>
      <c r="K81" s="48">
        <v>5.1226673751010997E-2</v>
      </c>
      <c r="L81" s="48">
        <v>3.9816413904523999E-2</v>
      </c>
      <c r="M81" s="48">
        <v>0.114492178135097</v>
      </c>
      <c r="O81" s="48">
        <v>1126</v>
      </c>
      <c r="P81" s="48">
        <v>45323.513770162899</v>
      </c>
      <c r="Q81" s="48">
        <v>-9.7012795077672895E-2</v>
      </c>
      <c r="R81" s="48">
        <v>3.5393575366281099E-2</v>
      </c>
      <c r="S81" s="48">
        <v>-2.7409718875164901</v>
      </c>
      <c r="T81" s="48">
        <v>6.1257748465151198E-3</v>
      </c>
      <c r="U81" s="48">
        <v>2.4465747100410998E-2</v>
      </c>
      <c r="W81" s="48">
        <v>1160</v>
      </c>
      <c r="X81" s="48">
        <v>108691.451141693</v>
      </c>
      <c r="Y81" s="48">
        <v>-8.9136092196001604E-2</v>
      </c>
      <c r="Z81" s="48">
        <v>2.22380212448068E-2</v>
      </c>
      <c r="AA81" s="48">
        <v>-4.0082744419905296</v>
      </c>
      <c r="AB81" s="48">
        <v>6.1164017892935803E-5</v>
      </c>
      <c r="AC81" s="48">
        <v>7.0284967929601697E-4</v>
      </c>
    </row>
    <row r="82" spans="1:29">
      <c r="A82" s="50" t="s">
        <v>267</v>
      </c>
      <c r="B82" s="48">
        <v>57809.556800698003</v>
      </c>
      <c r="C82" s="48">
        <v>-0.12934703112662399</v>
      </c>
      <c r="D82" s="48">
        <v>3.0585536926143901E-2</v>
      </c>
      <c r="E82" s="48">
        <v>2.32472274948347E-5</v>
      </c>
      <c r="F82" s="48">
        <v>1.36434548248374E-4</v>
      </c>
      <c r="H82" s="50" t="s">
        <v>102</v>
      </c>
      <c r="I82" s="48">
        <v>69216.146570237499</v>
      </c>
      <c r="J82" s="48">
        <v>-9.7520460241700399E-2</v>
      </c>
      <c r="K82" s="48">
        <v>2.7926308671302399E-2</v>
      </c>
      <c r="L82" s="48">
        <v>6.1995522742570397E-4</v>
      </c>
      <c r="M82" s="48">
        <v>5.3480475040578804E-3</v>
      </c>
      <c r="O82" s="48">
        <v>1022</v>
      </c>
      <c r="P82" s="48">
        <v>177680.95627959</v>
      </c>
      <c r="Q82" s="48">
        <v>-9.6878195587226004E-2</v>
      </c>
      <c r="R82" s="48">
        <v>3.4917267565601297E-2</v>
      </c>
      <c r="S82" s="48">
        <v>-2.77450677963889</v>
      </c>
      <c r="T82" s="48">
        <v>5.5285481739665299E-3</v>
      </c>
      <c r="U82" s="48">
        <v>2.2918981354101701E-2</v>
      </c>
      <c r="W82" s="48">
        <v>1391</v>
      </c>
      <c r="X82" s="48">
        <v>14925.3684283492</v>
      </c>
      <c r="Y82" s="48">
        <v>-8.7136260299959994E-2</v>
      </c>
      <c r="Z82" s="48">
        <v>8.0010552656849906E-2</v>
      </c>
      <c r="AA82" s="48">
        <v>-1.0890595978466799</v>
      </c>
      <c r="AB82" s="48">
        <v>0.276127604976389</v>
      </c>
      <c r="AC82" s="48">
        <v>0.43792634687538701</v>
      </c>
    </row>
    <row r="83" spans="1:29">
      <c r="A83" s="50" t="s">
        <v>268</v>
      </c>
      <c r="B83" s="48">
        <v>61179.170650733802</v>
      </c>
      <c r="C83" s="48">
        <v>-0.12850781198389999</v>
      </c>
      <c r="D83" s="48">
        <v>2.7013137201040802E-2</v>
      </c>
      <c r="E83" s="48">
        <v>1.02629349652359E-6</v>
      </c>
      <c r="F83" s="48">
        <v>8.9612944330596401E-6</v>
      </c>
      <c r="H83" s="50" t="s">
        <v>186</v>
      </c>
      <c r="I83" s="48">
        <v>71126.824140167999</v>
      </c>
      <c r="J83" s="48">
        <v>-9.6830915803841996E-2</v>
      </c>
      <c r="K83" s="48">
        <v>3.4118377918407897E-2</v>
      </c>
      <c r="L83" s="48">
        <v>6.4698227183865404E-3</v>
      </c>
      <c r="M83" s="48">
        <v>3.0080474456913999E-2</v>
      </c>
      <c r="O83" s="48">
        <v>1128</v>
      </c>
      <c r="P83" s="48">
        <v>57127.072385296997</v>
      </c>
      <c r="Q83" s="48">
        <v>-9.6545326831016201E-2</v>
      </c>
      <c r="R83" s="48">
        <v>3.1404619128758103E-2</v>
      </c>
      <c r="S83" s="48">
        <v>-3.0742396981534101</v>
      </c>
      <c r="T83" s="48">
        <v>2.1103979691355999E-3</v>
      </c>
      <c r="U83" s="48">
        <v>1.18146211092634E-2</v>
      </c>
      <c r="W83" s="48">
        <v>1197</v>
      </c>
      <c r="X83" s="48">
        <v>35311.849022093302</v>
      </c>
      <c r="Y83" s="48">
        <v>-8.7109798774830396E-2</v>
      </c>
      <c r="Z83" s="48">
        <v>2.3514973509511001E-2</v>
      </c>
      <c r="AA83" s="48">
        <v>-3.7044395878055099</v>
      </c>
      <c r="AB83" s="48">
        <v>2.11858589506359E-4</v>
      </c>
      <c r="AC83" s="48">
        <v>2.0406967077450798E-3</v>
      </c>
    </row>
    <row r="84" spans="1:29">
      <c r="A84" s="50" t="s">
        <v>269</v>
      </c>
      <c r="B84" s="48">
        <v>36443.591489535102</v>
      </c>
      <c r="C84" s="48">
        <v>-0.12638289145343201</v>
      </c>
      <c r="D84" s="48">
        <v>3.8044089678873398E-2</v>
      </c>
      <c r="E84" s="48">
        <v>3.1570372613913002E-4</v>
      </c>
      <c r="F84" s="48">
        <v>1.3375376799740701E-3</v>
      </c>
      <c r="H84" s="50" t="s">
        <v>270</v>
      </c>
      <c r="I84" s="48">
        <v>8867.9665118238408</v>
      </c>
      <c r="J84" s="48">
        <v>-9.6821846350895704E-2</v>
      </c>
      <c r="K84" s="48">
        <v>6.7437513638015603E-2</v>
      </c>
      <c r="L84" s="48">
        <v>9.5033935880980497E-2</v>
      </c>
      <c r="M84" s="48">
        <v>0.21470207863304999</v>
      </c>
      <c r="O84" s="48">
        <v>1050</v>
      </c>
      <c r="P84" s="48">
        <v>59416.779938777698</v>
      </c>
      <c r="Q84" s="48">
        <v>-9.5629273476528498E-2</v>
      </c>
      <c r="R84" s="48">
        <v>4.09570530605377E-2</v>
      </c>
      <c r="S84" s="48">
        <v>-2.3348670456143701</v>
      </c>
      <c r="T84" s="48">
        <v>1.9550367372993E-2</v>
      </c>
      <c r="U84" s="48">
        <v>5.95604215316764E-2</v>
      </c>
      <c r="W84" s="50" t="s">
        <v>271</v>
      </c>
      <c r="X84" s="48">
        <v>113243.652126649</v>
      </c>
      <c r="Y84" s="48">
        <v>-8.6222866560579703E-2</v>
      </c>
      <c r="Z84" s="48">
        <v>3.6390830825612099E-2</v>
      </c>
      <c r="AA84" s="48">
        <v>-2.3693569122883398</v>
      </c>
      <c r="AB84" s="48">
        <v>1.7819048536736298E-2</v>
      </c>
      <c r="AC84" s="48">
        <v>6.2414314393381201E-2</v>
      </c>
    </row>
    <row r="85" spans="1:29">
      <c r="A85" s="50" t="s">
        <v>272</v>
      </c>
      <c r="B85" s="48">
        <v>80794.533365920593</v>
      </c>
      <c r="C85" s="48">
        <v>-0.126353974528292</v>
      </c>
      <c r="D85" s="48">
        <v>2.8966508121775401E-2</v>
      </c>
      <c r="E85" s="48">
        <v>2.89015701193798E-6</v>
      </c>
      <c r="F85" s="48">
        <v>2.2740136489533999E-5</v>
      </c>
      <c r="H85" s="50" t="s">
        <v>273</v>
      </c>
      <c r="I85" s="48">
        <v>25831.5936166797</v>
      </c>
      <c r="J85" s="48">
        <v>-9.4261181890923307E-2</v>
      </c>
      <c r="K85" s="48">
        <v>4.3700731450335602E-2</v>
      </c>
      <c r="L85" s="48">
        <v>2.3600199618861801E-2</v>
      </c>
      <c r="M85" s="48">
        <v>7.7512582234426794E-2</v>
      </c>
      <c r="O85" s="50" t="s">
        <v>274</v>
      </c>
      <c r="P85" s="48">
        <v>176231.63054704401</v>
      </c>
      <c r="Q85" s="48">
        <v>-9.5348980805301797E-2</v>
      </c>
      <c r="R85" s="48">
        <v>2.4286148612802101E-2</v>
      </c>
      <c r="S85" s="48">
        <v>-3.92606428979192</v>
      </c>
      <c r="T85" s="48">
        <v>8.6347085834852198E-5</v>
      </c>
      <c r="U85" s="48">
        <v>8.7011294187427999E-4</v>
      </c>
      <c r="W85" s="50" t="s">
        <v>275</v>
      </c>
      <c r="X85" s="48">
        <v>28277.0369989912</v>
      </c>
      <c r="Y85" s="48">
        <v>-8.5929025687227906E-2</v>
      </c>
      <c r="Z85" s="48">
        <v>2.7875080789764198E-2</v>
      </c>
      <c r="AA85" s="48">
        <v>-3.08264669563868</v>
      </c>
      <c r="AB85" s="48">
        <v>2.05168579951547E-3</v>
      </c>
      <c r="AC85" s="48">
        <v>1.22168563516603E-2</v>
      </c>
    </row>
    <row r="86" spans="1:29">
      <c r="A86" s="50" t="s">
        <v>276</v>
      </c>
      <c r="B86" s="48">
        <v>29982.841303301098</v>
      </c>
      <c r="C86" s="48">
        <v>-0.12609989203159599</v>
      </c>
      <c r="D86" s="48">
        <v>3.1292253747315098E-2</v>
      </c>
      <c r="E86" s="48">
        <v>2.9629150180271201E-5</v>
      </c>
      <c r="F86" s="48">
        <v>1.7108444781511399E-4</v>
      </c>
      <c r="H86" s="50" t="s">
        <v>277</v>
      </c>
      <c r="I86" s="48">
        <v>53176.572189371604</v>
      </c>
      <c r="J86" s="48">
        <v>-9.3976584296122503E-2</v>
      </c>
      <c r="K86" s="48">
        <v>3.3244048238340401E-2</v>
      </c>
      <c r="L86" s="48">
        <v>5.5661443565996902E-3</v>
      </c>
      <c r="M86" s="48">
        <v>2.6747378250505899E-2</v>
      </c>
      <c r="O86" s="48">
        <v>1181</v>
      </c>
      <c r="P86" s="48">
        <v>44582.154902169299</v>
      </c>
      <c r="Q86" s="48">
        <v>-9.4618153204528099E-2</v>
      </c>
      <c r="R86" s="48">
        <v>2.6992916822037399E-2</v>
      </c>
      <c r="S86" s="48">
        <v>-3.50529562360154</v>
      </c>
      <c r="T86" s="48">
        <v>4.56100531926849E-4</v>
      </c>
      <c r="U86" s="48">
        <v>3.4338603265757E-3</v>
      </c>
      <c r="W86" s="48">
        <v>1202</v>
      </c>
      <c r="X86" s="48">
        <v>23409.476537261598</v>
      </c>
      <c r="Y86" s="48">
        <v>-8.5723849224337595E-2</v>
      </c>
      <c r="Z86" s="48">
        <v>5.02186787957885E-2</v>
      </c>
      <c r="AA86" s="48">
        <v>-1.7070112412341401</v>
      </c>
      <c r="AB86" s="48">
        <v>8.7819963024263994E-2</v>
      </c>
      <c r="AC86" s="48">
        <v>0.19698057578327799</v>
      </c>
    </row>
    <row r="87" spans="1:29">
      <c r="A87" s="50" t="s">
        <v>278</v>
      </c>
      <c r="B87" s="48">
        <v>51557.311480917298</v>
      </c>
      <c r="C87" s="48">
        <v>-0.125701969586447</v>
      </c>
      <c r="D87" s="48">
        <v>3.4505711155272199E-2</v>
      </c>
      <c r="E87" s="48">
        <v>3.5958625083836102E-5</v>
      </c>
      <c r="F87" s="48">
        <v>1.9958430666687301E-4</v>
      </c>
      <c r="H87" s="50" t="s">
        <v>279</v>
      </c>
      <c r="I87" s="48">
        <v>68855.491556619701</v>
      </c>
      <c r="J87" s="48">
        <v>-9.3508366296510007E-2</v>
      </c>
      <c r="K87" s="48">
        <v>2.81228418683468E-2</v>
      </c>
      <c r="L87" s="48">
        <v>6.8373332830597199E-4</v>
      </c>
      <c r="M87" s="48">
        <v>5.6924774775241396E-3</v>
      </c>
      <c r="O87" s="50" t="s">
        <v>280</v>
      </c>
      <c r="P87" s="48">
        <v>129511.813362428</v>
      </c>
      <c r="Q87" s="48">
        <v>-9.4168299923230697E-2</v>
      </c>
      <c r="R87" s="48">
        <v>2.54010164484667E-2</v>
      </c>
      <c r="S87" s="48">
        <v>-3.7072650267471898</v>
      </c>
      <c r="T87" s="48">
        <v>2.0950965639417E-4</v>
      </c>
      <c r="U87" s="48">
        <v>1.7821925316646901E-3</v>
      </c>
      <c r="W87" s="50" t="s">
        <v>281</v>
      </c>
      <c r="X87" s="48">
        <v>239810.028024559</v>
      </c>
      <c r="Y87" s="48">
        <v>-8.5602205055147595E-2</v>
      </c>
      <c r="Z87" s="48">
        <v>2.5453014845082E-2</v>
      </c>
      <c r="AA87" s="48">
        <v>-3.36314599964521</v>
      </c>
      <c r="AB87" s="48">
        <v>7.7059597598027197E-4</v>
      </c>
      <c r="AC87" s="48">
        <v>5.6712400479447004E-3</v>
      </c>
    </row>
    <row r="88" spans="1:29">
      <c r="A88" s="50" t="s">
        <v>282</v>
      </c>
      <c r="B88" s="48">
        <v>18396.6639263</v>
      </c>
      <c r="C88" s="48">
        <v>-0.12564803843919201</v>
      </c>
      <c r="D88" s="48">
        <v>3.9829597564613399E-2</v>
      </c>
      <c r="E88" s="48">
        <v>7.7453724349285603E-4</v>
      </c>
      <c r="F88" s="48">
        <v>2.8150693722887601E-3</v>
      </c>
      <c r="H88" s="50" t="s">
        <v>163</v>
      </c>
      <c r="I88" s="48">
        <v>37992.5317363539</v>
      </c>
      <c r="J88" s="48">
        <v>-9.3263461032228198E-2</v>
      </c>
      <c r="K88" s="48">
        <v>4.4185795367973499E-2</v>
      </c>
      <c r="L88" s="48">
        <v>2.7755356116813901E-2</v>
      </c>
      <c r="M88" s="48">
        <v>8.7545528544664103E-2</v>
      </c>
      <c r="O88" s="48">
        <v>1166</v>
      </c>
      <c r="P88" s="48">
        <v>35925.615471650599</v>
      </c>
      <c r="Q88" s="48">
        <v>-9.3534043094094493E-2</v>
      </c>
      <c r="R88" s="48">
        <v>4.3991374902717401E-2</v>
      </c>
      <c r="S88" s="48">
        <v>-2.1261904930440498</v>
      </c>
      <c r="T88" s="48">
        <v>3.3487401380316098E-2</v>
      </c>
      <c r="U88" s="48">
        <v>9.1775095833084006E-2</v>
      </c>
      <c r="W88" s="48">
        <v>1017</v>
      </c>
      <c r="X88" s="48">
        <v>76946.4665348337</v>
      </c>
      <c r="Y88" s="48">
        <v>-8.5022174224250097E-2</v>
      </c>
      <c r="Z88" s="48">
        <v>3.5691583002059699E-2</v>
      </c>
      <c r="AA88" s="48">
        <v>-2.3821351442815999</v>
      </c>
      <c r="AB88" s="48">
        <v>1.7212579287836899E-2</v>
      </c>
      <c r="AC88" s="48">
        <v>6.0941834775854797E-2</v>
      </c>
    </row>
    <row r="89" spans="1:29">
      <c r="A89" s="50" t="s">
        <v>283</v>
      </c>
      <c r="B89" s="48">
        <v>96178.297086546998</v>
      </c>
      <c r="C89" s="48">
        <v>-0.12562846682388101</v>
      </c>
      <c r="D89" s="48">
        <v>2.8565983940719599E-2</v>
      </c>
      <c r="E89" s="48">
        <v>1.1527116859539801E-6</v>
      </c>
      <c r="F89" s="48">
        <v>9.9438743029282794E-6</v>
      </c>
      <c r="H89" s="50" t="s">
        <v>284</v>
      </c>
      <c r="I89" s="48">
        <v>163146.21621766101</v>
      </c>
      <c r="J89" s="48">
        <v>-9.1437163385742301E-2</v>
      </c>
      <c r="K89" s="48">
        <v>2.85152724554672E-2</v>
      </c>
      <c r="L89" s="48">
        <v>1.59572905649226E-3</v>
      </c>
      <c r="M89" s="48">
        <v>1.00230787593052E-2</v>
      </c>
      <c r="O89" s="50" t="s">
        <v>285</v>
      </c>
      <c r="P89" s="48">
        <v>104318.529213644</v>
      </c>
      <c r="Q89" s="48">
        <v>-9.31086517016117E-2</v>
      </c>
      <c r="R89" s="48">
        <v>5.4870939485352897E-2</v>
      </c>
      <c r="S89" s="48">
        <v>-1.6968663663297701</v>
      </c>
      <c r="T89" s="48">
        <v>8.9721928052142602E-2</v>
      </c>
      <c r="U89" s="48">
        <v>0.19720759353742801</v>
      </c>
      <c r="W89" s="50" t="s">
        <v>178</v>
      </c>
      <c r="X89" s="48">
        <v>111288.885407536</v>
      </c>
      <c r="Y89" s="48">
        <v>-8.4568327862353104E-2</v>
      </c>
      <c r="Z89" s="48">
        <v>3.1397953794015901E-2</v>
      </c>
      <c r="AA89" s="48">
        <v>-2.69343436891327</v>
      </c>
      <c r="AB89" s="48">
        <v>7.0720067314172701E-3</v>
      </c>
      <c r="AC89" s="48">
        <v>3.0139279689098901E-2</v>
      </c>
    </row>
    <row r="90" spans="1:29">
      <c r="A90" s="50" t="s">
        <v>286</v>
      </c>
      <c r="B90" s="48">
        <v>61688.6441903327</v>
      </c>
      <c r="C90" s="48">
        <v>-0.12376852811340699</v>
      </c>
      <c r="D90" s="48">
        <v>3.3116802531832502E-2</v>
      </c>
      <c r="E90" s="48">
        <v>1.22329677430263E-5</v>
      </c>
      <c r="F90" s="48">
        <v>8.0760841035032002E-5</v>
      </c>
      <c r="H90" s="50" t="s">
        <v>287</v>
      </c>
      <c r="I90" s="48">
        <v>19097.090540499001</v>
      </c>
      <c r="J90" s="48">
        <v>-9.0217813889617901E-2</v>
      </c>
      <c r="K90" s="48">
        <v>3.8490669585115003E-2</v>
      </c>
      <c r="L90" s="48">
        <v>1.10371023202243E-2</v>
      </c>
      <c r="M90" s="48">
        <v>4.5771678733396E-2</v>
      </c>
      <c r="O90" s="48">
        <v>1186</v>
      </c>
      <c r="P90" s="48">
        <v>71239.437708654805</v>
      </c>
      <c r="Q90" s="48">
        <v>-9.3061340593006595E-2</v>
      </c>
      <c r="R90" s="48">
        <v>2.9430208492493701E-2</v>
      </c>
      <c r="S90" s="48">
        <v>-3.1621026611735501</v>
      </c>
      <c r="T90" s="48">
        <v>1.56634333114197E-3</v>
      </c>
      <c r="U90" s="48">
        <v>9.3268625627090304E-3</v>
      </c>
      <c r="W90" s="50" t="s">
        <v>288</v>
      </c>
      <c r="X90" s="48">
        <v>149954.0793403</v>
      </c>
      <c r="Y90" s="48">
        <v>-8.4554391812596094E-2</v>
      </c>
      <c r="Z90" s="48">
        <v>3.07740562375859E-2</v>
      </c>
      <c r="AA90" s="48">
        <v>-2.7475868361261302</v>
      </c>
      <c r="AB90" s="48">
        <v>6.0035608894875303E-3</v>
      </c>
      <c r="AC90" s="48">
        <v>2.6215549217428899E-2</v>
      </c>
    </row>
    <row r="91" spans="1:29">
      <c r="A91" s="50" t="s">
        <v>289</v>
      </c>
      <c r="B91" s="48">
        <v>65236.115953922003</v>
      </c>
      <c r="C91" s="48">
        <v>-0.122412627277577</v>
      </c>
      <c r="D91" s="48">
        <v>3.2806256978440501E-2</v>
      </c>
      <c r="E91" s="48">
        <v>1.22945973084057E-5</v>
      </c>
      <c r="F91" s="48">
        <v>8.0760841035032002E-5</v>
      </c>
      <c r="H91" s="50" t="s">
        <v>198</v>
      </c>
      <c r="I91" s="48">
        <v>25644.5730740781</v>
      </c>
      <c r="J91" s="48">
        <v>-9.0094151151384E-2</v>
      </c>
      <c r="K91" s="48">
        <v>3.0162235307542699E-2</v>
      </c>
      <c r="L91" s="48">
        <v>2.1803825941730101E-3</v>
      </c>
      <c r="M91" s="48">
        <v>1.2489231499422999E-2</v>
      </c>
      <c r="O91" s="48">
        <v>1152</v>
      </c>
      <c r="P91" s="48">
        <v>110844.579050496</v>
      </c>
      <c r="Q91" s="48">
        <v>-9.2395501329594301E-2</v>
      </c>
      <c r="R91" s="48">
        <v>3.0129644471721201E-2</v>
      </c>
      <c r="S91" s="48">
        <v>-3.0665977959452499</v>
      </c>
      <c r="T91" s="48">
        <v>2.16509969956136E-3</v>
      </c>
      <c r="U91" s="48">
        <v>1.1835826346238599E-2</v>
      </c>
      <c r="W91" s="50" t="s">
        <v>290</v>
      </c>
      <c r="X91" s="48">
        <v>94163.043753724705</v>
      </c>
      <c r="Y91" s="48">
        <v>-8.4400338721686896E-2</v>
      </c>
      <c r="Z91" s="48">
        <v>2.03821233127232E-2</v>
      </c>
      <c r="AA91" s="48">
        <v>-4.1409002107744701</v>
      </c>
      <c r="AB91" s="48">
        <v>3.4594544745077498E-5</v>
      </c>
      <c r="AC91" s="48">
        <v>4.3575820784665E-4</v>
      </c>
    </row>
    <row r="92" spans="1:29">
      <c r="A92" s="50" t="s">
        <v>162</v>
      </c>
      <c r="B92" s="48">
        <v>32671.795007992299</v>
      </c>
      <c r="C92" s="48">
        <v>-0.12237751792477899</v>
      </c>
      <c r="D92" s="48">
        <v>3.0762224153364499E-2</v>
      </c>
      <c r="E92" s="48">
        <v>2.29746786783714E-5</v>
      </c>
      <c r="F92" s="48">
        <v>1.35949338295156E-4</v>
      </c>
      <c r="H92" s="50" t="s">
        <v>291</v>
      </c>
      <c r="I92" s="48">
        <v>36943.108598261599</v>
      </c>
      <c r="J92" s="48">
        <v>-8.9525361771376794E-2</v>
      </c>
      <c r="K92" s="48">
        <v>3.1955180756985703E-2</v>
      </c>
      <c r="L92" s="48">
        <v>3.2743191117225899E-3</v>
      </c>
      <c r="M92" s="48">
        <v>1.76271615337848E-2</v>
      </c>
      <c r="O92" s="50" t="s">
        <v>91</v>
      </c>
      <c r="P92" s="48">
        <v>38357.940055537802</v>
      </c>
      <c r="Q92" s="48">
        <v>-9.2383419171652506E-2</v>
      </c>
      <c r="R92" s="48">
        <v>4.1006725162125501E-2</v>
      </c>
      <c r="S92" s="48">
        <v>-2.25288458920829</v>
      </c>
      <c r="T92" s="48">
        <v>2.4266426792318201E-2</v>
      </c>
      <c r="U92" s="48">
        <v>7.1596889860218005E-2</v>
      </c>
      <c r="W92" s="50" t="s">
        <v>292</v>
      </c>
      <c r="X92" s="48">
        <v>38540.954291598799</v>
      </c>
      <c r="Y92" s="48">
        <v>-8.3243367206279797E-2</v>
      </c>
      <c r="Z92" s="48">
        <v>3.6279928824994402E-2</v>
      </c>
      <c r="AA92" s="48">
        <v>-2.2944743802510099</v>
      </c>
      <c r="AB92" s="48">
        <v>2.1763265024797099E-2</v>
      </c>
      <c r="AC92" s="48">
        <v>7.1632857242422798E-2</v>
      </c>
    </row>
    <row r="93" spans="1:29">
      <c r="A93" s="50" t="s">
        <v>293</v>
      </c>
      <c r="B93" s="48">
        <v>33531.534578724997</v>
      </c>
      <c r="C93" s="48">
        <v>-0.12235916243098099</v>
      </c>
      <c r="D93" s="48">
        <v>3.8164254883036E-2</v>
      </c>
      <c r="E93" s="48">
        <v>6.4897685550349205E-4</v>
      </c>
      <c r="F93" s="48">
        <v>2.4328137619921502E-3</v>
      </c>
      <c r="H93" s="50" t="s">
        <v>161</v>
      </c>
      <c r="I93" s="48">
        <v>109945.571713549</v>
      </c>
      <c r="J93" s="48">
        <v>-8.9146438384751794E-2</v>
      </c>
      <c r="K93" s="48">
        <v>2.4639375819231101E-2</v>
      </c>
      <c r="L93" s="48">
        <v>4.71951461835327E-4</v>
      </c>
      <c r="M93" s="48">
        <v>4.1718178601740001E-3</v>
      </c>
      <c r="O93" s="48">
        <v>1031</v>
      </c>
      <c r="P93" s="48">
        <v>77940.424894081894</v>
      </c>
      <c r="Q93" s="48">
        <v>-9.2298413330545198E-2</v>
      </c>
      <c r="R93" s="48">
        <v>3.2515936478668198E-2</v>
      </c>
      <c r="S93" s="48">
        <v>-2.83855928280266</v>
      </c>
      <c r="T93" s="48">
        <v>4.5317700411471804E-3</v>
      </c>
      <c r="U93" s="48">
        <v>2.0412711687039401E-2</v>
      </c>
      <c r="W93" s="50" t="s">
        <v>96</v>
      </c>
      <c r="X93" s="48">
        <v>39873.333509697797</v>
      </c>
      <c r="Y93" s="48">
        <v>-8.2998977776841301E-2</v>
      </c>
      <c r="Z93" s="48">
        <v>4.4475052563304099E-2</v>
      </c>
      <c r="AA93" s="48">
        <v>-1.8661917860288899</v>
      </c>
      <c r="AB93" s="48">
        <v>6.2014537873862297E-2</v>
      </c>
      <c r="AC93" s="48">
        <v>0.14770735384501699</v>
      </c>
    </row>
    <row r="94" spans="1:29">
      <c r="A94" s="50" t="s">
        <v>294</v>
      </c>
      <c r="B94" s="48">
        <v>38731.095790065097</v>
      </c>
      <c r="C94" s="48">
        <v>-0.119930378216185</v>
      </c>
      <c r="D94" s="48">
        <v>3.3069911296206601E-2</v>
      </c>
      <c r="E94" s="48">
        <v>2.68938572372449E-4</v>
      </c>
      <c r="F94" s="48">
        <v>1.1600001073414101E-3</v>
      </c>
      <c r="H94" s="50" t="s">
        <v>295</v>
      </c>
      <c r="I94" s="48">
        <v>42821.192717711499</v>
      </c>
      <c r="J94" s="48">
        <v>-8.8361973117922904E-2</v>
      </c>
      <c r="K94" s="48">
        <v>3.3152248149785901E-2</v>
      </c>
      <c r="L94" s="48">
        <v>8.1515305253972298E-3</v>
      </c>
      <c r="M94" s="48">
        <v>3.6707521108078102E-2</v>
      </c>
      <c r="O94" s="50" t="s">
        <v>296</v>
      </c>
      <c r="P94" s="48">
        <v>92510.449814389198</v>
      </c>
      <c r="Q94" s="48">
        <v>-9.1212125331621902E-2</v>
      </c>
      <c r="R94" s="48">
        <v>4.9483788786511801E-2</v>
      </c>
      <c r="S94" s="48">
        <v>-1.84327286912364</v>
      </c>
      <c r="T94" s="48">
        <v>6.5289180301549996E-2</v>
      </c>
      <c r="U94" s="48">
        <v>0.15664620182239999</v>
      </c>
      <c r="W94" s="50" t="s">
        <v>297</v>
      </c>
      <c r="X94" s="48">
        <v>249911.908756397</v>
      </c>
      <c r="Y94" s="48">
        <v>-8.2779506860452504E-2</v>
      </c>
      <c r="Z94" s="48">
        <v>2.6232392074295199E-2</v>
      </c>
      <c r="AA94" s="48">
        <v>-3.1556217452836499</v>
      </c>
      <c r="AB94" s="48">
        <v>1.6015641119135799E-3</v>
      </c>
      <c r="AC94" s="48">
        <v>9.8964574839942691E-3</v>
      </c>
    </row>
    <row r="95" spans="1:29">
      <c r="A95" s="50" t="s">
        <v>291</v>
      </c>
      <c r="B95" s="48">
        <v>36943.108598261599</v>
      </c>
      <c r="C95" s="48">
        <v>-0.119347503590638</v>
      </c>
      <c r="D95" s="48">
        <v>3.2135700347924498E-2</v>
      </c>
      <c r="E95" s="48">
        <v>4.86285006504928E-5</v>
      </c>
      <c r="F95" s="48">
        <v>2.5601475342465301E-4</v>
      </c>
      <c r="H95" s="50" t="s">
        <v>298</v>
      </c>
      <c r="I95" s="48">
        <v>75761.994404288998</v>
      </c>
      <c r="J95" s="48">
        <v>-8.7924664357024701E-2</v>
      </c>
      <c r="K95" s="48">
        <v>3.2466463041480702E-2</v>
      </c>
      <c r="L95" s="48">
        <v>5.92984545048329E-3</v>
      </c>
      <c r="M95" s="48">
        <v>2.81176777652055E-2</v>
      </c>
      <c r="O95" s="50" t="s">
        <v>299</v>
      </c>
      <c r="P95" s="48">
        <v>272895.897374116</v>
      </c>
      <c r="Q95" s="48">
        <v>-9.0861189392004604E-2</v>
      </c>
      <c r="R95" s="48">
        <v>4.1394899432495101E-2</v>
      </c>
      <c r="S95" s="48">
        <v>-2.1949851464230901</v>
      </c>
      <c r="T95" s="48">
        <v>2.81646632510456E-2</v>
      </c>
      <c r="U95" s="48">
        <v>7.9175340898861996E-2</v>
      </c>
      <c r="W95" s="48">
        <v>1159</v>
      </c>
      <c r="X95" s="48">
        <v>80658.737025240494</v>
      </c>
      <c r="Y95" s="48">
        <v>-8.1795947452130896E-2</v>
      </c>
      <c r="Z95" s="48">
        <v>1.96877976750214E-2</v>
      </c>
      <c r="AA95" s="48">
        <v>-4.1546519728769997</v>
      </c>
      <c r="AB95" s="48">
        <v>3.2578302874558203E-5</v>
      </c>
      <c r="AC95" s="48">
        <v>4.1840761534971799E-4</v>
      </c>
    </row>
    <row r="96" spans="1:29">
      <c r="A96" s="50" t="s">
        <v>300</v>
      </c>
      <c r="B96" s="48">
        <v>14533.8789270612</v>
      </c>
      <c r="C96" s="48">
        <v>-0.119177351313213</v>
      </c>
      <c r="D96" s="48">
        <v>3.9966383584524201E-2</v>
      </c>
      <c r="E96" s="48">
        <v>1.4703885811946399E-3</v>
      </c>
      <c r="F96" s="48">
        <v>4.8516047195178002E-3</v>
      </c>
      <c r="H96" s="50" t="s">
        <v>301</v>
      </c>
      <c r="I96" s="48">
        <v>31846.309990308298</v>
      </c>
      <c r="J96" s="48">
        <v>-8.7207898470354095E-2</v>
      </c>
      <c r="K96" s="48">
        <v>3.5747436139105498E-2</v>
      </c>
      <c r="L96" s="48">
        <v>1.1617997145289599E-2</v>
      </c>
      <c r="M96" s="48">
        <v>4.6666056068535897E-2</v>
      </c>
      <c r="O96" s="50" t="s">
        <v>302</v>
      </c>
      <c r="P96" s="48">
        <v>122593.14968622899</v>
      </c>
      <c r="Q96" s="48">
        <v>-9.0541921537247896E-2</v>
      </c>
      <c r="R96" s="48">
        <v>3.0837677922475999E-2</v>
      </c>
      <c r="S96" s="48">
        <v>-2.9360810423166401</v>
      </c>
      <c r="T96" s="48">
        <v>3.3238747240590298E-3</v>
      </c>
      <c r="U96" s="48">
        <v>1.6493469274686898E-2</v>
      </c>
      <c r="W96" s="50" t="s">
        <v>303</v>
      </c>
      <c r="X96" s="48">
        <v>204432.62949593001</v>
      </c>
      <c r="Y96" s="48">
        <v>-8.1666345741960605E-2</v>
      </c>
      <c r="Z96" s="48">
        <v>2.6764461515122399E-2</v>
      </c>
      <c r="AA96" s="48">
        <v>-3.0512979196617702</v>
      </c>
      <c r="AB96" s="48">
        <v>2.2785436833607799E-3</v>
      </c>
      <c r="AC96" s="48">
        <v>1.30916325666782E-2</v>
      </c>
    </row>
    <row r="97" spans="1:29">
      <c r="A97" s="50" t="s">
        <v>304</v>
      </c>
      <c r="B97" s="48">
        <v>42187.081635519302</v>
      </c>
      <c r="C97" s="48">
        <v>-0.118474038403521</v>
      </c>
      <c r="D97" s="48">
        <v>3.06078581083979E-2</v>
      </c>
      <c r="E97" s="48">
        <v>9.2002715165429899E-6</v>
      </c>
      <c r="F97" s="48">
        <v>6.3221515873972294E-5</v>
      </c>
      <c r="H97" s="50" t="s">
        <v>305</v>
      </c>
      <c r="I97" s="48">
        <v>36980.104702754601</v>
      </c>
      <c r="J97" s="48">
        <v>-8.6499785293020603E-2</v>
      </c>
      <c r="K97" s="48">
        <v>2.80942470786197E-2</v>
      </c>
      <c r="L97" s="48">
        <v>2.4897615030011E-3</v>
      </c>
      <c r="M97" s="48">
        <v>1.3819141365494499E-2</v>
      </c>
      <c r="O97" s="48">
        <v>1133</v>
      </c>
      <c r="P97" s="48">
        <v>41918.782346578999</v>
      </c>
      <c r="Q97" s="48">
        <v>-9.0022306118454604E-2</v>
      </c>
      <c r="R97" s="48">
        <v>3.3370139591405799E-2</v>
      </c>
      <c r="S97" s="48">
        <v>-2.6976904268521298</v>
      </c>
      <c r="T97" s="48">
        <v>6.9822337818107897E-3</v>
      </c>
      <c r="U97" s="48">
        <v>2.6744813608690399E-2</v>
      </c>
      <c r="W97" s="50" t="s">
        <v>274</v>
      </c>
      <c r="X97" s="48">
        <v>176231.63054704401</v>
      </c>
      <c r="Y97" s="48">
        <v>-8.0543604146883302E-2</v>
      </c>
      <c r="Z97" s="48">
        <v>2.4290414132808E-2</v>
      </c>
      <c r="AA97" s="48">
        <v>-3.3158596517338301</v>
      </c>
      <c r="AB97" s="48">
        <v>9.1361698773582002E-4</v>
      </c>
      <c r="AC97" s="48">
        <v>6.4075360982247601E-3</v>
      </c>
    </row>
    <row r="98" spans="1:29">
      <c r="A98" s="50" t="s">
        <v>133</v>
      </c>
      <c r="B98" s="48">
        <v>35576.207914336301</v>
      </c>
      <c r="C98" s="48">
        <v>-0.11704722907444</v>
      </c>
      <c r="D98" s="48">
        <v>3.9002560021970202E-2</v>
      </c>
      <c r="E98" s="48">
        <v>8.0628923924642504E-4</v>
      </c>
      <c r="F98" s="48">
        <v>2.9010205793991999E-3</v>
      </c>
      <c r="H98" s="50" t="s">
        <v>306</v>
      </c>
      <c r="I98" s="48">
        <v>96864.513668752596</v>
      </c>
      <c r="J98" s="48">
        <v>-8.5414207786015106E-2</v>
      </c>
      <c r="K98" s="48">
        <v>2.79435519744658E-2</v>
      </c>
      <c r="L98" s="48">
        <v>2.38577387432239E-3</v>
      </c>
      <c r="M98" s="48">
        <v>1.33454226094909E-2</v>
      </c>
      <c r="O98" s="50" t="s">
        <v>172</v>
      </c>
      <c r="P98" s="48">
        <v>101373.786523911</v>
      </c>
      <c r="Q98" s="48">
        <v>-8.9347230781189002E-2</v>
      </c>
      <c r="R98" s="48">
        <v>4.0523562321777597E-2</v>
      </c>
      <c r="S98" s="48">
        <v>-2.2048217299290398</v>
      </c>
      <c r="T98" s="48">
        <v>2.7466606584746499E-2</v>
      </c>
      <c r="U98" s="48">
        <v>7.7783038988593206E-2</v>
      </c>
      <c r="W98" s="50" t="s">
        <v>307</v>
      </c>
      <c r="X98" s="48">
        <v>214560.299652285</v>
      </c>
      <c r="Y98" s="48">
        <v>-8.0438326035539701E-2</v>
      </c>
      <c r="Z98" s="48">
        <v>2.56822167651596E-2</v>
      </c>
      <c r="AA98" s="48">
        <v>-3.1320632004267699</v>
      </c>
      <c r="AB98" s="48">
        <v>1.73582504883222E-3</v>
      </c>
      <c r="AC98" s="48">
        <v>1.0625844925094399E-2</v>
      </c>
    </row>
    <row r="99" spans="1:29">
      <c r="A99" s="50" t="s">
        <v>201</v>
      </c>
      <c r="B99" s="48">
        <v>91697.943922373801</v>
      </c>
      <c r="C99" s="48">
        <v>-0.116623347734136</v>
      </c>
      <c r="D99" s="48">
        <v>2.7590634166854401E-2</v>
      </c>
      <c r="E99" s="48">
        <v>6.2249373949925297E-6</v>
      </c>
      <c r="F99" s="48">
        <v>4.5480154845047502E-5</v>
      </c>
      <c r="H99" s="50" t="s">
        <v>308</v>
      </c>
      <c r="I99" s="48">
        <v>25982.822469175899</v>
      </c>
      <c r="J99" s="48">
        <v>-8.5351909123146705E-2</v>
      </c>
      <c r="K99" s="48">
        <v>3.1347655968859099E-2</v>
      </c>
      <c r="L99" s="48">
        <v>5.8774575327389701E-3</v>
      </c>
      <c r="M99" s="48">
        <v>2.8055063956273999E-2</v>
      </c>
      <c r="O99" s="50" t="s">
        <v>254</v>
      </c>
      <c r="P99" s="48">
        <v>172510.77825278501</v>
      </c>
      <c r="Q99" s="48">
        <v>-8.8050102119563795E-2</v>
      </c>
      <c r="R99" s="48">
        <v>3.1436688336119699E-2</v>
      </c>
      <c r="S99" s="48">
        <v>-2.8008707907822901</v>
      </c>
      <c r="T99" s="48">
        <v>5.0964920502766797E-3</v>
      </c>
      <c r="U99" s="48">
        <v>2.1818315640073398E-2</v>
      </c>
      <c r="W99" s="48">
        <v>1145</v>
      </c>
      <c r="X99" s="48">
        <v>20376.611746416202</v>
      </c>
      <c r="Y99" s="48">
        <v>-7.8791481475337294E-2</v>
      </c>
      <c r="Z99" s="48">
        <v>7.4184810121623798E-2</v>
      </c>
      <c r="AA99" s="48">
        <v>-1.0620972318478801</v>
      </c>
      <c r="AB99" s="48">
        <v>0.28819154665350799</v>
      </c>
      <c r="AC99" s="48">
        <v>0.44944157870963802</v>
      </c>
    </row>
    <row r="100" spans="1:29">
      <c r="A100" s="50" t="s">
        <v>309</v>
      </c>
      <c r="B100" s="48">
        <v>37666.5885642582</v>
      </c>
      <c r="C100" s="48">
        <v>-0.114073920639725</v>
      </c>
      <c r="D100" s="48">
        <v>3.3764063192438402E-2</v>
      </c>
      <c r="E100" s="48">
        <v>3.7631139764530898E-4</v>
      </c>
      <c r="F100" s="48">
        <v>1.5396512040802401E-3</v>
      </c>
      <c r="H100" s="50" t="s">
        <v>310</v>
      </c>
      <c r="I100" s="48">
        <v>30403.4179226206</v>
      </c>
      <c r="J100" s="48">
        <v>-8.4883578816627406E-2</v>
      </c>
      <c r="K100" s="48">
        <v>3.4783862951662602E-2</v>
      </c>
      <c r="L100" s="48">
        <v>1.16241913278524E-2</v>
      </c>
      <c r="M100" s="48">
        <v>4.6666056068535897E-2</v>
      </c>
      <c r="O100" s="48">
        <v>1250</v>
      </c>
      <c r="P100" s="48">
        <v>261403.89427797199</v>
      </c>
      <c r="Q100" s="48">
        <v>-8.6860780284208697E-2</v>
      </c>
      <c r="R100" s="48">
        <v>2.8178686005111999E-2</v>
      </c>
      <c r="S100" s="48">
        <v>-3.0824993141429999</v>
      </c>
      <c r="T100" s="48">
        <v>2.05270203482229E-3</v>
      </c>
      <c r="U100" s="48">
        <v>1.15906882138672E-2</v>
      </c>
      <c r="W100" s="48">
        <v>1181</v>
      </c>
      <c r="X100" s="48">
        <v>44582.154902169299</v>
      </c>
      <c r="Y100" s="48">
        <v>-7.8470582957892193E-2</v>
      </c>
      <c r="Z100" s="48">
        <v>2.70076611198934E-2</v>
      </c>
      <c r="AA100" s="48">
        <v>-2.9054934675588102</v>
      </c>
      <c r="AB100" s="48">
        <v>3.6667450291229101E-3</v>
      </c>
      <c r="AC100" s="48">
        <v>1.7900362373867999E-2</v>
      </c>
    </row>
    <row r="101" spans="1:29">
      <c r="A101" s="48">
        <v>1012</v>
      </c>
      <c r="B101" s="48">
        <v>21479.857734282901</v>
      </c>
      <c r="C101" s="48">
        <v>-0.112751189319744</v>
      </c>
      <c r="D101" s="48">
        <v>4.3331072501699201E-2</v>
      </c>
      <c r="E101" s="48">
        <v>4.8043490025223897E-3</v>
      </c>
      <c r="F101" s="48">
        <v>1.3264198024915101E-2</v>
      </c>
      <c r="H101" s="50" t="s">
        <v>311</v>
      </c>
      <c r="I101" s="48">
        <v>12127.534092050601</v>
      </c>
      <c r="J101" s="48">
        <v>-8.4310237464611901E-2</v>
      </c>
      <c r="K101" s="48">
        <v>5.3976188859267298E-2</v>
      </c>
      <c r="L101" s="48">
        <v>9.1628030111696401E-2</v>
      </c>
      <c r="M101" s="48">
        <v>0.212316082718364</v>
      </c>
      <c r="O101" s="48">
        <v>1086</v>
      </c>
      <c r="P101" s="48">
        <v>43164.725486909498</v>
      </c>
      <c r="Q101" s="48">
        <v>-8.5943523145826997E-2</v>
      </c>
      <c r="R101" s="48">
        <v>3.0951027790575E-2</v>
      </c>
      <c r="S101" s="48">
        <v>-2.77675829466309</v>
      </c>
      <c r="T101" s="48">
        <v>5.4903991304616996E-3</v>
      </c>
      <c r="U101" s="48">
        <v>2.2905805289505799E-2</v>
      </c>
      <c r="W101" s="50" t="s">
        <v>280</v>
      </c>
      <c r="X101" s="48">
        <v>129511.813362428</v>
      </c>
      <c r="Y101" s="48">
        <v>-7.7690368404657206E-2</v>
      </c>
      <c r="Z101" s="48">
        <v>2.5406437510202599E-2</v>
      </c>
      <c r="AA101" s="48">
        <v>-3.0579009108797202</v>
      </c>
      <c r="AB101" s="48">
        <v>2.2289326613363501E-3</v>
      </c>
      <c r="AC101" s="48">
        <v>1.30352758319224E-2</v>
      </c>
    </row>
    <row r="102" spans="1:29">
      <c r="A102" s="50" t="s">
        <v>312</v>
      </c>
      <c r="B102" s="48">
        <v>75874.999250054098</v>
      </c>
      <c r="C102" s="48">
        <v>-0.112535198353293</v>
      </c>
      <c r="D102" s="48">
        <v>2.6467179191336902E-2</v>
      </c>
      <c r="E102" s="48">
        <v>1.5775275587651001E-5</v>
      </c>
      <c r="F102" s="48">
        <v>9.9956613458036705E-5</v>
      </c>
      <c r="H102" s="50" t="s">
        <v>150</v>
      </c>
      <c r="I102" s="48">
        <v>23057.968874534199</v>
      </c>
      <c r="J102" s="48">
        <v>-8.3831739019160703E-2</v>
      </c>
      <c r="K102" s="48">
        <v>5.4403004963621798E-2</v>
      </c>
      <c r="L102" s="48">
        <v>9.9728912281942195E-2</v>
      </c>
      <c r="M102" s="48">
        <v>0.22144120855731</v>
      </c>
      <c r="O102" s="50" t="s">
        <v>313</v>
      </c>
      <c r="P102" s="48">
        <v>203993.39122733401</v>
      </c>
      <c r="Q102" s="48">
        <v>-8.5632943401853095E-2</v>
      </c>
      <c r="R102" s="48">
        <v>3.8723090379677499E-2</v>
      </c>
      <c r="S102" s="48">
        <v>-2.2114181115770299</v>
      </c>
      <c r="T102" s="48">
        <v>2.7006896783064199E-2</v>
      </c>
      <c r="U102" s="48">
        <v>7.6910945186552504E-2</v>
      </c>
      <c r="W102" s="50" t="s">
        <v>245</v>
      </c>
      <c r="X102" s="48">
        <v>149890.95717680099</v>
      </c>
      <c r="Y102" s="48">
        <v>-7.6074487747785594E-2</v>
      </c>
      <c r="Z102" s="48">
        <v>3.0825586445621899E-2</v>
      </c>
      <c r="AA102" s="48">
        <v>-2.4679007447915202</v>
      </c>
      <c r="AB102" s="48">
        <v>1.35907998473275E-2</v>
      </c>
      <c r="AC102" s="48">
        <v>5.1755662209299301E-2</v>
      </c>
    </row>
    <row r="103" spans="1:29">
      <c r="A103" s="50" t="s">
        <v>314</v>
      </c>
      <c r="B103" s="48">
        <v>40528.845340823398</v>
      </c>
      <c r="C103" s="48">
        <v>-0.110154516985648</v>
      </c>
      <c r="D103" s="48">
        <v>3.3135961503113397E-2</v>
      </c>
      <c r="E103" s="48">
        <v>4.6946455457383E-4</v>
      </c>
      <c r="F103" s="48">
        <v>1.8674256726381199E-3</v>
      </c>
      <c r="H103" s="50" t="s">
        <v>315</v>
      </c>
      <c r="I103" s="48">
        <v>7538.7774491581504</v>
      </c>
      <c r="J103" s="48">
        <v>-8.3588355745822407E-2</v>
      </c>
      <c r="K103" s="48">
        <v>6.6155607869333805E-2</v>
      </c>
      <c r="L103" s="48">
        <v>0.15460163002822599</v>
      </c>
      <c r="M103" s="48">
        <v>0.308341969638467</v>
      </c>
      <c r="O103" s="50" t="s">
        <v>316</v>
      </c>
      <c r="P103" s="48">
        <v>144671.957322678</v>
      </c>
      <c r="Q103" s="48">
        <v>-8.5170170402638204E-2</v>
      </c>
      <c r="R103" s="48">
        <v>3.2973296748078501E-2</v>
      </c>
      <c r="S103" s="48">
        <v>-2.5830043945363599</v>
      </c>
      <c r="T103" s="48">
        <v>9.7944075408885507E-3</v>
      </c>
      <c r="U103" s="48">
        <v>3.5056486007005498E-2</v>
      </c>
      <c r="W103" s="50" t="s">
        <v>207</v>
      </c>
      <c r="X103" s="48">
        <v>94535.525411206807</v>
      </c>
      <c r="Y103" s="48">
        <v>-7.5871299646127793E-2</v>
      </c>
      <c r="Z103" s="48">
        <v>3.1641506119888502E-2</v>
      </c>
      <c r="AA103" s="48">
        <v>-2.39784096745124</v>
      </c>
      <c r="AB103" s="48">
        <v>1.6492023783539402E-2</v>
      </c>
      <c r="AC103" s="48">
        <v>5.8708019446838497E-2</v>
      </c>
    </row>
    <row r="104" spans="1:29">
      <c r="A104" s="50" t="s">
        <v>317</v>
      </c>
      <c r="B104" s="48">
        <v>27848.0833293217</v>
      </c>
      <c r="C104" s="48">
        <v>-0.11003048094602499</v>
      </c>
      <c r="D104" s="48">
        <v>3.0373156371465801E-2</v>
      </c>
      <c r="E104" s="48">
        <v>1.7279432044881501E-4</v>
      </c>
      <c r="F104" s="48">
        <v>7.8803014930797397E-4</v>
      </c>
      <c r="H104" s="48">
        <v>1002</v>
      </c>
      <c r="I104" s="48">
        <v>167235.49747916401</v>
      </c>
      <c r="J104" s="48">
        <v>-8.2820072344915993E-2</v>
      </c>
      <c r="K104" s="48">
        <v>3.7052715199413701E-2</v>
      </c>
      <c r="L104" s="48">
        <v>2.09816617809933E-2</v>
      </c>
      <c r="M104" s="48">
        <v>7.1537475405672402E-2</v>
      </c>
      <c r="O104" s="48">
        <v>1149</v>
      </c>
      <c r="P104" s="48">
        <v>34438.173148182999</v>
      </c>
      <c r="Q104" s="48">
        <v>-8.4003281636343394E-2</v>
      </c>
      <c r="R104" s="48">
        <v>3.3262567576598699E-2</v>
      </c>
      <c r="S104" s="48">
        <v>-2.52545993158515</v>
      </c>
      <c r="T104" s="48">
        <v>1.1554695695608099E-2</v>
      </c>
      <c r="U104" s="48">
        <v>4.0257051492677297E-2</v>
      </c>
      <c r="W104" s="48">
        <v>1097</v>
      </c>
      <c r="X104" s="48">
        <v>38414.904630391196</v>
      </c>
      <c r="Y104" s="48">
        <v>-7.5617399184487497E-2</v>
      </c>
      <c r="Z104" s="48">
        <v>3.97083072883627E-2</v>
      </c>
      <c r="AA104" s="48">
        <v>-1.9043219000838301</v>
      </c>
      <c r="AB104" s="48">
        <v>5.68682737244839E-2</v>
      </c>
      <c r="AC104" s="48">
        <v>0.13795821959087801</v>
      </c>
    </row>
    <row r="105" spans="1:29">
      <c r="A105" s="50" t="s">
        <v>318</v>
      </c>
      <c r="B105" s="48">
        <v>82551.7882703715</v>
      </c>
      <c r="C105" s="48">
        <v>-0.109831620629967</v>
      </c>
      <c r="D105" s="48">
        <v>3.39006787150853E-2</v>
      </c>
      <c r="E105" s="48">
        <v>1.1315497225358199E-3</v>
      </c>
      <c r="F105" s="48">
        <v>3.8580457206459501E-3</v>
      </c>
      <c r="H105" s="50" t="s">
        <v>304</v>
      </c>
      <c r="I105" s="48">
        <v>42187.081635519302</v>
      </c>
      <c r="J105" s="48">
        <v>-8.2739634001665896E-2</v>
      </c>
      <c r="K105" s="48">
        <v>3.0407697987793601E-2</v>
      </c>
      <c r="L105" s="48">
        <v>3.9765673835051698E-3</v>
      </c>
      <c r="M105" s="48">
        <v>2.0337301761354998E-2</v>
      </c>
      <c r="O105" s="48">
        <v>1224</v>
      </c>
      <c r="P105" s="48">
        <v>755.68144842218805</v>
      </c>
      <c r="Q105" s="48">
        <v>-8.3695380675935696E-2</v>
      </c>
      <c r="R105" s="48">
        <v>0.13202759112625401</v>
      </c>
      <c r="S105" s="48">
        <v>-0.63392340920543</v>
      </c>
      <c r="T105" s="48">
        <v>0.52613080755596398</v>
      </c>
      <c r="U105" s="48">
        <v>0.66656804438908401</v>
      </c>
      <c r="W105" s="48">
        <v>1099</v>
      </c>
      <c r="X105" s="48">
        <v>36769.794518875002</v>
      </c>
      <c r="Y105" s="48">
        <v>-7.5590308232013903E-2</v>
      </c>
      <c r="Z105" s="48">
        <v>3.21189527049087E-2</v>
      </c>
      <c r="AA105" s="48">
        <v>-2.3534487231416299</v>
      </c>
      <c r="AB105" s="48">
        <v>1.8600173048502502E-2</v>
      </c>
      <c r="AC105" s="48">
        <v>6.3785933752718002E-2</v>
      </c>
    </row>
    <row r="106" spans="1:29">
      <c r="A106" s="50" t="s">
        <v>319</v>
      </c>
      <c r="B106" s="48">
        <v>17968.500053034899</v>
      </c>
      <c r="C106" s="48">
        <v>-0.109811018073095</v>
      </c>
      <c r="D106" s="48">
        <v>5.4297044520294699E-2</v>
      </c>
      <c r="E106" s="48">
        <v>3.10359573592222E-2</v>
      </c>
      <c r="F106" s="48">
        <v>6.4039612303178894E-2</v>
      </c>
      <c r="H106" s="50" t="s">
        <v>196</v>
      </c>
      <c r="I106" s="48">
        <v>63108.882264062202</v>
      </c>
      <c r="J106" s="48">
        <v>-8.2671305581419899E-2</v>
      </c>
      <c r="K106" s="48">
        <v>2.4331490049491901E-2</v>
      </c>
      <c r="L106" s="48">
        <v>8.6523470163186295E-4</v>
      </c>
      <c r="M106" s="48">
        <v>6.5914472485743602E-3</v>
      </c>
      <c r="O106" s="50" t="s">
        <v>320</v>
      </c>
      <c r="P106" s="48">
        <v>135151.00053572599</v>
      </c>
      <c r="Q106" s="48">
        <v>-8.3233996020216305E-2</v>
      </c>
      <c r="R106" s="48">
        <v>3.5934967978150503E-2</v>
      </c>
      <c r="S106" s="48">
        <v>-2.3162396045775</v>
      </c>
      <c r="T106" s="48">
        <v>2.0545189883885699E-2</v>
      </c>
      <c r="U106" s="48">
        <v>6.2014282829240201E-2</v>
      </c>
      <c r="W106" s="50" t="s">
        <v>257</v>
      </c>
      <c r="X106" s="48">
        <v>182280.786358379</v>
      </c>
      <c r="Y106" s="48">
        <v>-7.5216896220286295E-2</v>
      </c>
      <c r="Z106" s="48">
        <v>3.0471768062097199E-2</v>
      </c>
      <c r="AA106" s="48">
        <v>-2.4684125997219701</v>
      </c>
      <c r="AB106" s="48">
        <v>1.3571378918901001E-2</v>
      </c>
      <c r="AC106" s="48">
        <v>5.1755662209299301E-2</v>
      </c>
    </row>
    <row r="107" spans="1:29">
      <c r="A107" s="50" t="s">
        <v>321</v>
      </c>
      <c r="B107" s="48">
        <v>11140.1785941985</v>
      </c>
      <c r="C107" s="48">
        <v>-0.107861366679778</v>
      </c>
      <c r="D107" s="48">
        <v>6.6328477340920303E-2</v>
      </c>
      <c r="E107" s="48">
        <v>4.94680962937167E-2</v>
      </c>
      <c r="F107" s="48">
        <v>9.4703628198666095E-2</v>
      </c>
      <c r="H107" s="50" t="s">
        <v>322</v>
      </c>
      <c r="I107" s="48">
        <v>29389.591405580799</v>
      </c>
      <c r="J107" s="48">
        <v>-8.2298885594604104E-2</v>
      </c>
      <c r="K107" s="48">
        <v>3.5776843284412899E-2</v>
      </c>
      <c r="L107" s="48">
        <v>1.76639659659871E-2</v>
      </c>
      <c r="M107" s="48">
        <v>6.3875755715387797E-2</v>
      </c>
      <c r="O107" s="48">
        <v>1172</v>
      </c>
      <c r="P107" s="48">
        <v>78400.124058725705</v>
      </c>
      <c r="Q107" s="48">
        <v>-8.3119842860017806E-2</v>
      </c>
      <c r="R107" s="48">
        <v>3.5586379602269402E-2</v>
      </c>
      <c r="S107" s="48">
        <v>-2.3357206827164099</v>
      </c>
      <c r="T107" s="48">
        <v>1.9505803824299801E-2</v>
      </c>
      <c r="U107" s="48">
        <v>5.95604215316764E-2</v>
      </c>
      <c r="W107" s="48">
        <v>1031</v>
      </c>
      <c r="X107" s="48">
        <v>77940.424894081894</v>
      </c>
      <c r="Y107" s="48">
        <v>-7.5176437741471994E-2</v>
      </c>
      <c r="Z107" s="48">
        <v>3.2522951183294201E-2</v>
      </c>
      <c r="AA107" s="48">
        <v>-2.3114888104031399</v>
      </c>
      <c r="AB107" s="48">
        <v>2.08058705180524E-2</v>
      </c>
      <c r="AC107" s="48">
        <v>6.9886385586278701E-2</v>
      </c>
    </row>
    <row r="108" spans="1:29">
      <c r="A108" s="50" t="s">
        <v>323</v>
      </c>
      <c r="B108" s="48">
        <v>30122.4323440138</v>
      </c>
      <c r="C108" s="48">
        <v>-0.107097367229487</v>
      </c>
      <c r="D108" s="48">
        <v>3.6028917950807697E-2</v>
      </c>
      <c r="E108" s="48">
        <v>2.1410225327980498E-3</v>
      </c>
      <c r="F108" s="48">
        <v>6.5290089901545497E-3</v>
      </c>
      <c r="H108" s="50" t="s">
        <v>324</v>
      </c>
      <c r="I108" s="48">
        <v>9104.2498992853598</v>
      </c>
      <c r="J108" s="48">
        <v>-8.1418589959964094E-2</v>
      </c>
      <c r="K108" s="48">
        <v>6.3881074482673203E-2</v>
      </c>
      <c r="L108" s="48">
        <v>0.16837372498339101</v>
      </c>
      <c r="M108" s="48">
        <v>0.32711215705889701</v>
      </c>
      <c r="O108" s="50" t="s">
        <v>226</v>
      </c>
      <c r="P108" s="48">
        <v>86236.8721037512</v>
      </c>
      <c r="Q108" s="48">
        <v>-8.2407203912285107E-2</v>
      </c>
      <c r="R108" s="48">
        <v>3.0229448883948001E-2</v>
      </c>
      <c r="S108" s="48">
        <v>-2.7260571050649798</v>
      </c>
      <c r="T108" s="48">
        <v>6.4095908050153198E-3</v>
      </c>
      <c r="U108" s="48">
        <v>2.5337719367411801E-2</v>
      </c>
      <c r="W108" s="50" t="s">
        <v>325</v>
      </c>
      <c r="X108" s="48">
        <v>82921.903097089598</v>
      </c>
      <c r="Y108" s="48">
        <v>-7.5157915965895702E-2</v>
      </c>
      <c r="Z108" s="48">
        <v>2.51879023028189E-2</v>
      </c>
      <c r="AA108" s="48">
        <v>-2.98388945067031</v>
      </c>
      <c r="AB108" s="48">
        <v>2.8460958124753299E-3</v>
      </c>
      <c r="AC108" s="48">
        <v>1.49135420573707E-2</v>
      </c>
    </row>
    <row r="109" spans="1:29">
      <c r="A109" s="50" t="s">
        <v>326</v>
      </c>
      <c r="B109" s="48">
        <v>36663.886886410502</v>
      </c>
      <c r="C109" s="48">
        <v>-0.106719124309967</v>
      </c>
      <c r="D109" s="48">
        <v>3.6361851663870702E-2</v>
      </c>
      <c r="E109" s="48">
        <v>1.87809850405266E-3</v>
      </c>
      <c r="F109" s="48">
        <v>5.8721333139812402E-3</v>
      </c>
      <c r="H109" s="50" t="s">
        <v>327</v>
      </c>
      <c r="I109" s="48">
        <v>22839.334814385002</v>
      </c>
      <c r="J109" s="48">
        <v>-8.11981937233794E-2</v>
      </c>
      <c r="K109" s="48">
        <v>4.5991523819673502E-2</v>
      </c>
      <c r="L109" s="48">
        <v>6.2852394759817604E-2</v>
      </c>
      <c r="M109" s="48">
        <v>0.15625803697232399</v>
      </c>
      <c r="O109" s="50" t="s">
        <v>328</v>
      </c>
      <c r="P109" s="48">
        <v>138963.36735971901</v>
      </c>
      <c r="Q109" s="48">
        <v>-8.1476414509300696E-2</v>
      </c>
      <c r="R109" s="48">
        <v>3.6815422657621902E-2</v>
      </c>
      <c r="S109" s="48">
        <v>-2.21310550382701</v>
      </c>
      <c r="T109" s="48">
        <v>2.6890372752196599E-2</v>
      </c>
      <c r="U109" s="48">
        <v>7.6910945186552504E-2</v>
      </c>
      <c r="W109" s="48">
        <v>1389</v>
      </c>
      <c r="X109" s="48">
        <v>18286.590935693599</v>
      </c>
      <c r="Y109" s="48">
        <v>-7.4640979535976495E-2</v>
      </c>
      <c r="Z109" s="48">
        <v>8.7741005290011706E-2</v>
      </c>
      <c r="AA109" s="48">
        <v>-0.85069665305594</v>
      </c>
      <c r="AB109" s="48">
        <v>0.39493788288938803</v>
      </c>
      <c r="AC109" s="48">
        <v>0.55039215594159296</v>
      </c>
    </row>
    <row r="110" spans="1:29">
      <c r="A110" s="50" t="s">
        <v>273</v>
      </c>
      <c r="B110" s="48">
        <v>25831.5936166797</v>
      </c>
      <c r="C110" s="48">
        <v>-0.106592736688329</v>
      </c>
      <c r="D110" s="48">
        <v>4.3838730203801503E-2</v>
      </c>
      <c r="E110" s="48">
        <v>7.1391125822774897E-3</v>
      </c>
      <c r="F110" s="48">
        <v>1.86554912733966E-2</v>
      </c>
      <c r="H110" s="50" t="s">
        <v>329</v>
      </c>
      <c r="I110" s="48">
        <v>46186.534496296001</v>
      </c>
      <c r="J110" s="48">
        <v>-7.9238663317396305E-2</v>
      </c>
      <c r="K110" s="48">
        <v>3.44172969524724E-2</v>
      </c>
      <c r="L110" s="48">
        <v>2.2669889864042499E-2</v>
      </c>
      <c r="M110" s="48">
        <v>7.5496005314671794E-2</v>
      </c>
      <c r="O110" s="48">
        <v>1122</v>
      </c>
      <c r="P110" s="48">
        <v>15837.920285747399</v>
      </c>
      <c r="Q110" s="48">
        <v>-8.0759270670227007E-2</v>
      </c>
      <c r="R110" s="48">
        <v>4.17837821644595E-2</v>
      </c>
      <c r="S110" s="48">
        <v>-1.93278986455466</v>
      </c>
      <c r="T110" s="48">
        <v>5.3262089425855398E-2</v>
      </c>
      <c r="U110" s="48">
        <v>0.134179494515136</v>
      </c>
      <c r="W110" s="48">
        <v>1261</v>
      </c>
      <c r="X110" s="48">
        <v>76017.588148495997</v>
      </c>
      <c r="Y110" s="48">
        <v>-7.4067223268927104E-2</v>
      </c>
      <c r="Z110" s="48">
        <v>3.2403140888094401E-2</v>
      </c>
      <c r="AA110" s="48">
        <v>-2.28580382144809</v>
      </c>
      <c r="AB110" s="48">
        <v>2.2265738027840098E-2</v>
      </c>
      <c r="AC110" s="48">
        <v>7.2327596237792904E-2</v>
      </c>
    </row>
    <row r="111" spans="1:29">
      <c r="A111" s="50" t="s">
        <v>206</v>
      </c>
      <c r="B111" s="48">
        <v>96016.203234000801</v>
      </c>
      <c r="C111" s="48">
        <v>-0.104147314953525</v>
      </c>
      <c r="D111" s="48">
        <v>2.69771484705448E-2</v>
      </c>
      <c r="E111" s="48">
        <v>8.30364071453148E-5</v>
      </c>
      <c r="F111" s="48">
        <v>3.9902058735600897E-4</v>
      </c>
      <c r="H111" s="50" t="s">
        <v>252</v>
      </c>
      <c r="I111" s="48">
        <v>47348.971653749402</v>
      </c>
      <c r="J111" s="48">
        <v>-7.8929782033857504E-2</v>
      </c>
      <c r="K111" s="48">
        <v>2.9596281446570599E-2</v>
      </c>
      <c r="L111" s="48">
        <v>2.9825876987968E-3</v>
      </c>
      <c r="M111" s="48">
        <v>1.64271753256808E-2</v>
      </c>
      <c r="O111" s="50" t="s">
        <v>330</v>
      </c>
      <c r="P111" s="48">
        <v>14239.3111683118</v>
      </c>
      <c r="Q111" s="48">
        <v>-8.0244907559326395E-2</v>
      </c>
      <c r="R111" s="48">
        <v>5.19566807963113E-2</v>
      </c>
      <c r="S111" s="48">
        <v>-1.5444579278248201</v>
      </c>
      <c r="T111" s="48">
        <v>0.12247743596998401</v>
      </c>
      <c r="U111" s="48">
        <v>0.24309915321314901</v>
      </c>
      <c r="W111" s="50" t="s">
        <v>331</v>
      </c>
      <c r="X111" s="48">
        <v>163016.98877628101</v>
      </c>
      <c r="Y111" s="48">
        <v>-7.4063190899785497E-2</v>
      </c>
      <c r="Z111" s="48">
        <v>3.2248810905802699E-2</v>
      </c>
      <c r="AA111" s="48">
        <v>-2.29661773006517</v>
      </c>
      <c r="AB111" s="48">
        <v>2.1640586313230001E-2</v>
      </c>
      <c r="AC111" s="48">
        <v>7.1588808258412504E-2</v>
      </c>
    </row>
    <row r="112" spans="1:29">
      <c r="A112" s="50" t="s">
        <v>332</v>
      </c>
      <c r="B112" s="48">
        <v>78150.722991284099</v>
      </c>
      <c r="C112" s="48">
        <v>-0.103829136740137</v>
      </c>
      <c r="D112" s="48">
        <v>3.79066417088521E-2</v>
      </c>
      <c r="E112" s="48">
        <v>1.8724723838476501E-3</v>
      </c>
      <c r="F112" s="48">
        <v>5.8721333139812402E-3</v>
      </c>
      <c r="H112" s="50" t="s">
        <v>333</v>
      </c>
      <c r="I112" s="48">
        <v>56362.643685420997</v>
      </c>
      <c r="J112" s="48">
        <v>-7.8508491685407397E-2</v>
      </c>
      <c r="K112" s="48">
        <v>2.7396030785435999E-2</v>
      </c>
      <c r="L112" s="48">
        <v>3.4683013904345302E-3</v>
      </c>
      <c r="M112" s="48">
        <v>1.81263050770155E-2</v>
      </c>
      <c r="O112" s="48">
        <v>1137</v>
      </c>
      <c r="P112" s="48">
        <v>84471.246963984697</v>
      </c>
      <c r="Q112" s="48">
        <v>-8.0194534135942797E-2</v>
      </c>
      <c r="R112" s="48">
        <v>4.0107168614690998E-2</v>
      </c>
      <c r="S112" s="48">
        <v>-1.9995062455385599</v>
      </c>
      <c r="T112" s="48">
        <v>4.5553606789334497E-2</v>
      </c>
      <c r="U112" s="48">
        <v>0.11935044978805601</v>
      </c>
      <c r="W112" s="48">
        <v>1043</v>
      </c>
      <c r="X112" s="48">
        <v>34918.303486967903</v>
      </c>
      <c r="Y112" s="48">
        <v>-7.3475868398407904E-2</v>
      </c>
      <c r="Z112" s="48">
        <v>3.7989408520958098E-2</v>
      </c>
      <c r="AA112" s="48">
        <v>-1.93411456663961</v>
      </c>
      <c r="AB112" s="48">
        <v>5.30990433256502E-2</v>
      </c>
      <c r="AC112" s="48">
        <v>0.13174194461477601</v>
      </c>
    </row>
    <row r="113" spans="1:29">
      <c r="A113" s="50" t="s">
        <v>138</v>
      </c>
      <c r="B113" s="48">
        <v>145830.67841616101</v>
      </c>
      <c r="C113" s="48">
        <v>-0.103808473087574</v>
      </c>
      <c r="D113" s="48">
        <v>2.82365239832328E-2</v>
      </c>
      <c r="E113" s="48">
        <v>6.5642065186759095E-4</v>
      </c>
      <c r="F113" s="48">
        <v>2.4352185841305502E-3</v>
      </c>
      <c r="H113" s="50" t="s">
        <v>334</v>
      </c>
      <c r="I113" s="48">
        <v>62510.497297643102</v>
      </c>
      <c r="J113" s="48">
        <v>-7.7577287026590405E-2</v>
      </c>
      <c r="K113" s="48">
        <v>2.57516816412913E-2</v>
      </c>
      <c r="L113" s="48">
        <v>1.9881321690659402E-3</v>
      </c>
      <c r="M113" s="48">
        <v>1.18625219420935E-2</v>
      </c>
      <c r="O113" s="48">
        <v>1032</v>
      </c>
      <c r="P113" s="48">
        <v>69243.348977430796</v>
      </c>
      <c r="Q113" s="48">
        <v>-7.8926278494083998E-2</v>
      </c>
      <c r="R113" s="48">
        <v>3.5156173199247999E-2</v>
      </c>
      <c r="S113" s="48">
        <v>-2.24501904819869</v>
      </c>
      <c r="T113" s="48">
        <v>2.4766909759242599E-2</v>
      </c>
      <c r="U113" s="48">
        <v>7.2745856019300198E-2</v>
      </c>
      <c r="W113" s="48">
        <v>1082</v>
      </c>
      <c r="X113" s="48">
        <v>29845.8611435985</v>
      </c>
      <c r="Y113" s="48">
        <v>-7.3143671534952298E-2</v>
      </c>
      <c r="Z113" s="48">
        <v>4.2826983452946797E-2</v>
      </c>
      <c r="AA113" s="48">
        <v>-1.70788754279913</v>
      </c>
      <c r="AB113" s="48">
        <v>8.7657211071518304E-2</v>
      </c>
      <c r="AC113" s="48">
        <v>0.19698057578327799</v>
      </c>
    </row>
    <row r="114" spans="1:29">
      <c r="A114" s="50" t="s">
        <v>335</v>
      </c>
      <c r="B114" s="48">
        <v>88068.1089211777</v>
      </c>
      <c r="C114" s="48">
        <v>-0.103695336716775</v>
      </c>
      <c r="D114" s="48">
        <v>2.9198622970672199E-2</v>
      </c>
      <c r="E114" s="48">
        <v>4.4293054437322398E-5</v>
      </c>
      <c r="F114" s="48">
        <v>2.3844982689566E-4</v>
      </c>
      <c r="H114" s="50" t="s">
        <v>336</v>
      </c>
      <c r="I114" s="48">
        <v>2409.84051528994</v>
      </c>
      <c r="J114" s="48">
        <v>-7.7516481994638398E-2</v>
      </c>
      <c r="K114" s="48">
        <v>8.6587606986363599E-2</v>
      </c>
      <c r="L114" s="48">
        <v>0.27570387012999997</v>
      </c>
      <c r="M114" s="48">
        <v>0.461487513032668</v>
      </c>
      <c r="O114" s="50" t="s">
        <v>337</v>
      </c>
      <c r="P114" s="48">
        <v>64630.312654104098</v>
      </c>
      <c r="Q114" s="48">
        <v>-7.86277377301315E-2</v>
      </c>
      <c r="R114" s="48">
        <v>4.3280479124421699E-2</v>
      </c>
      <c r="S114" s="48">
        <v>-1.8167021096068301</v>
      </c>
      <c r="T114" s="48">
        <v>6.9262738554559E-2</v>
      </c>
      <c r="U114" s="48">
        <v>0.16497125001176799</v>
      </c>
      <c r="W114" s="48">
        <v>1325</v>
      </c>
      <c r="X114" s="48">
        <v>15748.0369517975</v>
      </c>
      <c r="Y114" s="48">
        <v>-7.2566289396879299E-2</v>
      </c>
      <c r="Z114" s="48">
        <v>7.0857631262795595E-2</v>
      </c>
      <c r="AA114" s="48">
        <v>-1.0241139606790799</v>
      </c>
      <c r="AB114" s="48">
        <v>0.30578145110732902</v>
      </c>
      <c r="AC114" s="48">
        <v>0.46578337319837398</v>
      </c>
    </row>
    <row r="115" spans="1:29">
      <c r="A115" s="50" t="s">
        <v>338</v>
      </c>
      <c r="B115" s="48">
        <v>35464.375882664899</v>
      </c>
      <c r="C115" s="48">
        <v>-0.101994285234019</v>
      </c>
      <c r="D115" s="48">
        <v>3.40770494616386E-2</v>
      </c>
      <c r="E115" s="48">
        <v>1.63942902571431E-3</v>
      </c>
      <c r="F115" s="48">
        <v>5.2875278487002197E-3</v>
      </c>
      <c r="H115" s="50" t="s">
        <v>339</v>
      </c>
      <c r="I115" s="48">
        <v>84566.841850081095</v>
      </c>
      <c r="J115" s="48">
        <v>-7.5843507981507102E-2</v>
      </c>
      <c r="K115" s="48">
        <v>3.4326066985144399E-2</v>
      </c>
      <c r="L115" s="48">
        <v>2.2834574840151198E-2</v>
      </c>
      <c r="M115" s="48">
        <v>7.5692386970130796E-2</v>
      </c>
      <c r="O115" s="48">
        <v>1080</v>
      </c>
      <c r="P115" s="48">
        <v>94387.550626316704</v>
      </c>
      <c r="Q115" s="48">
        <v>-7.8481609790658394E-2</v>
      </c>
      <c r="R115" s="48">
        <v>5.9021932790300498E-2</v>
      </c>
      <c r="S115" s="48">
        <v>-1.32970246958019</v>
      </c>
      <c r="T115" s="48">
        <v>0.18361632085104701</v>
      </c>
      <c r="U115" s="48">
        <v>0.32763356904320301</v>
      </c>
      <c r="W115" s="48">
        <v>1113</v>
      </c>
      <c r="X115" s="48">
        <v>72321.413143001293</v>
      </c>
      <c r="Y115" s="48">
        <v>-7.2231447569830104E-2</v>
      </c>
      <c r="Z115" s="48">
        <v>3.1056801410902099E-2</v>
      </c>
      <c r="AA115" s="48">
        <v>-2.3257851513476901</v>
      </c>
      <c r="AB115" s="48">
        <v>2.0030015170869098E-2</v>
      </c>
      <c r="AC115" s="48">
        <v>6.8331562171454599E-2</v>
      </c>
    </row>
    <row r="116" spans="1:29">
      <c r="A116" s="50" t="s">
        <v>340</v>
      </c>
      <c r="B116" s="48">
        <v>32811.8929715669</v>
      </c>
      <c r="C116" s="48">
        <v>-0.101435976297367</v>
      </c>
      <c r="D116" s="48">
        <v>3.39855963742135E-2</v>
      </c>
      <c r="E116" s="48">
        <v>1.5967155079878799E-3</v>
      </c>
      <c r="F116" s="48">
        <v>5.1965831987241997E-3</v>
      </c>
      <c r="H116" s="50" t="s">
        <v>203</v>
      </c>
      <c r="I116" s="48">
        <v>118538.689815691</v>
      </c>
      <c r="J116" s="48">
        <v>-7.5389149470269701E-2</v>
      </c>
      <c r="K116" s="48">
        <v>2.4495032103248202E-2</v>
      </c>
      <c r="L116" s="48">
        <v>2.0770785658595402E-3</v>
      </c>
      <c r="M116" s="48">
        <v>1.22686891711175E-2</v>
      </c>
      <c r="O116" s="48">
        <v>1211</v>
      </c>
      <c r="P116" s="48">
        <v>67096.123038628299</v>
      </c>
      <c r="Q116" s="48">
        <v>-7.8113602567102397E-2</v>
      </c>
      <c r="R116" s="48">
        <v>2.2243721039615E-2</v>
      </c>
      <c r="S116" s="48">
        <v>-3.5117147184136099</v>
      </c>
      <c r="T116" s="48">
        <v>4.4522564490024599E-4</v>
      </c>
      <c r="U116" s="48">
        <v>3.3909627605774599E-3</v>
      </c>
      <c r="W116" s="50" t="s">
        <v>341</v>
      </c>
      <c r="X116" s="48">
        <v>100963.15921529999</v>
      </c>
      <c r="Y116" s="48">
        <v>-7.2026008543757902E-2</v>
      </c>
      <c r="Z116" s="48">
        <v>2.7983748895992401E-2</v>
      </c>
      <c r="AA116" s="48">
        <v>-2.5738513024633698</v>
      </c>
      <c r="AB116" s="48">
        <v>1.00573487090398E-2</v>
      </c>
      <c r="AC116" s="48">
        <v>4.0916542884603002E-2</v>
      </c>
    </row>
    <row r="117" spans="1:29">
      <c r="A117" s="50" t="s">
        <v>342</v>
      </c>
      <c r="B117" s="48">
        <v>55715.606798051696</v>
      </c>
      <c r="C117" s="48">
        <v>-0.10127426793513999</v>
      </c>
      <c r="D117" s="48">
        <v>3.6109110661659102E-2</v>
      </c>
      <c r="E117" s="48">
        <v>2.9612894323455298E-3</v>
      </c>
      <c r="F117" s="48">
        <v>8.5151937090738906E-3</v>
      </c>
      <c r="H117" s="50" t="s">
        <v>343</v>
      </c>
      <c r="I117" s="48">
        <v>48539.587241765497</v>
      </c>
      <c r="J117" s="48">
        <v>-7.5362627188037601E-2</v>
      </c>
      <c r="K117" s="48">
        <v>3.9530464904694203E-2</v>
      </c>
      <c r="L117" s="48">
        <v>4.42695160906839E-2</v>
      </c>
      <c r="M117" s="48">
        <v>0.12570195641788501</v>
      </c>
      <c r="O117" s="48">
        <v>1190</v>
      </c>
      <c r="P117" s="48">
        <v>44518.482285780097</v>
      </c>
      <c r="Q117" s="48">
        <v>-7.7499970432826498E-2</v>
      </c>
      <c r="R117" s="48">
        <v>4.97507196993544E-2</v>
      </c>
      <c r="S117" s="48">
        <v>-1.5577658152718601</v>
      </c>
      <c r="T117" s="48">
        <v>0.11928877234247701</v>
      </c>
      <c r="U117" s="48">
        <v>0.23967529412368799</v>
      </c>
      <c r="W117" s="50" t="s">
        <v>344</v>
      </c>
      <c r="X117" s="48">
        <v>111413.719838729</v>
      </c>
      <c r="Y117" s="48">
        <v>-7.1219716907991004E-2</v>
      </c>
      <c r="Z117" s="48">
        <v>2.1108485055087299E-2</v>
      </c>
      <c r="AA117" s="48">
        <v>-3.3739852349482802</v>
      </c>
      <c r="AB117" s="48">
        <v>7.4088341545772997E-4</v>
      </c>
      <c r="AC117" s="48">
        <v>5.5145299673274202E-3</v>
      </c>
    </row>
    <row r="118" spans="1:29">
      <c r="A118" s="50" t="s">
        <v>345</v>
      </c>
      <c r="B118" s="48">
        <v>164144.06422789599</v>
      </c>
      <c r="C118" s="48">
        <v>-0.100155527033418</v>
      </c>
      <c r="D118" s="48">
        <v>3.3143809255707903E-2</v>
      </c>
      <c r="E118" s="48">
        <v>5.2132373209420602E-3</v>
      </c>
      <c r="F118" s="48">
        <v>1.41926917178499E-2</v>
      </c>
      <c r="H118" s="50" t="s">
        <v>346</v>
      </c>
      <c r="I118" s="48">
        <v>25873.809785814501</v>
      </c>
      <c r="J118" s="48">
        <v>-7.4487804363521495E-2</v>
      </c>
      <c r="K118" s="48">
        <v>4.4101268352106503E-2</v>
      </c>
      <c r="L118" s="48">
        <v>6.9820137050207801E-2</v>
      </c>
      <c r="M118" s="48">
        <v>0.17120280180804401</v>
      </c>
      <c r="O118" s="50" t="s">
        <v>347</v>
      </c>
      <c r="P118" s="48">
        <v>117345.006860172</v>
      </c>
      <c r="Q118" s="48">
        <v>-7.7031315447061793E-2</v>
      </c>
      <c r="R118" s="48">
        <v>3.5345595145364103E-2</v>
      </c>
      <c r="S118" s="48">
        <v>-2.1793752553962902</v>
      </c>
      <c r="T118" s="48">
        <v>2.9303802805230299E-2</v>
      </c>
      <c r="U118" s="48">
        <v>8.1676556755003599E-2</v>
      </c>
      <c r="W118" s="48">
        <v>1134</v>
      </c>
      <c r="X118" s="48">
        <v>62102.651949259103</v>
      </c>
      <c r="Y118" s="48">
        <v>-7.1149515375463504E-2</v>
      </c>
      <c r="Z118" s="48">
        <v>2.45624578543749E-2</v>
      </c>
      <c r="AA118" s="48">
        <v>-2.8966773519691</v>
      </c>
      <c r="AB118" s="48">
        <v>3.7713740573950901E-3</v>
      </c>
      <c r="AC118" s="48">
        <v>1.7900362373867999E-2</v>
      </c>
    </row>
    <row r="119" spans="1:29">
      <c r="A119" s="50" t="s">
        <v>348</v>
      </c>
      <c r="B119" s="48">
        <v>87767.889275212801</v>
      </c>
      <c r="C119" s="48">
        <v>-9.7464675768309098E-2</v>
      </c>
      <c r="D119" s="48">
        <v>3.7634700929123403E-2</v>
      </c>
      <c r="E119" s="48">
        <v>5.8463289586270298E-3</v>
      </c>
      <c r="F119" s="48">
        <v>1.56777960089024E-2</v>
      </c>
      <c r="H119" s="50" t="s">
        <v>208</v>
      </c>
      <c r="I119" s="48">
        <v>21543.551529075699</v>
      </c>
      <c r="J119" s="48">
        <v>-7.4383329413909002E-2</v>
      </c>
      <c r="K119" s="48">
        <v>3.7337255989474703E-2</v>
      </c>
      <c r="L119" s="48">
        <v>3.2840834720221902E-2</v>
      </c>
      <c r="M119" s="48">
        <v>9.9055071856806495E-2</v>
      </c>
      <c r="O119" s="48">
        <v>1165</v>
      </c>
      <c r="P119" s="48">
        <v>77376.127593272395</v>
      </c>
      <c r="Q119" s="48">
        <v>-7.6150718635950396E-2</v>
      </c>
      <c r="R119" s="48">
        <v>2.6167004364711501E-2</v>
      </c>
      <c r="S119" s="48">
        <v>-2.9101809887969599</v>
      </c>
      <c r="T119" s="48">
        <v>3.61219512245039E-3</v>
      </c>
      <c r="U119" s="48">
        <v>1.7396969155919199E-2</v>
      </c>
      <c r="W119" s="48">
        <v>1130</v>
      </c>
      <c r="X119" s="48">
        <v>37124.558026130697</v>
      </c>
      <c r="Y119" s="48">
        <v>-6.9971105183569707E-2</v>
      </c>
      <c r="Z119" s="48">
        <v>3.6015757664584799E-2</v>
      </c>
      <c r="AA119" s="48">
        <v>-1.94279142577567</v>
      </c>
      <c r="AB119" s="48">
        <v>5.2041364308328501E-2</v>
      </c>
      <c r="AC119" s="48">
        <v>0.13060189127185901</v>
      </c>
    </row>
    <row r="120" spans="1:29">
      <c r="A120" s="50" t="s">
        <v>349</v>
      </c>
      <c r="B120" s="48">
        <v>34314.584428812603</v>
      </c>
      <c r="C120" s="48">
        <v>-9.6371711231719004E-2</v>
      </c>
      <c r="D120" s="48">
        <v>3.7278926517264298E-2</v>
      </c>
      <c r="E120" s="48">
        <v>5.9903678441515602E-3</v>
      </c>
      <c r="F120" s="48">
        <v>1.59446222171469E-2</v>
      </c>
      <c r="H120" s="50" t="s">
        <v>350</v>
      </c>
      <c r="I120" s="48">
        <v>33198.914934359898</v>
      </c>
      <c r="J120" s="48">
        <v>-7.41766048435617E-2</v>
      </c>
      <c r="K120" s="48">
        <v>2.61200209657672E-2</v>
      </c>
      <c r="L120" s="48">
        <v>3.5103622402556899E-3</v>
      </c>
      <c r="M120" s="48">
        <v>1.8213183797268599E-2</v>
      </c>
      <c r="O120" s="50" t="s">
        <v>233</v>
      </c>
      <c r="P120" s="48">
        <v>63224.601122585402</v>
      </c>
      <c r="Q120" s="48">
        <v>-7.57487753758702E-2</v>
      </c>
      <c r="R120" s="48">
        <v>3.2602255878653098E-2</v>
      </c>
      <c r="S120" s="48">
        <v>-2.3234212889381101</v>
      </c>
      <c r="T120" s="48">
        <v>2.01565315503161E-2</v>
      </c>
      <c r="U120" s="48">
        <v>6.1122815580819702E-2</v>
      </c>
      <c r="W120" s="48">
        <v>1194</v>
      </c>
      <c r="X120" s="48">
        <v>50553.346445557698</v>
      </c>
      <c r="Y120" s="48">
        <v>-6.9774633553241303E-2</v>
      </c>
      <c r="Z120" s="48">
        <v>3.02894441026616E-2</v>
      </c>
      <c r="AA120" s="48">
        <v>-2.3035957119830401</v>
      </c>
      <c r="AB120" s="48">
        <v>2.12453487861952E-2</v>
      </c>
      <c r="AC120" s="48">
        <v>7.0998487015090997E-2</v>
      </c>
    </row>
    <row r="121" spans="1:29">
      <c r="A121" s="50" t="s">
        <v>242</v>
      </c>
      <c r="B121" s="48">
        <v>62061.451898525898</v>
      </c>
      <c r="C121" s="48">
        <v>-9.5785996206855697E-2</v>
      </c>
      <c r="D121" s="48">
        <v>2.82176932503658E-2</v>
      </c>
      <c r="E121" s="48">
        <v>6.1427798158671196E-4</v>
      </c>
      <c r="F121" s="48">
        <v>2.3394842277451402E-3</v>
      </c>
      <c r="H121" s="50" t="s">
        <v>351</v>
      </c>
      <c r="I121" s="48">
        <v>44134.107162703098</v>
      </c>
      <c r="J121" s="48">
        <v>-7.3862910860988201E-2</v>
      </c>
      <c r="K121" s="48">
        <v>3.5256080493805401E-2</v>
      </c>
      <c r="L121" s="48">
        <v>3.5780053420742801E-2</v>
      </c>
      <c r="M121" s="48">
        <v>0.106444659225858</v>
      </c>
      <c r="O121" s="50" t="s">
        <v>352</v>
      </c>
      <c r="P121" s="48">
        <v>45836.450951709798</v>
      </c>
      <c r="Q121" s="48">
        <v>-7.5032437083347406E-2</v>
      </c>
      <c r="R121" s="48">
        <v>3.1274416584959802E-2</v>
      </c>
      <c r="S121" s="48">
        <v>-2.3991634465670999</v>
      </c>
      <c r="T121" s="48">
        <v>1.64325779256182E-2</v>
      </c>
      <c r="U121" s="48">
        <v>5.3021372124531702E-2</v>
      </c>
      <c r="W121" s="48">
        <v>1032</v>
      </c>
      <c r="X121" s="48">
        <v>69243.348977430796</v>
      </c>
      <c r="Y121" s="48">
        <v>-6.9554042079184294E-2</v>
      </c>
      <c r="Z121" s="48">
        <v>3.5164255039106501E-2</v>
      </c>
      <c r="AA121" s="48">
        <v>-1.97797570293563</v>
      </c>
      <c r="AB121" s="48">
        <v>4.7931447722919102E-2</v>
      </c>
      <c r="AC121" s="48">
        <v>0.124091297464474</v>
      </c>
    </row>
    <row r="122" spans="1:29">
      <c r="A122" s="50" t="s">
        <v>353</v>
      </c>
      <c r="B122" s="48">
        <v>24533.487042579502</v>
      </c>
      <c r="C122" s="48">
        <v>-9.4352717015471904E-2</v>
      </c>
      <c r="D122" s="48">
        <v>3.1648127466629303E-2</v>
      </c>
      <c r="E122" s="48">
        <v>1.83926511403726E-3</v>
      </c>
      <c r="F122" s="48">
        <v>5.8240960180556602E-3</v>
      </c>
      <c r="H122" s="50" t="s">
        <v>354</v>
      </c>
      <c r="I122" s="48">
        <v>98827.088438805702</v>
      </c>
      <c r="J122" s="48">
        <v>-7.3433461252665297E-2</v>
      </c>
      <c r="K122" s="48">
        <v>2.6534344607241401E-2</v>
      </c>
      <c r="L122" s="48">
        <v>5.3585033383519902E-3</v>
      </c>
      <c r="M122" s="48">
        <v>2.5923570204459599E-2</v>
      </c>
      <c r="O122" s="48">
        <v>1042</v>
      </c>
      <c r="P122" s="48">
        <v>31331.579973609001</v>
      </c>
      <c r="Q122" s="48">
        <v>-7.4613217146968794E-2</v>
      </c>
      <c r="R122" s="48">
        <v>3.1021694797066599E-2</v>
      </c>
      <c r="S122" s="48">
        <v>-2.4051947398445899</v>
      </c>
      <c r="T122" s="48">
        <v>1.6163849736185301E-2</v>
      </c>
      <c r="U122" s="48">
        <v>5.2412483055452298E-2</v>
      </c>
      <c r="W122" s="50" t="s">
        <v>355</v>
      </c>
      <c r="X122" s="48">
        <v>67930.692438479004</v>
      </c>
      <c r="Y122" s="48">
        <v>-6.9115948225958401E-2</v>
      </c>
      <c r="Z122" s="48">
        <v>4.2992842516662903E-2</v>
      </c>
      <c r="AA122" s="48">
        <v>-1.60761522570113</v>
      </c>
      <c r="AB122" s="48">
        <v>0.107919475497089</v>
      </c>
      <c r="AC122" s="48">
        <v>0.23100410604769001</v>
      </c>
    </row>
    <row r="123" spans="1:29">
      <c r="A123" s="50" t="s">
        <v>356</v>
      </c>
      <c r="B123" s="48">
        <v>82781.3876299572</v>
      </c>
      <c r="C123" s="48">
        <v>-9.3346468427430204E-2</v>
      </c>
      <c r="D123" s="48">
        <v>3.02391908044276E-2</v>
      </c>
      <c r="E123" s="48">
        <v>1.2043444028229399E-3</v>
      </c>
      <c r="F123" s="48">
        <v>4.0867800588683598E-3</v>
      </c>
      <c r="H123" s="50" t="s">
        <v>357</v>
      </c>
      <c r="I123" s="48">
        <v>25738.4647149353</v>
      </c>
      <c r="J123" s="48">
        <v>-7.3335066197470503E-2</v>
      </c>
      <c r="K123" s="48">
        <v>4.5608704424195901E-2</v>
      </c>
      <c r="L123" s="48">
        <v>9.0316428711759295E-2</v>
      </c>
      <c r="M123" s="48">
        <v>0.209956373239025</v>
      </c>
      <c r="O123" s="50" t="s">
        <v>358</v>
      </c>
      <c r="P123" s="48">
        <v>80512.909658683799</v>
      </c>
      <c r="Q123" s="48">
        <v>-7.4314803922818098E-2</v>
      </c>
      <c r="R123" s="48">
        <v>3.9388973312849497E-2</v>
      </c>
      <c r="S123" s="48">
        <v>-1.88669055505885</v>
      </c>
      <c r="T123" s="48">
        <v>5.9201958782156602E-2</v>
      </c>
      <c r="U123" s="48">
        <v>0.145609713946693</v>
      </c>
      <c r="W123" s="50" t="s">
        <v>359</v>
      </c>
      <c r="X123" s="48">
        <v>113218.631808483</v>
      </c>
      <c r="Y123" s="48">
        <v>-6.8788892962236503E-2</v>
      </c>
      <c r="Z123" s="48">
        <v>4.7880983579635397E-2</v>
      </c>
      <c r="AA123" s="48">
        <v>-1.43666415807493</v>
      </c>
      <c r="AB123" s="48">
        <v>0.150813443878758</v>
      </c>
      <c r="AC123" s="48">
        <v>0.29753857150779001</v>
      </c>
    </row>
    <row r="124" spans="1:29">
      <c r="A124" s="50" t="s">
        <v>333</v>
      </c>
      <c r="B124" s="48">
        <v>56362.643685420997</v>
      </c>
      <c r="C124" s="48">
        <v>-9.16206222176109E-2</v>
      </c>
      <c r="D124" s="48">
        <v>2.7365642249707001E-2</v>
      </c>
      <c r="E124" s="48">
        <v>5.7405981353162805E-4</v>
      </c>
      <c r="F124" s="48">
        <v>2.22176662966836E-3</v>
      </c>
      <c r="H124" s="50" t="s">
        <v>300</v>
      </c>
      <c r="I124" s="48">
        <v>14533.8789270612</v>
      </c>
      <c r="J124" s="48">
        <v>-7.2095585157301495E-2</v>
      </c>
      <c r="K124" s="48">
        <v>3.9486817223833501E-2</v>
      </c>
      <c r="L124" s="48">
        <v>5.5879821567214799E-2</v>
      </c>
      <c r="M124" s="48">
        <v>0.14443497526899199</v>
      </c>
      <c r="O124" s="48">
        <v>1079</v>
      </c>
      <c r="P124" s="48">
        <v>54376.247639989902</v>
      </c>
      <c r="Q124" s="48">
        <v>-7.29825832083352E-2</v>
      </c>
      <c r="R124" s="48">
        <v>2.9922401656309602E-2</v>
      </c>
      <c r="S124" s="48">
        <v>-2.4390616784915</v>
      </c>
      <c r="T124" s="48">
        <v>1.47254546765098E-2</v>
      </c>
      <c r="U124" s="48">
        <v>4.9157575571366498E-2</v>
      </c>
      <c r="W124" s="48">
        <v>1128</v>
      </c>
      <c r="X124" s="48">
        <v>57127.072385296997</v>
      </c>
      <c r="Y124" s="48">
        <v>-6.8254892302652803E-2</v>
      </c>
      <c r="Z124" s="48">
        <v>3.1412920224583703E-2</v>
      </c>
      <c r="AA124" s="48">
        <v>-2.1728286263954701</v>
      </c>
      <c r="AB124" s="48">
        <v>2.97932179172062E-2</v>
      </c>
      <c r="AC124" s="48">
        <v>9.1189522129766706E-2</v>
      </c>
    </row>
    <row r="125" spans="1:29">
      <c r="A125" s="50" t="s">
        <v>360</v>
      </c>
      <c r="B125" s="48">
        <v>55249.574012644101</v>
      </c>
      <c r="C125" s="48">
        <v>-9.1370613486705596E-2</v>
      </c>
      <c r="D125" s="48">
        <v>3.4627484482056999E-2</v>
      </c>
      <c r="E125" s="48">
        <v>1.7767397655013501E-3</v>
      </c>
      <c r="F125" s="48">
        <v>5.6539807648842899E-3</v>
      </c>
      <c r="H125" s="50" t="s">
        <v>361</v>
      </c>
      <c r="I125" s="48">
        <v>34191.820736894799</v>
      </c>
      <c r="J125" s="48">
        <v>-7.1395656067048299E-2</v>
      </c>
      <c r="K125" s="48">
        <v>3.7005897509686102E-2</v>
      </c>
      <c r="L125" s="48">
        <v>6.5222348595770405E-2</v>
      </c>
      <c r="M125" s="48">
        <v>0.16103172963645401</v>
      </c>
      <c r="O125" s="50" t="s">
        <v>288</v>
      </c>
      <c r="P125" s="48">
        <v>149954.0793403</v>
      </c>
      <c r="Q125" s="48">
        <v>-7.2945587744169899E-2</v>
      </c>
      <c r="R125" s="48">
        <v>3.07687091147428E-2</v>
      </c>
      <c r="S125" s="48">
        <v>-2.3707717952073</v>
      </c>
      <c r="T125" s="48">
        <v>1.77509872499255E-2</v>
      </c>
      <c r="U125" s="48">
        <v>5.58985415802941E-2</v>
      </c>
      <c r="W125" s="48">
        <v>1018</v>
      </c>
      <c r="X125" s="48">
        <v>123884.665170092</v>
      </c>
      <c r="Y125" s="48">
        <v>-6.7879465647681603E-2</v>
      </c>
      <c r="Z125" s="48">
        <v>3.0323487127512601E-2</v>
      </c>
      <c r="AA125" s="48">
        <v>-2.2385112029577301</v>
      </c>
      <c r="AB125" s="48">
        <v>2.5187737675497202E-2</v>
      </c>
      <c r="AC125" s="48">
        <v>7.9317154699282202E-2</v>
      </c>
    </row>
    <row r="126" spans="1:29">
      <c r="A126" s="50" t="s">
        <v>362</v>
      </c>
      <c r="B126" s="48">
        <v>77259.470965240602</v>
      </c>
      <c r="C126" s="48">
        <v>-9.0764950921093407E-2</v>
      </c>
      <c r="D126" s="48">
        <v>2.7671091932054501E-2</v>
      </c>
      <c r="E126" s="48">
        <v>9.0129744753571597E-4</v>
      </c>
      <c r="F126" s="48">
        <v>3.1968695128997602E-3</v>
      </c>
      <c r="H126" s="50" t="s">
        <v>363</v>
      </c>
      <c r="I126" s="48">
        <v>17992.580027186501</v>
      </c>
      <c r="J126" s="48">
        <v>-7.1081063414353801E-2</v>
      </c>
      <c r="K126" s="48">
        <v>4.7000887347919101E-2</v>
      </c>
      <c r="L126" s="48">
        <v>0.12856143609418599</v>
      </c>
      <c r="M126" s="48">
        <v>0.26527374133555398</v>
      </c>
      <c r="O126" s="50" t="s">
        <v>364</v>
      </c>
      <c r="P126" s="48">
        <v>119611.292801858</v>
      </c>
      <c r="Q126" s="48">
        <v>-7.2707965487840698E-2</v>
      </c>
      <c r="R126" s="48">
        <v>3.2566723420837503E-2</v>
      </c>
      <c r="S126" s="48">
        <v>-2.2325846093966999</v>
      </c>
      <c r="T126" s="48">
        <v>2.55763499655393E-2</v>
      </c>
      <c r="U126" s="48">
        <v>7.4510756300481804E-2</v>
      </c>
      <c r="W126" s="50" t="s">
        <v>365</v>
      </c>
      <c r="X126" s="48">
        <v>231151.8656162</v>
      </c>
      <c r="Y126" s="48">
        <v>-6.7539108854658497E-2</v>
      </c>
      <c r="Z126" s="48">
        <v>2.2424661157692601E-2</v>
      </c>
      <c r="AA126" s="48">
        <v>-3.01182293813567</v>
      </c>
      <c r="AB126" s="48">
        <v>2.5968401983193401E-3</v>
      </c>
      <c r="AC126" s="48">
        <v>1.3942051884419399E-2</v>
      </c>
    </row>
    <row r="127" spans="1:29">
      <c r="A127" s="48">
        <v>1000</v>
      </c>
      <c r="B127" s="48">
        <v>58714.482751270603</v>
      </c>
      <c r="C127" s="48">
        <v>-8.9313898891742197E-2</v>
      </c>
      <c r="D127" s="48">
        <v>3.1627567224421199E-2</v>
      </c>
      <c r="E127" s="48">
        <v>1.5590051321137E-3</v>
      </c>
      <c r="F127" s="48">
        <v>5.1104006710367402E-3</v>
      </c>
      <c r="H127" s="50" t="s">
        <v>267</v>
      </c>
      <c r="I127" s="48">
        <v>57809.556800698003</v>
      </c>
      <c r="J127" s="48">
        <v>-7.0390792654347598E-2</v>
      </c>
      <c r="K127" s="48">
        <v>3.0286513850654E-2</v>
      </c>
      <c r="L127" s="48">
        <v>2.83125807392158E-2</v>
      </c>
      <c r="M127" s="48">
        <v>8.8138294822950006E-2</v>
      </c>
      <c r="O127" s="50" t="s">
        <v>292</v>
      </c>
      <c r="P127" s="48">
        <v>38540.954291598799</v>
      </c>
      <c r="Q127" s="48">
        <v>-7.2340203051484503E-2</v>
      </c>
      <c r="R127" s="48">
        <v>3.6262599791752698E-2</v>
      </c>
      <c r="S127" s="48">
        <v>-1.9948984206018501</v>
      </c>
      <c r="T127" s="48">
        <v>4.6053959825870697E-2</v>
      </c>
      <c r="U127" s="48">
        <v>0.119961968172023</v>
      </c>
      <c r="W127" s="50" t="s">
        <v>366</v>
      </c>
      <c r="X127" s="48">
        <v>87400.998971118999</v>
      </c>
      <c r="Y127" s="48">
        <v>-6.7489898205955606E-2</v>
      </c>
      <c r="Z127" s="48">
        <v>3.2403511111989199E-2</v>
      </c>
      <c r="AA127" s="48">
        <v>-2.08279584186741</v>
      </c>
      <c r="AB127" s="48">
        <v>3.7269836771123797E-2</v>
      </c>
      <c r="AC127" s="48">
        <v>0.10337873287378201</v>
      </c>
    </row>
    <row r="128" spans="1:29">
      <c r="A128" s="50" t="s">
        <v>367</v>
      </c>
      <c r="B128" s="48">
        <v>63811.488049817199</v>
      </c>
      <c r="C128" s="48">
        <v>-8.9049683849639794E-2</v>
      </c>
      <c r="D128" s="48">
        <v>3.7406327182007301E-2</v>
      </c>
      <c r="E128" s="48">
        <v>1.8630938966582501E-2</v>
      </c>
      <c r="F128" s="48">
        <v>4.2893094212453499E-2</v>
      </c>
      <c r="H128" s="50" t="s">
        <v>368</v>
      </c>
      <c r="I128" s="48">
        <v>58743.524843990301</v>
      </c>
      <c r="J128" s="48">
        <v>-7.0172168777961799E-2</v>
      </c>
      <c r="K128" s="48">
        <v>2.90042597483803E-2</v>
      </c>
      <c r="L128" s="48">
        <v>1.32986167431457E-2</v>
      </c>
      <c r="M128" s="48">
        <v>5.11981928615333E-2</v>
      </c>
      <c r="O128" s="48">
        <v>1148</v>
      </c>
      <c r="P128" s="48">
        <v>40732.5039585302</v>
      </c>
      <c r="Q128" s="48">
        <v>-7.0908587677071505E-2</v>
      </c>
      <c r="R128" s="48">
        <v>3.5582025091471299E-2</v>
      </c>
      <c r="S128" s="48">
        <v>-1.9928204618704399</v>
      </c>
      <c r="T128" s="48">
        <v>4.6281110317985E-2</v>
      </c>
      <c r="U128" s="48">
        <v>0.119961968172023</v>
      </c>
      <c r="W128" s="50" t="s">
        <v>369</v>
      </c>
      <c r="X128" s="48">
        <v>53113.073135402999</v>
      </c>
      <c r="Y128" s="48">
        <v>-6.7192764339501707E-2</v>
      </c>
      <c r="Z128" s="48">
        <v>3.18366587691307E-2</v>
      </c>
      <c r="AA128" s="48">
        <v>-2.1105469900834199</v>
      </c>
      <c r="AB128" s="48">
        <v>3.4811268155006597E-2</v>
      </c>
      <c r="AC128" s="48">
        <v>0.10089106478552801</v>
      </c>
    </row>
    <row r="129" spans="1:29">
      <c r="A129" s="50" t="s">
        <v>370</v>
      </c>
      <c r="B129" s="48">
        <v>31613.724641028599</v>
      </c>
      <c r="C129" s="48">
        <v>-8.8793797990766699E-2</v>
      </c>
      <c r="D129" s="48">
        <v>4.5290500595093999E-2</v>
      </c>
      <c r="E129" s="48">
        <v>3.1256616218387198E-2</v>
      </c>
      <c r="F129" s="48">
        <v>6.4309589690704605E-2</v>
      </c>
      <c r="H129" s="50" t="s">
        <v>326</v>
      </c>
      <c r="I129" s="48">
        <v>36663.886886410502</v>
      </c>
      <c r="J129" s="48">
        <v>-7.0129410900392306E-2</v>
      </c>
      <c r="K129" s="48">
        <v>3.6105902715333003E-2</v>
      </c>
      <c r="L129" s="48">
        <v>4.8628556822699003E-2</v>
      </c>
      <c r="M129" s="48">
        <v>0.13391556417327899</v>
      </c>
      <c r="O129" s="48">
        <v>1202</v>
      </c>
      <c r="P129" s="48">
        <v>23409.476537261598</v>
      </c>
      <c r="Q129" s="48">
        <v>-7.0592172346592E-2</v>
      </c>
      <c r="R129" s="48">
        <v>5.0197423305694003E-2</v>
      </c>
      <c r="S129" s="48">
        <v>-1.4062907555373401</v>
      </c>
      <c r="T129" s="48">
        <v>0.15963780410221001</v>
      </c>
      <c r="U129" s="48">
        <v>0.299606767011312</v>
      </c>
      <c r="W129" s="50" t="s">
        <v>371</v>
      </c>
      <c r="X129" s="48">
        <v>39064.579579228397</v>
      </c>
      <c r="Y129" s="48">
        <v>-6.6386818952654802E-2</v>
      </c>
      <c r="Z129" s="48">
        <v>3.1622028065041399E-2</v>
      </c>
      <c r="AA129" s="48">
        <v>-2.0993852391790901</v>
      </c>
      <c r="AB129" s="48">
        <v>3.5782954828186497E-2</v>
      </c>
      <c r="AC129" s="48">
        <v>0.10190363222809599</v>
      </c>
    </row>
    <row r="130" spans="1:29">
      <c r="A130" s="50" t="s">
        <v>372</v>
      </c>
      <c r="B130" s="48">
        <v>29705.274039637399</v>
      </c>
      <c r="C130" s="48">
        <v>-8.8099609357953995E-2</v>
      </c>
      <c r="D130" s="48">
        <v>3.3120582157669602E-2</v>
      </c>
      <c r="E130" s="48">
        <v>2.1802459260786898E-3</v>
      </c>
      <c r="F130" s="48">
        <v>6.6146444197980603E-3</v>
      </c>
      <c r="H130" s="50" t="s">
        <v>373</v>
      </c>
      <c r="I130" s="48">
        <v>46958.471415659304</v>
      </c>
      <c r="J130" s="48">
        <v>-6.9782830855562805E-2</v>
      </c>
      <c r="K130" s="48">
        <v>3.32812979677969E-2</v>
      </c>
      <c r="L130" s="48">
        <v>3.1099848594129099E-2</v>
      </c>
      <c r="M130" s="48">
        <v>9.4755283376155103E-2</v>
      </c>
      <c r="O130" s="50" t="s">
        <v>374</v>
      </c>
      <c r="P130" s="48">
        <v>167258.98479172101</v>
      </c>
      <c r="Q130" s="48">
        <v>-7.0557713990060694E-2</v>
      </c>
      <c r="R130" s="48">
        <v>4.2960787786327302E-2</v>
      </c>
      <c r="S130" s="48">
        <v>-1.6423747707093099</v>
      </c>
      <c r="T130" s="48">
        <v>0.100512360155153</v>
      </c>
      <c r="U130" s="48">
        <v>0.21278069277588399</v>
      </c>
      <c r="W130" s="48">
        <v>1085</v>
      </c>
      <c r="X130" s="48">
        <v>30431.948152331799</v>
      </c>
      <c r="Y130" s="48">
        <v>-6.6159976585029201E-2</v>
      </c>
      <c r="Z130" s="48">
        <v>3.9861733964377102E-2</v>
      </c>
      <c r="AA130" s="48">
        <v>-1.65973654443015</v>
      </c>
      <c r="AB130" s="48">
        <v>9.6967464201976106E-2</v>
      </c>
      <c r="AC130" s="48">
        <v>0.210310228649981</v>
      </c>
    </row>
    <row r="131" spans="1:29">
      <c r="A131" s="50" t="s">
        <v>375</v>
      </c>
      <c r="B131" s="48">
        <v>70846.471405626595</v>
      </c>
      <c r="C131" s="48">
        <v>-8.8073359503853199E-2</v>
      </c>
      <c r="D131" s="48">
        <v>2.4956125591478001E-2</v>
      </c>
      <c r="E131" s="48">
        <v>4.6837053553984301E-4</v>
      </c>
      <c r="F131" s="48">
        <v>1.8674256726381199E-3</v>
      </c>
      <c r="H131" s="50" t="s">
        <v>376</v>
      </c>
      <c r="I131" s="48">
        <v>20757.4466839612</v>
      </c>
      <c r="J131" s="48">
        <v>-6.9508475519444599E-2</v>
      </c>
      <c r="K131" s="48">
        <v>3.6888414114927097E-2</v>
      </c>
      <c r="L131" s="48">
        <v>3.7882067042469901E-2</v>
      </c>
      <c r="M131" s="48">
        <v>0.111162131157412</v>
      </c>
      <c r="O131" s="50" t="s">
        <v>271</v>
      </c>
      <c r="P131" s="48">
        <v>113243.652126649</v>
      </c>
      <c r="Q131" s="48">
        <v>-7.0013235107045005E-2</v>
      </c>
      <c r="R131" s="48">
        <v>3.6384612108813601E-2</v>
      </c>
      <c r="S131" s="48">
        <v>-1.9242539922552999</v>
      </c>
      <c r="T131" s="48">
        <v>5.4322754396186002E-2</v>
      </c>
      <c r="U131" s="48">
        <v>0.13632721888697999</v>
      </c>
      <c r="W131" s="50" t="s">
        <v>377</v>
      </c>
      <c r="X131" s="48">
        <v>131287.34757659401</v>
      </c>
      <c r="Y131" s="48">
        <v>-6.6108889771968896E-2</v>
      </c>
      <c r="Z131" s="48">
        <v>3.8154312386757899E-2</v>
      </c>
      <c r="AA131" s="48">
        <v>-1.7326715025511299</v>
      </c>
      <c r="AB131" s="48">
        <v>8.3154072411970203E-2</v>
      </c>
      <c r="AC131" s="48">
        <v>0.18911776885361301</v>
      </c>
    </row>
    <row r="132" spans="1:29">
      <c r="A132" s="50" t="s">
        <v>378</v>
      </c>
      <c r="B132" s="48">
        <v>35697.059973725198</v>
      </c>
      <c r="C132" s="48">
        <v>-8.7765070877589405E-2</v>
      </c>
      <c r="D132" s="48">
        <v>2.8241672357645801E-2</v>
      </c>
      <c r="E132" s="48">
        <v>7.5666217081836495E-4</v>
      </c>
      <c r="F132" s="48">
        <v>2.7783082784920499E-3</v>
      </c>
      <c r="H132" s="50" t="s">
        <v>115</v>
      </c>
      <c r="I132" s="48">
        <v>43369.295759725101</v>
      </c>
      <c r="J132" s="48">
        <v>-6.9504853591590601E-2</v>
      </c>
      <c r="K132" s="48">
        <v>2.7084277543763E-2</v>
      </c>
      <c r="L132" s="48">
        <v>8.7375631763912994E-3</v>
      </c>
      <c r="M132" s="48">
        <v>3.8617871816643001E-2</v>
      </c>
      <c r="O132" s="48">
        <v>1089</v>
      </c>
      <c r="P132" s="48">
        <v>49381.740851315197</v>
      </c>
      <c r="Q132" s="48">
        <v>-6.9112481981595697E-2</v>
      </c>
      <c r="R132" s="48">
        <v>3.3479297506379298E-2</v>
      </c>
      <c r="S132" s="48">
        <v>-2.0643348913885302</v>
      </c>
      <c r="T132" s="48">
        <v>3.8985975005100398E-2</v>
      </c>
      <c r="U132" s="48">
        <v>0.10380412044041</v>
      </c>
      <c r="W132" s="50" t="s">
        <v>379</v>
      </c>
      <c r="X132" s="48">
        <v>27361.1878986743</v>
      </c>
      <c r="Y132" s="48">
        <v>-6.5663704724158001E-2</v>
      </c>
      <c r="Z132" s="48">
        <v>4.9944222045981097E-2</v>
      </c>
      <c r="AA132" s="48">
        <v>-1.3147407654824399</v>
      </c>
      <c r="AB132" s="48">
        <v>0.188597041055138</v>
      </c>
      <c r="AC132" s="48">
        <v>0.34124602732352299</v>
      </c>
    </row>
    <row r="133" spans="1:29">
      <c r="A133" s="50" t="s">
        <v>380</v>
      </c>
      <c r="B133" s="48">
        <v>20399.979912943902</v>
      </c>
      <c r="C133" s="48">
        <v>-8.7205610699181493E-2</v>
      </c>
      <c r="D133" s="48">
        <v>5.3820326321398999E-2</v>
      </c>
      <c r="E133" s="48">
        <v>6.5043867002994804E-2</v>
      </c>
      <c r="F133" s="48">
        <v>0.116720322742216</v>
      </c>
      <c r="H133" s="50" t="s">
        <v>381</v>
      </c>
      <c r="I133" s="48">
        <v>62265.543351497297</v>
      </c>
      <c r="J133" s="48">
        <v>-6.9458188890930805E-2</v>
      </c>
      <c r="K133" s="48">
        <v>2.93753136427937E-2</v>
      </c>
      <c r="L133" s="48">
        <v>2.4453844340529898E-2</v>
      </c>
      <c r="M133" s="48">
        <v>7.9949555012874096E-2</v>
      </c>
      <c r="O133" s="48">
        <v>1093</v>
      </c>
      <c r="P133" s="48">
        <v>13948.5449015052</v>
      </c>
      <c r="Q133" s="48">
        <v>-6.8111340247592994E-2</v>
      </c>
      <c r="R133" s="48">
        <v>4.5397683753672098E-2</v>
      </c>
      <c r="S133" s="48">
        <v>-1.50032632980055</v>
      </c>
      <c r="T133" s="48">
        <v>0.133529892322232</v>
      </c>
      <c r="U133" s="48">
        <v>0.26108083424197598</v>
      </c>
      <c r="W133" s="50" t="s">
        <v>382</v>
      </c>
      <c r="X133" s="48">
        <v>39955.304497953599</v>
      </c>
      <c r="Y133" s="48">
        <v>-6.56361760890561E-2</v>
      </c>
      <c r="Z133" s="48">
        <v>4.5299765208464397E-2</v>
      </c>
      <c r="AA133" s="48">
        <v>-1.4489297193264901</v>
      </c>
      <c r="AB133" s="48">
        <v>0.14735721055405501</v>
      </c>
      <c r="AC133" s="48">
        <v>0.291598105477058</v>
      </c>
    </row>
    <row r="134" spans="1:29">
      <c r="A134" s="50" t="s">
        <v>383</v>
      </c>
      <c r="B134" s="48">
        <v>31109.982636407101</v>
      </c>
      <c r="C134" s="48">
        <v>-8.6575464361138305E-2</v>
      </c>
      <c r="D134" s="48">
        <v>3.4834527127647397E-2</v>
      </c>
      <c r="E134" s="48">
        <v>8.6781715163268599E-3</v>
      </c>
      <c r="F134" s="48">
        <v>2.2112351621672698E-2</v>
      </c>
      <c r="H134" s="50" t="s">
        <v>384</v>
      </c>
      <c r="I134" s="48">
        <v>15105.980263887001</v>
      </c>
      <c r="J134" s="48">
        <v>-6.9370736114729395E-2</v>
      </c>
      <c r="K134" s="48">
        <v>6.1855786305798799E-2</v>
      </c>
      <c r="L134" s="48">
        <v>0.212537772409745</v>
      </c>
      <c r="M134" s="48">
        <v>0.39019755139840401</v>
      </c>
      <c r="O134" s="48">
        <v>1153</v>
      </c>
      <c r="P134" s="48">
        <v>111575.525977611</v>
      </c>
      <c r="Q134" s="48">
        <v>-6.7924722064679102E-2</v>
      </c>
      <c r="R134" s="48">
        <v>2.9879254325787901E-2</v>
      </c>
      <c r="S134" s="48">
        <v>-2.2733071355818701</v>
      </c>
      <c r="T134" s="48">
        <v>2.30076778370705E-2</v>
      </c>
      <c r="U134" s="48">
        <v>6.8190176394937393E-2</v>
      </c>
      <c r="W134" s="48">
        <v>1095</v>
      </c>
      <c r="X134" s="48">
        <v>121863.207750819</v>
      </c>
      <c r="Y134" s="48">
        <v>-6.5615005242890101E-2</v>
      </c>
      <c r="Z134" s="48">
        <v>2.8923599188862399E-2</v>
      </c>
      <c r="AA134" s="48">
        <v>-2.2685629410933199</v>
      </c>
      <c r="AB134" s="48">
        <v>2.3294917378955601E-2</v>
      </c>
      <c r="AC134" s="48">
        <v>7.4794955309882005E-2</v>
      </c>
    </row>
    <row r="135" spans="1:29">
      <c r="A135" s="50" t="s">
        <v>385</v>
      </c>
      <c r="B135" s="48">
        <v>45059.619141277399</v>
      </c>
      <c r="C135" s="48">
        <v>-8.6436649685220898E-2</v>
      </c>
      <c r="D135" s="48">
        <v>3.0217546332471801E-2</v>
      </c>
      <c r="E135" s="48">
        <v>2.1182373957190901E-3</v>
      </c>
      <c r="F135" s="48">
        <v>6.5092616967161697E-3</v>
      </c>
      <c r="H135" s="50" t="s">
        <v>386</v>
      </c>
      <c r="I135" s="48">
        <v>58605.038159736003</v>
      </c>
      <c r="J135" s="48">
        <v>-6.8808820036025606E-2</v>
      </c>
      <c r="K135" s="48">
        <v>4.33528768474594E-2</v>
      </c>
      <c r="L135" s="48">
        <v>0.13028350993620899</v>
      </c>
      <c r="M135" s="48">
        <v>0.26805457791472798</v>
      </c>
      <c r="O135" s="50" t="s">
        <v>387</v>
      </c>
      <c r="P135" s="48">
        <v>70965.617694587694</v>
      </c>
      <c r="Q135" s="48">
        <v>-6.7072868211715195E-2</v>
      </c>
      <c r="R135" s="48">
        <v>3.4681232672068199E-2</v>
      </c>
      <c r="S135" s="48">
        <v>-1.9339816680084301</v>
      </c>
      <c r="T135" s="48">
        <v>5.3115381825149501E-2</v>
      </c>
      <c r="U135" s="48">
        <v>0.134179494515136</v>
      </c>
      <c r="W135" s="50" t="s">
        <v>93</v>
      </c>
      <c r="X135" s="48">
        <v>87033.4408812537</v>
      </c>
      <c r="Y135" s="48">
        <v>-6.4768506924166094E-2</v>
      </c>
      <c r="Z135" s="48">
        <v>3.8829405579285298E-2</v>
      </c>
      <c r="AA135" s="48">
        <v>-1.6680272581540301</v>
      </c>
      <c r="AB135" s="48">
        <v>9.5310315822340105E-2</v>
      </c>
      <c r="AC135" s="48">
        <v>0.208790156734558</v>
      </c>
    </row>
    <row r="136" spans="1:29">
      <c r="A136" s="50" t="s">
        <v>388</v>
      </c>
      <c r="B136" s="48">
        <v>64602.398005325202</v>
      </c>
      <c r="C136" s="48">
        <v>-8.6389699779226503E-2</v>
      </c>
      <c r="D136" s="48">
        <v>3.0198639487151398E-2</v>
      </c>
      <c r="E136" s="48">
        <v>1.9835741437053802E-3</v>
      </c>
      <c r="F136" s="48">
        <v>6.1501231970437897E-3</v>
      </c>
      <c r="H136" s="50" t="s">
        <v>389</v>
      </c>
      <c r="I136" s="48">
        <v>36697.931619246403</v>
      </c>
      <c r="J136" s="48">
        <v>-6.7395037940132102E-2</v>
      </c>
      <c r="K136" s="48">
        <v>3.0944724106925298E-2</v>
      </c>
      <c r="L136" s="48">
        <v>2.6758405294035101E-2</v>
      </c>
      <c r="M136" s="48">
        <v>8.5531331207719205E-2</v>
      </c>
      <c r="O136" s="48">
        <v>1028</v>
      </c>
      <c r="P136" s="48">
        <v>61919.740374767003</v>
      </c>
      <c r="Q136" s="48">
        <v>-6.5977412529386395E-2</v>
      </c>
      <c r="R136" s="48">
        <v>3.2476978484489098E-2</v>
      </c>
      <c r="S136" s="48">
        <v>-2.0315132628762602</v>
      </c>
      <c r="T136" s="48">
        <v>4.2202955516874099E-2</v>
      </c>
      <c r="U136" s="48">
        <v>0.11146345106271199</v>
      </c>
      <c r="W136" s="48">
        <v>1044</v>
      </c>
      <c r="X136" s="48">
        <v>82088.380063917502</v>
      </c>
      <c r="Y136" s="48">
        <v>-6.4282026818711896E-2</v>
      </c>
      <c r="Z136" s="48">
        <v>5.6426246176212801E-2</v>
      </c>
      <c r="AA136" s="48">
        <v>-1.1392221027421601</v>
      </c>
      <c r="AB136" s="48">
        <v>0.25461052895206898</v>
      </c>
      <c r="AC136" s="48">
        <v>0.415885028587544</v>
      </c>
    </row>
    <row r="137" spans="1:29">
      <c r="A137" s="50" t="s">
        <v>368</v>
      </c>
      <c r="B137" s="48">
        <v>58743.524843990301</v>
      </c>
      <c r="C137" s="48">
        <v>-8.6214178894922E-2</v>
      </c>
      <c r="D137" s="48">
        <v>2.89662919807183E-2</v>
      </c>
      <c r="E137" s="48">
        <v>1.9841877912250201E-3</v>
      </c>
      <c r="F137" s="48">
        <v>6.1501231970437897E-3</v>
      </c>
      <c r="H137" s="50" t="s">
        <v>237</v>
      </c>
      <c r="I137" s="48">
        <v>108428.910019843</v>
      </c>
      <c r="J137" s="48">
        <v>-6.7293677479920794E-2</v>
      </c>
      <c r="K137" s="48">
        <v>3.56560766248675E-2</v>
      </c>
      <c r="L137" s="48">
        <v>2.7408108144122801E-2</v>
      </c>
      <c r="M137" s="48">
        <v>8.6832767394654495E-2</v>
      </c>
      <c r="O137" s="50" t="s">
        <v>290</v>
      </c>
      <c r="P137" s="48">
        <v>94163.043753724705</v>
      </c>
      <c r="Q137" s="48">
        <v>-6.5192072321403505E-2</v>
      </c>
      <c r="R137" s="48">
        <v>2.0368321635207898E-2</v>
      </c>
      <c r="S137" s="48">
        <v>-3.20065999982616</v>
      </c>
      <c r="T137" s="48">
        <v>1.37113220135095E-3</v>
      </c>
      <c r="U137" s="48">
        <v>8.3156628878229104E-3</v>
      </c>
      <c r="W137" s="48">
        <v>1186</v>
      </c>
      <c r="X137" s="48">
        <v>71239.437708654805</v>
      </c>
      <c r="Y137" s="48">
        <v>-6.3533249339226397E-2</v>
      </c>
      <c r="Z137" s="48">
        <v>2.9437212241423798E-2</v>
      </c>
      <c r="AA137" s="48">
        <v>-2.1582631133060501</v>
      </c>
      <c r="AB137" s="48">
        <v>3.0907380885549101E-2</v>
      </c>
      <c r="AC137" s="48">
        <v>9.2863919633186506E-2</v>
      </c>
    </row>
    <row r="138" spans="1:29">
      <c r="A138" s="50" t="s">
        <v>390</v>
      </c>
      <c r="B138" s="48">
        <v>64120.509577941499</v>
      </c>
      <c r="C138" s="48">
        <v>-8.5899063867779304E-2</v>
      </c>
      <c r="D138" s="48">
        <v>3.6624227475242598E-2</v>
      </c>
      <c r="E138" s="48">
        <v>3.1650504999169701E-2</v>
      </c>
      <c r="F138" s="48">
        <v>6.4747890226872898E-2</v>
      </c>
      <c r="H138" s="50" t="s">
        <v>391</v>
      </c>
      <c r="I138" s="48">
        <v>23311.459041210899</v>
      </c>
      <c r="J138" s="48">
        <v>-6.6627025960759603E-2</v>
      </c>
      <c r="K138" s="48">
        <v>3.7247555906598798E-2</v>
      </c>
      <c r="L138" s="48">
        <v>5.6079501570921397E-2</v>
      </c>
      <c r="M138" s="48">
        <v>0.14443497526899199</v>
      </c>
      <c r="O138" s="48">
        <v>1313</v>
      </c>
      <c r="P138" s="48">
        <v>54295.788567029602</v>
      </c>
      <c r="Q138" s="48">
        <v>-6.4210123387928794E-2</v>
      </c>
      <c r="R138" s="48">
        <v>7.1333326559934906E-2</v>
      </c>
      <c r="S138" s="48">
        <v>-0.90014200212545703</v>
      </c>
      <c r="T138" s="48">
        <v>0.368044686180444</v>
      </c>
      <c r="U138" s="48">
        <v>0.52722499787812505</v>
      </c>
      <c r="W138" s="50" t="s">
        <v>392</v>
      </c>
      <c r="X138" s="48">
        <v>96797.561633366</v>
      </c>
      <c r="Y138" s="48">
        <v>-6.31962614826342E-2</v>
      </c>
      <c r="Z138" s="48">
        <v>3.1387041424551898E-2</v>
      </c>
      <c r="AA138" s="48">
        <v>-2.0134507304406202</v>
      </c>
      <c r="AB138" s="48">
        <v>4.4067233253782298E-2</v>
      </c>
      <c r="AC138" s="48">
        <v>0.116387249117852</v>
      </c>
    </row>
    <row r="139" spans="1:29">
      <c r="A139" s="50" t="s">
        <v>393</v>
      </c>
      <c r="B139" s="48">
        <v>69474.424571210504</v>
      </c>
      <c r="C139" s="48">
        <v>-8.4967783336307501E-2</v>
      </c>
      <c r="D139" s="48">
        <v>3.2668232505460998E-2</v>
      </c>
      <c r="E139" s="48">
        <v>8.7540701815464802E-3</v>
      </c>
      <c r="F139" s="48">
        <v>2.2148106890414399E-2</v>
      </c>
      <c r="H139" s="50" t="s">
        <v>394</v>
      </c>
      <c r="I139" s="48">
        <v>6504.0952999660603</v>
      </c>
      <c r="J139" s="48">
        <v>-6.6459301617796201E-2</v>
      </c>
      <c r="K139" s="48">
        <v>5.6732489557068298E-2</v>
      </c>
      <c r="L139" s="48">
        <v>0.203445036590955</v>
      </c>
      <c r="M139" s="48">
        <v>0.378354925192529</v>
      </c>
      <c r="O139" s="50" t="s">
        <v>395</v>
      </c>
      <c r="P139" s="48">
        <v>180376.71878464401</v>
      </c>
      <c r="Q139" s="48">
        <v>-6.3506479120336495E-2</v>
      </c>
      <c r="R139" s="48">
        <v>3.5007307280359598E-2</v>
      </c>
      <c r="S139" s="48">
        <v>-1.8140920868817001</v>
      </c>
      <c r="T139" s="48">
        <v>6.9663549634531793E-2</v>
      </c>
      <c r="U139" s="48">
        <v>0.165324728299342</v>
      </c>
      <c r="W139" s="48">
        <v>1096</v>
      </c>
      <c r="X139" s="48">
        <v>118051.98559263301</v>
      </c>
      <c r="Y139" s="48">
        <v>-6.3128644205352094E-2</v>
      </c>
      <c r="Z139" s="48">
        <v>2.99450639143941E-2</v>
      </c>
      <c r="AA139" s="48">
        <v>-2.10814858788821</v>
      </c>
      <c r="AB139" s="48">
        <v>3.5018138753403802E-2</v>
      </c>
      <c r="AC139" s="48">
        <v>0.10104352812105501</v>
      </c>
    </row>
    <row r="140" spans="1:29">
      <c r="A140" s="50" t="s">
        <v>396</v>
      </c>
      <c r="B140" s="48">
        <v>46709.751814772702</v>
      </c>
      <c r="C140" s="48">
        <v>-8.4766039147573705E-2</v>
      </c>
      <c r="D140" s="48">
        <v>3.0047787225651101E-2</v>
      </c>
      <c r="E140" s="48">
        <v>5.3005219512618999E-3</v>
      </c>
      <c r="F140" s="48">
        <v>1.4267570365050801E-2</v>
      </c>
      <c r="H140" s="50" t="s">
        <v>397</v>
      </c>
      <c r="I140" s="48">
        <v>24104.080941225799</v>
      </c>
      <c r="J140" s="48">
        <v>-6.6203428278326107E-2</v>
      </c>
      <c r="K140" s="48">
        <v>4.14164247643177E-2</v>
      </c>
      <c r="L140" s="48">
        <v>0.100827880291607</v>
      </c>
      <c r="M140" s="48">
        <v>0.22281716755799599</v>
      </c>
      <c r="O140" s="50" t="s">
        <v>331</v>
      </c>
      <c r="P140" s="48">
        <v>163016.98877628101</v>
      </c>
      <c r="Q140" s="48">
        <v>-6.3073740339909701E-2</v>
      </c>
      <c r="R140" s="48">
        <v>3.2244188344557702E-2</v>
      </c>
      <c r="S140" s="48">
        <v>-1.95612740087953</v>
      </c>
      <c r="T140" s="48">
        <v>5.0450148035260101E-2</v>
      </c>
      <c r="U140" s="48">
        <v>0.128708439811521</v>
      </c>
      <c r="W140" s="50" t="s">
        <v>347</v>
      </c>
      <c r="X140" s="48">
        <v>117345.006860172</v>
      </c>
      <c r="Y140" s="48">
        <v>-6.3107218826365094E-2</v>
      </c>
      <c r="Z140" s="48">
        <v>3.5349977922577699E-2</v>
      </c>
      <c r="AA140" s="48">
        <v>-1.78521239715002</v>
      </c>
      <c r="AB140" s="48">
        <v>7.4226871860516005E-2</v>
      </c>
      <c r="AC140" s="48">
        <v>0.17240638676822001</v>
      </c>
    </row>
    <row r="141" spans="1:29">
      <c r="A141" s="50" t="s">
        <v>248</v>
      </c>
      <c r="B141" s="48">
        <v>64967.917829078397</v>
      </c>
      <c r="C141" s="48">
        <v>-8.4444438679228906E-2</v>
      </c>
      <c r="D141" s="48">
        <v>2.77160310576045E-2</v>
      </c>
      <c r="E141" s="48">
        <v>3.4817901977366901E-3</v>
      </c>
      <c r="F141" s="48">
        <v>9.7763207120763508E-3</v>
      </c>
      <c r="H141" s="50" t="s">
        <v>398</v>
      </c>
      <c r="I141" s="48">
        <v>24264.0428511682</v>
      </c>
      <c r="J141" s="48">
        <v>-6.6162157196887506E-2</v>
      </c>
      <c r="K141" s="48">
        <v>3.8219325120051002E-2</v>
      </c>
      <c r="L141" s="48">
        <v>7.1657168367781396E-2</v>
      </c>
      <c r="M141" s="48">
        <v>0.17451201548071901</v>
      </c>
      <c r="O141" s="50" t="s">
        <v>399</v>
      </c>
      <c r="P141" s="48">
        <v>367032.80111586</v>
      </c>
      <c r="Q141" s="48">
        <v>-6.2815300416234301E-2</v>
      </c>
      <c r="R141" s="48">
        <v>2.2240586199249401E-2</v>
      </c>
      <c r="S141" s="48">
        <v>-2.82435453155251</v>
      </c>
      <c r="T141" s="48">
        <v>4.7375948398793799E-3</v>
      </c>
      <c r="U141" s="48">
        <v>2.08263397323557E-2</v>
      </c>
      <c r="W141" s="50" t="s">
        <v>400</v>
      </c>
      <c r="X141" s="48">
        <v>44637.607523079801</v>
      </c>
      <c r="Y141" s="48">
        <v>-6.2914891143563495E-2</v>
      </c>
      <c r="Z141" s="48">
        <v>3.2148113165253303E-2</v>
      </c>
      <c r="AA141" s="48">
        <v>-1.9570321536494999</v>
      </c>
      <c r="AB141" s="48">
        <v>5.0343688149417802E-2</v>
      </c>
      <c r="AC141" s="48">
        <v>0.12830784333801001</v>
      </c>
    </row>
    <row r="142" spans="1:29">
      <c r="A142" s="50" t="s">
        <v>401</v>
      </c>
      <c r="B142" s="48">
        <v>19546.536076826</v>
      </c>
      <c r="C142" s="48">
        <v>-8.2905032969422296E-2</v>
      </c>
      <c r="D142" s="48">
        <v>3.6056497014239498E-2</v>
      </c>
      <c r="E142" s="48">
        <v>1.47830755934027E-2</v>
      </c>
      <c r="F142" s="48">
        <v>3.4703875819266601E-2</v>
      </c>
      <c r="H142" s="50" t="s">
        <v>402</v>
      </c>
      <c r="I142" s="48">
        <v>73359.123813316794</v>
      </c>
      <c r="J142" s="48">
        <v>-6.6138007509555702E-2</v>
      </c>
      <c r="K142" s="48">
        <v>2.74050316487165E-2</v>
      </c>
      <c r="L142" s="48">
        <v>1.36504414444437E-2</v>
      </c>
      <c r="M142" s="48">
        <v>5.1987851458626E-2</v>
      </c>
      <c r="O142" s="50" t="s">
        <v>403</v>
      </c>
      <c r="P142" s="48">
        <v>204761.34843363901</v>
      </c>
      <c r="Q142" s="48">
        <v>-6.2767034989196294E-2</v>
      </c>
      <c r="R142" s="48">
        <v>3.7265020384355502E-2</v>
      </c>
      <c r="S142" s="48">
        <v>-1.6843418933308001</v>
      </c>
      <c r="T142" s="48">
        <v>9.2115613484503603E-2</v>
      </c>
      <c r="U142" s="48">
        <v>0.199692207799016</v>
      </c>
      <c r="W142" s="50" t="s">
        <v>404</v>
      </c>
      <c r="X142" s="48">
        <v>137196.469514989</v>
      </c>
      <c r="Y142" s="48">
        <v>-6.27517983622322E-2</v>
      </c>
      <c r="Z142" s="48">
        <v>2.2767993315388198E-2</v>
      </c>
      <c r="AA142" s="48">
        <v>-2.7561409340286498</v>
      </c>
      <c r="AB142" s="48">
        <v>5.8487789940853E-3</v>
      </c>
      <c r="AC142" s="48">
        <v>2.57110754437978E-2</v>
      </c>
    </row>
    <row r="143" spans="1:29">
      <c r="A143" s="50" t="s">
        <v>405</v>
      </c>
      <c r="B143" s="48">
        <v>59080.050781755497</v>
      </c>
      <c r="C143" s="48">
        <v>-8.2895280676530694E-2</v>
      </c>
      <c r="D143" s="48">
        <v>2.8773559574197E-2</v>
      </c>
      <c r="E143" s="48">
        <v>2.7098505362917499E-3</v>
      </c>
      <c r="F143" s="48">
        <v>7.8872072519711196E-3</v>
      </c>
      <c r="H143" s="50" t="s">
        <v>406</v>
      </c>
      <c r="I143" s="48">
        <v>67299.813321372698</v>
      </c>
      <c r="J143" s="48">
        <v>-6.55920974111633E-2</v>
      </c>
      <c r="K143" s="48">
        <v>4.9687923422867597E-2</v>
      </c>
      <c r="L143" s="48">
        <v>0.15851424282495499</v>
      </c>
      <c r="M143" s="48">
        <v>0.31491550717990702</v>
      </c>
      <c r="O143" s="48">
        <v>1045</v>
      </c>
      <c r="P143" s="48">
        <v>24216.326760755001</v>
      </c>
      <c r="Q143" s="48">
        <v>-6.2247398329402501E-2</v>
      </c>
      <c r="R143" s="48">
        <v>4.5295841178568497E-2</v>
      </c>
      <c r="S143" s="48">
        <v>-1.37424091726228</v>
      </c>
      <c r="T143" s="48">
        <v>0.16936690180623201</v>
      </c>
      <c r="U143" s="48">
        <v>0.31272418496077398</v>
      </c>
      <c r="W143" s="48">
        <v>1035</v>
      </c>
      <c r="X143" s="48">
        <v>38133.4927300161</v>
      </c>
      <c r="Y143" s="48">
        <v>-6.2427396455898503E-2</v>
      </c>
      <c r="Z143" s="48">
        <v>2.9936203964881902E-2</v>
      </c>
      <c r="AA143" s="48">
        <v>-2.0853477792017898</v>
      </c>
      <c r="AB143" s="48">
        <v>3.7037743345442298E-2</v>
      </c>
      <c r="AC143" s="48">
        <v>0.103232859111765</v>
      </c>
    </row>
    <row r="144" spans="1:29">
      <c r="A144" s="50" t="s">
        <v>407</v>
      </c>
      <c r="B144" s="48">
        <v>31139.789406402499</v>
      </c>
      <c r="C144" s="48">
        <v>-8.1594621519736996E-2</v>
      </c>
      <c r="D144" s="48">
        <v>2.8610451051341201E-2</v>
      </c>
      <c r="E144" s="48">
        <v>2.8993753522478E-3</v>
      </c>
      <c r="F144" s="48">
        <v>8.3707772266509006E-3</v>
      </c>
      <c r="H144" s="50" t="s">
        <v>408</v>
      </c>
      <c r="I144" s="48">
        <v>28801.0680312146</v>
      </c>
      <c r="J144" s="48">
        <v>-6.5209632860301694E-2</v>
      </c>
      <c r="K144" s="48">
        <v>4.2924388759865997E-2</v>
      </c>
      <c r="L144" s="48">
        <v>0.105737766324736</v>
      </c>
      <c r="M144" s="48">
        <v>0.230817806977167</v>
      </c>
      <c r="O144" s="48">
        <v>1312</v>
      </c>
      <c r="P144" s="48">
        <v>49672.352415528803</v>
      </c>
      <c r="Q144" s="48">
        <v>-6.2121635553717601E-2</v>
      </c>
      <c r="R144" s="48">
        <v>7.2777539484083997E-2</v>
      </c>
      <c r="S144" s="48">
        <v>-0.85358252002052304</v>
      </c>
      <c r="T144" s="48">
        <v>0.39333634719595101</v>
      </c>
      <c r="U144" s="48">
        <v>0.54699640639776603</v>
      </c>
      <c r="W144" s="48">
        <v>1088</v>
      </c>
      <c r="X144" s="48">
        <v>17561.843513938002</v>
      </c>
      <c r="Y144" s="48">
        <v>-6.2224914123357303E-2</v>
      </c>
      <c r="Z144" s="48">
        <v>4.0550533007116897E-2</v>
      </c>
      <c r="AA144" s="48">
        <v>-1.53450298945359</v>
      </c>
      <c r="AB144" s="48">
        <v>0.124905958377872</v>
      </c>
      <c r="AC144" s="48">
        <v>0.25727485137580602</v>
      </c>
    </row>
    <row r="145" spans="1:29">
      <c r="A145" s="50" t="s">
        <v>409</v>
      </c>
      <c r="B145" s="48">
        <v>72490.945701545701</v>
      </c>
      <c r="C145" s="48">
        <v>-8.1385253866660401E-2</v>
      </c>
      <c r="D145" s="48">
        <v>2.9616765439878501E-2</v>
      </c>
      <c r="E145" s="48">
        <v>2.2153209178595902E-3</v>
      </c>
      <c r="F145" s="48">
        <v>6.6374431552845298E-3</v>
      </c>
      <c r="H145" s="50" t="s">
        <v>410</v>
      </c>
      <c r="I145" s="48">
        <v>29742.4802992841</v>
      </c>
      <c r="J145" s="48">
        <v>-6.4873144161950405E-2</v>
      </c>
      <c r="K145" s="48">
        <v>4.2640467061495602E-2</v>
      </c>
      <c r="L145" s="48">
        <v>0.10808907075499399</v>
      </c>
      <c r="M145" s="48">
        <v>0.23452052927447201</v>
      </c>
      <c r="O145" s="48">
        <v>1118</v>
      </c>
      <c r="P145" s="48">
        <v>302354.78091782902</v>
      </c>
      <c r="Q145" s="48">
        <v>-6.1935420001635398E-2</v>
      </c>
      <c r="R145" s="48">
        <v>2.43585114577149E-2</v>
      </c>
      <c r="S145" s="48">
        <v>-2.5426602979887298</v>
      </c>
      <c r="T145" s="48">
        <v>1.10012126562208E-2</v>
      </c>
      <c r="U145" s="48">
        <v>3.89502394044575E-2</v>
      </c>
      <c r="W145" s="50" t="s">
        <v>411</v>
      </c>
      <c r="X145" s="48">
        <v>107334.075911498</v>
      </c>
      <c r="Y145" s="48">
        <v>-6.2084593883367199E-2</v>
      </c>
      <c r="Z145" s="48">
        <v>3.8995711949885097E-2</v>
      </c>
      <c r="AA145" s="48">
        <v>-1.5920877137249001</v>
      </c>
      <c r="AB145" s="48">
        <v>0.111364997329136</v>
      </c>
      <c r="AC145" s="48">
        <v>0.23760284446444299</v>
      </c>
    </row>
    <row r="146" spans="1:29">
      <c r="A146" s="50" t="s">
        <v>412</v>
      </c>
      <c r="B146" s="48">
        <v>191634.80856525799</v>
      </c>
      <c r="C146" s="48">
        <v>-8.07953009722545E-2</v>
      </c>
      <c r="D146" s="48">
        <v>2.8746931246601298E-2</v>
      </c>
      <c r="E146" s="48">
        <v>2.2133373976195802E-3</v>
      </c>
      <c r="F146" s="48">
        <v>6.6374431552845298E-3</v>
      </c>
      <c r="H146" s="50" t="s">
        <v>413</v>
      </c>
      <c r="I146" s="48">
        <v>28483.7267982919</v>
      </c>
      <c r="J146" s="48">
        <v>-6.4829812785107299E-2</v>
      </c>
      <c r="K146" s="48">
        <v>3.9683504059363203E-2</v>
      </c>
      <c r="L146" s="48">
        <v>8.9746516896525505E-2</v>
      </c>
      <c r="M146" s="48">
        <v>0.209311094781473</v>
      </c>
      <c r="O146" s="50" t="s">
        <v>366</v>
      </c>
      <c r="P146" s="48">
        <v>87400.998971118999</v>
      </c>
      <c r="Q146" s="48">
        <v>-6.1493195014313599E-2</v>
      </c>
      <c r="R146" s="48">
        <v>3.2395380057516E-2</v>
      </c>
      <c r="S146" s="48">
        <v>-1.8982087848679701</v>
      </c>
      <c r="T146" s="48">
        <v>5.7668584038613101E-2</v>
      </c>
      <c r="U146" s="48">
        <v>0.14307925206549801</v>
      </c>
      <c r="W146" s="50" t="s">
        <v>249</v>
      </c>
      <c r="X146" s="48">
        <v>77828.606535762199</v>
      </c>
      <c r="Y146" s="48">
        <v>-6.2004988156998897E-2</v>
      </c>
      <c r="Z146" s="48">
        <v>4.1001829567520402E-2</v>
      </c>
      <c r="AA146" s="48">
        <v>-1.51224930231201</v>
      </c>
      <c r="AB146" s="48">
        <v>0.13047045299378901</v>
      </c>
      <c r="AC146" s="48">
        <v>0.26539797115196301</v>
      </c>
    </row>
    <row r="147" spans="1:29">
      <c r="A147" s="50" t="s">
        <v>414</v>
      </c>
      <c r="B147" s="48">
        <v>50877.534982182602</v>
      </c>
      <c r="C147" s="48">
        <v>-8.0766280924754394E-2</v>
      </c>
      <c r="D147" s="48">
        <v>3.0173897570247601E-2</v>
      </c>
      <c r="E147" s="48">
        <v>5.2038950376879596E-3</v>
      </c>
      <c r="F147" s="48">
        <v>1.41926917178499E-2</v>
      </c>
      <c r="H147" s="50" t="s">
        <v>132</v>
      </c>
      <c r="I147" s="48">
        <v>104222.04941463099</v>
      </c>
      <c r="J147" s="48">
        <v>-6.4587190257572993E-2</v>
      </c>
      <c r="K147" s="48">
        <v>2.8627307842949899E-2</v>
      </c>
      <c r="L147" s="48">
        <v>1.22469810638723E-2</v>
      </c>
      <c r="M147" s="48">
        <v>4.8715769120736503E-2</v>
      </c>
      <c r="O147" s="50" t="s">
        <v>415</v>
      </c>
      <c r="P147" s="48">
        <v>356160.60719377099</v>
      </c>
      <c r="Q147" s="48">
        <v>-6.1437791866320299E-2</v>
      </c>
      <c r="R147" s="48">
        <v>2.22255033910124E-2</v>
      </c>
      <c r="S147" s="48">
        <v>-2.7642924790250101</v>
      </c>
      <c r="T147" s="48">
        <v>5.7046380502881701E-3</v>
      </c>
      <c r="U147" s="48">
        <v>2.3208310080364902E-2</v>
      </c>
      <c r="W147" s="48">
        <v>1150</v>
      </c>
      <c r="X147" s="48">
        <v>61335.440810724001</v>
      </c>
      <c r="Y147" s="48">
        <v>-6.1576386697094997E-2</v>
      </c>
      <c r="Z147" s="48">
        <v>5.3607935655364099E-2</v>
      </c>
      <c r="AA147" s="48">
        <v>-1.1486431242747099</v>
      </c>
      <c r="AB147" s="48">
        <v>0.25070316720189201</v>
      </c>
      <c r="AC147" s="48">
        <v>0.41229158532986498</v>
      </c>
    </row>
    <row r="148" spans="1:29">
      <c r="A148" s="50" t="s">
        <v>416</v>
      </c>
      <c r="B148" s="48">
        <v>11984.4126869911</v>
      </c>
      <c r="C148" s="48">
        <v>-8.07412762810574E-2</v>
      </c>
      <c r="D148" s="48">
        <v>4.1657997378507602E-2</v>
      </c>
      <c r="E148" s="48">
        <v>3.7386130171748203E-2</v>
      </c>
      <c r="F148" s="48">
        <v>7.4150884218758303E-2</v>
      </c>
      <c r="H148" s="50" t="s">
        <v>417</v>
      </c>
      <c r="I148" s="48">
        <v>195732.42919862201</v>
      </c>
      <c r="J148" s="48">
        <v>-6.4151691524535606E-2</v>
      </c>
      <c r="K148" s="48">
        <v>3.4180854385270701E-2</v>
      </c>
      <c r="L148" s="48">
        <v>5.3307840618740297E-2</v>
      </c>
      <c r="M148" s="48">
        <v>0.139811039864535</v>
      </c>
      <c r="O148" s="48">
        <v>1117</v>
      </c>
      <c r="P148" s="48">
        <v>304550.93147318601</v>
      </c>
      <c r="Q148" s="48">
        <v>-6.1286236569856899E-2</v>
      </c>
      <c r="R148" s="48">
        <v>2.42068434143747E-2</v>
      </c>
      <c r="S148" s="48">
        <v>-2.5317731651646702</v>
      </c>
      <c r="T148" s="48">
        <v>1.13487381500372E-2</v>
      </c>
      <c r="U148" s="48">
        <v>3.97509277447829E-2</v>
      </c>
      <c r="W148" s="48">
        <v>1144</v>
      </c>
      <c r="X148" s="48">
        <v>21197.409814336101</v>
      </c>
      <c r="Y148" s="48">
        <v>-6.1538051863953898E-2</v>
      </c>
      <c r="Z148" s="48">
        <v>3.9385161491787599E-2</v>
      </c>
      <c r="AA148" s="48">
        <v>-1.56246793292407</v>
      </c>
      <c r="AB148" s="48">
        <v>0.118177794452434</v>
      </c>
      <c r="AC148" s="48">
        <v>0.24728584372229701</v>
      </c>
    </row>
    <row r="149" spans="1:29">
      <c r="A149" s="50" t="s">
        <v>118</v>
      </c>
      <c r="B149" s="48">
        <v>20967.6910715657</v>
      </c>
      <c r="C149" s="48">
        <v>-8.0458575678956507E-2</v>
      </c>
      <c r="D149" s="48">
        <v>5.1142726479013897E-2</v>
      </c>
      <c r="E149" s="48">
        <v>7.7491887331883003E-2</v>
      </c>
      <c r="F149" s="48">
        <v>0.13337545992699101</v>
      </c>
      <c r="H149" s="50" t="s">
        <v>418</v>
      </c>
      <c r="I149" s="48">
        <v>53219.581313102201</v>
      </c>
      <c r="J149" s="48">
        <v>-6.4055940680068701E-2</v>
      </c>
      <c r="K149" s="48">
        <v>3.9325225479728797E-2</v>
      </c>
      <c r="L149" s="48">
        <v>8.8377680130033803E-2</v>
      </c>
      <c r="M149" s="48">
        <v>0.20747022614132499</v>
      </c>
      <c r="O149" s="50" t="s">
        <v>365</v>
      </c>
      <c r="P149" s="48">
        <v>231151.8656162</v>
      </c>
      <c r="Q149" s="48">
        <v>-6.1059313492206002E-2</v>
      </c>
      <c r="R149" s="48">
        <v>2.2420183573015801E-2</v>
      </c>
      <c r="S149" s="48">
        <v>-2.7234082760007001</v>
      </c>
      <c r="T149" s="48">
        <v>6.4612154599300699E-3</v>
      </c>
      <c r="U149" s="48">
        <v>2.5341892971582E-2</v>
      </c>
      <c r="W149" s="50" t="s">
        <v>104</v>
      </c>
      <c r="X149" s="48">
        <v>103138.768210202</v>
      </c>
      <c r="Y149" s="48">
        <v>-6.1457196503777303E-2</v>
      </c>
      <c r="Z149" s="48">
        <v>4.9513821890496301E-2</v>
      </c>
      <c r="AA149" s="48">
        <v>-1.2412129413014099</v>
      </c>
      <c r="AB149" s="48">
        <v>0.214527095342433</v>
      </c>
      <c r="AC149" s="48">
        <v>0.371100254222482</v>
      </c>
    </row>
    <row r="150" spans="1:29">
      <c r="A150" s="50" t="s">
        <v>263</v>
      </c>
      <c r="B150" s="48">
        <v>44682.483551974699</v>
      </c>
      <c r="C150" s="48">
        <v>-8.0296525845508102E-2</v>
      </c>
      <c r="D150" s="48">
        <v>3.89199012031081E-2</v>
      </c>
      <c r="E150" s="48">
        <v>3.0410790006237601E-2</v>
      </c>
      <c r="F150" s="48">
        <v>6.3113407665119206E-2</v>
      </c>
      <c r="H150" s="50" t="s">
        <v>419</v>
      </c>
      <c r="I150" s="48">
        <v>42066.952039679403</v>
      </c>
      <c r="J150" s="48">
        <v>-6.4048116679551306E-2</v>
      </c>
      <c r="K150" s="48">
        <v>2.7406335758232599E-2</v>
      </c>
      <c r="L150" s="48">
        <v>1.6658822251190301E-2</v>
      </c>
      <c r="M150" s="48">
        <v>6.1167778112062803E-2</v>
      </c>
      <c r="O150" s="50" t="s">
        <v>420</v>
      </c>
      <c r="P150" s="48">
        <v>214406.73008268999</v>
      </c>
      <c r="Q150" s="48">
        <v>-6.03791102932884E-2</v>
      </c>
      <c r="R150" s="48">
        <v>4.5199450196399399E-2</v>
      </c>
      <c r="S150" s="48">
        <v>-1.3358372730405099</v>
      </c>
      <c r="T150" s="48">
        <v>0.181602467168301</v>
      </c>
      <c r="U150" s="48">
        <v>0.32762152227381103</v>
      </c>
      <c r="W150" s="50" t="s">
        <v>421</v>
      </c>
      <c r="X150" s="48">
        <v>90573.869967181105</v>
      </c>
      <c r="Y150" s="48">
        <v>-6.0680748076404598E-2</v>
      </c>
      <c r="Z150" s="48">
        <v>3.5225717115757199E-2</v>
      </c>
      <c r="AA150" s="48">
        <v>-1.72262633793936</v>
      </c>
      <c r="AB150" s="48">
        <v>8.4956118944903805E-2</v>
      </c>
      <c r="AC150" s="48">
        <v>0.192248787066299</v>
      </c>
    </row>
    <row r="151" spans="1:29">
      <c r="A151" s="50" t="s">
        <v>422</v>
      </c>
      <c r="B151" s="48">
        <v>19215.787406998701</v>
      </c>
      <c r="C151" s="48">
        <v>-8.0069901338510302E-2</v>
      </c>
      <c r="D151" s="48">
        <v>3.9621079150861903E-2</v>
      </c>
      <c r="E151" s="48">
        <v>2.9513545026303201E-2</v>
      </c>
      <c r="F151" s="48">
        <v>6.1808150472005899E-2</v>
      </c>
      <c r="H151" s="50" t="s">
        <v>423</v>
      </c>
      <c r="I151" s="48">
        <v>8526.6835978441104</v>
      </c>
      <c r="J151" s="48">
        <v>-6.3858727384696307E-2</v>
      </c>
      <c r="K151" s="48">
        <v>5.2003678861038898E-2</v>
      </c>
      <c r="L151" s="48">
        <v>0.18829373390911799</v>
      </c>
      <c r="M151" s="48">
        <v>0.357608258564796</v>
      </c>
      <c r="O151" s="48">
        <v>1159</v>
      </c>
      <c r="P151" s="48">
        <v>80658.737025240494</v>
      </c>
      <c r="Q151" s="48">
        <v>-6.03135308935542E-2</v>
      </c>
      <c r="R151" s="48">
        <v>1.9670814602482298E-2</v>
      </c>
      <c r="S151" s="48">
        <v>-3.0661430201239899</v>
      </c>
      <c r="T151" s="48">
        <v>2.1683956664864598E-3</v>
      </c>
      <c r="U151" s="48">
        <v>1.1835826346238599E-2</v>
      </c>
      <c r="W151" s="48">
        <v>1086</v>
      </c>
      <c r="X151" s="48">
        <v>43164.725486909498</v>
      </c>
      <c r="Y151" s="48">
        <v>-6.03284762547006E-2</v>
      </c>
      <c r="Z151" s="48">
        <v>3.0962579147456301E-2</v>
      </c>
      <c r="AA151" s="48">
        <v>-1.9484318786039101</v>
      </c>
      <c r="AB151" s="48">
        <v>5.1363308485497201E-2</v>
      </c>
      <c r="AC151" s="48">
        <v>0.12989562570656599</v>
      </c>
    </row>
    <row r="152" spans="1:29">
      <c r="A152" s="50" t="s">
        <v>424</v>
      </c>
      <c r="B152" s="48">
        <v>44605.902563926</v>
      </c>
      <c r="C152" s="48">
        <v>-7.9810755005229994E-2</v>
      </c>
      <c r="D152" s="48">
        <v>2.3345532116498001E-2</v>
      </c>
      <c r="E152" s="48">
        <v>4.4929629450600602E-4</v>
      </c>
      <c r="F152" s="48">
        <v>1.80728172396798E-3</v>
      </c>
      <c r="H152" s="50" t="s">
        <v>425</v>
      </c>
      <c r="I152" s="48">
        <v>43721.528751760801</v>
      </c>
      <c r="J152" s="48">
        <v>-6.3623446350296195E-2</v>
      </c>
      <c r="K152" s="48">
        <v>3.2546700669008603E-2</v>
      </c>
      <c r="L152" s="48">
        <v>5.16189221882251E-2</v>
      </c>
      <c r="M152" s="48">
        <v>0.13688573439544099</v>
      </c>
      <c r="O152" s="50" t="s">
        <v>281</v>
      </c>
      <c r="P152" s="48">
        <v>239810.028024559</v>
      </c>
      <c r="Q152" s="48">
        <v>-6.0271750699347197E-2</v>
      </c>
      <c r="R152" s="48">
        <v>2.54484992931873E-2</v>
      </c>
      <c r="S152" s="48">
        <v>-2.3683813338055</v>
      </c>
      <c r="T152" s="48">
        <v>1.7866110682564499E-2</v>
      </c>
      <c r="U152" s="48">
        <v>5.5991877976458E-2</v>
      </c>
      <c r="W152" s="50" t="s">
        <v>426</v>
      </c>
      <c r="X152" s="48">
        <v>34310.753671704799</v>
      </c>
      <c r="Y152" s="48">
        <v>-6.0216332300855401E-2</v>
      </c>
      <c r="Z152" s="48">
        <v>4.7049517398174701E-2</v>
      </c>
      <c r="AA152" s="48">
        <v>-1.2798501585308799</v>
      </c>
      <c r="AB152" s="48">
        <v>0.20059783943730999</v>
      </c>
      <c r="AC152" s="48">
        <v>0.358015217524354</v>
      </c>
    </row>
    <row r="153" spans="1:29">
      <c r="A153" s="50" t="s">
        <v>427</v>
      </c>
      <c r="B153" s="48">
        <v>42081.497985296402</v>
      </c>
      <c r="C153" s="48">
        <v>-7.9409591225203399E-2</v>
      </c>
      <c r="D153" s="48">
        <v>3.6343653454429602E-2</v>
      </c>
      <c r="E153" s="48">
        <v>1.07319680938794E-2</v>
      </c>
      <c r="F153" s="48">
        <v>2.6405804657105299E-2</v>
      </c>
      <c r="H153" s="50" t="s">
        <v>428</v>
      </c>
      <c r="I153" s="48">
        <v>14213.048332120699</v>
      </c>
      <c r="J153" s="48">
        <v>-6.3451012483378103E-2</v>
      </c>
      <c r="K153" s="48">
        <v>4.4076554148019899E-2</v>
      </c>
      <c r="L153" s="48">
        <v>0.12842149343610301</v>
      </c>
      <c r="M153" s="48">
        <v>0.26527374133555398</v>
      </c>
      <c r="O153" s="48">
        <v>1204</v>
      </c>
      <c r="P153" s="48">
        <v>26108.3200033637</v>
      </c>
      <c r="Q153" s="48">
        <v>-6.02337983598073E-2</v>
      </c>
      <c r="R153" s="48">
        <v>4.5384211226139601E-2</v>
      </c>
      <c r="S153" s="48">
        <v>-1.32719720652796</v>
      </c>
      <c r="T153" s="48">
        <v>0.18444345622969899</v>
      </c>
      <c r="U153" s="48">
        <v>0.32763356904320301</v>
      </c>
      <c r="W153" s="48">
        <v>1090</v>
      </c>
      <c r="X153" s="48">
        <v>45448.180762411997</v>
      </c>
      <c r="Y153" s="48">
        <v>-6.0194272252658901E-2</v>
      </c>
      <c r="Z153" s="48">
        <v>3.2124757149999197E-2</v>
      </c>
      <c r="AA153" s="48">
        <v>-1.87376583024723</v>
      </c>
      <c r="AB153" s="48">
        <v>6.0962707971404698E-2</v>
      </c>
      <c r="AC153" s="48">
        <v>0.14626583780685001</v>
      </c>
    </row>
    <row r="154" spans="1:29">
      <c r="A154" s="50" t="s">
        <v>429</v>
      </c>
      <c r="B154" s="48">
        <v>83003.226367753596</v>
      </c>
      <c r="C154" s="48">
        <v>-7.9300187201091804E-2</v>
      </c>
      <c r="D154" s="48">
        <v>2.8463163901777399E-2</v>
      </c>
      <c r="E154" s="48">
        <v>2.1429009953719499E-3</v>
      </c>
      <c r="F154" s="48">
        <v>6.5290089901545497E-3</v>
      </c>
      <c r="H154" s="50" t="s">
        <v>430</v>
      </c>
      <c r="I154" s="48">
        <v>34032.694508143897</v>
      </c>
      <c r="J154" s="48">
        <v>-6.3219973914963506E-2</v>
      </c>
      <c r="K154" s="48">
        <v>3.6100181722756801E-2</v>
      </c>
      <c r="L154" s="48">
        <v>9.3577886781271602E-2</v>
      </c>
      <c r="M154" s="48">
        <v>0.214063153148212</v>
      </c>
      <c r="O154" s="48">
        <v>1043</v>
      </c>
      <c r="P154" s="48">
        <v>34918.303486967903</v>
      </c>
      <c r="Q154" s="48">
        <v>-6.0132812454960403E-2</v>
      </c>
      <c r="R154" s="48">
        <v>3.7970556651910098E-2</v>
      </c>
      <c r="S154" s="48">
        <v>-1.5836694996657501</v>
      </c>
      <c r="T154" s="48">
        <v>0.11326894909598099</v>
      </c>
      <c r="U154" s="48">
        <v>0.229693998940766</v>
      </c>
      <c r="W154" s="50" t="s">
        <v>431</v>
      </c>
      <c r="X154" s="48">
        <v>89259.716646620102</v>
      </c>
      <c r="Y154" s="48">
        <v>-5.96617412323769E-2</v>
      </c>
      <c r="Z154" s="48">
        <v>2.5157107368940099E-2</v>
      </c>
      <c r="AA154" s="48">
        <v>-2.3715660293296401</v>
      </c>
      <c r="AB154" s="48">
        <v>1.7712881467291299E-2</v>
      </c>
      <c r="AC154" s="48">
        <v>6.2376007317611698E-2</v>
      </c>
    </row>
    <row r="155" spans="1:29">
      <c r="A155" s="50" t="s">
        <v>432</v>
      </c>
      <c r="B155" s="48">
        <v>52361.422800155902</v>
      </c>
      <c r="C155" s="48">
        <v>-7.8580208310785493E-2</v>
      </c>
      <c r="D155" s="48">
        <v>7.8144386634908899E-2</v>
      </c>
      <c r="E155" s="48">
        <v>0.19829929341380101</v>
      </c>
      <c r="F155" s="48">
        <v>0.29335184728157299</v>
      </c>
      <c r="H155" s="50" t="s">
        <v>433</v>
      </c>
      <c r="I155" s="48">
        <v>51584.754744797399</v>
      </c>
      <c r="J155" s="48">
        <v>-6.2948010910538199E-2</v>
      </c>
      <c r="K155" s="48">
        <v>3.5746118003955898E-2</v>
      </c>
      <c r="L155" s="48">
        <v>5.0808743026370701E-2</v>
      </c>
      <c r="M155" s="48">
        <v>0.136251161074462</v>
      </c>
      <c r="O155" s="50" t="s">
        <v>297</v>
      </c>
      <c r="P155" s="48">
        <v>249911.908756397</v>
      </c>
      <c r="Q155" s="48">
        <v>-6.0120879713461403E-2</v>
      </c>
      <c r="R155" s="48">
        <v>2.62282866256256E-2</v>
      </c>
      <c r="S155" s="48">
        <v>-2.2922152930387001</v>
      </c>
      <c r="T155" s="48">
        <v>2.1893222905783299E-2</v>
      </c>
      <c r="U155" s="48">
        <v>6.5479730608621403E-2</v>
      </c>
      <c r="W155" s="50" t="s">
        <v>434</v>
      </c>
      <c r="X155" s="48">
        <v>124333.990513703</v>
      </c>
      <c r="Y155" s="48">
        <v>-5.9640971517414099E-2</v>
      </c>
      <c r="Z155" s="48">
        <v>2.8512766485582101E-2</v>
      </c>
      <c r="AA155" s="48">
        <v>-2.0917286839764402</v>
      </c>
      <c r="AB155" s="48">
        <v>3.6462793070305803E-2</v>
      </c>
      <c r="AC155" s="48">
        <v>0.102502701549572</v>
      </c>
    </row>
    <row r="156" spans="1:29">
      <c r="A156" s="50" t="s">
        <v>435</v>
      </c>
      <c r="B156" s="48">
        <v>4931.84043795652</v>
      </c>
      <c r="C156" s="48">
        <v>-7.8342273697953296E-2</v>
      </c>
      <c r="D156" s="48">
        <v>6.3640585502646299E-2</v>
      </c>
      <c r="E156" s="48">
        <v>0.13608805280404901</v>
      </c>
      <c r="F156" s="48">
        <v>0.21605109935188199</v>
      </c>
      <c r="H156" s="50" t="s">
        <v>436</v>
      </c>
      <c r="I156" s="48">
        <v>21026.9419575711</v>
      </c>
      <c r="J156" s="48">
        <v>-6.27109418808217E-2</v>
      </c>
      <c r="K156" s="48">
        <v>6.6371354944600502E-2</v>
      </c>
      <c r="L156" s="48">
        <v>0.30401180159379998</v>
      </c>
      <c r="M156" s="48">
        <v>0.499789855481931</v>
      </c>
      <c r="O156" s="50" t="s">
        <v>437</v>
      </c>
      <c r="P156" s="48">
        <v>56668.809412449002</v>
      </c>
      <c r="Q156" s="48">
        <v>-5.9958079172531299E-2</v>
      </c>
      <c r="R156" s="48">
        <v>2.6232061325743999E-2</v>
      </c>
      <c r="S156" s="48">
        <v>-2.28567928490197</v>
      </c>
      <c r="T156" s="48">
        <v>2.2273028006670199E-2</v>
      </c>
      <c r="U156" s="48">
        <v>6.6312878838040906E-2</v>
      </c>
      <c r="W156" s="48">
        <v>1074</v>
      </c>
      <c r="X156" s="48">
        <v>27704.958646843799</v>
      </c>
      <c r="Y156" s="48">
        <v>-5.8674404821032998E-2</v>
      </c>
      <c r="Z156" s="48">
        <v>4.3902285442530997E-2</v>
      </c>
      <c r="AA156" s="48">
        <v>-1.3364772295929599</v>
      </c>
      <c r="AB156" s="48">
        <v>0.181393338260016</v>
      </c>
      <c r="AC156" s="48">
        <v>0.33187887307349301</v>
      </c>
    </row>
    <row r="157" spans="1:29">
      <c r="A157" s="50" t="s">
        <v>438</v>
      </c>
      <c r="B157" s="48">
        <v>15997.3096858607</v>
      </c>
      <c r="C157" s="48">
        <v>-7.79566307410266E-2</v>
      </c>
      <c r="D157" s="48">
        <v>3.6873114525143802E-2</v>
      </c>
      <c r="E157" s="48">
        <v>2.3371949338250101E-2</v>
      </c>
      <c r="F157" s="48">
        <v>5.0864181538562599E-2</v>
      </c>
      <c r="H157" s="48">
        <v>1011</v>
      </c>
      <c r="I157" s="48">
        <v>64822.252329575596</v>
      </c>
      <c r="J157" s="48">
        <v>-6.2370436873971799E-2</v>
      </c>
      <c r="K157" s="48">
        <v>2.8030415415271299E-2</v>
      </c>
      <c r="L157" s="48">
        <v>2.9154543712283699E-2</v>
      </c>
      <c r="M157" s="48">
        <v>8.9590786686674403E-2</v>
      </c>
      <c r="O157" s="48">
        <v>1029</v>
      </c>
      <c r="P157" s="48">
        <v>57193.157434459499</v>
      </c>
      <c r="Q157" s="48">
        <v>-5.9750053159416998E-2</v>
      </c>
      <c r="R157" s="48">
        <v>3.1843514511810202E-2</v>
      </c>
      <c r="S157" s="48">
        <v>-1.87636490743686</v>
      </c>
      <c r="T157" s="48">
        <v>6.0605189860503401E-2</v>
      </c>
      <c r="U157" s="48">
        <v>0.14757025783877201</v>
      </c>
      <c r="W157" s="50" t="s">
        <v>352</v>
      </c>
      <c r="X157" s="48">
        <v>45836.450951709798</v>
      </c>
      <c r="Y157" s="48">
        <v>-5.8456441636972001E-2</v>
      </c>
      <c r="Z157" s="48">
        <v>3.1286803169892199E-2</v>
      </c>
      <c r="AA157" s="48">
        <v>-1.8684057082963801</v>
      </c>
      <c r="AB157" s="48">
        <v>6.17055420218907E-2</v>
      </c>
      <c r="AC157" s="48">
        <v>0.147507773811454</v>
      </c>
    </row>
    <row r="158" spans="1:29">
      <c r="A158" s="50" t="s">
        <v>439</v>
      </c>
      <c r="B158" s="48">
        <v>43097.997412170203</v>
      </c>
      <c r="C158" s="48">
        <v>-7.7870618661599902E-2</v>
      </c>
      <c r="D158" s="48">
        <v>2.7216443574558501E-2</v>
      </c>
      <c r="E158" s="48">
        <v>1.0398093927903199E-2</v>
      </c>
      <c r="F158" s="48">
        <v>2.5761367655289601E-2</v>
      </c>
      <c r="H158" s="50" t="s">
        <v>272</v>
      </c>
      <c r="I158" s="48">
        <v>80794.533365920593</v>
      </c>
      <c r="J158" s="48">
        <v>-6.2195701270669999E-2</v>
      </c>
      <c r="K158" s="48">
        <v>2.8664679260992299E-2</v>
      </c>
      <c r="L158" s="48">
        <v>3.5431609371399699E-2</v>
      </c>
      <c r="M158" s="48">
        <v>0.10614657870260299</v>
      </c>
      <c r="O158" s="48">
        <v>1059</v>
      </c>
      <c r="P158" s="48">
        <v>175684.66860507801</v>
      </c>
      <c r="Q158" s="48">
        <v>-5.9598183933115202E-2</v>
      </c>
      <c r="R158" s="48">
        <v>3.5038637979725999E-2</v>
      </c>
      <c r="S158" s="48">
        <v>-1.70092752942051</v>
      </c>
      <c r="T158" s="48">
        <v>8.8956596446773506E-2</v>
      </c>
      <c r="U158" s="48">
        <v>0.19618373963850699</v>
      </c>
      <c r="W158" s="50" t="s">
        <v>440</v>
      </c>
      <c r="X158" s="48">
        <v>76528.232248720393</v>
      </c>
      <c r="Y158" s="48">
        <v>-5.8026724086992998E-2</v>
      </c>
      <c r="Z158" s="48">
        <v>2.4022834616529098E-2</v>
      </c>
      <c r="AA158" s="48">
        <v>-2.4154819784284398</v>
      </c>
      <c r="AB158" s="48">
        <v>1.5714400107728E-2</v>
      </c>
      <c r="AC158" s="48">
        <v>5.7502413802021299E-2</v>
      </c>
    </row>
    <row r="159" spans="1:29">
      <c r="A159" s="50" t="s">
        <v>298</v>
      </c>
      <c r="B159" s="48">
        <v>75761.994404288998</v>
      </c>
      <c r="C159" s="48">
        <v>-7.7293293477713507E-2</v>
      </c>
      <c r="D159" s="48">
        <v>3.2242910417757099E-2</v>
      </c>
      <c r="E159" s="48">
        <v>1.08682866615011E-2</v>
      </c>
      <c r="F159" s="48">
        <v>2.6613454698966199E-2</v>
      </c>
      <c r="H159" s="50" t="s">
        <v>441</v>
      </c>
      <c r="I159" s="48">
        <v>18796.358216531698</v>
      </c>
      <c r="J159" s="48">
        <v>-6.1295123161016499E-2</v>
      </c>
      <c r="K159" s="48">
        <v>3.6429366292743202E-2</v>
      </c>
      <c r="L159" s="48">
        <v>8.91565215101046E-2</v>
      </c>
      <c r="M159" s="48">
        <v>0.208614605886389</v>
      </c>
      <c r="O159" s="48">
        <v>1132</v>
      </c>
      <c r="P159" s="48">
        <v>33807.223251851101</v>
      </c>
      <c r="Q159" s="48">
        <v>-5.9129615733843101E-2</v>
      </c>
      <c r="R159" s="48">
        <v>3.9278929370331499E-2</v>
      </c>
      <c r="S159" s="48">
        <v>-1.5053774805406299</v>
      </c>
      <c r="T159" s="48">
        <v>0.13222705538327301</v>
      </c>
      <c r="U159" s="48">
        <v>0.26008625007821101</v>
      </c>
      <c r="W159" s="50" t="s">
        <v>442</v>
      </c>
      <c r="X159" s="48">
        <v>72847.488201326196</v>
      </c>
      <c r="Y159" s="48">
        <v>-5.6676291505225199E-2</v>
      </c>
      <c r="Z159" s="48">
        <v>2.8594503560855598E-2</v>
      </c>
      <c r="AA159" s="48">
        <v>-1.98206943458925</v>
      </c>
      <c r="AB159" s="48">
        <v>4.7471469927232002E-2</v>
      </c>
      <c r="AC159" s="48">
        <v>0.12338814604102</v>
      </c>
    </row>
    <row r="160" spans="1:29">
      <c r="A160" s="50" t="s">
        <v>373</v>
      </c>
      <c r="B160" s="48">
        <v>46958.471415659304</v>
      </c>
      <c r="C160" s="48">
        <v>-7.7097197689554003E-2</v>
      </c>
      <c r="D160" s="48">
        <v>3.3125755807892003E-2</v>
      </c>
      <c r="E160" s="48">
        <v>1.45438398921767E-2</v>
      </c>
      <c r="F160" s="48">
        <v>3.4254570272363699E-2</v>
      </c>
      <c r="H160" s="50" t="s">
        <v>443</v>
      </c>
      <c r="I160" s="48">
        <v>34411.464166531303</v>
      </c>
      <c r="J160" s="48">
        <v>-6.0846514149504899E-2</v>
      </c>
      <c r="K160" s="48">
        <v>2.81900665337117E-2</v>
      </c>
      <c r="L160" s="48">
        <v>2.6730901067362499E-2</v>
      </c>
      <c r="M160" s="48">
        <v>8.5531331207719205E-2</v>
      </c>
      <c r="O160" s="48">
        <v>1020</v>
      </c>
      <c r="P160" s="48">
        <v>26385.0125517411</v>
      </c>
      <c r="Q160" s="48">
        <v>-5.8315929224722597E-2</v>
      </c>
      <c r="R160" s="48">
        <v>3.7686053010883402E-2</v>
      </c>
      <c r="S160" s="48">
        <v>-1.54741408467163</v>
      </c>
      <c r="T160" s="48">
        <v>0.121763427070236</v>
      </c>
      <c r="U160" s="48">
        <v>0.24241654933435999</v>
      </c>
      <c r="W160" s="50" t="s">
        <v>444</v>
      </c>
      <c r="X160" s="48">
        <v>72513.618266013902</v>
      </c>
      <c r="Y160" s="48">
        <v>-5.6516676365589498E-2</v>
      </c>
      <c r="Z160" s="48">
        <v>5.5270593518445398E-2</v>
      </c>
      <c r="AA160" s="48">
        <v>-1.02254513237185</v>
      </c>
      <c r="AB160" s="48">
        <v>0.30652296306694199</v>
      </c>
      <c r="AC160" s="48">
        <v>0.46582956104140899</v>
      </c>
    </row>
    <row r="161" spans="1:29">
      <c r="A161" s="50" t="s">
        <v>445</v>
      </c>
      <c r="B161" s="48">
        <v>31045.5837591165</v>
      </c>
      <c r="C161" s="48">
        <v>-7.6877196004438E-2</v>
      </c>
      <c r="D161" s="48">
        <v>3.1713810269261497E-2</v>
      </c>
      <c r="E161" s="48">
        <v>1.10673705753516E-2</v>
      </c>
      <c r="F161" s="48">
        <v>2.69531882039175E-2</v>
      </c>
      <c r="H161" s="50" t="s">
        <v>312</v>
      </c>
      <c r="I161" s="48">
        <v>75874.999250054098</v>
      </c>
      <c r="J161" s="48">
        <v>-6.0354456257074397E-2</v>
      </c>
      <c r="K161" s="48">
        <v>2.6344134646159E-2</v>
      </c>
      <c r="L161" s="48">
        <v>1.33000892070464E-2</v>
      </c>
      <c r="M161" s="48">
        <v>5.11981928615333E-2</v>
      </c>
      <c r="O161" s="50" t="s">
        <v>446</v>
      </c>
      <c r="P161" s="48">
        <v>84603.048315162101</v>
      </c>
      <c r="Q161" s="48">
        <v>-5.7981480881420397E-2</v>
      </c>
      <c r="R161" s="48">
        <v>4.1903760311635403E-2</v>
      </c>
      <c r="S161" s="48">
        <v>-1.3836820478691201</v>
      </c>
      <c r="T161" s="48">
        <v>0.166455832854635</v>
      </c>
      <c r="U161" s="48">
        <v>0.30892968431211398</v>
      </c>
      <c r="W161" s="48">
        <v>1200</v>
      </c>
      <c r="X161" s="48">
        <v>50597.491179906901</v>
      </c>
      <c r="Y161" s="48">
        <v>-5.5948224243759899E-2</v>
      </c>
      <c r="Z161" s="48">
        <v>3.2806008231931402E-2</v>
      </c>
      <c r="AA161" s="48">
        <v>-1.7054261478024999</v>
      </c>
      <c r="AB161" s="48">
        <v>8.8114975121374506E-2</v>
      </c>
      <c r="AC161" s="48">
        <v>0.19698057578327799</v>
      </c>
    </row>
    <row r="162" spans="1:29">
      <c r="A162" s="50" t="s">
        <v>447</v>
      </c>
      <c r="B162" s="48">
        <v>120762.671058673</v>
      </c>
      <c r="C162" s="48">
        <v>-7.6725119047757404E-2</v>
      </c>
      <c r="D162" s="48">
        <v>2.6664657722333101E-2</v>
      </c>
      <c r="E162" s="48">
        <v>2.9826958551395599E-3</v>
      </c>
      <c r="F162" s="48">
        <v>8.5424409291197101E-3</v>
      </c>
      <c r="H162" s="50" t="s">
        <v>448</v>
      </c>
      <c r="I162" s="48">
        <v>30107.127655603199</v>
      </c>
      <c r="J162" s="48">
        <v>-5.9458861062582899E-2</v>
      </c>
      <c r="K162" s="48">
        <v>3.33682163762372E-2</v>
      </c>
      <c r="L162" s="48">
        <v>5.8551805463904101E-2</v>
      </c>
      <c r="M162" s="48">
        <v>0.14866344933388401</v>
      </c>
      <c r="O162" s="48">
        <v>1168</v>
      </c>
      <c r="P162" s="48">
        <v>56215.468563513001</v>
      </c>
      <c r="Q162" s="48">
        <v>-5.7649677600590699E-2</v>
      </c>
      <c r="R162" s="48">
        <v>3.13565775295227E-2</v>
      </c>
      <c r="S162" s="48">
        <v>-1.83851944767609</v>
      </c>
      <c r="T162" s="48">
        <v>6.5985898836692397E-2</v>
      </c>
      <c r="U162" s="48">
        <v>0.15774001364245799</v>
      </c>
      <c r="W162" s="48">
        <v>1024</v>
      </c>
      <c r="X162" s="48">
        <v>40191.924884455599</v>
      </c>
      <c r="Y162" s="48">
        <v>-5.5334436270899401E-2</v>
      </c>
      <c r="Z162" s="48">
        <v>4.9279266432419498E-2</v>
      </c>
      <c r="AA162" s="48">
        <v>-1.1228745936545901</v>
      </c>
      <c r="AB162" s="48">
        <v>0.26149075914937803</v>
      </c>
      <c r="AC162" s="48">
        <v>0.42395160208624399</v>
      </c>
    </row>
    <row r="163" spans="1:29">
      <c r="A163" s="50" t="s">
        <v>260</v>
      </c>
      <c r="B163" s="48">
        <v>60952.127064039298</v>
      </c>
      <c r="C163" s="48">
        <v>-7.6065771771624005E-2</v>
      </c>
      <c r="D163" s="48">
        <v>3.0199131509466601E-2</v>
      </c>
      <c r="E163" s="48">
        <v>6.0456661656443098E-3</v>
      </c>
      <c r="F163" s="48">
        <v>1.6032211017042001E-2</v>
      </c>
      <c r="H163" s="50" t="s">
        <v>385</v>
      </c>
      <c r="I163" s="48">
        <v>45059.619141277399</v>
      </c>
      <c r="J163" s="48">
        <v>-5.88347466392466E-2</v>
      </c>
      <c r="K163" s="48">
        <v>3.02067447515805E-2</v>
      </c>
      <c r="L163" s="48">
        <v>3.8342305688151203E-2</v>
      </c>
      <c r="M163" s="48">
        <v>0.111597930376895</v>
      </c>
      <c r="O163" s="48">
        <v>1296</v>
      </c>
      <c r="P163" s="48">
        <v>44303.864492394598</v>
      </c>
      <c r="Q163" s="48">
        <v>-5.74333301940037E-2</v>
      </c>
      <c r="R163" s="48">
        <v>8.2978133939899501E-2</v>
      </c>
      <c r="S163" s="48">
        <v>-0.69215017820962699</v>
      </c>
      <c r="T163" s="48">
        <v>0.48884302275267599</v>
      </c>
      <c r="U163" s="48">
        <v>0.63656496998608902</v>
      </c>
      <c r="W163" s="48">
        <v>1149</v>
      </c>
      <c r="X163" s="48">
        <v>34438.173148182999</v>
      </c>
      <c r="Y163" s="48">
        <v>-5.4761475571996301E-2</v>
      </c>
      <c r="Z163" s="48">
        <v>3.3275233206625003E-2</v>
      </c>
      <c r="AA163" s="48">
        <v>-1.6457127507401901</v>
      </c>
      <c r="AB163" s="48">
        <v>9.9822912611044701E-2</v>
      </c>
      <c r="AC163" s="48">
        <v>0.215788804489222</v>
      </c>
    </row>
    <row r="164" spans="1:29">
      <c r="A164" s="50" t="s">
        <v>376</v>
      </c>
      <c r="B164" s="48">
        <v>20757.4466839612</v>
      </c>
      <c r="C164" s="48">
        <v>-7.5855883452821196E-2</v>
      </c>
      <c r="D164" s="48">
        <v>3.66230532762572E-2</v>
      </c>
      <c r="E164" s="48">
        <v>2.7740982817682999E-2</v>
      </c>
      <c r="F164" s="48">
        <v>5.91147133853007E-2</v>
      </c>
      <c r="H164" s="50" t="s">
        <v>414</v>
      </c>
      <c r="I164" s="48">
        <v>50877.534982182602</v>
      </c>
      <c r="J164" s="48">
        <v>-5.8397410183814197E-2</v>
      </c>
      <c r="K164" s="48">
        <v>3.02167778719253E-2</v>
      </c>
      <c r="L164" s="48">
        <v>4.7777744329544597E-2</v>
      </c>
      <c r="M164" s="48">
        <v>0.132080559613722</v>
      </c>
      <c r="O164" s="48">
        <v>1081</v>
      </c>
      <c r="P164" s="48">
        <v>109240.307431886</v>
      </c>
      <c r="Q164" s="48">
        <v>-5.7273584619491398E-2</v>
      </c>
      <c r="R164" s="48">
        <v>5.8661313829691503E-2</v>
      </c>
      <c r="S164" s="48">
        <v>-0.97634336635846597</v>
      </c>
      <c r="T164" s="48">
        <v>0.32889433634180598</v>
      </c>
      <c r="U164" s="48">
        <v>0.48628846569725298</v>
      </c>
      <c r="W164" s="48">
        <v>1169</v>
      </c>
      <c r="X164" s="48">
        <v>69654.342067150093</v>
      </c>
      <c r="Y164" s="48">
        <v>-5.4611353713510301E-2</v>
      </c>
      <c r="Z164" s="48">
        <v>3.65787938102849E-2</v>
      </c>
      <c r="AA164" s="48">
        <v>-1.4929785273060401</v>
      </c>
      <c r="AB164" s="48">
        <v>0.13544280774758599</v>
      </c>
      <c r="AC164" s="48">
        <v>0.27381184899589101</v>
      </c>
    </row>
    <row r="165" spans="1:29">
      <c r="A165" s="50" t="s">
        <v>306</v>
      </c>
      <c r="B165" s="48">
        <v>96864.513668752596</v>
      </c>
      <c r="C165" s="48">
        <v>-7.5723214242363099E-2</v>
      </c>
      <c r="D165" s="48">
        <v>2.78198993893073E-2</v>
      </c>
      <c r="E165" s="48">
        <v>2.45604088632259E-3</v>
      </c>
      <c r="F165" s="48">
        <v>7.2070707975695602E-3</v>
      </c>
      <c r="H165" s="50" t="s">
        <v>449</v>
      </c>
      <c r="I165" s="48">
        <v>11627.925624032499</v>
      </c>
      <c r="J165" s="48">
        <v>-5.8240730907086799E-2</v>
      </c>
      <c r="K165" s="48">
        <v>5.3813497783285702E-2</v>
      </c>
      <c r="L165" s="48">
        <v>0.23986940986365099</v>
      </c>
      <c r="M165" s="48">
        <v>0.429343453950985</v>
      </c>
      <c r="O165" s="50" t="s">
        <v>450</v>
      </c>
      <c r="P165" s="48">
        <v>221038.66712712299</v>
      </c>
      <c r="Q165" s="48">
        <v>-5.7213327721159703E-2</v>
      </c>
      <c r="R165" s="48">
        <v>4.8926834082483099E-2</v>
      </c>
      <c r="S165" s="48">
        <v>-1.1693650078545199</v>
      </c>
      <c r="T165" s="48">
        <v>0.24225660181158601</v>
      </c>
      <c r="U165" s="48">
        <v>0.39276751036284402</v>
      </c>
      <c r="W165" s="50" t="s">
        <v>451</v>
      </c>
      <c r="X165" s="48">
        <v>54760.117858848498</v>
      </c>
      <c r="Y165" s="48">
        <v>-5.44136310048366E-2</v>
      </c>
      <c r="Z165" s="48">
        <v>5.0208771899791102E-2</v>
      </c>
      <c r="AA165" s="48">
        <v>-1.08374749960899</v>
      </c>
      <c r="AB165" s="48">
        <v>0.278476768763392</v>
      </c>
      <c r="AC165" s="48">
        <v>0.43843652042169101</v>
      </c>
    </row>
    <row r="166" spans="1:29">
      <c r="A166" s="50" t="s">
        <v>279</v>
      </c>
      <c r="B166" s="48">
        <v>68855.491556619701</v>
      </c>
      <c r="C166" s="48">
        <v>-7.5550251364951401E-2</v>
      </c>
      <c r="D166" s="48">
        <v>2.7925672429811602E-2</v>
      </c>
      <c r="E166" s="48">
        <v>4.8166082213378803E-3</v>
      </c>
      <c r="F166" s="48">
        <v>1.3264198024915101E-2</v>
      </c>
      <c r="H166" s="50" t="s">
        <v>321</v>
      </c>
      <c r="I166" s="48">
        <v>11140.1785941985</v>
      </c>
      <c r="J166" s="48">
        <v>-5.8181567519439502E-2</v>
      </c>
      <c r="K166" s="48">
        <v>6.4128383423649696E-2</v>
      </c>
      <c r="L166" s="48">
        <v>0.309380559488377</v>
      </c>
      <c r="M166" s="48">
        <v>0.50434119113550402</v>
      </c>
      <c r="O166" s="50" t="s">
        <v>275</v>
      </c>
      <c r="P166" s="48">
        <v>28277.0369989912</v>
      </c>
      <c r="Q166" s="48">
        <v>-5.6988711039371698E-2</v>
      </c>
      <c r="R166" s="48">
        <v>2.7838740819678801E-2</v>
      </c>
      <c r="S166" s="48">
        <v>-2.0471008875188499</v>
      </c>
      <c r="T166" s="48">
        <v>4.06481798653422E-2</v>
      </c>
      <c r="U166" s="48">
        <v>0.10779173203157499</v>
      </c>
      <c r="W166" s="50" t="s">
        <v>452</v>
      </c>
      <c r="X166" s="48">
        <v>114299.91496830199</v>
      </c>
      <c r="Y166" s="48">
        <v>-5.3098098119950497E-2</v>
      </c>
      <c r="Z166" s="48">
        <v>2.5702669524888599E-2</v>
      </c>
      <c r="AA166" s="48">
        <v>-2.0658592707086001</v>
      </c>
      <c r="AB166" s="48">
        <v>3.8841769617042499E-2</v>
      </c>
      <c r="AC166" s="48">
        <v>0.105938600702708</v>
      </c>
    </row>
    <row r="167" spans="1:29">
      <c r="A167" s="50" t="s">
        <v>441</v>
      </c>
      <c r="B167" s="48">
        <v>18796.358216531698</v>
      </c>
      <c r="C167" s="48">
        <v>-7.5479685440944494E-2</v>
      </c>
      <c r="D167" s="48">
        <v>3.6234224758676797E-2</v>
      </c>
      <c r="E167" s="48">
        <v>2.8257689952381301E-2</v>
      </c>
      <c r="F167" s="48">
        <v>5.96829085719911E-2</v>
      </c>
      <c r="H167" s="50" t="s">
        <v>453</v>
      </c>
      <c r="I167" s="48">
        <v>62206.5614254475</v>
      </c>
      <c r="J167" s="48">
        <v>-5.7290583713754097E-2</v>
      </c>
      <c r="K167" s="48">
        <v>3.1278428834378598E-2</v>
      </c>
      <c r="L167" s="48">
        <v>7.88017533622343E-2</v>
      </c>
      <c r="M167" s="48">
        <v>0.18744868906099599</v>
      </c>
      <c r="O167" s="50" t="s">
        <v>454</v>
      </c>
      <c r="P167" s="48">
        <v>292067.64678905398</v>
      </c>
      <c r="Q167" s="48">
        <v>-5.65609877542795E-2</v>
      </c>
      <c r="R167" s="48">
        <v>4.0130981447516402E-2</v>
      </c>
      <c r="S167" s="48">
        <v>-1.4094095313430199</v>
      </c>
      <c r="T167" s="48">
        <v>0.158714107314464</v>
      </c>
      <c r="U167" s="48">
        <v>0.29918496721784898</v>
      </c>
      <c r="W167" s="50" t="s">
        <v>455</v>
      </c>
      <c r="X167" s="48">
        <v>73285.812612687994</v>
      </c>
      <c r="Y167" s="48">
        <v>-5.2957203179415199E-2</v>
      </c>
      <c r="Z167" s="48">
        <v>4.77850786453611E-2</v>
      </c>
      <c r="AA167" s="48">
        <v>-1.10823722971012</v>
      </c>
      <c r="AB167" s="48">
        <v>0.26775937622054802</v>
      </c>
      <c r="AC167" s="48">
        <v>0.42880780299378701</v>
      </c>
    </row>
    <row r="168" spans="1:29">
      <c r="A168" s="50" t="s">
        <v>456</v>
      </c>
      <c r="B168" s="48">
        <v>106392.343453386</v>
      </c>
      <c r="C168" s="48">
        <v>-7.5293538144423494E-2</v>
      </c>
      <c r="D168" s="48">
        <v>2.4079444010301099E-2</v>
      </c>
      <c r="E168" s="48">
        <v>9.3988588217098796E-4</v>
      </c>
      <c r="F168" s="48">
        <v>3.2827233738264802E-3</v>
      </c>
      <c r="H168" s="50" t="s">
        <v>269</v>
      </c>
      <c r="I168" s="48">
        <v>36443.591489535102</v>
      </c>
      <c r="J168" s="48">
        <v>-5.7222301031534598E-2</v>
      </c>
      <c r="K168" s="48">
        <v>3.73795638033044E-2</v>
      </c>
      <c r="L168" s="48">
        <v>9.9895964195546305E-2</v>
      </c>
      <c r="M168" s="48">
        <v>0.22144120855731</v>
      </c>
      <c r="O168" s="48">
        <v>1018</v>
      </c>
      <c r="P168" s="48">
        <v>123884.665170092</v>
      </c>
      <c r="Q168" s="48">
        <v>-5.4810718955759702E-2</v>
      </c>
      <c r="R168" s="48">
        <v>3.0316876981648699E-2</v>
      </c>
      <c r="S168" s="48">
        <v>-1.8079276103847199</v>
      </c>
      <c r="T168" s="48">
        <v>7.0617767883484006E-2</v>
      </c>
      <c r="U168" s="48">
        <v>0.16606121476831301</v>
      </c>
      <c r="W168" s="50" t="s">
        <v>457</v>
      </c>
      <c r="X168" s="48">
        <v>45022.091360373597</v>
      </c>
      <c r="Y168" s="48">
        <v>-5.2320241689410803E-2</v>
      </c>
      <c r="Z168" s="48">
        <v>4.7985259242878699E-2</v>
      </c>
      <c r="AA168" s="48">
        <v>-1.0903398775984601</v>
      </c>
      <c r="AB168" s="48">
        <v>0.275563455192749</v>
      </c>
      <c r="AC168" s="48">
        <v>0.43792634687538701</v>
      </c>
    </row>
    <row r="169" spans="1:29">
      <c r="A169" s="50" t="s">
        <v>458</v>
      </c>
      <c r="B169" s="48">
        <v>15103.071402710601</v>
      </c>
      <c r="C169" s="48">
        <v>-7.4617472312277097E-2</v>
      </c>
      <c r="D169" s="48">
        <v>3.706492422912E-2</v>
      </c>
      <c r="E169" s="48">
        <v>3.2272113295796601E-2</v>
      </c>
      <c r="F169" s="48">
        <v>6.5644412272131802E-2</v>
      </c>
      <c r="H169" s="50" t="s">
        <v>239</v>
      </c>
      <c r="I169" s="48">
        <v>50204.066176578199</v>
      </c>
      <c r="J169" s="48">
        <v>-5.6839183459769599E-2</v>
      </c>
      <c r="K169" s="48">
        <v>3.2556380973492803E-2</v>
      </c>
      <c r="L169" s="48">
        <v>7.3093717365666097E-2</v>
      </c>
      <c r="M169" s="48">
        <v>0.17680777578992199</v>
      </c>
      <c r="O169" s="50" t="s">
        <v>459</v>
      </c>
      <c r="P169" s="48">
        <v>75669.924414071094</v>
      </c>
      <c r="Q169" s="48">
        <v>-5.4173502777947899E-2</v>
      </c>
      <c r="R169" s="48">
        <v>2.75251141810052E-2</v>
      </c>
      <c r="S169" s="48">
        <v>-1.9681481581403399</v>
      </c>
      <c r="T169" s="48">
        <v>4.90509931505538E-2</v>
      </c>
      <c r="U169" s="48">
        <v>0.12599372750436399</v>
      </c>
      <c r="W169" s="48">
        <v>1142</v>
      </c>
      <c r="X169" s="48">
        <v>21744.716216735302</v>
      </c>
      <c r="Y169" s="48">
        <v>-5.1822902083396898E-2</v>
      </c>
      <c r="Z169" s="48">
        <v>3.8400963948195498E-2</v>
      </c>
      <c r="AA169" s="48">
        <v>-1.34952086497902</v>
      </c>
      <c r="AB169" s="48">
        <v>0.17716972312346199</v>
      </c>
      <c r="AC169" s="48">
        <v>0.329036778296593</v>
      </c>
    </row>
    <row r="170" spans="1:29">
      <c r="A170" s="50" t="s">
        <v>295</v>
      </c>
      <c r="B170" s="48">
        <v>42821.192717711499</v>
      </c>
      <c r="C170" s="48">
        <v>-7.4564071753887795E-2</v>
      </c>
      <c r="D170" s="48">
        <v>3.2861175123506399E-2</v>
      </c>
      <c r="E170" s="48">
        <v>1.8730197817947498E-2</v>
      </c>
      <c r="F170" s="48">
        <v>4.2983402684776802E-2</v>
      </c>
      <c r="H170" s="50" t="s">
        <v>367</v>
      </c>
      <c r="I170" s="48">
        <v>63811.488049817199</v>
      </c>
      <c r="J170" s="48">
        <v>-5.6586298655585801E-2</v>
      </c>
      <c r="K170" s="48">
        <v>3.7275715731822999E-2</v>
      </c>
      <c r="L170" s="48">
        <v>0.16926042629031099</v>
      </c>
      <c r="M170" s="48">
        <v>0.32754179790233101</v>
      </c>
      <c r="O170" s="48">
        <v>1160</v>
      </c>
      <c r="P170" s="48">
        <v>108691.451141693</v>
      </c>
      <c r="Q170" s="48">
        <v>-5.4012112523033798E-2</v>
      </c>
      <c r="R170" s="48">
        <v>2.22254908560247E-2</v>
      </c>
      <c r="S170" s="48">
        <v>-2.4301876108348202</v>
      </c>
      <c r="T170" s="48">
        <v>1.50910089615784E-2</v>
      </c>
      <c r="U170" s="48">
        <v>4.9822627689485303E-2</v>
      </c>
      <c r="W170" s="50" t="s">
        <v>460</v>
      </c>
      <c r="X170" s="48">
        <v>31066.756197259401</v>
      </c>
      <c r="Y170" s="48">
        <v>-5.1558017634505703E-2</v>
      </c>
      <c r="Z170" s="48">
        <v>3.2817995197520503E-2</v>
      </c>
      <c r="AA170" s="48">
        <v>-1.5710288615802199</v>
      </c>
      <c r="AB170" s="48">
        <v>0.116175944975776</v>
      </c>
      <c r="AC170" s="48">
        <v>0.24389501268953001</v>
      </c>
    </row>
    <row r="171" spans="1:29">
      <c r="A171" s="48">
        <v>1002</v>
      </c>
      <c r="B171" s="48">
        <v>167235.49747916401</v>
      </c>
      <c r="C171" s="48">
        <v>-7.4548555569480798E-2</v>
      </c>
      <c r="D171" s="48">
        <v>3.6766649414258903E-2</v>
      </c>
      <c r="E171" s="48">
        <v>1.9389926213613899E-2</v>
      </c>
      <c r="F171" s="48">
        <v>4.4355230571717301E-2</v>
      </c>
      <c r="H171" s="50" t="s">
        <v>390</v>
      </c>
      <c r="I171" s="48">
        <v>64120.509577941499</v>
      </c>
      <c r="J171" s="48">
        <v>-5.6416829722655402E-2</v>
      </c>
      <c r="K171" s="48">
        <v>3.65696695185782E-2</v>
      </c>
      <c r="L171" s="48">
        <v>0.19134534207017201</v>
      </c>
      <c r="M171" s="48">
        <v>0.35958862184315699</v>
      </c>
      <c r="O171" s="50" t="s">
        <v>411</v>
      </c>
      <c r="P171" s="48">
        <v>107334.075911498</v>
      </c>
      <c r="Q171" s="48">
        <v>-5.39452237428086E-2</v>
      </c>
      <c r="R171" s="48">
        <v>3.8990034570202198E-2</v>
      </c>
      <c r="S171" s="48">
        <v>-1.38356439888965</v>
      </c>
      <c r="T171" s="48">
        <v>0.166491875667445</v>
      </c>
      <c r="U171" s="48">
        <v>0.30892968431211398</v>
      </c>
      <c r="W171" s="48">
        <v>1225</v>
      </c>
      <c r="X171" s="48">
        <v>32512.424050658199</v>
      </c>
      <c r="Y171" s="48">
        <v>-5.1152959653539498E-2</v>
      </c>
      <c r="Z171" s="48">
        <v>3.8209298704338597E-2</v>
      </c>
      <c r="AA171" s="48">
        <v>-1.3387568311409801</v>
      </c>
      <c r="AB171" s="48">
        <v>0.18064984841659201</v>
      </c>
      <c r="AC171" s="48">
        <v>0.33187887307349301</v>
      </c>
    </row>
    <row r="172" spans="1:29">
      <c r="A172" s="50" t="s">
        <v>461</v>
      </c>
      <c r="B172" s="48">
        <v>49140.902043302303</v>
      </c>
      <c r="C172" s="48">
        <v>-7.2906011398348694E-2</v>
      </c>
      <c r="D172" s="48">
        <v>3.3928566506206299E-2</v>
      </c>
      <c r="E172" s="48">
        <v>1.27469076521114E-2</v>
      </c>
      <c r="F172" s="48">
        <v>3.05243674879992E-2</v>
      </c>
      <c r="H172" s="50" t="s">
        <v>462</v>
      </c>
      <c r="I172" s="48">
        <v>119392.344602975</v>
      </c>
      <c r="J172" s="48">
        <v>-5.6251532162380102E-2</v>
      </c>
      <c r="K172" s="48">
        <v>3.2459661421701098E-2</v>
      </c>
      <c r="L172" s="48">
        <v>7.8740729101206303E-2</v>
      </c>
      <c r="M172" s="48">
        <v>0.18744868906099599</v>
      </c>
      <c r="O172" s="48">
        <v>1090</v>
      </c>
      <c r="P172" s="48">
        <v>45448.180762411997</v>
      </c>
      <c r="Q172" s="48">
        <v>-5.2942057397548599E-2</v>
      </c>
      <c r="R172" s="48">
        <v>3.21086496379656E-2</v>
      </c>
      <c r="S172" s="48">
        <v>-1.64884098193122</v>
      </c>
      <c r="T172" s="48">
        <v>9.9180216617894806E-2</v>
      </c>
      <c r="U172" s="48">
        <v>0.21278069277588399</v>
      </c>
      <c r="W172" s="50" t="s">
        <v>463</v>
      </c>
      <c r="X172" s="48">
        <v>85647.935307465799</v>
      </c>
      <c r="Y172" s="48">
        <v>-5.1068258803352598E-2</v>
      </c>
      <c r="Z172" s="48">
        <v>4.5790924849946603E-2</v>
      </c>
      <c r="AA172" s="48">
        <v>-1.11524846835261</v>
      </c>
      <c r="AB172" s="48">
        <v>0.26474396132422701</v>
      </c>
      <c r="AC172" s="48">
        <v>0.42682104595797299</v>
      </c>
    </row>
    <row r="173" spans="1:29">
      <c r="A173" s="50" t="s">
        <v>464</v>
      </c>
      <c r="B173" s="48">
        <v>68521.819863135897</v>
      </c>
      <c r="C173" s="48">
        <v>-7.1685668723138196E-2</v>
      </c>
      <c r="D173" s="48">
        <v>2.8626815162153998E-2</v>
      </c>
      <c r="E173" s="48">
        <v>1.4909632573954499E-2</v>
      </c>
      <c r="F173" s="48">
        <v>3.4886591251475203E-2</v>
      </c>
      <c r="H173" s="50" t="s">
        <v>407</v>
      </c>
      <c r="I173" s="48">
        <v>31139.789406402499</v>
      </c>
      <c r="J173" s="48">
        <v>-5.6140194744836801E-2</v>
      </c>
      <c r="K173" s="48">
        <v>2.8658767967504901E-2</v>
      </c>
      <c r="L173" s="48">
        <v>4.48324995204437E-2</v>
      </c>
      <c r="M173" s="48">
        <v>0.12637822699463699</v>
      </c>
      <c r="O173" s="50" t="s">
        <v>440</v>
      </c>
      <c r="P173" s="48">
        <v>76528.232248720393</v>
      </c>
      <c r="Q173" s="48">
        <v>-5.2909771604686101E-2</v>
      </c>
      <c r="R173" s="48">
        <v>2.40103191570935E-2</v>
      </c>
      <c r="S173" s="48">
        <v>-2.2036263349316898</v>
      </c>
      <c r="T173" s="48">
        <v>2.7550633657028398E-2</v>
      </c>
      <c r="U173" s="48">
        <v>7.7783038988593206E-2</v>
      </c>
      <c r="W173" s="48">
        <v>1148</v>
      </c>
      <c r="X173" s="48">
        <v>40732.5039585302</v>
      </c>
      <c r="Y173" s="48">
        <v>-5.0655903657105997E-2</v>
      </c>
      <c r="Z173" s="48">
        <v>3.5593558763897901E-2</v>
      </c>
      <c r="AA173" s="48">
        <v>-1.4231761424341101</v>
      </c>
      <c r="AB173" s="48">
        <v>0.154685099826326</v>
      </c>
      <c r="AC173" s="48">
        <v>0.30244400115296499</v>
      </c>
    </row>
    <row r="174" spans="1:29">
      <c r="A174" s="50" t="s">
        <v>443</v>
      </c>
      <c r="B174" s="48">
        <v>34411.464166531303</v>
      </c>
      <c r="C174" s="48">
        <v>-7.1368890027791898E-2</v>
      </c>
      <c r="D174" s="48">
        <v>2.8045879002195601E-2</v>
      </c>
      <c r="E174" s="48">
        <v>7.9589870131516905E-3</v>
      </c>
      <c r="F174" s="48">
        <v>2.0572688452767499E-2</v>
      </c>
      <c r="H174" s="50" t="s">
        <v>230</v>
      </c>
      <c r="I174" s="48">
        <v>61910.427674679901</v>
      </c>
      <c r="J174" s="48">
        <v>-5.4254598043874697E-2</v>
      </c>
      <c r="K174" s="48">
        <v>3.2756542791163398E-2</v>
      </c>
      <c r="L174" s="48">
        <v>4.9295106295589503E-2</v>
      </c>
      <c r="M174" s="48">
        <v>0.134282918654512</v>
      </c>
      <c r="O174" s="48">
        <v>1155</v>
      </c>
      <c r="P174" s="48">
        <v>43825.738193466503</v>
      </c>
      <c r="Q174" s="48">
        <v>-5.2705910529031702E-2</v>
      </c>
      <c r="R174" s="48">
        <v>4.2385127187253201E-2</v>
      </c>
      <c r="S174" s="48">
        <v>-1.2435001149384901</v>
      </c>
      <c r="T174" s="48">
        <v>0.213683598626176</v>
      </c>
      <c r="U174" s="48">
        <v>0.36226423012639702</v>
      </c>
      <c r="W174" s="48">
        <v>1129</v>
      </c>
      <c r="X174" s="48">
        <v>113741.84769666901</v>
      </c>
      <c r="Y174" s="48">
        <v>-5.0087519208038701E-2</v>
      </c>
      <c r="Z174" s="48">
        <v>2.80322387634508E-2</v>
      </c>
      <c r="AA174" s="48">
        <v>-1.7867826979750201</v>
      </c>
      <c r="AB174" s="48">
        <v>7.3972616850283196E-2</v>
      </c>
      <c r="AC174" s="48">
        <v>0.17240638676822001</v>
      </c>
    </row>
    <row r="175" spans="1:29">
      <c r="A175" s="50" t="s">
        <v>465</v>
      </c>
      <c r="B175" s="48">
        <v>92116.075744075904</v>
      </c>
      <c r="C175" s="48">
        <v>-7.1073111389557603E-2</v>
      </c>
      <c r="D175" s="48">
        <v>2.9293816520348698E-2</v>
      </c>
      <c r="E175" s="48">
        <v>1.17353145850955E-2</v>
      </c>
      <c r="F175" s="48">
        <v>2.8386774469352699E-2</v>
      </c>
      <c r="H175" s="50" t="s">
        <v>278</v>
      </c>
      <c r="I175" s="48">
        <v>51557.311480917298</v>
      </c>
      <c r="J175" s="48">
        <v>-5.4147223183404203E-2</v>
      </c>
      <c r="K175" s="48">
        <v>3.3947982547592299E-2</v>
      </c>
      <c r="L175" s="48">
        <v>0.11249787117587499</v>
      </c>
      <c r="M175" s="48">
        <v>0.24188731460037899</v>
      </c>
      <c r="O175" s="50" t="s">
        <v>466</v>
      </c>
      <c r="P175" s="48">
        <v>62641.138445417302</v>
      </c>
      <c r="Q175" s="48">
        <v>-5.2185143567652997E-2</v>
      </c>
      <c r="R175" s="48">
        <v>2.6770243432126299E-2</v>
      </c>
      <c r="S175" s="48">
        <v>-1.9493712748621099</v>
      </c>
      <c r="T175" s="48">
        <v>5.1251102373835303E-2</v>
      </c>
      <c r="U175" s="48">
        <v>0.13011423277078299</v>
      </c>
      <c r="W175" s="50" t="s">
        <v>467</v>
      </c>
      <c r="X175" s="48">
        <v>115237.899416691</v>
      </c>
      <c r="Y175" s="48">
        <v>-4.9275148875391903E-2</v>
      </c>
      <c r="Z175" s="48">
        <v>2.9651434189592801E-2</v>
      </c>
      <c r="AA175" s="48">
        <v>-1.6618133396288399</v>
      </c>
      <c r="AB175" s="48">
        <v>9.6550206728390597E-2</v>
      </c>
      <c r="AC175" s="48">
        <v>0.21010094819633199</v>
      </c>
    </row>
    <row r="176" spans="1:29">
      <c r="A176" s="50" t="s">
        <v>468</v>
      </c>
      <c r="B176" s="48">
        <v>32317.170163984902</v>
      </c>
      <c r="C176" s="48">
        <v>-7.0655124846708495E-2</v>
      </c>
      <c r="D176" s="48">
        <v>3.3387599932282103E-2</v>
      </c>
      <c r="E176" s="48">
        <v>3.2474724475815599E-2</v>
      </c>
      <c r="F176" s="48">
        <v>6.5869412817801704E-2</v>
      </c>
      <c r="H176" s="50" t="s">
        <v>319</v>
      </c>
      <c r="I176" s="48">
        <v>17968.500053034899</v>
      </c>
      <c r="J176" s="48">
        <v>-5.4125389257548097E-2</v>
      </c>
      <c r="K176" s="48">
        <v>5.30026133225866E-2</v>
      </c>
      <c r="L176" s="48">
        <v>0.25790655658367001</v>
      </c>
      <c r="M176" s="48">
        <v>0.44283236094462203</v>
      </c>
      <c r="O176" s="48">
        <v>1065</v>
      </c>
      <c r="P176" s="48">
        <v>44833.962360103702</v>
      </c>
      <c r="Q176" s="48">
        <v>-5.1715254325857302E-2</v>
      </c>
      <c r="R176" s="48">
        <v>2.8616574354824099E-2</v>
      </c>
      <c r="S176" s="48">
        <v>-1.80717837448421</v>
      </c>
      <c r="T176" s="48">
        <v>7.0734471634136598E-2</v>
      </c>
      <c r="U176" s="48">
        <v>0.16606121476831301</v>
      </c>
      <c r="W176" s="48">
        <v>1223</v>
      </c>
      <c r="X176" s="48">
        <v>37646.971610905901</v>
      </c>
      <c r="Y176" s="48">
        <v>-4.8504562672821799E-2</v>
      </c>
      <c r="Z176" s="48">
        <v>3.5955213774562303E-2</v>
      </c>
      <c r="AA176" s="48">
        <v>-1.3490272364098099</v>
      </c>
      <c r="AB176" s="48">
        <v>0.177328217921675</v>
      </c>
      <c r="AC176" s="48">
        <v>0.329036778296593</v>
      </c>
    </row>
    <row r="177" spans="1:29">
      <c r="A177" s="50" t="s">
        <v>386</v>
      </c>
      <c r="B177" s="48">
        <v>58605.038159736003</v>
      </c>
      <c r="C177" s="48">
        <v>-7.0434460323551204E-2</v>
      </c>
      <c r="D177" s="48">
        <v>4.29731269775456E-2</v>
      </c>
      <c r="E177" s="48">
        <v>5.4030167035365097E-2</v>
      </c>
      <c r="F177" s="48">
        <v>0.101537006817117</v>
      </c>
      <c r="H177" s="50" t="s">
        <v>338</v>
      </c>
      <c r="I177" s="48">
        <v>35464.375882664899</v>
      </c>
      <c r="J177" s="48">
        <v>-5.3422964584062399E-2</v>
      </c>
      <c r="K177" s="48">
        <v>3.3835741985292399E-2</v>
      </c>
      <c r="L177" s="48">
        <v>0.104032762268828</v>
      </c>
      <c r="M177" s="48">
        <v>0.227967176524003</v>
      </c>
      <c r="O177" s="48">
        <v>1096</v>
      </c>
      <c r="P177" s="48">
        <v>118051.98559263301</v>
      </c>
      <c r="Q177" s="48">
        <v>-5.1681186051397598E-2</v>
      </c>
      <c r="R177" s="48">
        <v>2.9938154978137298E-2</v>
      </c>
      <c r="S177" s="48">
        <v>-1.7262648980586299</v>
      </c>
      <c r="T177" s="48">
        <v>8.4299767291628802E-2</v>
      </c>
      <c r="U177" s="48">
        <v>0.18909708073978401</v>
      </c>
      <c r="W177" s="50" t="s">
        <v>469</v>
      </c>
      <c r="X177" s="48">
        <v>27729.644475659501</v>
      </c>
      <c r="Y177" s="48">
        <v>-4.8483671164848002E-2</v>
      </c>
      <c r="Z177" s="48">
        <v>4.79745455884657E-2</v>
      </c>
      <c r="AA177" s="48">
        <v>-1.0106124106051899</v>
      </c>
      <c r="AB177" s="48">
        <v>0.31220197351795598</v>
      </c>
      <c r="AC177" s="48">
        <v>0.472268574259264</v>
      </c>
    </row>
    <row r="178" spans="1:29">
      <c r="A178" s="50" t="s">
        <v>470</v>
      </c>
      <c r="B178" s="48">
        <v>134723.71647095901</v>
      </c>
      <c r="C178" s="48">
        <v>-7.0143435172023996E-2</v>
      </c>
      <c r="D178" s="48">
        <v>2.9133650111922E-2</v>
      </c>
      <c r="E178" s="48">
        <v>1.2430394179251099E-2</v>
      </c>
      <c r="F178" s="48">
        <v>2.99668762031777E-2</v>
      </c>
      <c r="H178" s="50" t="s">
        <v>294</v>
      </c>
      <c r="I178" s="48">
        <v>38731.095790065097</v>
      </c>
      <c r="J178" s="48">
        <v>-5.3199082137201897E-2</v>
      </c>
      <c r="K178" s="48">
        <v>3.2692203405748597E-2</v>
      </c>
      <c r="L178" s="48">
        <v>0.11653692783636201</v>
      </c>
      <c r="M178" s="48">
        <v>0.24613699212635701</v>
      </c>
      <c r="O178" s="48">
        <v>1095</v>
      </c>
      <c r="P178" s="48">
        <v>121863.207750819</v>
      </c>
      <c r="Q178" s="48">
        <v>-5.16715511246209E-2</v>
      </c>
      <c r="R178" s="48">
        <v>2.8916507776695199E-2</v>
      </c>
      <c r="S178" s="48">
        <v>-1.7869222495209001</v>
      </c>
      <c r="T178" s="48">
        <v>7.3950055871641898E-2</v>
      </c>
      <c r="U178" s="48">
        <v>0.171763427645126</v>
      </c>
      <c r="W178" s="50" t="s">
        <v>232</v>
      </c>
      <c r="X178" s="48">
        <v>181962.280628924</v>
      </c>
      <c r="Y178" s="48">
        <v>-4.8451493284753198E-2</v>
      </c>
      <c r="Z178" s="48">
        <v>3.1679074934513003E-2</v>
      </c>
      <c r="AA178" s="48">
        <v>-1.52944785745519</v>
      </c>
      <c r="AB178" s="48">
        <v>0.12615345606804501</v>
      </c>
      <c r="AC178" s="48">
        <v>0.25856253560137499</v>
      </c>
    </row>
    <row r="179" spans="1:29">
      <c r="A179" s="50" t="s">
        <v>351</v>
      </c>
      <c r="B179" s="48">
        <v>44134.107162703098</v>
      </c>
      <c r="C179" s="48">
        <v>-6.9589915889051807E-2</v>
      </c>
      <c r="D179" s="48">
        <v>3.49809214113889E-2</v>
      </c>
      <c r="E179" s="48">
        <v>2.1239990320087401E-2</v>
      </c>
      <c r="F179" s="48">
        <v>4.7229295245908597E-2</v>
      </c>
      <c r="H179" s="50" t="s">
        <v>317</v>
      </c>
      <c r="I179" s="48">
        <v>27848.0833293217</v>
      </c>
      <c r="J179" s="48">
        <v>-5.2719044932423201E-2</v>
      </c>
      <c r="K179" s="48">
        <v>3.0183994018971899E-2</v>
      </c>
      <c r="L179" s="48">
        <v>5.1254552402847202E-2</v>
      </c>
      <c r="M179" s="48">
        <v>0.13688573439544099</v>
      </c>
      <c r="O179" s="50" t="s">
        <v>471</v>
      </c>
      <c r="P179" s="48">
        <v>107999.25920370199</v>
      </c>
      <c r="Q179" s="48">
        <v>-5.1307956023298899E-2</v>
      </c>
      <c r="R179" s="48">
        <v>4.1151839984275899E-2</v>
      </c>
      <c r="S179" s="48">
        <v>-1.24679615888144</v>
      </c>
      <c r="T179" s="48">
        <v>0.212472249281416</v>
      </c>
      <c r="U179" s="48">
        <v>0.36147876176448701</v>
      </c>
      <c r="W179" s="50" t="s">
        <v>472</v>
      </c>
      <c r="X179" s="48">
        <v>121127.757932575</v>
      </c>
      <c r="Y179" s="48">
        <v>-4.8380127892723203E-2</v>
      </c>
      <c r="Z179" s="48">
        <v>3.8798802984229303E-2</v>
      </c>
      <c r="AA179" s="48">
        <v>-1.2469489822247499</v>
      </c>
      <c r="AB179" s="48">
        <v>0.21241620480037801</v>
      </c>
      <c r="AC179" s="48">
        <v>0.37102030438466099</v>
      </c>
    </row>
    <row r="180" spans="1:29">
      <c r="A180" s="50" t="s">
        <v>473</v>
      </c>
      <c r="B180" s="48">
        <v>28786.9983746367</v>
      </c>
      <c r="C180" s="48">
        <v>-6.8978238987631502E-2</v>
      </c>
      <c r="D180" s="48">
        <v>3.18907344552955E-2</v>
      </c>
      <c r="E180" s="48">
        <v>2.2069873898482702E-2</v>
      </c>
      <c r="F180" s="48">
        <v>4.8771696639856803E-2</v>
      </c>
      <c r="H180" s="50" t="s">
        <v>474</v>
      </c>
      <c r="I180" s="48">
        <v>32589.860395121799</v>
      </c>
      <c r="J180" s="48">
        <v>-5.1906426404291398E-2</v>
      </c>
      <c r="K180" s="48">
        <v>3.1851443451739E-2</v>
      </c>
      <c r="L180" s="48">
        <v>0.101712374677182</v>
      </c>
      <c r="M180" s="48">
        <v>0.22408018544265401</v>
      </c>
      <c r="O180" s="48">
        <v>1135</v>
      </c>
      <c r="P180" s="48">
        <v>34555.740556643897</v>
      </c>
      <c r="Q180" s="48">
        <v>-5.1058383485096802E-2</v>
      </c>
      <c r="R180" s="48">
        <v>2.8435853217265598E-2</v>
      </c>
      <c r="S180" s="48">
        <v>-1.79556361804876</v>
      </c>
      <c r="T180" s="48">
        <v>7.2563946430168794E-2</v>
      </c>
      <c r="U180" s="48">
        <v>0.16914371854719101</v>
      </c>
      <c r="W180" s="48">
        <v>1203</v>
      </c>
      <c r="X180" s="48">
        <v>41442.300672473801</v>
      </c>
      <c r="Y180" s="48">
        <v>-4.5923467225190397E-2</v>
      </c>
      <c r="Z180" s="48">
        <v>3.4825574589675501E-2</v>
      </c>
      <c r="AA180" s="48">
        <v>-1.3186707690044801</v>
      </c>
      <c r="AB180" s="48">
        <v>0.18727920320295</v>
      </c>
      <c r="AC180" s="48">
        <v>0.34068734500454501</v>
      </c>
    </row>
    <row r="181" spans="1:29">
      <c r="A181" s="50" t="s">
        <v>475</v>
      </c>
      <c r="B181" s="48">
        <v>76241.3809336048</v>
      </c>
      <c r="C181" s="48">
        <v>-6.8871381289842395E-2</v>
      </c>
      <c r="D181" s="48">
        <v>3.2669259087328803E-2</v>
      </c>
      <c r="E181" s="48">
        <v>6.3348458064000093E-2</v>
      </c>
      <c r="F181" s="48">
        <v>0.11425061958142101</v>
      </c>
      <c r="H181" s="50" t="s">
        <v>135</v>
      </c>
      <c r="I181" s="48">
        <v>28348.796391363401</v>
      </c>
      <c r="J181" s="48">
        <v>-5.1378666427273199E-2</v>
      </c>
      <c r="K181" s="48">
        <v>5.0286320689859103E-2</v>
      </c>
      <c r="L181" s="48">
        <v>0.24788047909500799</v>
      </c>
      <c r="M181" s="48">
        <v>0.431181558602661</v>
      </c>
      <c r="O181" s="48">
        <v>1094</v>
      </c>
      <c r="P181" s="48">
        <v>14283.7603388887</v>
      </c>
      <c r="Q181" s="48">
        <v>-5.0599647475566903E-2</v>
      </c>
      <c r="R181" s="48">
        <v>4.7474903509051099E-2</v>
      </c>
      <c r="S181" s="48">
        <v>-1.06581885871385</v>
      </c>
      <c r="T181" s="48">
        <v>0.28650553416839097</v>
      </c>
      <c r="U181" s="48">
        <v>0.44155558795363797</v>
      </c>
      <c r="W181" s="50" t="s">
        <v>476</v>
      </c>
      <c r="X181" s="48">
        <v>95264.338777045894</v>
      </c>
      <c r="Y181" s="48">
        <v>-4.5219727332034901E-2</v>
      </c>
      <c r="Z181" s="48">
        <v>3.1983694598977097E-2</v>
      </c>
      <c r="AA181" s="48">
        <v>-1.41383689092257</v>
      </c>
      <c r="AB181" s="48">
        <v>0.157409799111352</v>
      </c>
      <c r="AC181" s="48">
        <v>0.304578894726102</v>
      </c>
    </row>
    <row r="182" spans="1:29">
      <c r="A182" s="50" t="s">
        <v>477</v>
      </c>
      <c r="B182" s="48">
        <v>89688.966921857995</v>
      </c>
      <c r="C182" s="48">
        <v>-6.8772427823775795E-2</v>
      </c>
      <c r="D182" s="48">
        <v>2.7135154551603102E-2</v>
      </c>
      <c r="E182" s="48">
        <v>9.0374751036894196E-3</v>
      </c>
      <c r="F182" s="48">
        <v>2.27046742955846E-2</v>
      </c>
      <c r="H182" s="50" t="s">
        <v>478</v>
      </c>
      <c r="I182" s="48">
        <v>73046.958626577194</v>
      </c>
      <c r="J182" s="48">
        <v>-5.1034202454851997E-2</v>
      </c>
      <c r="K182" s="48">
        <v>3.07810435287682E-2</v>
      </c>
      <c r="L182" s="48">
        <v>8.5381497634962E-2</v>
      </c>
      <c r="M182" s="48">
        <v>0.20109589574550299</v>
      </c>
      <c r="O182" s="50" t="s">
        <v>344</v>
      </c>
      <c r="P182" s="48">
        <v>111413.719838729</v>
      </c>
      <c r="Q182" s="48">
        <v>-5.0558553991172102E-2</v>
      </c>
      <c r="R182" s="48">
        <v>2.1097175318291E-2</v>
      </c>
      <c r="S182" s="48">
        <v>-2.3964608165975001</v>
      </c>
      <c r="T182" s="48">
        <v>1.6554263349796899E-2</v>
      </c>
      <c r="U182" s="48">
        <v>5.3152169088808501E-2</v>
      </c>
      <c r="W182" s="50" t="s">
        <v>174</v>
      </c>
      <c r="X182" s="48">
        <v>153756.97342867701</v>
      </c>
      <c r="Y182" s="48">
        <v>-4.5149344080321799E-2</v>
      </c>
      <c r="Z182" s="48">
        <v>3.37678331382412E-2</v>
      </c>
      <c r="AA182" s="48">
        <v>-1.33705185924978</v>
      </c>
      <c r="AB182" s="48">
        <v>0.18120570961952601</v>
      </c>
      <c r="AC182" s="48">
        <v>0.33187887307349301</v>
      </c>
    </row>
    <row r="183" spans="1:29">
      <c r="A183" s="50" t="s">
        <v>479</v>
      </c>
      <c r="B183" s="48">
        <v>79875.106696475996</v>
      </c>
      <c r="C183" s="48">
        <v>-6.8466450587690797E-2</v>
      </c>
      <c r="D183" s="48">
        <v>2.7333963659165201E-2</v>
      </c>
      <c r="E183" s="48">
        <v>1.4462744668619999E-2</v>
      </c>
      <c r="F183" s="48">
        <v>3.4254570272363699E-2</v>
      </c>
      <c r="H183" s="50" t="s">
        <v>480</v>
      </c>
      <c r="I183" s="48">
        <v>27942.0483954314</v>
      </c>
      <c r="J183" s="48">
        <v>-5.0840723176621097E-2</v>
      </c>
      <c r="K183" s="48">
        <v>3.5697101883801499E-2</v>
      </c>
      <c r="L183" s="48">
        <v>0.13241609793371201</v>
      </c>
      <c r="M183" s="48">
        <v>0.27088550320153598</v>
      </c>
      <c r="O183" s="50" t="s">
        <v>481</v>
      </c>
      <c r="P183" s="48">
        <v>113457.457848623</v>
      </c>
      <c r="Q183" s="48">
        <v>-5.02784239465493E-2</v>
      </c>
      <c r="R183" s="48">
        <v>3.2401922605824897E-2</v>
      </c>
      <c r="S183" s="48">
        <v>-1.5517111301756801</v>
      </c>
      <c r="T183" s="48">
        <v>0.120731358320672</v>
      </c>
      <c r="U183" s="48">
        <v>0.24109463323183</v>
      </c>
      <c r="W183" s="50" t="s">
        <v>296</v>
      </c>
      <c r="X183" s="48">
        <v>92510.449814389198</v>
      </c>
      <c r="Y183" s="48">
        <v>-4.4511943677984403E-2</v>
      </c>
      <c r="Z183" s="48">
        <v>4.9486041193182201E-2</v>
      </c>
      <c r="AA183" s="48">
        <v>-0.89948483662736201</v>
      </c>
      <c r="AB183" s="48">
        <v>0.36839446899622402</v>
      </c>
      <c r="AC183" s="48">
        <v>0.52003960601837695</v>
      </c>
    </row>
    <row r="184" spans="1:29">
      <c r="A184" s="50" t="s">
        <v>482</v>
      </c>
      <c r="B184" s="48">
        <v>46395.519634307697</v>
      </c>
      <c r="C184" s="48">
        <v>-6.8465493931366903E-2</v>
      </c>
      <c r="D184" s="48">
        <v>3.8114132626180901E-2</v>
      </c>
      <c r="E184" s="48">
        <v>6.3143731728699304E-2</v>
      </c>
      <c r="F184" s="48">
        <v>0.114168969489264</v>
      </c>
      <c r="H184" s="50" t="s">
        <v>483</v>
      </c>
      <c r="I184" s="48">
        <v>20320.485460911099</v>
      </c>
      <c r="J184" s="48">
        <v>-5.0575350043830902E-2</v>
      </c>
      <c r="K184" s="48">
        <v>3.5613073294230101E-2</v>
      </c>
      <c r="L184" s="48">
        <v>0.146555730615057</v>
      </c>
      <c r="M184" s="48">
        <v>0.29642345514231799</v>
      </c>
      <c r="O184" s="50" t="s">
        <v>359</v>
      </c>
      <c r="P184" s="48">
        <v>113218.631808483</v>
      </c>
      <c r="Q184" s="48">
        <v>-4.9455297428946297E-2</v>
      </c>
      <c r="R184" s="48">
        <v>4.7876131147054198E-2</v>
      </c>
      <c r="S184" s="48">
        <v>-1.03298441716273</v>
      </c>
      <c r="T184" s="48">
        <v>0.30161119112823698</v>
      </c>
      <c r="U184" s="48">
        <v>0.45836503524128802</v>
      </c>
      <c r="W184" s="50" t="s">
        <v>484</v>
      </c>
      <c r="X184" s="48">
        <v>30344.314916712101</v>
      </c>
      <c r="Y184" s="48">
        <v>-4.4428583949065001E-2</v>
      </c>
      <c r="Z184" s="48">
        <v>3.1765120574402603E-2</v>
      </c>
      <c r="AA184" s="48">
        <v>-1.39865938317473</v>
      </c>
      <c r="AB184" s="48">
        <v>0.16191514963968801</v>
      </c>
      <c r="AC184" s="48">
        <v>0.30919656855392402</v>
      </c>
    </row>
    <row r="185" spans="1:29">
      <c r="A185" s="50" t="s">
        <v>485</v>
      </c>
      <c r="B185" s="48">
        <v>14951.290378448901</v>
      </c>
      <c r="C185" s="48">
        <v>-6.8336823049476303E-2</v>
      </c>
      <c r="D185" s="48">
        <v>5.6917142374101302E-2</v>
      </c>
      <c r="E185" s="48">
        <v>0.149424551208798</v>
      </c>
      <c r="F185" s="48">
        <v>0.232582562316303</v>
      </c>
      <c r="H185" s="50" t="s">
        <v>152</v>
      </c>
      <c r="I185" s="48">
        <v>60287.680823860399</v>
      </c>
      <c r="J185" s="48">
        <v>-5.02642594039268E-2</v>
      </c>
      <c r="K185" s="48">
        <v>3.7248288430452199E-2</v>
      </c>
      <c r="L185" s="48">
        <v>0.270988589003956</v>
      </c>
      <c r="M185" s="48">
        <v>0.45667301218524298</v>
      </c>
      <c r="O185" s="48">
        <v>1167</v>
      </c>
      <c r="P185" s="48">
        <v>37781.750100205099</v>
      </c>
      <c r="Q185" s="48">
        <v>-4.9325966281722998E-2</v>
      </c>
      <c r="R185" s="48">
        <v>3.9451855496679802E-2</v>
      </c>
      <c r="S185" s="48">
        <v>-1.25028254465431</v>
      </c>
      <c r="T185" s="48">
        <v>0.21119635251398899</v>
      </c>
      <c r="U185" s="48">
        <v>0.36098819697749102</v>
      </c>
      <c r="W185" s="48">
        <v>1098</v>
      </c>
      <c r="X185" s="48">
        <v>64412.818298184</v>
      </c>
      <c r="Y185" s="48">
        <v>-4.3938194409150699E-2</v>
      </c>
      <c r="Z185" s="48">
        <v>3.4282259684889203E-2</v>
      </c>
      <c r="AA185" s="48">
        <v>-1.2816598092720699</v>
      </c>
      <c r="AB185" s="48">
        <v>0.19996200944793199</v>
      </c>
      <c r="AC185" s="48">
        <v>0.35785550871146399</v>
      </c>
    </row>
    <row r="186" spans="1:29">
      <c r="A186" s="50" t="s">
        <v>486</v>
      </c>
      <c r="B186" s="48">
        <v>23685.861922813601</v>
      </c>
      <c r="C186" s="48">
        <v>-6.7386422662908299E-2</v>
      </c>
      <c r="D186" s="48">
        <v>3.1894779657288402E-2</v>
      </c>
      <c r="E186" s="48">
        <v>2.71913485114595E-2</v>
      </c>
      <c r="F186" s="48">
        <v>5.8290435731152702E-2</v>
      </c>
      <c r="H186" s="50" t="s">
        <v>487</v>
      </c>
      <c r="I186" s="48">
        <v>73191.345674161697</v>
      </c>
      <c r="J186" s="48">
        <v>-5.0133078725199301E-2</v>
      </c>
      <c r="K186" s="48">
        <v>2.8678461373734102E-2</v>
      </c>
      <c r="L186" s="48">
        <v>5.1569273642789501E-2</v>
      </c>
      <c r="M186" s="48">
        <v>0.13688573439544099</v>
      </c>
      <c r="O186" s="48">
        <v>1098</v>
      </c>
      <c r="P186" s="48">
        <v>64412.818298184</v>
      </c>
      <c r="Q186" s="48">
        <v>-4.8984759139024302E-2</v>
      </c>
      <c r="R186" s="48">
        <v>3.4273064926923003E-2</v>
      </c>
      <c r="S186" s="48">
        <v>-1.4292494483195399</v>
      </c>
      <c r="T186" s="48">
        <v>0.152932549859082</v>
      </c>
      <c r="U186" s="48">
        <v>0.29119424464447302</v>
      </c>
      <c r="W186" s="48">
        <v>1138</v>
      </c>
      <c r="X186" s="48">
        <v>33508.179698587999</v>
      </c>
      <c r="Y186" s="48">
        <v>-4.3519680460645499E-2</v>
      </c>
      <c r="Z186" s="48">
        <v>3.84022081906445E-2</v>
      </c>
      <c r="AA186" s="48">
        <v>-1.1332598439286501</v>
      </c>
      <c r="AB186" s="48">
        <v>0.25710514968932102</v>
      </c>
      <c r="AC186" s="48">
        <v>0.41797096189810701</v>
      </c>
    </row>
    <row r="187" spans="1:29">
      <c r="A187" s="50" t="s">
        <v>488</v>
      </c>
      <c r="B187" s="48">
        <v>74360.029252756605</v>
      </c>
      <c r="C187" s="48">
        <v>-6.7126515483941093E-2</v>
      </c>
      <c r="D187" s="48">
        <v>3.2389234415135297E-2</v>
      </c>
      <c r="E187" s="48">
        <v>3.7362117946304799E-2</v>
      </c>
      <c r="F187" s="48">
        <v>7.4150884218758303E-2</v>
      </c>
      <c r="H187" s="50" t="s">
        <v>323</v>
      </c>
      <c r="I187" s="48">
        <v>30122.4323440138</v>
      </c>
      <c r="J187" s="48">
        <v>-4.9352688105398002E-2</v>
      </c>
      <c r="K187" s="48">
        <v>3.56575108978745E-2</v>
      </c>
      <c r="L187" s="48">
        <v>0.16691322230664901</v>
      </c>
      <c r="M187" s="48">
        <v>0.326529691725576</v>
      </c>
      <c r="O187" s="48">
        <v>1017</v>
      </c>
      <c r="P187" s="48">
        <v>76946.4665348337</v>
      </c>
      <c r="Q187" s="48">
        <v>-4.8920525488101697E-2</v>
      </c>
      <c r="R187" s="48">
        <v>3.5680506653081E-2</v>
      </c>
      <c r="S187" s="48">
        <v>-1.37107149188638</v>
      </c>
      <c r="T187" s="48">
        <v>0.170352670829128</v>
      </c>
      <c r="U187" s="48">
        <v>0.313429773576064</v>
      </c>
      <c r="W187" s="50" t="s">
        <v>489</v>
      </c>
      <c r="X187" s="48">
        <v>89854.2371916181</v>
      </c>
      <c r="Y187" s="48">
        <v>-4.2812826871060201E-2</v>
      </c>
      <c r="Z187" s="48">
        <v>4.8108717962008503E-2</v>
      </c>
      <c r="AA187" s="48">
        <v>-0.88991826605875501</v>
      </c>
      <c r="AB187" s="48">
        <v>0.37350977510296002</v>
      </c>
      <c r="AC187" s="48">
        <v>0.52612667245685796</v>
      </c>
    </row>
    <row r="188" spans="1:29">
      <c r="A188" s="50" t="s">
        <v>490</v>
      </c>
      <c r="B188" s="48">
        <v>35097.6402425743</v>
      </c>
      <c r="C188" s="48">
        <v>-6.6668912191181595E-2</v>
      </c>
      <c r="D188" s="48">
        <v>3.8529754946637899E-2</v>
      </c>
      <c r="E188" s="48">
        <v>4.6266246777822602E-2</v>
      </c>
      <c r="F188" s="48">
        <v>8.9717252260570299E-2</v>
      </c>
      <c r="H188" s="50" t="s">
        <v>491</v>
      </c>
      <c r="I188" s="48">
        <v>47787.618040666901</v>
      </c>
      <c r="J188" s="48">
        <v>-4.9322173469640497E-2</v>
      </c>
      <c r="K188" s="48">
        <v>4.1031507414567701E-2</v>
      </c>
      <c r="L188" s="48">
        <v>0.209191783805357</v>
      </c>
      <c r="M188" s="48">
        <v>0.38504194654148</v>
      </c>
      <c r="O188" s="48">
        <v>1134</v>
      </c>
      <c r="P188" s="48">
        <v>62102.651949259103</v>
      </c>
      <c r="Q188" s="48">
        <v>-4.8900886827482899E-2</v>
      </c>
      <c r="R188" s="48">
        <v>2.4544750794766E-2</v>
      </c>
      <c r="S188" s="48">
        <v>-1.99231547455396</v>
      </c>
      <c r="T188" s="48">
        <v>4.6336454881712598E-2</v>
      </c>
      <c r="U188" s="48">
        <v>0.119961968172023</v>
      </c>
      <c r="W188" s="50" t="s">
        <v>492</v>
      </c>
      <c r="X188" s="48">
        <v>226791.61502634</v>
      </c>
      <c r="Y188" s="48">
        <v>-4.2070848947134101E-2</v>
      </c>
      <c r="Z188" s="48">
        <v>2.4097195072154801E-2</v>
      </c>
      <c r="AA188" s="48">
        <v>-1.7458815775512599</v>
      </c>
      <c r="AB188" s="48">
        <v>8.0831531687369604E-2</v>
      </c>
      <c r="AC188" s="48">
        <v>0.18480832795420701</v>
      </c>
    </row>
    <row r="189" spans="1:29">
      <c r="A189" s="50" t="s">
        <v>493</v>
      </c>
      <c r="B189" s="48">
        <v>100212.50762360101</v>
      </c>
      <c r="C189" s="48">
        <v>-6.6308086768362695E-2</v>
      </c>
      <c r="D189" s="48">
        <v>2.3313009298029399E-2</v>
      </c>
      <c r="E189" s="48">
        <v>3.3399090721762999E-3</v>
      </c>
      <c r="F189" s="48">
        <v>9.4148617940087893E-3</v>
      </c>
      <c r="H189" s="50" t="s">
        <v>494</v>
      </c>
      <c r="I189" s="48">
        <v>19677.651540034502</v>
      </c>
      <c r="J189" s="48">
        <v>-4.8850354725401099E-2</v>
      </c>
      <c r="K189" s="48">
        <v>3.2493056297793803E-2</v>
      </c>
      <c r="L189" s="48">
        <v>9.5356509783952201E-2</v>
      </c>
      <c r="M189" s="48">
        <v>0.21470207863304999</v>
      </c>
      <c r="O189" s="48">
        <v>1157</v>
      </c>
      <c r="P189" s="48">
        <v>45637.992005901397</v>
      </c>
      <c r="Q189" s="48">
        <v>-4.8793072512338602E-2</v>
      </c>
      <c r="R189" s="48">
        <v>5.2517562520744403E-2</v>
      </c>
      <c r="S189" s="48">
        <v>-0.92908105727613299</v>
      </c>
      <c r="T189" s="48">
        <v>0.352847080581217</v>
      </c>
      <c r="U189" s="48">
        <v>0.51473237813072803</v>
      </c>
      <c r="W189" s="50" t="s">
        <v>495</v>
      </c>
      <c r="X189" s="48">
        <v>73220.144166415703</v>
      </c>
      <c r="Y189" s="48">
        <v>-4.1902017206703501E-2</v>
      </c>
      <c r="Z189" s="48">
        <v>4.2977216178591203E-2</v>
      </c>
      <c r="AA189" s="48">
        <v>-0.97498211686351</v>
      </c>
      <c r="AB189" s="48">
        <v>0.32956913074336502</v>
      </c>
      <c r="AC189" s="48">
        <v>0.48705710387609902</v>
      </c>
    </row>
    <row r="190" spans="1:29">
      <c r="A190" s="50" t="s">
        <v>496</v>
      </c>
      <c r="B190" s="48">
        <v>47056.4111288934</v>
      </c>
      <c r="C190" s="48">
        <v>-6.6265845554392896E-2</v>
      </c>
      <c r="D190" s="48">
        <v>3.6955959585887203E-2</v>
      </c>
      <c r="E190" s="48">
        <v>4.1401545159527403E-2</v>
      </c>
      <c r="F190" s="48">
        <v>8.1662551884907994E-2</v>
      </c>
      <c r="H190" s="50" t="s">
        <v>497</v>
      </c>
      <c r="I190" s="48">
        <v>25839.818578667899</v>
      </c>
      <c r="J190" s="48">
        <v>-4.8137362078798998E-2</v>
      </c>
      <c r="K190" s="48">
        <v>4.0750036155510698E-2</v>
      </c>
      <c r="L190" s="48">
        <v>0.21881726147156799</v>
      </c>
      <c r="M190" s="48">
        <v>0.39967642656541602</v>
      </c>
      <c r="O190" s="50" t="s">
        <v>467</v>
      </c>
      <c r="P190" s="48">
        <v>115237.899416691</v>
      </c>
      <c r="Q190" s="48">
        <v>-4.8671434499265198E-2</v>
      </c>
      <c r="R190" s="48">
        <v>2.9645101981574402E-2</v>
      </c>
      <c r="S190" s="48">
        <v>-1.64180357785635</v>
      </c>
      <c r="T190" s="48">
        <v>0.10063071735163601</v>
      </c>
      <c r="U190" s="48">
        <v>0.21278069277588399</v>
      </c>
      <c r="W190" s="50" t="s">
        <v>176</v>
      </c>
      <c r="X190" s="48">
        <v>155381.60965607499</v>
      </c>
      <c r="Y190" s="48">
        <v>-4.1824342046656401E-2</v>
      </c>
      <c r="Z190" s="48">
        <v>3.4174535625842002E-2</v>
      </c>
      <c r="AA190" s="48">
        <v>-1.2238452192757701</v>
      </c>
      <c r="AB190" s="48">
        <v>0.221010622211853</v>
      </c>
      <c r="AC190" s="48">
        <v>0.37644005836372102</v>
      </c>
    </row>
    <row r="191" spans="1:29">
      <c r="A191" s="50" t="s">
        <v>498</v>
      </c>
      <c r="B191" s="48">
        <v>77762.317832738307</v>
      </c>
      <c r="C191" s="48">
        <v>-6.5328957792381903E-2</v>
      </c>
      <c r="D191" s="48">
        <v>3.1271886391797898E-2</v>
      </c>
      <c r="E191" s="48">
        <v>3.3865717383066499E-2</v>
      </c>
      <c r="F191" s="48">
        <v>6.8496761712642906E-2</v>
      </c>
      <c r="H191" s="50" t="s">
        <v>432</v>
      </c>
      <c r="I191" s="48">
        <v>52361.422800155902</v>
      </c>
      <c r="J191" s="48">
        <v>-4.7532700414125099E-2</v>
      </c>
      <c r="K191" s="48">
        <v>7.7969946377189306E-2</v>
      </c>
      <c r="L191" s="48">
        <v>0.45928242654557699</v>
      </c>
      <c r="M191" s="48">
        <v>0.65118062852798697</v>
      </c>
      <c r="O191" s="48">
        <v>1161</v>
      </c>
      <c r="P191" s="48">
        <v>32183.7358708912</v>
      </c>
      <c r="Q191" s="48">
        <v>-4.8469724982576901E-2</v>
      </c>
      <c r="R191" s="48">
        <v>3.6096733953587597E-2</v>
      </c>
      <c r="S191" s="48">
        <v>-1.34277314520749</v>
      </c>
      <c r="T191" s="48">
        <v>0.17934544160118501</v>
      </c>
      <c r="U191" s="48">
        <v>0.32721800626400099</v>
      </c>
      <c r="W191" s="48">
        <v>1111</v>
      </c>
      <c r="X191" s="48">
        <v>1118.9650906725301</v>
      </c>
      <c r="Y191" s="48">
        <v>-4.1737593860322497E-2</v>
      </c>
      <c r="Z191" s="48">
        <v>0.116734046060715</v>
      </c>
      <c r="AA191" s="48">
        <v>-0.35754430921219199</v>
      </c>
      <c r="AB191" s="48">
        <v>0.72068436135578995</v>
      </c>
      <c r="AC191" s="48">
        <v>0.84334270410164403</v>
      </c>
    </row>
    <row r="192" spans="1:29">
      <c r="A192" s="50" t="s">
        <v>499</v>
      </c>
      <c r="B192" s="48">
        <v>39592.232865404301</v>
      </c>
      <c r="C192" s="48">
        <v>-6.4789196700578394E-2</v>
      </c>
      <c r="D192" s="48">
        <v>2.5438798033531201E-2</v>
      </c>
      <c r="E192" s="48">
        <v>8.4535080865197707E-3</v>
      </c>
      <c r="F192" s="48">
        <v>2.1616827821243401E-2</v>
      </c>
      <c r="H192" s="50" t="s">
        <v>500</v>
      </c>
      <c r="I192" s="48">
        <v>17573.651195327999</v>
      </c>
      <c r="J192" s="48">
        <v>-4.7115652980263698E-2</v>
      </c>
      <c r="K192" s="48">
        <v>2.9402390361738098E-2</v>
      </c>
      <c r="L192" s="48">
        <v>9.5764037829718401E-2</v>
      </c>
      <c r="M192" s="48">
        <v>0.21494373381215801</v>
      </c>
      <c r="O192" s="50" t="s">
        <v>341</v>
      </c>
      <c r="P192" s="48">
        <v>100963.15921529999</v>
      </c>
      <c r="Q192" s="48">
        <v>-4.7859140230905303E-2</v>
      </c>
      <c r="R192" s="48">
        <v>2.7974144816875199E-2</v>
      </c>
      <c r="S192" s="48">
        <v>-1.71083479206251</v>
      </c>
      <c r="T192" s="48">
        <v>8.7111614892177905E-2</v>
      </c>
      <c r="U192" s="48">
        <v>0.192763877548569</v>
      </c>
      <c r="W192" s="50" t="s">
        <v>501</v>
      </c>
      <c r="X192" s="48">
        <v>66542.787346330704</v>
      </c>
      <c r="Y192" s="48">
        <v>-4.09343735416067E-2</v>
      </c>
      <c r="Z192" s="48">
        <v>2.2191681946723701E-2</v>
      </c>
      <c r="AA192" s="48">
        <v>-1.84458184106455</v>
      </c>
      <c r="AB192" s="48">
        <v>6.5098390538759696E-2</v>
      </c>
      <c r="AC192" s="48">
        <v>0.15337930144923601</v>
      </c>
    </row>
    <row r="193" spans="1:29">
      <c r="A193" s="50" t="s">
        <v>310</v>
      </c>
      <c r="B193" s="48">
        <v>30403.4179226206</v>
      </c>
      <c r="C193" s="48">
        <v>-6.4419564933607107E-2</v>
      </c>
      <c r="D193" s="48">
        <v>3.4304872216433802E-2</v>
      </c>
      <c r="E193" s="48">
        <v>4.6429002247749603E-2</v>
      </c>
      <c r="F193" s="48">
        <v>8.9717252260570299E-2</v>
      </c>
      <c r="H193" s="50" t="s">
        <v>169</v>
      </c>
      <c r="I193" s="48">
        <v>89840.499155471902</v>
      </c>
      <c r="J193" s="48">
        <v>-4.7006376749576202E-2</v>
      </c>
      <c r="K193" s="48">
        <v>3.0436967599548899E-2</v>
      </c>
      <c r="L193" s="48">
        <v>0.110901724421702</v>
      </c>
      <c r="M193" s="48">
        <v>0.239173598451623</v>
      </c>
      <c r="O193" s="50" t="s">
        <v>400</v>
      </c>
      <c r="P193" s="48">
        <v>44637.607523079801</v>
      </c>
      <c r="Q193" s="48">
        <v>-4.7402723317895398E-2</v>
      </c>
      <c r="R193" s="48">
        <v>3.21304706466378E-2</v>
      </c>
      <c r="S193" s="48">
        <v>-1.4753199179438601</v>
      </c>
      <c r="T193" s="48">
        <v>0.14012655396184701</v>
      </c>
      <c r="U193" s="48">
        <v>0.27316337156252801</v>
      </c>
      <c r="W193" s="50" t="s">
        <v>459</v>
      </c>
      <c r="X193" s="48">
        <v>75669.924414071094</v>
      </c>
      <c r="Y193" s="48">
        <v>-4.0879588926060903E-2</v>
      </c>
      <c r="Z193" s="48">
        <v>2.7533939082096701E-2</v>
      </c>
      <c r="AA193" s="48">
        <v>-1.4846981684739</v>
      </c>
      <c r="AB193" s="48">
        <v>0.137623797120623</v>
      </c>
      <c r="AC193" s="48">
        <v>0.27736488342771598</v>
      </c>
    </row>
    <row r="194" spans="1:29">
      <c r="A194" s="50" t="s">
        <v>502</v>
      </c>
      <c r="B194" s="48">
        <v>28940.983308445499</v>
      </c>
      <c r="C194" s="48">
        <v>-6.3620656734123093E-2</v>
      </c>
      <c r="D194" s="48">
        <v>3.0055456078498799E-2</v>
      </c>
      <c r="E194" s="48">
        <v>2.8018371190324399E-2</v>
      </c>
      <c r="F194" s="48">
        <v>5.9352525953468301E-2</v>
      </c>
      <c r="H194" s="50" t="s">
        <v>503</v>
      </c>
      <c r="I194" s="48">
        <v>11238.336265768399</v>
      </c>
      <c r="J194" s="48">
        <v>-4.6905271114641503E-2</v>
      </c>
      <c r="K194" s="48">
        <v>5.3815490695510199E-2</v>
      </c>
      <c r="L194" s="48">
        <v>0.34458663853539601</v>
      </c>
      <c r="M194" s="48">
        <v>0.54055190716928203</v>
      </c>
      <c r="O194" s="50" t="s">
        <v>382</v>
      </c>
      <c r="P194" s="48">
        <v>39955.304497953599</v>
      </c>
      <c r="Q194" s="48">
        <v>-4.6456276797326397E-2</v>
      </c>
      <c r="R194" s="48">
        <v>4.5285378025747003E-2</v>
      </c>
      <c r="S194" s="48">
        <v>-1.02585600082467</v>
      </c>
      <c r="T194" s="48">
        <v>0.30495946478845898</v>
      </c>
      <c r="U194" s="48">
        <v>0.45919183778492001</v>
      </c>
      <c r="W194" s="50" t="s">
        <v>446</v>
      </c>
      <c r="X194" s="48">
        <v>84603.048315162101</v>
      </c>
      <c r="Y194" s="48">
        <v>-4.0793406304266998E-2</v>
      </c>
      <c r="Z194" s="48">
        <v>4.1908692468247799E-2</v>
      </c>
      <c r="AA194" s="48">
        <v>-0.97338771270838798</v>
      </c>
      <c r="AB194" s="48">
        <v>0.33036064341815502</v>
      </c>
      <c r="AC194" s="48">
        <v>0.48705710387609902</v>
      </c>
    </row>
    <row r="195" spans="1:29">
      <c r="A195" s="50" t="s">
        <v>504</v>
      </c>
      <c r="B195" s="48">
        <v>36421.7017816804</v>
      </c>
      <c r="C195" s="48">
        <v>-6.2881903385757207E-2</v>
      </c>
      <c r="D195" s="48">
        <v>2.8499135874812599E-2</v>
      </c>
      <c r="E195" s="48">
        <v>2.2421263904755701E-2</v>
      </c>
      <c r="F195" s="48">
        <v>4.9244248330690299E-2</v>
      </c>
      <c r="H195" s="50" t="s">
        <v>505</v>
      </c>
      <c r="I195" s="48">
        <v>22714.9444654976</v>
      </c>
      <c r="J195" s="48">
        <v>-4.6644741188260903E-2</v>
      </c>
      <c r="K195" s="48">
        <v>4.2513155032565399E-2</v>
      </c>
      <c r="L195" s="48">
        <v>0.24373628715401899</v>
      </c>
      <c r="M195" s="48">
        <v>0.43084952051314301</v>
      </c>
      <c r="O195" s="50" t="s">
        <v>506</v>
      </c>
      <c r="P195" s="48">
        <v>270056.073860751</v>
      </c>
      <c r="Q195" s="48">
        <v>-4.5650138566076602E-2</v>
      </c>
      <c r="R195" s="48">
        <v>3.1497015058737199E-2</v>
      </c>
      <c r="S195" s="48">
        <v>-1.4493480884123799</v>
      </c>
      <c r="T195" s="48">
        <v>0.14724039795916599</v>
      </c>
      <c r="U195" s="48">
        <v>0.28282246528813298</v>
      </c>
      <c r="W195" s="48">
        <v>1175</v>
      </c>
      <c r="X195" s="48">
        <v>51008.0571011457</v>
      </c>
      <c r="Y195" s="48">
        <v>-3.9140062587187503E-2</v>
      </c>
      <c r="Z195" s="48">
        <v>5.3494651757411901E-2</v>
      </c>
      <c r="AA195" s="48">
        <v>-0.73166309717614897</v>
      </c>
      <c r="AB195" s="48">
        <v>0.464374225747895</v>
      </c>
      <c r="AC195" s="48">
        <v>0.62328917595260402</v>
      </c>
    </row>
    <row r="196" spans="1:29">
      <c r="A196" s="50" t="s">
        <v>507</v>
      </c>
      <c r="B196" s="48">
        <v>35487.728702110799</v>
      </c>
      <c r="C196" s="48">
        <v>-6.2852482426389106E-2</v>
      </c>
      <c r="D196" s="48">
        <v>3.48566572332153E-2</v>
      </c>
      <c r="E196" s="48">
        <v>6.3002342134990993E-2</v>
      </c>
      <c r="F196" s="48">
        <v>0.114168969489264</v>
      </c>
      <c r="H196" s="50" t="s">
        <v>508</v>
      </c>
      <c r="I196" s="48">
        <v>6610.2400982537702</v>
      </c>
      <c r="J196" s="48">
        <v>-4.6343642165201801E-2</v>
      </c>
      <c r="K196" s="48">
        <v>5.8253886514531901E-2</v>
      </c>
      <c r="L196" s="48">
        <v>0.38721285185757898</v>
      </c>
      <c r="M196" s="48">
        <v>0.58461153786138398</v>
      </c>
      <c r="O196" s="50" t="s">
        <v>509</v>
      </c>
      <c r="P196" s="48">
        <v>116355.825396738</v>
      </c>
      <c r="Q196" s="48">
        <v>-4.5257662834425803E-2</v>
      </c>
      <c r="R196" s="48">
        <v>3.0797521638200501E-2</v>
      </c>
      <c r="S196" s="48">
        <v>-1.4695228845391699</v>
      </c>
      <c r="T196" s="48">
        <v>0.14169101940565601</v>
      </c>
      <c r="U196" s="48">
        <v>0.27539352436410902</v>
      </c>
      <c r="W196" s="50" t="s">
        <v>481</v>
      </c>
      <c r="X196" s="48">
        <v>113457.457848623</v>
      </c>
      <c r="Y196" s="48">
        <v>-3.9132876584202198E-2</v>
      </c>
      <c r="Z196" s="48">
        <v>3.2407056365722997E-2</v>
      </c>
      <c r="AA196" s="48">
        <v>-1.2075418434360801</v>
      </c>
      <c r="AB196" s="48">
        <v>0.22722354070401099</v>
      </c>
      <c r="AC196" s="48">
        <v>0.38308527859739</v>
      </c>
    </row>
    <row r="197" spans="1:29">
      <c r="A197" s="50" t="s">
        <v>510</v>
      </c>
      <c r="B197" s="48">
        <v>78978.041596665906</v>
      </c>
      <c r="C197" s="48">
        <v>-6.2619243541396405E-2</v>
      </c>
      <c r="D197" s="48">
        <v>2.8505814718149301E-2</v>
      </c>
      <c r="E197" s="48">
        <v>1.45201096979337E-2</v>
      </c>
      <c r="F197" s="48">
        <v>3.4254570272363699E-2</v>
      </c>
      <c r="H197" s="50" t="s">
        <v>511</v>
      </c>
      <c r="I197" s="48">
        <v>25581.940785810199</v>
      </c>
      <c r="J197" s="48">
        <v>-4.6235946931373902E-2</v>
      </c>
      <c r="K197" s="48">
        <v>3.7701391123088797E-2</v>
      </c>
      <c r="L197" s="48">
        <v>0.20419020842053301</v>
      </c>
      <c r="M197" s="48">
        <v>0.37875696691477201</v>
      </c>
      <c r="O197" s="50" t="s">
        <v>512</v>
      </c>
      <c r="P197" s="48">
        <v>462043.67416311603</v>
      </c>
      <c r="Q197" s="48">
        <v>-4.4550226809397298E-2</v>
      </c>
      <c r="R197" s="48">
        <v>2.4783912259448902E-2</v>
      </c>
      <c r="S197" s="48">
        <v>-1.7975461800794801</v>
      </c>
      <c r="T197" s="48">
        <v>7.2248953718291598E-2</v>
      </c>
      <c r="U197" s="48">
        <v>0.16901094530528901</v>
      </c>
      <c r="W197" s="48">
        <v>1262</v>
      </c>
      <c r="X197" s="48">
        <v>199269.58201010499</v>
      </c>
      <c r="Y197" s="48">
        <v>-3.8432440083433599E-2</v>
      </c>
      <c r="Z197" s="48">
        <v>2.1195232717435598E-2</v>
      </c>
      <c r="AA197" s="48">
        <v>-1.81325869811367</v>
      </c>
      <c r="AB197" s="48">
        <v>6.9791930292437396E-2</v>
      </c>
      <c r="AC197" s="48">
        <v>0.163263265505523</v>
      </c>
    </row>
    <row r="198" spans="1:29">
      <c r="A198" s="50" t="s">
        <v>491</v>
      </c>
      <c r="B198" s="48">
        <v>47787.618040666901</v>
      </c>
      <c r="C198" s="48">
        <v>-6.2398009574847299E-2</v>
      </c>
      <c r="D198" s="48">
        <v>4.0616545944759601E-2</v>
      </c>
      <c r="E198" s="48">
        <v>9.5998026859928406E-2</v>
      </c>
      <c r="F198" s="48">
        <v>0.16059482998062799</v>
      </c>
      <c r="H198" s="50" t="s">
        <v>477</v>
      </c>
      <c r="I198" s="48">
        <v>89688.966921857995</v>
      </c>
      <c r="J198" s="48">
        <v>-4.6046685409208199E-2</v>
      </c>
      <c r="K198" s="48">
        <v>2.7229739963749201E-2</v>
      </c>
      <c r="L198" s="48">
        <v>6.5068944067769696E-2</v>
      </c>
      <c r="M198" s="48">
        <v>0.16103172963645401</v>
      </c>
      <c r="O198" s="48">
        <v>1072</v>
      </c>
      <c r="P198" s="48">
        <v>47874.5532725296</v>
      </c>
      <c r="Q198" s="48">
        <v>-4.3430501827154903E-2</v>
      </c>
      <c r="R198" s="48">
        <v>3.2583696586882697E-2</v>
      </c>
      <c r="S198" s="48">
        <v>-1.33289056726114</v>
      </c>
      <c r="T198" s="48">
        <v>0.182567718518994</v>
      </c>
      <c r="U198" s="48">
        <v>0.32762152227381103</v>
      </c>
      <c r="W198" s="48">
        <v>1173</v>
      </c>
      <c r="X198" s="48">
        <v>85655.8020992331</v>
      </c>
      <c r="Y198" s="48">
        <v>-3.8118344424755299E-2</v>
      </c>
      <c r="Z198" s="48">
        <v>3.00913739084415E-2</v>
      </c>
      <c r="AA198" s="48">
        <v>-1.26675320777101</v>
      </c>
      <c r="AB198" s="48">
        <v>0.205243548151223</v>
      </c>
      <c r="AC198" s="48">
        <v>0.36502744897403</v>
      </c>
    </row>
    <row r="199" spans="1:29">
      <c r="A199" s="50" t="s">
        <v>513</v>
      </c>
      <c r="B199" s="48">
        <v>18447.832350917801</v>
      </c>
      <c r="C199" s="48">
        <v>-6.2117443727844397E-2</v>
      </c>
      <c r="D199" s="48">
        <v>4.0922728523885399E-2</v>
      </c>
      <c r="E199" s="48">
        <v>8.2719748982369501E-2</v>
      </c>
      <c r="F199" s="48">
        <v>0.14135403406056499</v>
      </c>
      <c r="H199" s="50" t="s">
        <v>514</v>
      </c>
      <c r="I199" s="48">
        <v>72752.666721986097</v>
      </c>
      <c r="J199" s="48">
        <v>-4.56352240332435E-2</v>
      </c>
      <c r="K199" s="48">
        <v>3.4968001285282997E-2</v>
      </c>
      <c r="L199" s="48">
        <v>0.26145036829805102</v>
      </c>
      <c r="M199" s="48">
        <v>0.44606398311284201</v>
      </c>
      <c r="O199" s="48">
        <v>1075</v>
      </c>
      <c r="P199" s="48">
        <v>95426.628259568402</v>
      </c>
      <c r="Q199" s="48">
        <v>-4.2953352108783503E-2</v>
      </c>
      <c r="R199" s="48">
        <v>5.88600342960428E-2</v>
      </c>
      <c r="S199" s="48">
        <v>-0.72975411282883496</v>
      </c>
      <c r="T199" s="48">
        <v>0.46554049780887502</v>
      </c>
      <c r="U199" s="48">
        <v>0.62103671296296004</v>
      </c>
      <c r="W199" s="48">
        <v>1229</v>
      </c>
      <c r="X199" s="48">
        <v>95689.172802163899</v>
      </c>
      <c r="Y199" s="48">
        <v>-3.8043367264653301E-2</v>
      </c>
      <c r="Z199" s="48">
        <v>3.6409055466808997E-2</v>
      </c>
      <c r="AA199" s="48">
        <v>-1.0448875088048899</v>
      </c>
      <c r="AB199" s="48">
        <v>0.29607496360322</v>
      </c>
      <c r="AC199" s="48">
        <v>0.45882871226155802</v>
      </c>
    </row>
    <row r="200" spans="1:29">
      <c r="A200" s="50" t="s">
        <v>515</v>
      </c>
      <c r="B200" s="48">
        <v>29712.046904603099</v>
      </c>
      <c r="C200" s="48">
        <v>-6.1751086274387197E-2</v>
      </c>
      <c r="D200" s="48">
        <v>3.40662516175975E-2</v>
      </c>
      <c r="E200" s="48">
        <v>5.6425113437356303E-2</v>
      </c>
      <c r="F200" s="48">
        <v>0.10493605511986299</v>
      </c>
      <c r="H200" s="50" t="s">
        <v>516</v>
      </c>
      <c r="I200" s="48">
        <v>36339.001261617901</v>
      </c>
      <c r="J200" s="48">
        <v>-4.4566642664303997E-2</v>
      </c>
      <c r="K200" s="48">
        <v>3.6242015695933501E-2</v>
      </c>
      <c r="L200" s="48">
        <v>0.18982480206358501</v>
      </c>
      <c r="M200" s="48">
        <v>0.35766989020401901</v>
      </c>
      <c r="O200" s="50" t="s">
        <v>517</v>
      </c>
      <c r="P200" s="48">
        <v>432627.31165054702</v>
      </c>
      <c r="Q200" s="48">
        <v>-4.2723214197403103E-2</v>
      </c>
      <c r="R200" s="48">
        <v>2.45765641053412E-2</v>
      </c>
      <c r="S200" s="48">
        <v>-1.7383721342934999</v>
      </c>
      <c r="T200" s="48">
        <v>8.2145263458162102E-2</v>
      </c>
      <c r="U200" s="48">
        <v>0.186176981194104</v>
      </c>
      <c r="W200" s="48">
        <v>1122</v>
      </c>
      <c r="X200" s="48">
        <v>15837.920285747399</v>
      </c>
      <c r="Y200" s="48">
        <v>-3.7964667655702403E-2</v>
      </c>
      <c r="Z200" s="48">
        <v>4.18009080783317E-2</v>
      </c>
      <c r="AA200" s="48">
        <v>-0.90822590706784401</v>
      </c>
      <c r="AB200" s="48">
        <v>0.36375887912167498</v>
      </c>
      <c r="AC200" s="48">
        <v>0.51898420904614395</v>
      </c>
    </row>
    <row r="201" spans="1:29">
      <c r="A201" s="50" t="s">
        <v>235</v>
      </c>
      <c r="B201" s="48">
        <v>54067.556400978203</v>
      </c>
      <c r="C201" s="48">
        <v>-6.14186913508614E-2</v>
      </c>
      <c r="D201" s="48">
        <v>3.05934776520395E-2</v>
      </c>
      <c r="E201" s="48">
        <v>5.0436116095806699E-2</v>
      </c>
      <c r="F201" s="48">
        <v>9.5788485741638202E-2</v>
      </c>
      <c r="H201" s="50" t="s">
        <v>318</v>
      </c>
      <c r="I201" s="48">
        <v>82551.7882703715</v>
      </c>
      <c r="J201" s="48">
        <v>-4.3811542299906601E-2</v>
      </c>
      <c r="K201" s="48">
        <v>3.3502863906445197E-2</v>
      </c>
      <c r="L201" s="48">
        <v>0.232999061398625</v>
      </c>
      <c r="M201" s="48">
        <v>0.41916414060657098</v>
      </c>
      <c r="O201" s="48">
        <v>1073</v>
      </c>
      <c r="P201" s="48">
        <v>19264.022254973101</v>
      </c>
      <c r="Q201" s="48">
        <v>-4.2713501882305799E-2</v>
      </c>
      <c r="R201" s="48">
        <v>5.0512301195870697E-2</v>
      </c>
      <c r="S201" s="48">
        <v>-0.84560593897071601</v>
      </c>
      <c r="T201" s="48">
        <v>0.397772611335446</v>
      </c>
      <c r="U201" s="48">
        <v>0.55082676622561699</v>
      </c>
      <c r="W201" s="50" t="s">
        <v>167</v>
      </c>
      <c r="X201" s="48">
        <v>80870.829401247203</v>
      </c>
      <c r="Y201" s="48">
        <v>-3.7314433060650597E-2</v>
      </c>
      <c r="Z201" s="48">
        <v>4.9292102007879701E-2</v>
      </c>
      <c r="AA201" s="48">
        <v>-0.75700632638237997</v>
      </c>
      <c r="AB201" s="48">
        <v>0.449046072289292</v>
      </c>
      <c r="AC201" s="48">
        <v>0.60895481852895705</v>
      </c>
    </row>
    <row r="202" spans="1:29">
      <c r="A202" s="50" t="s">
        <v>518</v>
      </c>
      <c r="B202" s="48">
        <v>77170.434643428394</v>
      </c>
      <c r="C202" s="48">
        <v>-5.9821601991377302E-2</v>
      </c>
      <c r="D202" s="48">
        <v>3.4784873306980602E-2</v>
      </c>
      <c r="E202" s="48">
        <v>6.9710938609911705E-2</v>
      </c>
      <c r="F202" s="48">
        <v>0.122636442370262</v>
      </c>
      <c r="H202" s="50" t="s">
        <v>332</v>
      </c>
      <c r="I202" s="48">
        <v>78150.722991284099</v>
      </c>
      <c r="J202" s="48">
        <v>-4.3756830614742399E-2</v>
      </c>
      <c r="K202" s="48">
        <v>3.7405927661812902E-2</v>
      </c>
      <c r="L202" s="48">
        <v>0.23154939309865399</v>
      </c>
      <c r="M202" s="48">
        <v>0.41760545455575898</v>
      </c>
      <c r="O202" s="48">
        <v>1101</v>
      </c>
      <c r="P202" s="48">
        <v>44997.554780786901</v>
      </c>
      <c r="Q202" s="48">
        <v>-4.26028547392443E-2</v>
      </c>
      <c r="R202" s="48">
        <v>2.46545891025131E-2</v>
      </c>
      <c r="S202" s="48">
        <v>-1.7279888365651901</v>
      </c>
      <c r="T202" s="48">
        <v>8.3990225823766501E-2</v>
      </c>
      <c r="U202" s="48">
        <v>0.18905016465487001</v>
      </c>
      <c r="W202" s="50" t="s">
        <v>387</v>
      </c>
      <c r="X202" s="48">
        <v>70965.617694587694</v>
      </c>
      <c r="Y202" s="48">
        <v>-3.62476968533414E-2</v>
      </c>
      <c r="Z202" s="48">
        <v>3.4687014429747302E-2</v>
      </c>
      <c r="AA202" s="48">
        <v>-1.0449932762808101</v>
      </c>
      <c r="AB202" s="48">
        <v>0.29602607709286399</v>
      </c>
      <c r="AC202" s="48">
        <v>0.45882871226155802</v>
      </c>
    </row>
    <row r="203" spans="1:29">
      <c r="A203" s="50" t="s">
        <v>130</v>
      </c>
      <c r="B203" s="48">
        <v>25483.140279052099</v>
      </c>
      <c r="C203" s="48">
        <v>-5.73663309078873E-2</v>
      </c>
      <c r="D203" s="48">
        <v>3.8304071764194203E-2</v>
      </c>
      <c r="E203" s="48">
        <v>0.109935720232297</v>
      </c>
      <c r="F203" s="48">
        <v>0.180123514156349</v>
      </c>
      <c r="H203" s="50" t="s">
        <v>519</v>
      </c>
      <c r="I203" s="48">
        <v>49297.657868674301</v>
      </c>
      <c r="J203" s="48">
        <v>-4.3535057456587901E-2</v>
      </c>
      <c r="K203" s="48">
        <v>3.20546338006341E-2</v>
      </c>
      <c r="L203" s="48">
        <v>0.16772203347683601</v>
      </c>
      <c r="M203" s="48">
        <v>0.32711215705889701</v>
      </c>
      <c r="O203" s="50" t="s">
        <v>520</v>
      </c>
      <c r="P203" s="48">
        <v>191356.067785183</v>
      </c>
      <c r="Q203" s="48">
        <v>-4.2302894298129598E-2</v>
      </c>
      <c r="R203" s="48">
        <v>3.64941958189796E-2</v>
      </c>
      <c r="S203" s="48">
        <v>-1.15916773472589</v>
      </c>
      <c r="T203" s="48">
        <v>0.24638782047871799</v>
      </c>
      <c r="U203" s="48">
        <v>0.395549074543041</v>
      </c>
      <c r="W203" s="48">
        <v>1125</v>
      </c>
      <c r="X203" s="48">
        <v>42779.946477962803</v>
      </c>
      <c r="Y203" s="48">
        <v>-3.59950506672067E-2</v>
      </c>
      <c r="Z203" s="48">
        <v>3.6649898362828302E-2</v>
      </c>
      <c r="AA203" s="48">
        <v>-0.98213234620356404</v>
      </c>
      <c r="AB203" s="48">
        <v>0.326034651899485</v>
      </c>
      <c r="AC203" s="48">
        <v>0.48534703862309703</v>
      </c>
    </row>
    <row r="204" spans="1:29">
      <c r="A204" s="50" t="s">
        <v>478</v>
      </c>
      <c r="B204" s="48">
        <v>73046.958626577194</v>
      </c>
      <c r="C204" s="48">
        <v>-5.6298016796456199E-2</v>
      </c>
      <c r="D204" s="48">
        <v>3.04798355545111E-2</v>
      </c>
      <c r="E204" s="48">
        <v>2.0370646058414099E-2</v>
      </c>
      <c r="F204" s="48">
        <v>4.6378802910785701E-2</v>
      </c>
      <c r="H204" s="50" t="s">
        <v>521</v>
      </c>
      <c r="I204" s="48">
        <v>51065.218150530302</v>
      </c>
      <c r="J204" s="48">
        <v>-4.3004054201442002E-2</v>
      </c>
      <c r="K204" s="48">
        <v>4.8866362371378903E-2</v>
      </c>
      <c r="L204" s="48">
        <v>0.35022504248666603</v>
      </c>
      <c r="M204" s="48">
        <v>0.54513289221837502</v>
      </c>
      <c r="O204" s="48">
        <v>1223</v>
      </c>
      <c r="P204" s="48">
        <v>37646.971610905901</v>
      </c>
      <c r="Q204" s="48">
        <v>-4.2104295989966997E-2</v>
      </c>
      <c r="R204" s="48">
        <v>3.5938329641694501E-2</v>
      </c>
      <c r="S204" s="48">
        <v>-1.17157075495014</v>
      </c>
      <c r="T204" s="48">
        <v>0.24136943525396301</v>
      </c>
      <c r="U204" s="48">
        <v>0.39230019873783101</v>
      </c>
      <c r="W204" s="50" t="s">
        <v>522</v>
      </c>
      <c r="X204" s="48">
        <v>29592.451591485798</v>
      </c>
      <c r="Y204" s="48">
        <v>-3.5935144911312299E-2</v>
      </c>
      <c r="Z204" s="48">
        <v>3.3664931189717598E-2</v>
      </c>
      <c r="AA204" s="48">
        <v>-1.06743556696436</v>
      </c>
      <c r="AB204" s="48">
        <v>0.28577519482969299</v>
      </c>
      <c r="AC204" s="48">
        <v>0.44711552375692198</v>
      </c>
    </row>
    <row r="205" spans="1:29">
      <c r="A205" s="50" t="s">
        <v>523</v>
      </c>
      <c r="B205" s="48">
        <v>37235.263817708801</v>
      </c>
      <c r="C205" s="48">
        <v>-5.6236161111886097E-2</v>
      </c>
      <c r="D205" s="48">
        <v>3.20641234470352E-2</v>
      </c>
      <c r="E205" s="48">
        <v>6.6682710092791003E-2</v>
      </c>
      <c r="F205" s="48">
        <v>0.119049112775101</v>
      </c>
      <c r="H205" s="50" t="s">
        <v>179</v>
      </c>
      <c r="I205" s="48">
        <v>100608.081179795</v>
      </c>
      <c r="J205" s="48">
        <v>-4.2902105562852802E-2</v>
      </c>
      <c r="K205" s="48">
        <v>2.91761400764655E-2</v>
      </c>
      <c r="L205" s="48">
        <v>9.7487972334096201E-2</v>
      </c>
      <c r="M205" s="48">
        <v>0.21744980744926101</v>
      </c>
      <c r="O205" s="50" t="s">
        <v>392</v>
      </c>
      <c r="P205" s="48">
        <v>96797.561633366</v>
      </c>
      <c r="Q205" s="48">
        <v>-4.1878417715258E-2</v>
      </c>
      <c r="R205" s="48">
        <v>3.1378339539204401E-2</v>
      </c>
      <c r="S205" s="48">
        <v>-1.33462822858854</v>
      </c>
      <c r="T205" s="48">
        <v>0.18199805429701399</v>
      </c>
      <c r="U205" s="48">
        <v>0.32762152227381103</v>
      </c>
      <c r="W205" s="50" t="s">
        <v>524</v>
      </c>
      <c r="X205" s="48">
        <v>121634.83551757</v>
      </c>
      <c r="Y205" s="48">
        <v>-3.5916657883982697E-2</v>
      </c>
      <c r="Z205" s="48">
        <v>4.8282153263102298E-2</v>
      </c>
      <c r="AA205" s="48">
        <v>-0.74389097123036796</v>
      </c>
      <c r="AB205" s="48">
        <v>0.45694243803997298</v>
      </c>
      <c r="AC205" s="48">
        <v>0.61583805949831805</v>
      </c>
    </row>
    <row r="206" spans="1:29">
      <c r="A206" s="50" t="s">
        <v>525</v>
      </c>
      <c r="B206" s="48">
        <v>46149.072285715702</v>
      </c>
      <c r="C206" s="48">
        <v>-5.4472732272512897E-2</v>
      </c>
      <c r="D206" s="48">
        <v>2.7528412783406099E-2</v>
      </c>
      <c r="E206" s="48">
        <v>3.2198318571718301E-2</v>
      </c>
      <c r="F206" s="48">
        <v>6.5644412272131802E-2</v>
      </c>
      <c r="H206" s="50" t="s">
        <v>526</v>
      </c>
      <c r="I206" s="48">
        <v>56165.675939957</v>
      </c>
      <c r="J206" s="48">
        <v>-4.2401474808016898E-2</v>
      </c>
      <c r="K206" s="48">
        <v>3.5133152834300699E-2</v>
      </c>
      <c r="L206" s="48">
        <v>0.18022307850518901</v>
      </c>
      <c r="M206" s="48">
        <v>0.34502600056073701</v>
      </c>
      <c r="O206" s="48">
        <v>1138</v>
      </c>
      <c r="P206" s="48">
        <v>33508.179698587999</v>
      </c>
      <c r="Q206" s="48">
        <v>-4.18387831369273E-2</v>
      </c>
      <c r="R206" s="48">
        <v>3.8385220033440498E-2</v>
      </c>
      <c r="S206" s="48">
        <v>-1.0899711686028699</v>
      </c>
      <c r="T206" s="48">
        <v>0.27572584453827798</v>
      </c>
      <c r="U206" s="48">
        <v>0.43243363301660198</v>
      </c>
      <c r="W206" s="50" t="s">
        <v>527</v>
      </c>
      <c r="X206" s="48">
        <v>80813.124591570406</v>
      </c>
      <c r="Y206" s="48">
        <v>-3.5716390953211698E-2</v>
      </c>
      <c r="Z206" s="48">
        <v>3.5870634850706802E-2</v>
      </c>
      <c r="AA206" s="48">
        <v>-0.99569999532662201</v>
      </c>
      <c r="AB206" s="48">
        <v>0.31939593239004199</v>
      </c>
      <c r="AC206" s="48">
        <v>0.48092950739190299</v>
      </c>
    </row>
    <row r="207" spans="1:29">
      <c r="A207" s="50" t="s">
        <v>528</v>
      </c>
      <c r="B207" s="48">
        <v>100692.45356806699</v>
      </c>
      <c r="C207" s="48">
        <v>-5.3929947710675698E-2</v>
      </c>
      <c r="D207" s="48">
        <v>3.0540436665568799E-2</v>
      </c>
      <c r="E207" s="48">
        <v>0.13552767671230201</v>
      </c>
      <c r="F207" s="48">
        <v>0.215639592280019</v>
      </c>
      <c r="H207" s="50" t="s">
        <v>529</v>
      </c>
      <c r="I207" s="48">
        <v>32044.317270742002</v>
      </c>
      <c r="J207" s="48">
        <v>-4.13692535785153E-2</v>
      </c>
      <c r="K207" s="48">
        <v>2.7965968341257998E-2</v>
      </c>
      <c r="L207" s="48">
        <v>0.124112478277532</v>
      </c>
      <c r="M207" s="48">
        <v>0.260599807761622</v>
      </c>
      <c r="O207" s="50" t="s">
        <v>530</v>
      </c>
      <c r="P207" s="48">
        <v>439259.42915206798</v>
      </c>
      <c r="Q207" s="48">
        <v>-4.1810882995669103E-2</v>
      </c>
      <c r="R207" s="48">
        <v>2.55933352120747E-2</v>
      </c>
      <c r="S207" s="48">
        <v>-1.63366293018126</v>
      </c>
      <c r="T207" s="48">
        <v>0.102329646144128</v>
      </c>
      <c r="U207" s="48">
        <v>0.21278069277588399</v>
      </c>
      <c r="W207" s="50" t="s">
        <v>531</v>
      </c>
      <c r="X207" s="48">
        <v>90022.332798890493</v>
      </c>
      <c r="Y207" s="48">
        <v>-3.5148467710982602E-2</v>
      </c>
      <c r="Z207" s="48">
        <v>3.87581548249765E-2</v>
      </c>
      <c r="AA207" s="48">
        <v>-0.90686638385406904</v>
      </c>
      <c r="AB207" s="48">
        <v>0.36447745978813201</v>
      </c>
      <c r="AC207" s="48">
        <v>0.51898420904614395</v>
      </c>
    </row>
    <row r="208" spans="1:29">
      <c r="A208" s="50" t="s">
        <v>213</v>
      </c>
      <c r="B208" s="48">
        <v>65685.128186321803</v>
      </c>
      <c r="C208" s="48">
        <v>-5.3546484261960403E-2</v>
      </c>
      <c r="D208" s="48">
        <v>3.58138879076964E-2</v>
      </c>
      <c r="E208" s="48">
        <v>0.20849916835878399</v>
      </c>
      <c r="F208" s="48">
        <v>0.30654087175542</v>
      </c>
      <c r="H208" s="50" t="s">
        <v>532</v>
      </c>
      <c r="I208" s="48">
        <v>94414.152501122095</v>
      </c>
      <c r="J208" s="48">
        <v>-4.1356083778803801E-2</v>
      </c>
      <c r="K208" s="48">
        <v>2.83787053729995E-2</v>
      </c>
      <c r="L208" s="48">
        <v>0.12593393268939601</v>
      </c>
      <c r="M208" s="48">
        <v>0.26211830176048601</v>
      </c>
      <c r="O208" s="48">
        <v>1015</v>
      </c>
      <c r="P208" s="48">
        <v>55174.516865935999</v>
      </c>
      <c r="Q208" s="48">
        <v>-4.1294936644977402E-2</v>
      </c>
      <c r="R208" s="48">
        <v>3.5571188942024698E-2</v>
      </c>
      <c r="S208" s="48">
        <v>-1.1609096539416</v>
      </c>
      <c r="T208" s="48">
        <v>0.24567864245466001</v>
      </c>
      <c r="U208" s="48">
        <v>0.39537963343440302</v>
      </c>
      <c r="W208" s="50" t="s">
        <v>533</v>
      </c>
      <c r="X208" s="48">
        <v>132997.56995893401</v>
      </c>
      <c r="Y208" s="48">
        <v>-3.4874722536715599E-2</v>
      </c>
      <c r="Z208" s="48">
        <v>4.1832507328439301E-2</v>
      </c>
      <c r="AA208" s="48">
        <v>-0.83367516708725797</v>
      </c>
      <c r="AB208" s="48">
        <v>0.40446405539038</v>
      </c>
      <c r="AC208" s="48">
        <v>0.55656293336281304</v>
      </c>
    </row>
    <row r="209" spans="1:29">
      <c r="A209" s="50" t="s">
        <v>534</v>
      </c>
      <c r="B209" s="48">
        <v>37483.807524539799</v>
      </c>
      <c r="C209" s="48">
        <v>-5.2912982168730797E-2</v>
      </c>
      <c r="D209" s="48">
        <v>3.3259119371959099E-2</v>
      </c>
      <c r="E209" s="48">
        <v>9.2424085106320303E-2</v>
      </c>
      <c r="F209" s="48">
        <v>0.155341889521421</v>
      </c>
      <c r="H209" s="50" t="s">
        <v>348</v>
      </c>
      <c r="I209" s="48">
        <v>87767.889275212801</v>
      </c>
      <c r="J209" s="48">
        <v>-3.9882790020770102E-2</v>
      </c>
      <c r="K209" s="48">
        <v>3.7315911848687502E-2</v>
      </c>
      <c r="L209" s="48">
        <v>0.244199709320716</v>
      </c>
      <c r="M209" s="48">
        <v>0.43084952051314301</v>
      </c>
      <c r="O209" s="48">
        <v>1033</v>
      </c>
      <c r="P209" s="48">
        <v>35893.706365699698</v>
      </c>
      <c r="Q209" s="48">
        <v>-4.06481113144515E-2</v>
      </c>
      <c r="R209" s="48">
        <v>3.1956201642497802E-2</v>
      </c>
      <c r="S209" s="48">
        <v>-1.2719944556988401</v>
      </c>
      <c r="T209" s="48">
        <v>0.20337508918504901</v>
      </c>
      <c r="U209" s="48">
        <v>0.35317254006105803</v>
      </c>
      <c r="W209" s="50" t="s">
        <v>535</v>
      </c>
      <c r="X209" s="48">
        <v>46338.622368609103</v>
      </c>
      <c r="Y209" s="48">
        <v>-3.4169726990802299E-2</v>
      </c>
      <c r="Z209" s="48">
        <v>3.7460374646580599E-2</v>
      </c>
      <c r="AA209" s="48">
        <v>-0.91215657379767601</v>
      </c>
      <c r="AB209" s="48">
        <v>0.36168630047987799</v>
      </c>
      <c r="AC209" s="48">
        <v>0.51725879217100501</v>
      </c>
    </row>
    <row r="210" spans="1:29">
      <c r="A210" s="50" t="s">
        <v>381</v>
      </c>
      <c r="B210" s="48">
        <v>62265.543351497297</v>
      </c>
      <c r="C210" s="48">
        <v>-5.2718516406681001E-2</v>
      </c>
      <c r="D210" s="48">
        <v>2.9047496079044999E-2</v>
      </c>
      <c r="E210" s="48">
        <v>7.8338698077143401E-2</v>
      </c>
      <c r="F210" s="48">
        <v>0.13429494836428499</v>
      </c>
      <c r="H210" s="48">
        <v>1005</v>
      </c>
      <c r="I210" s="48">
        <v>62150.794534463603</v>
      </c>
      <c r="J210" s="48">
        <v>-3.9642718072699E-2</v>
      </c>
      <c r="K210" s="48">
        <v>3.3268077515802699E-2</v>
      </c>
      <c r="L210" s="48">
        <v>0.18479978624490701</v>
      </c>
      <c r="M210" s="48">
        <v>0.352844391870275</v>
      </c>
      <c r="O210" s="50" t="s">
        <v>536</v>
      </c>
      <c r="P210" s="48">
        <v>160260.006585264</v>
      </c>
      <c r="Q210" s="48">
        <v>-4.0555647085458099E-2</v>
      </c>
      <c r="R210" s="48">
        <v>4.5541607685362397E-2</v>
      </c>
      <c r="S210" s="48">
        <v>-0.89051856415892805</v>
      </c>
      <c r="T210" s="48">
        <v>0.37318750481520901</v>
      </c>
      <c r="U210" s="48">
        <v>0.53111690577356996</v>
      </c>
      <c r="W210" s="48">
        <v>1112</v>
      </c>
      <c r="X210" s="48">
        <v>21599.3631035404</v>
      </c>
      <c r="Y210" s="48">
        <v>-3.4080252505890397E-2</v>
      </c>
      <c r="Z210" s="48">
        <v>7.2191081335291798E-2</v>
      </c>
      <c r="AA210" s="48">
        <v>-0.47208397319337098</v>
      </c>
      <c r="AB210" s="48">
        <v>0.63686685156303402</v>
      </c>
      <c r="AC210" s="48">
        <v>0.784112383033435</v>
      </c>
    </row>
    <row r="211" spans="1:29">
      <c r="A211" s="50" t="s">
        <v>526</v>
      </c>
      <c r="B211" s="48">
        <v>56165.675939957</v>
      </c>
      <c r="C211" s="48">
        <v>-5.2540612042590501E-2</v>
      </c>
      <c r="D211" s="48">
        <v>3.4711781237708697E-2</v>
      </c>
      <c r="E211" s="48">
        <v>0.133233730585581</v>
      </c>
      <c r="F211" s="48">
        <v>0.21246180645718499</v>
      </c>
      <c r="H211" s="50" t="s">
        <v>241</v>
      </c>
      <c r="I211" s="48">
        <v>87809.209392710996</v>
      </c>
      <c r="J211" s="48">
        <v>-3.9226887317494102E-2</v>
      </c>
      <c r="K211" s="48">
        <v>3.00057059570525E-2</v>
      </c>
      <c r="L211" s="48">
        <v>0.132381266515332</v>
      </c>
      <c r="M211" s="48">
        <v>0.27088550320153598</v>
      </c>
      <c r="O211" s="48">
        <v>1124</v>
      </c>
      <c r="P211" s="48">
        <v>36795.730569293999</v>
      </c>
      <c r="Q211" s="48">
        <v>-4.0231214506874197E-2</v>
      </c>
      <c r="R211" s="48">
        <v>4.3064567427603201E-2</v>
      </c>
      <c r="S211" s="48">
        <v>-0.93420686448337897</v>
      </c>
      <c r="T211" s="48">
        <v>0.35019719547117201</v>
      </c>
      <c r="U211" s="48">
        <v>0.512007060342897</v>
      </c>
      <c r="W211" s="48">
        <v>1028</v>
      </c>
      <c r="X211" s="48">
        <v>61919.740374767003</v>
      </c>
      <c r="Y211" s="48">
        <v>-3.3829196214846598E-2</v>
      </c>
      <c r="Z211" s="48">
        <v>3.2483931558066503E-2</v>
      </c>
      <c r="AA211" s="48">
        <v>-1.0414132339361499</v>
      </c>
      <c r="AB211" s="48">
        <v>0.29768380313184201</v>
      </c>
      <c r="AC211" s="48">
        <v>0.45986530908338802</v>
      </c>
    </row>
    <row r="212" spans="1:29">
      <c r="A212" s="50" t="s">
        <v>537</v>
      </c>
      <c r="B212" s="48">
        <v>41874.7626547123</v>
      </c>
      <c r="C212" s="48">
        <v>-5.21004791454351E-2</v>
      </c>
      <c r="D212" s="48">
        <v>3.9633634382168902E-2</v>
      </c>
      <c r="E212" s="48">
        <v>0.159799148538601</v>
      </c>
      <c r="F212" s="48">
        <v>0.24750490387104801</v>
      </c>
      <c r="H212" s="50" t="s">
        <v>538</v>
      </c>
      <c r="I212" s="48">
        <v>30634.479198488301</v>
      </c>
      <c r="J212" s="48">
        <v>-3.8920221360307497E-2</v>
      </c>
      <c r="K212" s="48">
        <v>3.6749097536358299E-2</v>
      </c>
      <c r="L212" s="48">
        <v>0.28410423907282001</v>
      </c>
      <c r="M212" s="48">
        <v>0.47306659343288199</v>
      </c>
      <c r="O212" s="50" t="s">
        <v>539</v>
      </c>
      <c r="P212" s="48">
        <v>73191.127077291705</v>
      </c>
      <c r="Q212" s="48">
        <v>-3.9720078286524199E-2</v>
      </c>
      <c r="R212" s="48">
        <v>3.3133765939108099E-2</v>
      </c>
      <c r="S212" s="48">
        <v>-1.1987794674327199</v>
      </c>
      <c r="T212" s="48">
        <v>0.230613708438273</v>
      </c>
      <c r="U212" s="48">
        <v>0.38035761471461899</v>
      </c>
      <c r="W212" s="50" t="s">
        <v>395</v>
      </c>
      <c r="X212" s="48">
        <v>180376.71878464401</v>
      </c>
      <c r="Y212" s="48">
        <v>-3.3537983815459499E-2</v>
      </c>
      <c r="Z212" s="48">
        <v>3.5009625118258898E-2</v>
      </c>
      <c r="AA212" s="48">
        <v>-0.95796466549332104</v>
      </c>
      <c r="AB212" s="48">
        <v>0.33808057645932899</v>
      </c>
      <c r="AC212" s="48">
        <v>0.49319104138276298</v>
      </c>
    </row>
    <row r="213" spans="1:29">
      <c r="A213" s="50" t="s">
        <v>540</v>
      </c>
      <c r="B213" s="48">
        <v>397664.90155906102</v>
      </c>
      <c r="C213" s="48">
        <v>-5.18380777920492E-2</v>
      </c>
      <c r="D213" s="48">
        <v>2.8741217376254902E-2</v>
      </c>
      <c r="E213" s="48">
        <v>6.1552865066054799E-2</v>
      </c>
      <c r="F213" s="48">
        <v>0.112142115489301</v>
      </c>
      <c r="H213" s="50" t="s">
        <v>435</v>
      </c>
      <c r="I213" s="48">
        <v>4931.84043795652</v>
      </c>
      <c r="J213" s="48">
        <v>-3.8258607242778603E-2</v>
      </c>
      <c r="K213" s="48">
        <v>6.3425451195110297E-2</v>
      </c>
      <c r="L213" s="48">
        <v>0.50193729669429599</v>
      </c>
      <c r="M213" s="48">
        <v>0.68848104297531798</v>
      </c>
      <c r="O213" s="50" t="s">
        <v>541</v>
      </c>
      <c r="P213" s="48">
        <v>487792.97960869398</v>
      </c>
      <c r="Q213" s="48">
        <v>-3.9704254856889699E-2</v>
      </c>
      <c r="R213" s="48">
        <v>2.4675363599690799E-2</v>
      </c>
      <c r="S213" s="48">
        <v>-1.60906463227911</v>
      </c>
      <c r="T213" s="48">
        <v>0.107602209789292</v>
      </c>
      <c r="U213" s="48">
        <v>0.22163348242762901</v>
      </c>
      <c r="W213" s="48">
        <v>1239</v>
      </c>
      <c r="X213" s="48">
        <v>61956.291675438297</v>
      </c>
      <c r="Y213" s="48">
        <v>-3.3432065156531E-2</v>
      </c>
      <c r="Z213" s="48">
        <v>2.5133514624652801E-2</v>
      </c>
      <c r="AA213" s="48">
        <v>-1.330178674006</v>
      </c>
      <c r="AB213" s="48">
        <v>0.183459408885293</v>
      </c>
      <c r="AC213" s="48">
        <v>0.33472399114169099</v>
      </c>
    </row>
    <row r="214" spans="1:29">
      <c r="A214" s="50" t="s">
        <v>542</v>
      </c>
      <c r="B214" s="48">
        <v>8587.2967415213207</v>
      </c>
      <c r="C214" s="48">
        <v>-5.1780425122502999E-2</v>
      </c>
      <c r="D214" s="48">
        <v>5.7180143711585002E-2</v>
      </c>
      <c r="E214" s="48">
        <v>0.30268461277754899</v>
      </c>
      <c r="F214" s="48">
        <v>0.407372523963769</v>
      </c>
      <c r="H214" s="50" t="s">
        <v>228</v>
      </c>
      <c r="I214" s="48">
        <v>85502.965015954003</v>
      </c>
      <c r="J214" s="48">
        <v>-3.82414453928379E-2</v>
      </c>
      <c r="K214" s="48">
        <v>3.8481439779156301E-2</v>
      </c>
      <c r="L214" s="48">
        <v>0.30275460626490203</v>
      </c>
      <c r="M214" s="48">
        <v>0.49947534121122</v>
      </c>
      <c r="O214" s="50" t="s">
        <v>404</v>
      </c>
      <c r="P214" s="48">
        <v>137196.469514989</v>
      </c>
      <c r="Q214" s="48">
        <v>-3.9665261071449298E-2</v>
      </c>
      <c r="R214" s="48">
        <v>2.2759337424079401E-2</v>
      </c>
      <c r="S214" s="48">
        <v>-1.7428126457444</v>
      </c>
      <c r="T214" s="48">
        <v>8.1366346670104797E-2</v>
      </c>
      <c r="U214" s="48">
        <v>0.185309314359343</v>
      </c>
      <c r="W214" s="50" t="s">
        <v>188</v>
      </c>
      <c r="X214" s="48">
        <v>120532.39515802301</v>
      </c>
      <c r="Y214" s="48">
        <v>-3.3369783978112202E-2</v>
      </c>
      <c r="Z214" s="48">
        <v>5.1751411929876701E-2</v>
      </c>
      <c r="AA214" s="48">
        <v>-0.64480915077888701</v>
      </c>
      <c r="AB214" s="48">
        <v>0.51905087112735504</v>
      </c>
      <c r="AC214" s="48">
        <v>0.68131927973630801</v>
      </c>
    </row>
    <row r="215" spans="1:29">
      <c r="A215" s="50" t="s">
        <v>462</v>
      </c>
      <c r="B215" s="48">
        <v>119392.344602975</v>
      </c>
      <c r="C215" s="48">
        <v>-5.1110559599542402E-2</v>
      </c>
      <c r="D215" s="48">
        <v>3.2140419355482099E-2</v>
      </c>
      <c r="E215" s="48">
        <v>4.6988119689487899E-2</v>
      </c>
      <c r="F215" s="48">
        <v>9.0439499187293798E-2</v>
      </c>
      <c r="H215" s="50" t="s">
        <v>543</v>
      </c>
      <c r="I215" s="48">
        <v>9900.2667556270408</v>
      </c>
      <c r="J215" s="48">
        <v>-3.79855413767234E-2</v>
      </c>
      <c r="K215" s="48">
        <v>5.7400130443262698E-2</v>
      </c>
      <c r="L215" s="48">
        <v>0.46961490397879102</v>
      </c>
      <c r="M215" s="48">
        <v>0.66189817174963395</v>
      </c>
      <c r="O215" s="50" t="s">
        <v>371</v>
      </c>
      <c r="P215" s="48">
        <v>39064.579579228397</v>
      </c>
      <c r="Q215" s="48">
        <v>-3.9470164440486302E-2</v>
      </c>
      <c r="R215" s="48">
        <v>3.1599178421446002E-2</v>
      </c>
      <c r="S215" s="48">
        <v>-1.2490883121726399</v>
      </c>
      <c r="T215" s="48">
        <v>0.21163277502191799</v>
      </c>
      <c r="U215" s="48">
        <v>0.36098819697749102</v>
      </c>
      <c r="W215" s="48">
        <v>1303</v>
      </c>
      <c r="X215" s="48">
        <v>20602.521334222802</v>
      </c>
      <c r="Y215" s="48">
        <v>-3.3291122192822403E-2</v>
      </c>
      <c r="Z215" s="48">
        <v>6.1345933591226899E-2</v>
      </c>
      <c r="AA215" s="48">
        <v>-0.54267854842107</v>
      </c>
      <c r="AB215" s="48">
        <v>0.58735114649425701</v>
      </c>
      <c r="AC215" s="48">
        <v>0.74382102551788698</v>
      </c>
    </row>
    <row r="216" spans="1:29">
      <c r="A216" s="50" t="s">
        <v>544</v>
      </c>
      <c r="B216" s="48">
        <v>104878.263069537</v>
      </c>
      <c r="C216" s="48">
        <v>-5.0931817512275997E-2</v>
      </c>
      <c r="D216" s="48">
        <v>2.4337225757711099E-2</v>
      </c>
      <c r="E216" s="48">
        <v>6.7277264601071196E-2</v>
      </c>
      <c r="F216" s="48">
        <v>0.119529829911581</v>
      </c>
      <c r="H216" s="50" t="s">
        <v>545</v>
      </c>
      <c r="I216" s="48">
        <v>29183.287436857601</v>
      </c>
      <c r="J216" s="48">
        <v>-3.7956082268274599E-2</v>
      </c>
      <c r="K216" s="48">
        <v>3.5957446873831102E-2</v>
      </c>
      <c r="L216" s="48">
        <v>0.28323822493895201</v>
      </c>
      <c r="M216" s="48">
        <v>0.47272393719414901</v>
      </c>
      <c r="O216" s="48">
        <v>1052</v>
      </c>
      <c r="P216" s="48">
        <v>79644.298901363494</v>
      </c>
      <c r="Q216" s="48">
        <v>-3.9271044637207798E-2</v>
      </c>
      <c r="R216" s="48">
        <v>3.0934091616572599E-2</v>
      </c>
      <c r="S216" s="48">
        <v>-1.2695069609275</v>
      </c>
      <c r="T216" s="48">
        <v>0.204260309441673</v>
      </c>
      <c r="U216" s="48">
        <v>0.35317254006105803</v>
      </c>
      <c r="W216" s="48">
        <v>1182</v>
      </c>
      <c r="X216" s="48">
        <v>38009.9375877321</v>
      </c>
      <c r="Y216" s="48">
        <v>-3.3224433987801297E-2</v>
      </c>
      <c r="Z216" s="48">
        <v>4.0680530907326103E-2</v>
      </c>
      <c r="AA216" s="48">
        <v>-0.81671584039769696</v>
      </c>
      <c r="AB216" s="48">
        <v>0.41409083679193998</v>
      </c>
      <c r="AC216" s="48">
        <v>0.56635756297954398</v>
      </c>
    </row>
    <row r="217" spans="1:29">
      <c r="A217" s="50" t="s">
        <v>546</v>
      </c>
      <c r="B217" s="48">
        <v>58868.247161888801</v>
      </c>
      <c r="C217" s="48">
        <v>-5.0676110927404899E-2</v>
      </c>
      <c r="D217" s="48">
        <v>3.4887996194815099E-2</v>
      </c>
      <c r="E217" s="48">
        <v>0.182072506947973</v>
      </c>
      <c r="F217" s="48">
        <v>0.27619473511599402</v>
      </c>
      <c r="H217" s="50" t="s">
        <v>537</v>
      </c>
      <c r="I217" s="48">
        <v>41874.7626547123</v>
      </c>
      <c r="J217" s="48">
        <v>-3.7587273582560199E-2</v>
      </c>
      <c r="K217" s="48">
        <v>4.0169016924429701E-2</v>
      </c>
      <c r="L217" s="48">
        <v>0.33171693758903997</v>
      </c>
      <c r="M217" s="48">
        <v>0.52662822020787703</v>
      </c>
      <c r="O217" s="48">
        <v>1140</v>
      </c>
      <c r="P217" s="48">
        <v>22459.653896598498</v>
      </c>
      <c r="Q217" s="48">
        <v>-3.9115398887604402E-2</v>
      </c>
      <c r="R217" s="48">
        <v>2.57994096559441E-2</v>
      </c>
      <c r="S217" s="48">
        <v>-1.5161354236100599</v>
      </c>
      <c r="T217" s="48">
        <v>0.12948511270893301</v>
      </c>
      <c r="U217" s="48">
        <v>0.255460086820334</v>
      </c>
      <c r="W217" s="48">
        <v>1193</v>
      </c>
      <c r="X217" s="48">
        <v>47940.107413599202</v>
      </c>
      <c r="Y217" s="48">
        <v>-3.3077858867159297E-2</v>
      </c>
      <c r="Z217" s="48">
        <v>2.6687677779563799E-2</v>
      </c>
      <c r="AA217" s="48">
        <v>-1.23944312953631</v>
      </c>
      <c r="AB217" s="48">
        <v>0.21518143748760499</v>
      </c>
      <c r="AC217" s="48">
        <v>0.371100254222482</v>
      </c>
    </row>
    <row r="218" spans="1:29">
      <c r="A218" s="50" t="s">
        <v>327</v>
      </c>
      <c r="B218" s="48">
        <v>22839.334814385002</v>
      </c>
      <c r="C218" s="48">
        <v>-5.0518309308663599E-2</v>
      </c>
      <c r="D218" s="48">
        <v>4.46066159646821E-2</v>
      </c>
      <c r="E218" s="48">
        <v>0.20319491508176399</v>
      </c>
      <c r="F218" s="48">
        <v>0.29997434886297503</v>
      </c>
      <c r="H218" s="50" t="s">
        <v>155</v>
      </c>
      <c r="I218" s="48">
        <v>22309.043864983199</v>
      </c>
      <c r="J218" s="48">
        <v>-3.7448270478113201E-2</v>
      </c>
      <c r="K218" s="48">
        <v>4.0104590212734E-2</v>
      </c>
      <c r="L218" s="48">
        <v>0.330270553585716</v>
      </c>
      <c r="M218" s="48">
        <v>0.52549714748304999</v>
      </c>
      <c r="O218" s="48">
        <v>1113</v>
      </c>
      <c r="P218" s="48">
        <v>72321.413143001293</v>
      </c>
      <c r="Q218" s="48">
        <v>-3.8572739315682003E-2</v>
      </c>
      <c r="R218" s="48">
        <v>3.10436414557663E-2</v>
      </c>
      <c r="S218" s="48">
        <v>-1.24253268968603</v>
      </c>
      <c r="T218" s="48">
        <v>0.214040087112848</v>
      </c>
      <c r="U218" s="48">
        <v>0.36226423012639702</v>
      </c>
      <c r="W218" s="48">
        <v>1065</v>
      </c>
      <c r="X218" s="48">
        <v>44833.962360103702</v>
      </c>
      <c r="Y218" s="48">
        <v>-3.2696031634846898E-2</v>
      </c>
      <c r="Z218" s="48">
        <v>2.8629898221583801E-2</v>
      </c>
      <c r="AA218" s="48">
        <v>-1.1420240261349499</v>
      </c>
      <c r="AB218" s="48">
        <v>0.25344403297283402</v>
      </c>
      <c r="AC218" s="48">
        <v>0.41501460399301598</v>
      </c>
    </row>
    <row r="219" spans="1:29">
      <c r="A219" s="50" t="s">
        <v>389</v>
      </c>
      <c r="B219" s="48">
        <v>36697.931619246403</v>
      </c>
      <c r="C219" s="48">
        <v>-5.0176198697115398E-2</v>
      </c>
      <c r="D219" s="48">
        <v>3.0488452131314299E-2</v>
      </c>
      <c r="E219" s="48">
        <v>5.0132011466227103E-2</v>
      </c>
      <c r="F219" s="48">
        <v>9.5464149494198403E-2</v>
      </c>
      <c r="H219" s="50" t="s">
        <v>547</v>
      </c>
      <c r="I219" s="48">
        <v>3040.1886638778701</v>
      </c>
      <c r="J219" s="48">
        <v>-3.6466604151905099E-2</v>
      </c>
      <c r="K219" s="48">
        <v>6.2036842450981303E-2</v>
      </c>
      <c r="L219" s="48">
        <v>0.51165669537344904</v>
      </c>
      <c r="M219" s="48">
        <v>0.69207704788170799</v>
      </c>
      <c r="O219" s="50" t="s">
        <v>144</v>
      </c>
      <c r="P219" s="48">
        <v>29703.384793763202</v>
      </c>
      <c r="Q219" s="48">
        <v>-3.8559684276798498E-2</v>
      </c>
      <c r="R219" s="48">
        <v>5.5670143240066403E-2</v>
      </c>
      <c r="S219" s="48">
        <v>-0.69264568101643798</v>
      </c>
      <c r="T219" s="48">
        <v>0.48853193525552802</v>
      </c>
      <c r="U219" s="48">
        <v>0.63656496998608902</v>
      </c>
      <c r="W219" s="48">
        <v>1118</v>
      </c>
      <c r="X219" s="48">
        <v>302354.78091782902</v>
      </c>
      <c r="Y219" s="48">
        <v>-3.2636570755801501E-2</v>
      </c>
      <c r="Z219" s="48">
        <v>2.4360483244933499E-2</v>
      </c>
      <c r="AA219" s="48">
        <v>-1.3397341270965599</v>
      </c>
      <c r="AB219" s="48">
        <v>0.180331798296331</v>
      </c>
      <c r="AC219" s="48">
        <v>0.33187887307349301</v>
      </c>
    </row>
    <row r="220" spans="1:29">
      <c r="A220" s="50" t="s">
        <v>548</v>
      </c>
      <c r="B220" s="48">
        <v>132311.740952755</v>
      </c>
      <c r="C220" s="48">
        <v>-5.0056185030020899E-2</v>
      </c>
      <c r="D220" s="48">
        <v>2.37640815681175E-2</v>
      </c>
      <c r="E220" s="48">
        <v>3.0340727483486998E-2</v>
      </c>
      <c r="F220" s="48">
        <v>6.3113407665119206E-2</v>
      </c>
      <c r="H220" s="50" t="s">
        <v>549</v>
      </c>
      <c r="I220" s="48">
        <v>14303.8752904885</v>
      </c>
      <c r="J220" s="48">
        <v>-3.6413520218149302E-2</v>
      </c>
      <c r="K220" s="48">
        <v>5.6984780856607901E-2</v>
      </c>
      <c r="L220" s="48">
        <v>0.48638650905972403</v>
      </c>
      <c r="M220" s="48">
        <v>0.67229530121422099</v>
      </c>
      <c r="O220" s="50" t="s">
        <v>550</v>
      </c>
      <c r="P220" s="48">
        <v>188596.112504224</v>
      </c>
      <c r="Q220" s="48">
        <v>-3.8378328036306399E-2</v>
      </c>
      <c r="R220" s="48">
        <v>3.3489157878918201E-2</v>
      </c>
      <c r="S220" s="48">
        <v>-1.14599262767566</v>
      </c>
      <c r="T220" s="48">
        <v>0.251798202506058</v>
      </c>
      <c r="U220" s="48">
        <v>0.40031024912977597</v>
      </c>
      <c r="W220" s="48">
        <v>1029</v>
      </c>
      <c r="X220" s="48">
        <v>57193.157434459499</v>
      </c>
      <c r="Y220" s="48">
        <v>-3.2427122998327902E-2</v>
      </c>
      <c r="Z220" s="48">
        <v>3.1851805425461698E-2</v>
      </c>
      <c r="AA220" s="48">
        <v>-1.01806232221946</v>
      </c>
      <c r="AB220" s="48">
        <v>0.30864833953828602</v>
      </c>
      <c r="AC220" s="48">
        <v>0.46797375554994802</v>
      </c>
    </row>
    <row r="221" spans="1:29">
      <c r="A221" s="50" t="s">
        <v>551</v>
      </c>
      <c r="B221" s="48">
        <v>68308.428833545302</v>
      </c>
      <c r="C221" s="48">
        <v>-4.9870062725094699E-2</v>
      </c>
      <c r="D221" s="48">
        <v>2.56969678344664E-2</v>
      </c>
      <c r="E221" s="48">
        <v>4.82966376435051E-2</v>
      </c>
      <c r="F221" s="48">
        <v>9.2708827219167997E-2</v>
      </c>
      <c r="H221" s="50" t="s">
        <v>372</v>
      </c>
      <c r="I221" s="48">
        <v>29705.274039637399</v>
      </c>
      <c r="J221" s="48">
        <v>-3.5635232190454801E-2</v>
      </c>
      <c r="K221" s="48">
        <v>3.2978254235359002E-2</v>
      </c>
      <c r="L221" s="48">
        <v>0.20649261130669899</v>
      </c>
      <c r="M221" s="48">
        <v>0.381053375504115</v>
      </c>
      <c r="O221" s="50" t="s">
        <v>552</v>
      </c>
      <c r="P221" s="48">
        <v>299237.92935598502</v>
      </c>
      <c r="Q221" s="48">
        <v>-3.8372914563686397E-2</v>
      </c>
      <c r="R221" s="48">
        <v>4.7261145453937899E-2</v>
      </c>
      <c r="S221" s="48">
        <v>-0.81193365491079295</v>
      </c>
      <c r="T221" s="48">
        <v>0.41682970175050399</v>
      </c>
      <c r="U221" s="48">
        <v>0.57357868623231101</v>
      </c>
      <c r="W221" s="50" t="s">
        <v>553</v>
      </c>
      <c r="X221" s="48">
        <v>96024.748740840398</v>
      </c>
      <c r="Y221" s="48">
        <v>-3.2352937871320202E-2</v>
      </c>
      <c r="Z221" s="48">
        <v>5.9759727633650103E-2</v>
      </c>
      <c r="AA221" s="48">
        <v>-0.54138362325973099</v>
      </c>
      <c r="AB221" s="48">
        <v>0.58824319269964198</v>
      </c>
      <c r="AC221" s="48">
        <v>0.74382102551788698</v>
      </c>
    </row>
    <row r="222" spans="1:29">
      <c r="A222" s="50" t="s">
        <v>554</v>
      </c>
      <c r="B222" s="48">
        <v>55512.891403001697</v>
      </c>
      <c r="C222" s="48">
        <v>-4.9546399250817399E-2</v>
      </c>
      <c r="D222" s="48">
        <v>3.0699168021411E-2</v>
      </c>
      <c r="E222" s="48">
        <v>6.6332895681648102E-2</v>
      </c>
      <c r="F222" s="48">
        <v>0.11873588327015</v>
      </c>
      <c r="H222" s="50" t="s">
        <v>555</v>
      </c>
      <c r="I222" s="48">
        <v>45745.318808749602</v>
      </c>
      <c r="J222" s="48">
        <v>-3.5296744358277697E-2</v>
      </c>
      <c r="K222" s="48">
        <v>3.5164706348861603E-2</v>
      </c>
      <c r="L222" s="48">
        <v>0.35343959244177903</v>
      </c>
      <c r="M222" s="48">
        <v>0.54894305463842397</v>
      </c>
      <c r="O222" s="50" t="s">
        <v>202</v>
      </c>
      <c r="P222" s="48">
        <v>32349.237419788598</v>
      </c>
      <c r="Q222" s="48">
        <v>-3.83258303488705E-2</v>
      </c>
      <c r="R222" s="48">
        <v>3.0984935509341501E-2</v>
      </c>
      <c r="S222" s="48">
        <v>-1.2369181900448301</v>
      </c>
      <c r="T222" s="48">
        <v>0.21611745622370401</v>
      </c>
      <c r="U222" s="48">
        <v>0.36483745831578801</v>
      </c>
      <c r="W222" s="50" t="s">
        <v>556</v>
      </c>
      <c r="X222" s="48">
        <v>92325.831409777398</v>
      </c>
      <c r="Y222" s="48">
        <v>-3.2237232426969901E-2</v>
      </c>
      <c r="Z222" s="48">
        <v>3.7046910694965497E-2</v>
      </c>
      <c r="AA222" s="48">
        <v>-0.87017329710438696</v>
      </c>
      <c r="AB222" s="48">
        <v>0.38420570640944701</v>
      </c>
      <c r="AC222" s="48">
        <v>0.53772379850040097</v>
      </c>
    </row>
    <row r="223" spans="1:29">
      <c r="A223" s="50" t="s">
        <v>483</v>
      </c>
      <c r="B223" s="48">
        <v>20320.485460911099</v>
      </c>
      <c r="C223" s="48">
        <v>-4.9474824918372497E-2</v>
      </c>
      <c r="D223" s="48">
        <v>3.50825817411742E-2</v>
      </c>
      <c r="E223" s="48">
        <v>0.13644461475245701</v>
      </c>
      <c r="F223" s="48">
        <v>0.21613792956362601</v>
      </c>
      <c r="H223" s="50" t="s">
        <v>557</v>
      </c>
      <c r="I223" s="48">
        <v>68622.396787474296</v>
      </c>
      <c r="J223" s="48">
        <v>-3.49555019537722E-2</v>
      </c>
      <c r="K223" s="48">
        <v>7.0350705792299906E-2</v>
      </c>
      <c r="L223" s="48">
        <v>0.43814745120239001</v>
      </c>
      <c r="M223" s="48">
        <v>0.63376479810285002</v>
      </c>
      <c r="O223" s="48">
        <v>1178</v>
      </c>
      <c r="P223" s="48">
        <v>116931.396517127</v>
      </c>
      <c r="Q223" s="48">
        <v>-3.7506089131296202E-2</v>
      </c>
      <c r="R223" s="48">
        <v>2.7690302099684101E-2</v>
      </c>
      <c r="S223" s="48">
        <v>-1.3544846494009199</v>
      </c>
      <c r="T223" s="48">
        <v>0.17558180753158201</v>
      </c>
      <c r="U223" s="48">
        <v>0.321246044506107</v>
      </c>
      <c r="W223" s="48">
        <v>1249</v>
      </c>
      <c r="X223" s="48">
        <v>55962.163857988402</v>
      </c>
      <c r="Y223" s="48">
        <v>-3.20581979792149E-2</v>
      </c>
      <c r="Z223" s="48">
        <v>4.2680107678845801E-2</v>
      </c>
      <c r="AA223" s="48">
        <v>-0.75112739219035296</v>
      </c>
      <c r="AB223" s="48">
        <v>0.45257599190034897</v>
      </c>
      <c r="AC223" s="48">
        <v>0.61121087565923504</v>
      </c>
    </row>
    <row r="224" spans="1:29">
      <c r="A224" s="50" t="s">
        <v>558</v>
      </c>
      <c r="B224" s="48">
        <v>92260.736709276694</v>
      </c>
      <c r="C224" s="48">
        <v>-4.9147854876968003E-2</v>
      </c>
      <c r="D224" s="48">
        <v>2.3901551795302602E-2</v>
      </c>
      <c r="E224" s="48">
        <v>2.94383867782738E-2</v>
      </c>
      <c r="F224" s="48">
        <v>6.1808150472005899E-2</v>
      </c>
      <c r="H224" s="50" t="s">
        <v>559</v>
      </c>
      <c r="I224" s="48">
        <v>33751.956388436098</v>
      </c>
      <c r="J224" s="48">
        <v>-3.4452067116658602E-2</v>
      </c>
      <c r="K224" s="48">
        <v>3.7816915359080598E-2</v>
      </c>
      <c r="L224" s="48">
        <v>0.30709952948569402</v>
      </c>
      <c r="M224" s="48">
        <v>0.50316536181180005</v>
      </c>
      <c r="O224" s="50" t="s">
        <v>560</v>
      </c>
      <c r="P224" s="48">
        <v>74309.129657209502</v>
      </c>
      <c r="Q224" s="48">
        <v>-3.7404837094542898E-2</v>
      </c>
      <c r="R224" s="48">
        <v>2.9833944830411002E-2</v>
      </c>
      <c r="S224" s="48">
        <v>-1.2537677235500799</v>
      </c>
      <c r="T224" s="48">
        <v>0.20992644402449201</v>
      </c>
      <c r="U224" s="48">
        <v>0.35995241056555599</v>
      </c>
      <c r="W224" s="48">
        <v>1059</v>
      </c>
      <c r="X224" s="48">
        <v>175684.66860507801</v>
      </c>
      <c r="Y224" s="48">
        <v>-3.20216721284248E-2</v>
      </c>
      <c r="Z224" s="48">
        <v>3.50411088227294E-2</v>
      </c>
      <c r="AA224" s="48">
        <v>-0.91383158821886301</v>
      </c>
      <c r="AB224" s="48">
        <v>0.36080534544508602</v>
      </c>
      <c r="AC224" s="48">
        <v>0.51712801152413801</v>
      </c>
    </row>
    <row r="225" spans="1:29">
      <c r="A225" s="50" t="s">
        <v>561</v>
      </c>
      <c r="B225" s="48">
        <v>58368.173110304298</v>
      </c>
      <c r="C225" s="48">
        <v>-4.8486769217553301E-2</v>
      </c>
      <c r="D225" s="48">
        <v>2.4351599495305298E-2</v>
      </c>
      <c r="E225" s="48">
        <v>3.6035157995174101E-2</v>
      </c>
      <c r="F225" s="48">
        <v>7.2070315990348202E-2</v>
      </c>
      <c r="H225" s="50" t="s">
        <v>129</v>
      </c>
      <c r="I225" s="48">
        <v>89050.894892465702</v>
      </c>
      <c r="J225" s="48">
        <v>-3.4221016526507803E-2</v>
      </c>
      <c r="K225" s="48">
        <v>2.9494974658016999E-2</v>
      </c>
      <c r="L225" s="48">
        <v>0.188909022880934</v>
      </c>
      <c r="M225" s="48">
        <v>0.35766989020401901</v>
      </c>
      <c r="O225" s="48">
        <v>1100</v>
      </c>
      <c r="P225" s="48">
        <v>51531.738650453299</v>
      </c>
      <c r="Q225" s="48">
        <v>-3.7046104652431702E-2</v>
      </c>
      <c r="R225" s="48">
        <v>2.2643617076090899E-2</v>
      </c>
      <c r="S225" s="48">
        <v>-1.63605065957188</v>
      </c>
      <c r="T225" s="48">
        <v>0.10182898534585499</v>
      </c>
      <c r="U225" s="48">
        <v>0.21278069277588399</v>
      </c>
      <c r="W225" s="48">
        <v>1117</v>
      </c>
      <c r="X225" s="48">
        <v>304550.93147318601</v>
      </c>
      <c r="Y225" s="48">
        <v>-3.1888093997309401E-2</v>
      </c>
      <c r="Z225" s="48">
        <v>2.4208809946654301E-2</v>
      </c>
      <c r="AA225" s="48">
        <v>-1.3172103076349899</v>
      </c>
      <c r="AB225" s="48">
        <v>0.18776813976586401</v>
      </c>
      <c r="AC225" s="48">
        <v>0.34068734500454501</v>
      </c>
    </row>
    <row r="226" spans="1:29">
      <c r="A226" s="50" t="s">
        <v>562</v>
      </c>
      <c r="B226" s="48">
        <v>8555.8697289398297</v>
      </c>
      <c r="C226" s="48">
        <v>-4.8263098889514099E-2</v>
      </c>
      <c r="D226" s="48">
        <v>3.9870175864561402E-2</v>
      </c>
      <c r="E226" s="48">
        <v>0.18712941563435601</v>
      </c>
      <c r="F226" s="48">
        <v>0.28266806243501902</v>
      </c>
      <c r="H226" s="50" t="s">
        <v>482</v>
      </c>
      <c r="I226" s="48">
        <v>46395.519634307697</v>
      </c>
      <c r="J226" s="48">
        <v>-3.4174559453422501E-2</v>
      </c>
      <c r="K226" s="48">
        <v>3.8269116437891999E-2</v>
      </c>
      <c r="L226" s="48">
        <v>0.324189996313345</v>
      </c>
      <c r="M226" s="48">
        <v>0.52044851426088601</v>
      </c>
      <c r="O226" s="50" t="s">
        <v>563</v>
      </c>
      <c r="P226" s="48">
        <v>67190.202522337393</v>
      </c>
      <c r="Q226" s="48">
        <v>-3.6825643728922601E-2</v>
      </c>
      <c r="R226" s="48">
        <v>3.0283715887976799E-2</v>
      </c>
      <c r="S226" s="48">
        <v>-1.21602130548131</v>
      </c>
      <c r="T226" s="48">
        <v>0.22397680605369</v>
      </c>
      <c r="U226" s="48">
        <v>0.37046668678072397</v>
      </c>
      <c r="W226" s="50" t="s">
        <v>564</v>
      </c>
      <c r="X226" s="48">
        <v>74715.302489592505</v>
      </c>
      <c r="Y226" s="48">
        <v>-3.1070478365306398E-2</v>
      </c>
      <c r="Z226" s="48">
        <v>2.86029813320101E-2</v>
      </c>
      <c r="AA226" s="48">
        <v>-1.0862671273548301</v>
      </c>
      <c r="AB226" s="48">
        <v>0.27736082616244601</v>
      </c>
      <c r="AC226" s="48">
        <v>0.43843652042169101</v>
      </c>
    </row>
    <row r="227" spans="1:29">
      <c r="A227" s="50" t="s">
        <v>334</v>
      </c>
      <c r="B227" s="48">
        <v>62510.497297643102</v>
      </c>
      <c r="C227" s="48">
        <v>-4.76061726948179E-2</v>
      </c>
      <c r="D227" s="48">
        <v>2.5461155899093101E-2</v>
      </c>
      <c r="E227" s="48">
        <v>5.2077781286054801E-2</v>
      </c>
      <c r="F227" s="48">
        <v>9.8384410028536304E-2</v>
      </c>
      <c r="H227" s="50" t="s">
        <v>565</v>
      </c>
      <c r="I227" s="48">
        <v>24665.004707033899</v>
      </c>
      <c r="J227" s="48">
        <v>-3.4079832025079901E-2</v>
      </c>
      <c r="K227" s="48">
        <v>4.3309673768601703E-2</v>
      </c>
      <c r="L227" s="48">
        <v>0.40968311708956801</v>
      </c>
      <c r="M227" s="48">
        <v>0.609840149347466</v>
      </c>
      <c r="O227" s="50" t="s">
        <v>566</v>
      </c>
      <c r="P227" s="48">
        <v>103804.814424913</v>
      </c>
      <c r="Q227" s="48">
        <v>-3.6707031489145003E-2</v>
      </c>
      <c r="R227" s="48">
        <v>3.4164857838684698E-2</v>
      </c>
      <c r="S227" s="48">
        <v>-1.07440902176335</v>
      </c>
      <c r="T227" s="48">
        <v>0.28263940076044602</v>
      </c>
      <c r="U227" s="48">
        <v>0.43765675531463899</v>
      </c>
      <c r="W227" s="50" t="s">
        <v>399</v>
      </c>
      <c r="X227" s="48">
        <v>367032.80111586</v>
      </c>
      <c r="Y227" s="48">
        <v>-2.98105672981216E-2</v>
      </c>
      <c r="Z227" s="48">
        <v>2.2242259355849701E-2</v>
      </c>
      <c r="AA227" s="48">
        <v>-1.34026704846788</v>
      </c>
      <c r="AB227" s="48">
        <v>0.18015854030527401</v>
      </c>
      <c r="AC227" s="48">
        <v>0.33187887307349301</v>
      </c>
    </row>
    <row r="228" spans="1:29">
      <c r="A228" s="50" t="s">
        <v>567</v>
      </c>
      <c r="B228" s="48">
        <v>146232.69383200901</v>
      </c>
      <c r="C228" s="48">
        <v>-4.6755848291768598E-2</v>
      </c>
      <c r="D228" s="48">
        <v>2.9080364164488101E-2</v>
      </c>
      <c r="E228" s="48">
        <v>7.1082796958647707E-2</v>
      </c>
      <c r="F228" s="48">
        <v>0.124438343820029</v>
      </c>
      <c r="H228" s="50" t="s">
        <v>568</v>
      </c>
      <c r="I228" s="48">
        <v>37746.342958195302</v>
      </c>
      <c r="J228" s="48">
        <v>-3.3904566368127102E-2</v>
      </c>
      <c r="K228" s="48">
        <v>4.2608477739891799E-2</v>
      </c>
      <c r="L228" s="48">
        <v>0.36916450543604201</v>
      </c>
      <c r="M228" s="48">
        <v>0.56721413281589195</v>
      </c>
      <c r="O228" s="48">
        <v>1281</v>
      </c>
      <c r="P228" s="48">
        <v>44764.747773501098</v>
      </c>
      <c r="Q228" s="48">
        <v>-3.6686664698266098E-2</v>
      </c>
      <c r="R228" s="48">
        <v>4.9096768514442397E-2</v>
      </c>
      <c r="S228" s="48">
        <v>-0.74723175900006999</v>
      </c>
      <c r="T228" s="48">
        <v>0.45492367653988802</v>
      </c>
      <c r="U228" s="48">
        <v>0.61060452486398897</v>
      </c>
      <c r="W228" s="50" t="s">
        <v>316</v>
      </c>
      <c r="X228" s="48">
        <v>144671.957322678</v>
      </c>
      <c r="Y228" s="48">
        <v>-2.97453650878606E-2</v>
      </c>
      <c r="Z228" s="48">
        <v>3.2975063447306698E-2</v>
      </c>
      <c r="AA228" s="48">
        <v>-0.90205634131357904</v>
      </c>
      <c r="AB228" s="48">
        <v>0.367026939291484</v>
      </c>
      <c r="AC228" s="48">
        <v>0.52003960601837695</v>
      </c>
    </row>
    <row r="229" spans="1:29">
      <c r="A229" s="50" t="s">
        <v>569</v>
      </c>
      <c r="B229" s="48">
        <v>19601.719843865299</v>
      </c>
      <c r="C229" s="48">
        <v>-4.6706391689620201E-2</v>
      </c>
      <c r="D229" s="48">
        <v>4.2236849680302002E-2</v>
      </c>
      <c r="E229" s="48">
        <v>0.231311084867943</v>
      </c>
      <c r="F229" s="48">
        <v>0.33138303635396898</v>
      </c>
      <c r="H229" s="50" t="s">
        <v>360</v>
      </c>
      <c r="I229" s="48">
        <v>55249.574012644101</v>
      </c>
      <c r="J229" s="48">
        <v>-3.3716410745495501E-2</v>
      </c>
      <c r="K229" s="48">
        <v>3.4366647682348601E-2</v>
      </c>
      <c r="L229" s="48">
        <v>0.26677293133385799</v>
      </c>
      <c r="M229" s="48">
        <v>0.45337424437263801</v>
      </c>
      <c r="O229" s="48">
        <v>1144</v>
      </c>
      <c r="P229" s="48">
        <v>21197.409814336101</v>
      </c>
      <c r="Q229" s="48">
        <v>-3.62414758150379E-2</v>
      </c>
      <c r="R229" s="48">
        <v>3.9351939523631703E-2</v>
      </c>
      <c r="S229" s="48">
        <v>-0.92095780420871298</v>
      </c>
      <c r="T229" s="48">
        <v>0.35707245752749101</v>
      </c>
      <c r="U229" s="48">
        <v>0.51973879929001499</v>
      </c>
      <c r="W229" s="50" t="s">
        <v>141</v>
      </c>
      <c r="X229" s="48">
        <v>76353.402143090701</v>
      </c>
      <c r="Y229" s="48">
        <v>-2.96684078075642E-2</v>
      </c>
      <c r="Z229" s="48">
        <v>4.5212841123485698E-2</v>
      </c>
      <c r="AA229" s="48">
        <v>-0.65619428176463301</v>
      </c>
      <c r="AB229" s="48">
        <v>0.51169912763456005</v>
      </c>
      <c r="AC229" s="48">
        <v>0.67709682545583305</v>
      </c>
    </row>
    <row r="230" spans="1:29">
      <c r="A230" s="50" t="s">
        <v>570</v>
      </c>
      <c r="B230" s="48">
        <v>59191.1293216001</v>
      </c>
      <c r="C230" s="48">
        <v>-4.5609363083297397E-2</v>
      </c>
      <c r="D230" s="48">
        <v>2.70092945769182E-2</v>
      </c>
      <c r="E230" s="48">
        <v>5.6343800738958401E-2</v>
      </c>
      <c r="F230" s="48">
        <v>0.10493605511986299</v>
      </c>
      <c r="H230" s="50" t="s">
        <v>571</v>
      </c>
      <c r="I230" s="48">
        <v>40671.179529460002</v>
      </c>
      <c r="J230" s="48">
        <v>-3.3525764925096499E-2</v>
      </c>
      <c r="K230" s="48">
        <v>3.7458744939614E-2</v>
      </c>
      <c r="L230" s="48">
        <v>0.35434086059693498</v>
      </c>
      <c r="M230" s="48">
        <v>0.54915163676927603</v>
      </c>
      <c r="O230" s="50" t="s">
        <v>489</v>
      </c>
      <c r="P230" s="48">
        <v>89854.2371916181</v>
      </c>
      <c r="Q230" s="48">
        <v>-3.6220576317787703E-2</v>
      </c>
      <c r="R230" s="48">
        <v>4.8103383046175799E-2</v>
      </c>
      <c r="S230" s="48">
        <v>-0.75297357533083498</v>
      </c>
      <c r="T230" s="48">
        <v>0.451465793252743</v>
      </c>
      <c r="U230" s="48">
        <v>0.60845698473363496</v>
      </c>
      <c r="W230" s="50" t="s">
        <v>506</v>
      </c>
      <c r="X230" s="48">
        <v>270056.073860751</v>
      </c>
      <c r="Y230" s="48">
        <v>-2.9012685408017901E-2</v>
      </c>
      <c r="Z230" s="48">
        <v>3.1499066048888198E-2</v>
      </c>
      <c r="AA230" s="48">
        <v>-0.92106494087757296</v>
      </c>
      <c r="AB230" s="48">
        <v>0.357016522937532</v>
      </c>
      <c r="AC230" s="48">
        <v>0.51281978623702495</v>
      </c>
    </row>
    <row r="231" spans="1:29">
      <c r="A231" s="50" t="s">
        <v>238</v>
      </c>
      <c r="B231" s="48">
        <v>13233.172687706599</v>
      </c>
      <c r="C231" s="48">
        <v>-4.5592326086600098E-2</v>
      </c>
      <c r="D231" s="48">
        <v>3.9304521635769897E-2</v>
      </c>
      <c r="E231" s="48">
        <v>0.37889827397728199</v>
      </c>
      <c r="F231" s="48">
        <v>0.48272449140166201</v>
      </c>
      <c r="H231" s="50" t="s">
        <v>496</v>
      </c>
      <c r="I231" s="48">
        <v>47056.4111288934</v>
      </c>
      <c r="J231" s="48">
        <v>-3.3254561370168002E-2</v>
      </c>
      <c r="K231" s="48">
        <v>3.709680840652E-2</v>
      </c>
      <c r="L231" s="48">
        <v>0.32293323503226101</v>
      </c>
      <c r="M231" s="48">
        <v>0.51959594670359399</v>
      </c>
      <c r="O231" s="50" t="s">
        <v>535</v>
      </c>
      <c r="P231" s="48">
        <v>46338.622368609103</v>
      </c>
      <c r="Q231" s="48">
        <v>-3.5715511679291503E-2</v>
      </c>
      <c r="R231" s="48">
        <v>3.74482794330777E-2</v>
      </c>
      <c r="S231" s="48">
        <v>-0.95372904229464694</v>
      </c>
      <c r="T231" s="48">
        <v>0.340220815342343</v>
      </c>
      <c r="U231" s="48">
        <v>0.49853385693341101</v>
      </c>
      <c r="W231" s="50" t="s">
        <v>437</v>
      </c>
      <c r="X231" s="48">
        <v>56668.809412449002</v>
      </c>
      <c r="Y231" s="48">
        <v>-2.8425993013146699E-2</v>
      </c>
      <c r="Z231" s="48">
        <v>2.6241448219976898E-2</v>
      </c>
      <c r="AA231" s="48">
        <v>-1.08324787469263</v>
      </c>
      <c r="AB231" s="48">
        <v>0.27869841502165199</v>
      </c>
      <c r="AC231" s="48">
        <v>0.43843652042169101</v>
      </c>
    </row>
    <row r="232" spans="1:29">
      <c r="A232" s="50" t="s">
        <v>453</v>
      </c>
      <c r="B232" s="48">
        <v>62206.5614254475</v>
      </c>
      <c r="C232" s="48">
        <v>-4.5094570846507899E-2</v>
      </c>
      <c r="D232" s="48">
        <v>3.0920683589749299E-2</v>
      </c>
      <c r="E232" s="48">
        <v>7.3738238290563904E-2</v>
      </c>
      <c r="F232" s="48">
        <v>0.12845882874949799</v>
      </c>
      <c r="H232" s="50" t="s">
        <v>572</v>
      </c>
      <c r="I232" s="48">
        <v>35827.717634314104</v>
      </c>
      <c r="J232" s="48">
        <v>-3.2981300567413503E-2</v>
      </c>
      <c r="K232" s="48">
        <v>2.8675133755251301E-2</v>
      </c>
      <c r="L232" s="48">
        <v>0.24430852699488301</v>
      </c>
      <c r="M232" s="48">
        <v>0.43084952051314301</v>
      </c>
      <c r="O232" s="50" t="s">
        <v>573</v>
      </c>
      <c r="P232" s="48">
        <v>65355.881426585198</v>
      </c>
      <c r="Q232" s="48">
        <v>-3.5709043767528398E-2</v>
      </c>
      <c r="R232" s="48">
        <v>3.3558443937957497E-2</v>
      </c>
      <c r="S232" s="48">
        <v>-1.0640852070956299</v>
      </c>
      <c r="T232" s="48">
        <v>0.28729010156040502</v>
      </c>
      <c r="U232" s="48">
        <v>0.44172539089686702</v>
      </c>
      <c r="W232" s="50" t="s">
        <v>574</v>
      </c>
      <c r="X232" s="48">
        <v>76711.607539537596</v>
      </c>
      <c r="Y232" s="48">
        <v>-2.8425232359626199E-2</v>
      </c>
      <c r="Z232" s="48">
        <v>4.3655618819874599E-2</v>
      </c>
      <c r="AA232" s="48">
        <v>-0.65112425680896202</v>
      </c>
      <c r="AB232" s="48">
        <v>0.51496627929537997</v>
      </c>
      <c r="AC232" s="48">
        <v>0.67867789323636596</v>
      </c>
    </row>
    <row r="233" spans="1:29">
      <c r="A233" s="50" t="s">
        <v>575</v>
      </c>
      <c r="B233" s="48">
        <v>59525.194478491998</v>
      </c>
      <c r="C233" s="48">
        <v>-4.37890137079592E-2</v>
      </c>
      <c r="D233" s="48">
        <v>2.3297532083201698E-2</v>
      </c>
      <c r="E233" s="48">
        <v>4.5521497721066902E-2</v>
      </c>
      <c r="F233" s="48">
        <v>8.8569001000771405E-2</v>
      </c>
      <c r="H233" s="50" t="s">
        <v>282</v>
      </c>
      <c r="I233" s="48">
        <v>18396.6639263</v>
      </c>
      <c r="J233" s="48">
        <v>-3.2659213221191301E-2</v>
      </c>
      <c r="K233" s="48">
        <v>3.8925125445969502E-2</v>
      </c>
      <c r="L233" s="48">
        <v>0.38642613607188397</v>
      </c>
      <c r="M233" s="48">
        <v>0.58461153786138398</v>
      </c>
      <c r="O233" s="50" t="s">
        <v>576</v>
      </c>
      <c r="P233" s="48">
        <v>413993.98047406197</v>
      </c>
      <c r="Q233" s="48">
        <v>-3.5647063360553302E-2</v>
      </c>
      <c r="R233" s="48">
        <v>2.59470495802324E-2</v>
      </c>
      <c r="S233" s="48">
        <v>-1.37383879621176</v>
      </c>
      <c r="T233" s="48">
        <v>0.169491733833702</v>
      </c>
      <c r="U233" s="48">
        <v>0.31272418496077398</v>
      </c>
      <c r="W233" s="48">
        <v>1157</v>
      </c>
      <c r="X233" s="48">
        <v>45637.992005901397</v>
      </c>
      <c r="Y233" s="48">
        <v>-2.8060986589299699E-2</v>
      </c>
      <c r="Z233" s="48">
        <v>5.2524512580439699E-2</v>
      </c>
      <c r="AA233" s="48">
        <v>-0.534245540048089</v>
      </c>
      <c r="AB233" s="48">
        <v>0.59317166547827704</v>
      </c>
      <c r="AC233" s="48">
        <v>0.74860778591189003</v>
      </c>
    </row>
    <row r="234" spans="1:29">
      <c r="A234" s="50" t="s">
        <v>577</v>
      </c>
      <c r="B234" s="48">
        <v>353091.66153593402</v>
      </c>
      <c r="C234" s="48">
        <v>-4.3336099706310097E-2</v>
      </c>
      <c r="D234" s="48">
        <v>2.9160396967167102E-2</v>
      </c>
      <c r="E234" s="48">
        <v>0.123202911559744</v>
      </c>
      <c r="F234" s="48">
        <v>0.19778763380443201</v>
      </c>
      <c r="H234" s="50" t="s">
        <v>578</v>
      </c>
      <c r="I234" s="48">
        <v>30546.1124729966</v>
      </c>
      <c r="J234" s="48">
        <v>-3.2525507597883002E-2</v>
      </c>
      <c r="K234" s="48">
        <v>4.1925943239605801E-2</v>
      </c>
      <c r="L234" s="48">
        <v>0.41664239885337001</v>
      </c>
      <c r="M234" s="48">
        <v>0.61763138215116598</v>
      </c>
      <c r="O234" s="50" t="s">
        <v>579</v>
      </c>
      <c r="P234" s="48">
        <v>339798.57432598702</v>
      </c>
      <c r="Q234" s="48">
        <v>-3.5159130750397997E-2</v>
      </c>
      <c r="R234" s="48">
        <v>2.8026371575987401E-2</v>
      </c>
      <c r="S234" s="48">
        <v>-1.2545016986973001</v>
      </c>
      <c r="T234" s="48">
        <v>0.20965970869483599</v>
      </c>
      <c r="U234" s="48">
        <v>0.35995241056555599</v>
      </c>
      <c r="W234" s="50" t="s">
        <v>415</v>
      </c>
      <c r="X234" s="48">
        <v>356160.60719377099</v>
      </c>
      <c r="Y234" s="48">
        <v>-2.75855883330401E-2</v>
      </c>
      <c r="Z234" s="48">
        <v>2.22272026455082E-2</v>
      </c>
      <c r="AA234" s="48">
        <v>-1.24107332681447</v>
      </c>
      <c r="AB234" s="48">
        <v>0.21457866200904399</v>
      </c>
      <c r="AC234" s="48">
        <v>0.371100254222482</v>
      </c>
    </row>
    <row r="235" spans="1:29">
      <c r="A235" s="50" t="s">
        <v>136</v>
      </c>
      <c r="B235" s="48">
        <v>38465.3755338763</v>
      </c>
      <c r="C235" s="48">
        <v>-4.3016657464613597E-2</v>
      </c>
      <c r="D235" s="48">
        <v>5.4765448763398901E-2</v>
      </c>
      <c r="E235" s="48">
        <v>0.35695265073264798</v>
      </c>
      <c r="F235" s="48">
        <v>0.45884757257554099</v>
      </c>
      <c r="H235" s="50" t="s">
        <v>580</v>
      </c>
      <c r="I235" s="48">
        <v>286646.814851542</v>
      </c>
      <c r="J235" s="48">
        <v>-3.2511783570718197E-2</v>
      </c>
      <c r="K235" s="48">
        <v>3.7592256426019301E-2</v>
      </c>
      <c r="L235" s="48">
        <v>0.32845722694540103</v>
      </c>
      <c r="M235" s="48">
        <v>0.52494503235024004</v>
      </c>
      <c r="O235" s="50" t="s">
        <v>442</v>
      </c>
      <c r="P235" s="48">
        <v>72847.488201326196</v>
      </c>
      <c r="Q235" s="48">
        <v>-3.5071286476750403E-2</v>
      </c>
      <c r="R235" s="48">
        <v>2.8581669797942799E-2</v>
      </c>
      <c r="S235" s="48">
        <v>-1.22705519742848</v>
      </c>
      <c r="T235" s="48">
        <v>0.219801845474597</v>
      </c>
      <c r="U235" s="48">
        <v>0.36633640912432902</v>
      </c>
      <c r="W235" s="48">
        <v>1388</v>
      </c>
      <c r="X235" s="48">
        <v>21038.890618874699</v>
      </c>
      <c r="Y235" s="48">
        <v>-2.6604217230275801E-2</v>
      </c>
      <c r="Z235" s="48">
        <v>7.6732975103079998E-2</v>
      </c>
      <c r="AA235" s="48">
        <v>-0.34671166072391602</v>
      </c>
      <c r="AB235" s="48">
        <v>0.72880794902272505</v>
      </c>
      <c r="AC235" s="48">
        <v>0.850925501978405</v>
      </c>
    </row>
    <row r="236" spans="1:29">
      <c r="A236" s="50" t="s">
        <v>581</v>
      </c>
      <c r="B236" s="48">
        <v>28463.1585077212</v>
      </c>
      <c r="C236" s="48">
        <v>-4.2805602708359501E-2</v>
      </c>
      <c r="D236" s="48">
        <v>3.0249784851822101E-2</v>
      </c>
      <c r="E236" s="48">
        <v>0.131505201746244</v>
      </c>
      <c r="F236" s="48">
        <v>0.210173492076586</v>
      </c>
      <c r="H236" s="50" t="s">
        <v>582</v>
      </c>
      <c r="I236" s="48">
        <v>366309.54100780701</v>
      </c>
      <c r="J236" s="48">
        <v>-3.2024143132788001E-2</v>
      </c>
      <c r="K236" s="48">
        <v>2.3180596010063299E-2</v>
      </c>
      <c r="L236" s="48">
        <v>0.161659340863196</v>
      </c>
      <c r="M236" s="48">
        <v>0.31974609960786898</v>
      </c>
      <c r="O236" s="48">
        <v>1261</v>
      </c>
      <c r="P236" s="48">
        <v>76017.588148495997</v>
      </c>
      <c r="Q236" s="48">
        <v>-3.4843757435971803E-2</v>
      </c>
      <c r="R236" s="48">
        <v>3.2390561789403999E-2</v>
      </c>
      <c r="S236" s="48">
        <v>-1.0757379777022</v>
      </c>
      <c r="T236" s="48">
        <v>0.28204445749520501</v>
      </c>
      <c r="U236" s="48">
        <v>0.43765675531463899</v>
      </c>
      <c r="W236" s="50" t="s">
        <v>583</v>
      </c>
      <c r="X236" s="48">
        <v>180767.61586481499</v>
      </c>
      <c r="Y236" s="48">
        <v>-2.5986949098247E-2</v>
      </c>
      <c r="Z236" s="48">
        <v>5.1204626603836803E-2</v>
      </c>
      <c r="AA236" s="48">
        <v>-0.50751173911108505</v>
      </c>
      <c r="AB236" s="48">
        <v>0.61179580171898895</v>
      </c>
      <c r="AC236" s="48">
        <v>0.76474475214873605</v>
      </c>
    </row>
    <row r="237" spans="1:29">
      <c r="A237" s="50" t="s">
        <v>584</v>
      </c>
      <c r="B237" s="48">
        <v>19902.010061131899</v>
      </c>
      <c r="C237" s="48">
        <v>-4.2435037726267902E-2</v>
      </c>
      <c r="D237" s="48">
        <v>3.8119126363164502E-2</v>
      </c>
      <c r="E237" s="48">
        <v>0.17378385425495099</v>
      </c>
      <c r="F237" s="48">
        <v>0.26474306307775503</v>
      </c>
      <c r="H237" s="50" t="s">
        <v>585</v>
      </c>
      <c r="I237" s="48">
        <v>26419.714145077502</v>
      </c>
      <c r="J237" s="48">
        <v>-3.1444284766782397E-2</v>
      </c>
      <c r="K237" s="48">
        <v>4.0545390202712799E-2</v>
      </c>
      <c r="L237" s="48">
        <v>0.39495481416922401</v>
      </c>
      <c r="M237" s="48">
        <v>0.59160595595222698</v>
      </c>
      <c r="O237" s="48">
        <v>1193</v>
      </c>
      <c r="P237" s="48">
        <v>47940.107413599202</v>
      </c>
      <c r="Q237" s="48">
        <v>-3.45795126097828E-2</v>
      </c>
      <c r="R237" s="48">
        <v>2.66711539565745E-2</v>
      </c>
      <c r="S237" s="48">
        <v>-1.29651355415984</v>
      </c>
      <c r="T237" s="48">
        <v>0.19479861341639401</v>
      </c>
      <c r="U237" s="48">
        <v>0.34207263213870798</v>
      </c>
      <c r="W237" s="48">
        <v>1259</v>
      </c>
      <c r="X237" s="48">
        <v>12080.7899425</v>
      </c>
      <c r="Y237" s="48">
        <v>-2.5829156620388899E-2</v>
      </c>
      <c r="Z237" s="48">
        <v>5.4654210138882602E-2</v>
      </c>
      <c r="AA237" s="48">
        <v>-0.47259225876202499</v>
      </c>
      <c r="AB237" s="48">
        <v>0.63650410644852595</v>
      </c>
      <c r="AC237" s="48">
        <v>0.784112383033435</v>
      </c>
    </row>
    <row r="238" spans="1:29">
      <c r="A238" s="50" t="s">
        <v>418</v>
      </c>
      <c r="B238" s="48">
        <v>53219.581313102201</v>
      </c>
      <c r="C238" s="48">
        <v>-4.1561585246712898E-2</v>
      </c>
      <c r="D238" s="48">
        <v>3.84183079732974E-2</v>
      </c>
      <c r="E238" s="48">
        <v>0.24978662501249499</v>
      </c>
      <c r="F238" s="48">
        <v>0.352061463600288</v>
      </c>
      <c r="H238" s="50" t="s">
        <v>177</v>
      </c>
      <c r="I238" s="48">
        <v>50525.5290196079</v>
      </c>
      <c r="J238" s="48">
        <v>-3.0273039864688898E-2</v>
      </c>
      <c r="K238" s="48">
        <v>2.9840648946751199E-2</v>
      </c>
      <c r="L238" s="48">
        <v>0.31035943525883802</v>
      </c>
      <c r="M238" s="48">
        <v>0.50434119113550402</v>
      </c>
      <c r="O238" s="50" t="s">
        <v>469</v>
      </c>
      <c r="P238" s="48">
        <v>27729.644475659501</v>
      </c>
      <c r="Q238" s="48">
        <v>-3.4011254067508399E-2</v>
      </c>
      <c r="R238" s="48">
        <v>4.7956076000771702E-2</v>
      </c>
      <c r="S238" s="48">
        <v>-0.70921678552183998</v>
      </c>
      <c r="T238" s="48">
        <v>0.47818995860478097</v>
      </c>
      <c r="U238" s="48">
        <v>0.63532337299418096</v>
      </c>
      <c r="W238" s="50" t="s">
        <v>586</v>
      </c>
      <c r="X238" s="48">
        <v>95706.637604430798</v>
      </c>
      <c r="Y238" s="48">
        <v>-2.5325815667802402E-2</v>
      </c>
      <c r="Z238" s="48">
        <v>2.6563415489132599E-2</v>
      </c>
      <c r="AA238" s="48">
        <v>-0.95340961248614398</v>
      </c>
      <c r="AB238" s="48">
        <v>0.34038257295132301</v>
      </c>
      <c r="AC238" s="48">
        <v>0.49434719574970398</v>
      </c>
    </row>
    <row r="239" spans="1:29">
      <c r="A239" s="50" t="s">
        <v>587</v>
      </c>
      <c r="B239" s="48">
        <v>420012.89194359002</v>
      </c>
      <c r="C239" s="48">
        <v>-4.13032986981497E-2</v>
      </c>
      <c r="D239" s="48">
        <v>2.3458199382515001E-2</v>
      </c>
      <c r="E239" s="48">
        <v>7.1472832889376406E-2</v>
      </c>
      <c r="F239" s="48">
        <v>0.124815971582423</v>
      </c>
      <c r="H239" s="50" t="s">
        <v>588</v>
      </c>
      <c r="I239" s="48">
        <v>16768.015588769002</v>
      </c>
      <c r="J239" s="48">
        <v>-2.98893472677541E-2</v>
      </c>
      <c r="K239" s="48">
        <v>3.5289428912944197E-2</v>
      </c>
      <c r="L239" s="48">
        <v>0.376098008833196</v>
      </c>
      <c r="M239" s="48">
        <v>0.57417094738713903</v>
      </c>
      <c r="O239" s="50" t="s">
        <v>452</v>
      </c>
      <c r="P239" s="48">
        <v>114299.91496830199</v>
      </c>
      <c r="Q239" s="48">
        <v>-3.37247978220344E-2</v>
      </c>
      <c r="R239" s="48">
        <v>2.5693758592507599E-2</v>
      </c>
      <c r="S239" s="48">
        <v>-1.3125677078583899</v>
      </c>
      <c r="T239" s="48">
        <v>0.189328656890768</v>
      </c>
      <c r="U239" s="48">
        <v>0.33425948858073601</v>
      </c>
      <c r="W239" s="50" t="s">
        <v>589</v>
      </c>
      <c r="X239" s="48">
        <v>11616.6069433876</v>
      </c>
      <c r="Y239" s="48">
        <v>-2.50554321975969E-2</v>
      </c>
      <c r="Z239" s="48">
        <v>5.5810265082608099E-2</v>
      </c>
      <c r="AA239" s="48">
        <v>-0.44893949456270998</v>
      </c>
      <c r="AB239" s="48">
        <v>0.65347530453296798</v>
      </c>
      <c r="AC239" s="48">
        <v>0.79768593362747797</v>
      </c>
    </row>
    <row r="240" spans="1:29">
      <c r="A240" s="50" t="s">
        <v>590</v>
      </c>
      <c r="B240" s="48">
        <v>22096.753006448202</v>
      </c>
      <c r="C240" s="48">
        <v>-4.11165630476319E-2</v>
      </c>
      <c r="D240" s="48">
        <v>4.51311263140389E-2</v>
      </c>
      <c r="E240" s="48">
        <v>0.32502723767964398</v>
      </c>
      <c r="F240" s="48">
        <v>0.42389708957855199</v>
      </c>
      <c r="H240" s="50" t="s">
        <v>211</v>
      </c>
      <c r="I240" s="48">
        <v>13887.285086780899</v>
      </c>
      <c r="J240" s="48">
        <v>-2.9769665419922701E-2</v>
      </c>
      <c r="K240" s="48">
        <v>3.9907239419402302E-2</v>
      </c>
      <c r="L240" s="48">
        <v>0.43663515016368198</v>
      </c>
      <c r="M240" s="48">
        <v>0.63376479810285002</v>
      </c>
      <c r="O240" s="48">
        <v>1091</v>
      </c>
      <c r="P240" s="48">
        <v>18092.6014303925</v>
      </c>
      <c r="Q240" s="48">
        <v>-3.3331053452152197E-2</v>
      </c>
      <c r="R240" s="48">
        <v>4.7433744751879801E-2</v>
      </c>
      <c r="S240" s="48">
        <v>-0.70268652889420602</v>
      </c>
      <c r="T240" s="48">
        <v>0.48225112461567399</v>
      </c>
      <c r="U240" s="48">
        <v>0.63656496998608902</v>
      </c>
      <c r="W240" s="50" t="s">
        <v>264</v>
      </c>
      <c r="X240" s="48">
        <v>100427.201600363</v>
      </c>
      <c r="Y240" s="48">
        <v>-2.44984297030174E-2</v>
      </c>
      <c r="Z240" s="48">
        <v>3.4200594104417899E-2</v>
      </c>
      <c r="AA240" s="48">
        <v>-0.71631591042603504</v>
      </c>
      <c r="AB240" s="48">
        <v>0.47379630470461198</v>
      </c>
      <c r="AC240" s="48">
        <v>0.63298375869666601</v>
      </c>
    </row>
    <row r="241" spans="1:29">
      <c r="A241" s="50" t="s">
        <v>591</v>
      </c>
      <c r="B241" s="48">
        <v>70891.7379047945</v>
      </c>
      <c r="C241" s="48">
        <v>-4.0289951415925798E-2</v>
      </c>
      <c r="D241" s="48">
        <v>2.5663396829681301E-2</v>
      </c>
      <c r="E241" s="48">
        <v>0.104240178331337</v>
      </c>
      <c r="F241" s="48">
        <v>0.17221465034508199</v>
      </c>
      <c r="H241" s="50" t="s">
        <v>592</v>
      </c>
      <c r="I241" s="48">
        <v>11016.837785854101</v>
      </c>
      <c r="J241" s="48">
        <v>-2.9657178273316501E-2</v>
      </c>
      <c r="K241" s="48">
        <v>5.6680068552389599E-2</v>
      </c>
      <c r="L241" s="48">
        <v>0.57138261902732101</v>
      </c>
      <c r="M241" s="48">
        <v>0.737135054456868</v>
      </c>
      <c r="O241" s="50" t="s">
        <v>149</v>
      </c>
      <c r="P241" s="48">
        <v>49133.119974391797</v>
      </c>
      <c r="Q241" s="48">
        <v>-3.2445750959812503E-2</v>
      </c>
      <c r="R241" s="48">
        <v>2.6387554322463098E-2</v>
      </c>
      <c r="S241" s="48">
        <v>-1.2295853781413999</v>
      </c>
      <c r="T241" s="48">
        <v>0.218852408238915</v>
      </c>
      <c r="U241" s="48">
        <v>0.36633640912432902</v>
      </c>
      <c r="W241" s="48">
        <v>1102</v>
      </c>
      <c r="X241" s="48">
        <v>43034.437655515103</v>
      </c>
      <c r="Y241" s="48">
        <v>-2.4233145382000498E-2</v>
      </c>
      <c r="Z241" s="48">
        <v>2.7637530496925199E-2</v>
      </c>
      <c r="AA241" s="48">
        <v>-0.87682021317702796</v>
      </c>
      <c r="AB241" s="48">
        <v>0.38058429834219498</v>
      </c>
      <c r="AC241" s="48">
        <v>0.53379596448423505</v>
      </c>
    </row>
    <row r="242" spans="1:29">
      <c r="A242" s="50" t="s">
        <v>391</v>
      </c>
      <c r="B242" s="48">
        <v>23311.459041210899</v>
      </c>
      <c r="C242" s="48">
        <v>-3.9899492827816303E-2</v>
      </c>
      <c r="D242" s="48">
        <v>3.64112610099456E-2</v>
      </c>
      <c r="E242" s="48">
        <v>0.18609833662325601</v>
      </c>
      <c r="F242" s="48">
        <v>0.28170488165380803</v>
      </c>
      <c r="H242" s="50" t="s">
        <v>504</v>
      </c>
      <c r="I242" s="48">
        <v>36421.7017816804</v>
      </c>
      <c r="J242" s="48">
        <v>-2.9279390370271E-2</v>
      </c>
      <c r="K242" s="48">
        <v>2.8621847565536599E-2</v>
      </c>
      <c r="L242" s="48">
        <v>0.29465376234910001</v>
      </c>
      <c r="M242" s="48">
        <v>0.48836132833786</v>
      </c>
      <c r="O242" s="50" t="s">
        <v>593</v>
      </c>
      <c r="P242" s="48">
        <v>95365.493708976705</v>
      </c>
      <c r="Q242" s="48">
        <v>-3.2436469330668599E-2</v>
      </c>
      <c r="R242" s="48">
        <v>2.78963560737602E-2</v>
      </c>
      <c r="S242" s="48">
        <v>-1.1627493298731899</v>
      </c>
      <c r="T242" s="48">
        <v>0.244931220774917</v>
      </c>
      <c r="U242" s="48">
        <v>0.39523738015005799</v>
      </c>
      <c r="W242" s="50" t="s">
        <v>594</v>
      </c>
      <c r="X242" s="48">
        <v>177213.65015213299</v>
      </c>
      <c r="Y242" s="48">
        <v>-2.42000066709296E-2</v>
      </c>
      <c r="Z242" s="48">
        <v>4.0910192100187301E-2</v>
      </c>
      <c r="AA242" s="48">
        <v>-0.59153979555179803</v>
      </c>
      <c r="AB242" s="48">
        <v>0.55415879910619403</v>
      </c>
      <c r="AC242" s="48">
        <v>0.71451577443810499</v>
      </c>
    </row>
    <row r="243" spans="1:29">
      <c r="A243" s="50" t="s">
        <v>417</v>
      </c>
      <c r="B243" s="48">
        <v>195732.42919862201</v>
      </c>
      <c r="C243" s="48">
        <v>-3.9551852037753903E-2</v>
      </c>
      <c r="D243" s="48">
        <v>3.35684829815735E-2</v>
      </c>
      <c r="E243" s="48">
        <v>0.216127767075356</v>
      </c>
      <c r="F243" s="48">
        <v>0.31581118617541798</v>
      </c>
      <c r="H243" s="50" t="s">
        <v>595</v>
      </c>
      <c r="I243" s="48">
        <v>51385.936763921098</v>
      </c>
      <c r="J243" s="48">
        <v>-2.9168541009015701E-2</v>
      </c>
      <c r="K243" s="48">
        <v>3.10286148994686E-2</v>
      </c>
      <c r="L243" s="48">
        <v>0.43205809547463703</v>
      </c>
      <c r="M243" s="48">
        <v>0.63004805775934802</v>
      </c>
      <c r="O243" s="48">
        <v>1292</v>
      </c>
      <c r="P243" s="48">
        <v>50209.538153229601</v>
      </c>
      <c r="Q243" s="48">
        <v>-3.2284605620023298E-2</v>
      </c>
      <c r="R243" s="48">
        <v>7.7804465043563503E-2</v>
      </c>
      <c r="S243" s="48">
        <v>-0.414945409649007</v>
      </c>
      <c r="T243" s="48">
        <v>0.67818186654702195</v>
      </c>
      <c r="U243" s="48">
        <v>0.77388348882978997</v>
      </c>
      <c r="W243" s="48">
        <v>1135</v>
      </c>
      <c r="X243" s="48">
        <v>34555.740556643897</v>
      </c>
      <c r="Y243" s="48">
        <v>-2.3973641993194999E-2</v>
      </c>
      <c r="Z243" s="48">
        <v>2.8451106458895099E-2</v>
      </c>
      <c r="AA243" s="48">
        <v>-0.84262599867007004</v>
      </c>
      <c r="AB243" s="48">
        <v>0.39943764596801601</v>
      </c>
      <c r="AC243" s="48">
        <v>0.55334297180612002</v>
      </c>
    </row>
    <row r="244" spans="1:29">
      <c r="A244" s="50" t="s">
        <v>596</v>
      </c>
      <c r="B244" s="48">
        <v>27051.477296037599</v>
      </c>
      <c r="C244" s="48">
        <v>-3.9487475693795203E-2</v>
      </c>
      <c r="D244" s="48">
        <v>3.1961935887774101E-2</v>
      </c>
      <c r="E244" s="48">
        <v>0.18802850828769499</v>
      </c>
      <c r="F244" s="48">
        <v>0.28342823565050501</v>
      </c>
      <c r="H244" s="50" t="s">
        <v>335</v>
      </c>
      <c r="I244" s="48">
        <v>88068.1089211777</v>
      </c>
      <c r="J244" s="48">
        <v>-2.90703317412867E-2</v>
      </c>
      <c r="K244" s="48">
        <v>2.89111973319666E-2</v>
      </c>
      <c r="L244" s="48">
        <v>0.31632967075073998</v>
      </c>
      <c r="M244" s="48">
        <v>0.51126872292896197</v>
      </c>
      <c r="O244" s="48">
        <v>1158</v>
      </c>
      <c r="P244" s="48">
        <v>25599.987073582899</v>
      </c>
      <c r="Q244" s="48">
        <v>-3.2075609376150303E-2</v>
      </c>
      <c r="R244" s="48">
        <v>3.6628253840646101E-2</v>
      </c>
      <c r="S244" s="48">
        <v>-0.87570675674842702</v>
      </c>
      <c r="T244" s="48">
        <v>0.38118947120667102</v>
      </c>
      <c r="U244" s="48">
        <v>0.53579206789778899</v>
      </c>
      <c r="W244" s="50" t="s">
        <v>597</v>
      </c>
      <c r="X244" s="48">
        <v>157813.45257193199</v>
      </c>
      <c r="Y244" s="48">
        <v>-2.3969808805505598E-2</v>
      </c>
      <c r="Z244" s="48">
        <v>3.7149190141782501E-2</v>
      </c>
      <c r="AA244" s="48">
        <v>-0.64523099195495703</v>
      </c>
      <c r="AB244" s="48">
        <v>0.51877750498429798</v>
      </c>
      <c r="AC244" s="48">
        <v>0.68131927973630801</v>
      </c>
    </row>
    <row r="245" spans="1:29">
      <c r="A245" s="50" t="s">
        <v>598</v>
      </c>
      <c r="B245" s="48">
        <v>45881.731951351503</v>
      </c>
      <c r="C245" s="48">
        <v>-3.9062660116485202E-2</v>
      </c>
      <c r="D245" s="48">
        <v>3.6323042812249802E-2</v>
      </c>
      <c r="E245" s="48">
        <v>0.145960642808346</v>
      </c>
      <c r="F245" s="48">
        <v>0.22768588289929301</v>
      </c>
      <c r="H245" s="50" t="s">
        <v>485</v>
      </c>
      <c r="I245" s="48">
        <v>14951.290378448901</v>
      </c>
      <c r="J245" s="48">
        <v>-2.8608782000010099E-2</v>
      </c>
      <c r="K245" s="48">
        <v>5.7177301196846199E-2</v>
      </c>
      <c r="L245" s="48">
        <v>0.53418906954821199</v>
      </c>
      <c r="M245" s="48">
        <v>0.70938540167323605</v>
      </c>
      <c r="O245" s="48">
        <v>1039</v>
      </c>
      <c r="P245" s="48">
        <v>46865.141632152801</v>
      </c>
      <c r="Q245" s="48">
        <v>-3.2073519163249603E-2</v>
      </c>
      <c r="R245" s="48">
        <v>4.6864232664892702E-2</v>
      </c>
      <c r="S245" s="48">
        <v>-0.68439228254508</v>
      </c>
      <c r="T245" s="48">
        <v>0.49372748796719801</v>
      </c>
      <c r="U245" s="48">
        <v>0.64109633079084305</v>
      </c>
      <c r="W245" s="48">
        <v>1218</v>
      </c>
      <c r="X245" s="48">
        <v>88389.054059541799</v>
      </c>
      <c r="Y245" s="48">
        <v>-2.3777415745763399E-2</v>
      </c>
      <c r="Z245" s="48">
        <v>2.4730272896321601E-2</v>
      </c>
      <c r="AA245" s="48">
        <v>-0.96147001068071802</v>
      </c>
      <c r="AB245" s="48">
        <v>0.33631589725076999</v>
      </c>
      <c r="AC245" s="48">
        <v>0.492811885233231</v>
      </c>
    </row>
    <row r="246" spans="1:29">
      <c r="A246" s="50" t="s">
        <v>529</v>
      </c>
      <c r="B246" s="48">
        <v>32044.317270742002</v>
      </c>
      <c r="C246" s="48">
        <v>-3.9057891546351003E-2</v>
      </c>
      <c r="D246" s="48">
        <v>2.7633058843857101E-2</v>
      </c>
      <c r="E246" s="48">
        <v>0.141491114531615</v>
      </c>
      <c r="F246" s="48">
        <v>0.221195716167329</v>
      </c>
      <c r="H246" s="50" t="s">
        <v>599</v>
      </c>
      <c r="I246" s="48">
        <v>18800.797078583801</v>
      </c>
      <c r="J246" s="48">
        <v>-2.8504085302404399E-2</v>
      </c>
      <c r="K246" s="48">
        <v>3.3654326039075602E-2</v>
      </c>
      <c r="L246" s="48">
        <v>0.38783586659798502</v>
      </c>
      <c r="M246" s="48">
        <v>0.58461153786138398</v>
      </c>
      <c r="O246" s="48">
        <v>1078</v>
      </c>
      <c r="P246" s="48">
        <v>68480.548463430707</v>
      </c>
      <c r="Q246" s="48">
        <v>-3.2045681184715E-2</v>
      </c>
      <c r="R246" s="48">
        <v>3.5288858817198003E-2</v>
      </c>
      <c r="S246" s="48">
        <v>-0.908096273407899</v>
      </c>
      <c r="T246" s="48">
        <v>0.36382735919731102</v>
      </c>
      <c r="U246" s="48">
        <v>0.52490511073620805</v>
      </c>
      <c r="W246" s="50" t="s">
        <v>600</v>
      </c>
      <c r="X246" s="48">
        <v>137649.799156953</v>
      </c>
      <c r="Y246" s="48">
        <v>-2.37471298161798E-2</v>
      </c>
      <c r="Z246" s="48">
        <v>5.54625263147231E-2</v>
      </c>
      <c r="AA246" s="48">
        <v>-0.42816531077986397</v>
      </c>
      <c r="AB246" s="48">
        <v>0.66853076986886595</v>
      </c>
      <c r="AC246" s="48">
        <v>0.80850211838954</v>
      </c>
    </row>
    <row r="247" spans="1:29">
      <c r="A247" s="50" t="s">
        <v>433</v>
      </c>
      <c r="B247" s="48">
        <v>51584.754744797399</v>
      </c>
      <c r="C247" s="48">
        <v>-3.80537512679478E-2</v>
      </c>
      <c r="D247" s="48">
        <v>3.5038348155262099E-2</v>
      </c>
      <c r="E247" s="48">
        <v>0.16004856214007701</v>
      </c>
      <c r="F247" s="48">
        <v>0.24750490387104801</v>
      </c>
      <c r="H247" s="50" t="s">
        <v>153</v>
      </c>
      <c r="I247" s="48">
        <v>29503.761727104298</v>
      </c>
      <c r="J247" s="48">
        <v>-2.8166014803079901E-2</v>
      </c>
      <c r="K247" s="48">
        <v>4.1422259075714798E-2</v>
      </c>
      <c r="L247" s="48">
        <v>0.47685918609564298</v>
      </c>
      <c r="M247" s="48">
        <v>0.66608525383292305</v>
      </c>
      <c r="O247" s="50" t="s">
        <v>460</v>
      </c>
      <c r="P247" s="48">
        <v>31066.756197259401</v>
      </c>
      <c r="Q247" s="48">
        <v>-3.1343554823672903E-2</v>
      </c>
      <c r="R247" s="48">
        <v>3.2792355243006603E-2</v>
      </c>
      <c r="S247" s="48">
        <v>-0.95581895815053797</v>
      </c>
      <c r="T247" s="48">
        <v>0.339163708544586</v>
      </c>
      <c r="U247" s="48">
        <v>0.49809916837826002</v>
      </c>
      <c r="W247" s="48">
        <v>1393</v>
      </c>
      <c r="X247" s="48">
        <v>11109.3562252022</v>
      </c>
      <c r="Y247" s="48">
        <v>-2.3445561359973499E-2</v>
      </c>
      <c r="Z247" s="48">
        <v>8.8772505527852402E-2</v>
      </c>
      <c r="AA247" s="48">
        <v>-0.26410836576666602</v>
      </c>
      <c r="AB247" s="48">
        <v>0.79169641775394906</v>
      </c>
      <c r="AC247" s="48">
        <v>0.88947024636163996</v>
      </c>
    </row>
    <row r="248" spans="1:29">
      <c r="A248" s="50" t="s">
        <v>601</v>
      </c>
      <c r="B248" s="48">
        <v>51935.063065911403</v>
      </c>
      <c r="C248" s="48">
        <v>-3.7892450883934302E-2</v>
      </c>
      <c r="D248" s="48">
        <v>4.0557953921642499E-2</v>
      </c>
      <c r="E248" s="48">
        <v>0.31948126720492998</v>
      </c>
      <c r="F248" s="48">
        <v>0.41895345662771</v>
      </c>
      <c r="H248" s="50" t="s">
        <v>602</v>
      </c>
      <c r="I248" s="48">
        <v>54954.732843384198</v>
      </c>
      <c r="J248" s="48">
        <v>-2.8130353932977002E-2</v>
      </c>
      <c r="K248" s="48">
        <v>2.97128504437369E-2</v>
      </c>
      <c r="L248" s="48">
        <v>0.33634403992719902</v>
      </c>
      <c r="M248" s="48">
        <v>0.531616628229303</v>
      </c>
      <c r="O248" s="48">
        <v>1321</v>
      </c>
      <c r="P248" s="48">
        <v>16714.292800609699</v>
      </c>
      <c r="Q248" s="48">
        <v>-3.0515724530286101E-2</v>
      </c>
      <c r="R248" s="48">
        <v>9.1603358533626902E-2</v>
      </c>
      <c r="S248" s="48">
        <v>-0.33312888325032403</v>
      </c>
      <c r="T248" s="48">
        <v>0.73903699768521403</v>
      </c>
      <c r="U248" s="48">
        <v>0.81356173694758904</v>
      </c>
      <c r="W248" s="48">
        <v>1217</v>
      </c>
      <c r="X248" s="48">
        <v>87560.699696919997</v>
      </c>
      <c r="Y248" s="48">
        <v>-2.34387150655214E-2</v>
      </c>
      <c r="Z248" s="48">
        <v>2.3995599082123498E-2</v>
      </c>
      <c r="AA248" s="48">
        <v>-0.97679224366534401</v>
      </c>
      <c r="AB248" s="48">
        <v>0.32867201676100899</v>
      </c>
      <c r="AC248" s="48">
        <v>0.48705710387609902</v>
      </c>
    </row>
    <row r="249" spans="1:29">
      <c r="A249" s="50" t="s">
        <v>603</v>
      </c>
      <c r="B249" s="48">
        <v>24666.284248853699</v>
      </c>
      <c r="C249" s="48">
        <v>-3.78321720294005E-2</v>
      </c>
      <c r="D249" s="48">
        <v>3.60905661816176E-2</v>
      </c>
      <c r="E249" s="48">
        <v>0.255005662052326</v>
      </c>
      <c r="F249" s="48">
        <v>0.35660948052629998</v>
      </c>
      <c r="H249" s="50" t="s">
        <v>604</v>
      </c>
      <c r="I249" s="48">
        <v>50201.220358378698</v>
      </c>
      <c r="J249" s="48">
        <v>-2.79676286470644E-2</v>
      </c>
      <c r="K249" s="48">
        <v>3.1823472556841703E-2</v>
      </c>
      <c r="L249" s="48">
        <v>0.38382169756599699</v>
      </c>
      <c r="M249" s="48">
        <v>0.58347417294533799</v>
      </c>
      <c r="O249" s="50" t="s">
        <v>229</v>
      </c>
      <c r="P249" s="48">
        <v>13185.876898672201</v>
      </c>
      <c r="Q249" s="48">
        <v>-2.9812608758300399E-2</v>
      </c>
      <c r="R249" s="48">
        <v>6.3207114480514498E-2</v>
      </c>
      <c r="S249" s="48">
        <v>-0.47166539721554601</v>
      </c>
      <c r="T249" s="48">
        <v>0.63716563953674898</v>
      </c>
      <c r="U249" s="48">
        <v>0.74792740841679295</v>
      </c>
      <c r="W249" s="48">
        <v>1146</v>
      </c>
      <c r="X249" s="48">
        <v>79057.953666238594</v>
      </c>
      <c r="Y249" s="48">
        <v>-2.2489433337238698E-2</v>
      </c>
      <c r="Z249" s="48">
        <v>2.6698306124949101E-2</v>
      </c>
      <c r="AA249" s="48">
        <v>-0.84235431386497905</v>
      </c>
      <c r="AB249" s="48">
        <v>0.39958965750274</v>
      </c>
      <c r="AC249" s="48">
        <v>0.55334297180612002</v>
      </c>
    </row>
    <row r="250" spans="1:29">
      <c r="A250" s="50" t="s">
        <v>605</v>
      </c>
      <c r="B250" s="48">
        <v>66405.699396769502</v>
      </c>
      <c r="C250" s="48">
        <v>-3.76442121761651E-2</v>
      </c>
      <c r="D250" s="48">
        <v>3.4158197838644398E-2</v>
      </c>
      <c r="E250" s="48">
        <v>0.41456239741839701</v>
      </c>
      <c r="F250" s="48">
        <v>0.51802212312665297</v>
      </c>
      <c r="H250" s="50" t="s">
        <v>470</v>
      </c>
      <c r="I250" s="48">
        <v>134723.71647095901</v>
      </c>
      <c r="J250" s="48">
        <v>-2.7843665977649298E-2</v>
      </c>
      <c r="K250" s="48">
        <v>2.9161218949154601E-2</v>
      </c>
      <c r="L250" s="48">
        <v>0.32972745837447498</v>
      </c>
      <c r="M250" s="48">
        <v>0.52549714748304999</v>
      </c>
      <c r="O250" s="48">
        <v>1061</v>
      </c>
      <c r="P250" s="48">
        <v>37154.254544436801</v>
      </c>
      <c r="Q250" s="48">
        <v>-2.9550551088093999E-2</v>
      </c>
      <c r="R250" s="48">
        <v>5.7044771965532197E-2</v>
      </c>
      <c r="S250" s="48">
        <v>-0.51802382707304395</v>
      </c>
      <c r="T250" s="48">
        <v>0.60444164507305598</v>
      </c>
      <c r="U250" s="48">
        <v>0.72371730560842595</v>
      </c>
      <c r="W250" s="48">
        <v>1165</v>
      </c>
      <c r="X250" s="48">
        <v>77376.127593272395</v>
      </c>
      <c r="Y250" s="48">
        <v>-2.2122601360874301E-2</v>
      </c>
      <c r="Z250" s="48">
        <v>2.6171277475141599E-2</v>
      </c>
      <c r="AA250" s="48">
        <v>-0.845300783727014</v>
      </c>
      <c r="AB250" s="48">
        <v>0.39794292359890598</v>
      </c>
      <c r="AC250" s="48">
        <v>0.55334297180612002</v>
      </c>
    </row>
    <row r="251" spans="1:29">
      <c r="A251" s="50" t="s">
        <v>606</v>
      </c>
      <c r="B251" s="48">
        <v>93917.181685167496</v>
      </c>
      <c r="C251" s="48">
        <v>-3.7632708584199599E-2</v>
      </c>
      <c r="D251" s="48">
        <v>2.59487386323278E-2</v>
      </c>
      <c r="E251" s="48">
        <v>0.19377839137571801</v>
      </c>
      <c r="F251" s="48">
        <v>0.28905276713544598</v>
      </c>
      <c r="H251" s="50" t="s">
        <v>607</v>
      </c>
      <c r="I251" s="48">
        <v>24574.6439770953</v>
      </c>
      <c r="J251" s="48">
        <v>-2.7827533359996898E-2</v>
      </c>
      <c r="K251" s="48">
        <v>2.65795429829715E-2</v>
      </c>
      <c r="L251" s="48">
        <v>0.28608162776080498</v>
      </c>
      <c r="M251" s="48">
        <v>0.475253933820735</v>
      </c>
      <c r="O251" s="48">
        <v>1388</v>
      </c>
      <c r="P251" s="48">
        <v>21038.890618874699</v>
      </c>
      <c r="Q251" s="48">
        <v>-2.925008373969E-2</v>
      </c>
      <c r="R251" s="48">
        <v>7.6720155258392195E-2</v>
      </c>
      <c r="S251" s="48">
        <v>-0.38125683715284697</v>
      </c>
      <c r="T251" s="48">
        <v>0.70301267818170499</v>
      </c>
      <c r="U251" s="48">
        <v>0.78445196628452596</v>
      </c>
      <c r="W251" s="48">
        <v>1127</v>
      </c>
      <c r="X251" s="48">
        <v>40486.294871849401</v>
      </c>
      <c r="Y251" s="48">
        <v>-2.1858874635542501E-2</v>
      </c>
      <c r="Z251" s="48">
        <v>3.7904473420016599E-2</v>
      </c>
      <c r="AA251" s="48">
        <v>-0.576683242458639</v>
      </c>
      <c r="AB251" s="48">
        <v>0.56415345469369504</v>
      </c>
      <c r="AC251" s="48">
        <v>0.72455002514582501</v>
      </c>
    </row>
    <row r="252" spans="1:29">
      <c r="A252" s="50" t="s">
        <v>608</v>
      </c>
      <c r="B252" s="48">
        <v>36417.690006435099</v>
      </c>
      <c r="C252" s="48">
        <v>-3.7608996014938702E-2</v>
      </c>
      <c r="D252" s="48">
        <v>3.8636356290415702E-2</v>
      </c>
      <c r="E252" s="48">
        <v>0.29807284585003702</v>
      </c>
      <c r="F252" s="48">
        <v>0.401921200807206</v>
      </c>
      <c r="H252" s="50" t="s">
        <v>609</v>
      </c>
      <c r="I252" s="48">
        <v>12254.291983397699</v>
      </c>
      <c r="J252" s="48">
        <v>-2.7312414104800401E-2</v>
      </c>
      <c r="K252" s="48">
        <v>6.6279721043172202E-2</v>
      </c>
      <c r="L252" s="48">
        <v>0.64582762296382601</v>
      </c>
      <c r="M252" s="48">
        <v>0.77716399670941105</v>
      </c>
      <c r="O252" s="50" t="s">
        <v>377</v>
      </c>
      <c r="P252" s="48">
        <v>131287.34757659401</v>
      </c>
      <c r="Q252" s="48">
        <v>-2.9014947826425601E-2</v>
      </c>
      <c r="R252" s="48">
        <v>3.8148224470087602E-2</v>
      </c>
      <c r="S252" s="48">
        <v>-0.76058448930372902</v>
      </c>
      <c r="T252" s="48">
        <v>0.446905287033246</v>
      </c>
      <c r="U252" s="48">
        <v>0.60355250104489899</v>
      </c>
      <c r="W252" s="48">
        <v>1057</v>
      </c>
      <c r="X252" s="48">
        <v>178537.36829515701</v>
      </c>
      <c r="Y252" s="48">
        <v>-2.1715563418584799E-2</v>
      </c>
      <c r="Z252" s="48">
        <v>3.5932082932164801E-2</v>
      </c>
      <c r="AA252" s="48">
        <v>-0.60435025321468405</v>
      </c>
      <c r="AB252" s="48">
        <v>0.54561080224296599</v>
      </c>
      <c r="AC252" s="48">
        <v>0.70627485270581603</v>
      </c>
    </row>
    <row r="253" spans="1:29">
      <c r="A253" s="50" t="s">
        <v>610</v>
      </c>
      <c r="B253" s="48">
        <v>38917.814684999699</v>
      </c>
      <c r="C253" s="48">
        <v>-3.7561976128819799E-2</v>
      </c>
      <c r="D253" s="48">
        <v>3.1971821978501597E-2</v>
      </c>
      <c r="E253" s="48">
        <v>0.218989601705461</v>
      </c>
      <c r="F253" s="48">
        <v>0.31869218459575199</v>
      </c>
      <c r="H253" s="50" t="s">
        <v>611</v>
      </c>
      <c r="I253" s="48">
        <v>12150.084999464299</v>
      </c>
      <c r="J253" s="48">
        <v>-2.72442675243562E-2</v>
      </c>
      <c r="K253" s="48">
        <v>7.0827896452949499E-2</v>
      </c>
      <c r="L253" s="48">
        <v>0.67510284080888205</v>
      </c>
      <c r="M253" s="48">
        <v>0.79232559892839005</v>
      </c>
      <c r="O253" s="50" t="s">
        <v>612</v>
      </c>
      <c r="P253" s="48">
        <v>125802.53603801801</v>
      </c>
      <c r="Q253" s="48">
        <v>-2.8841105353542E-2</v>
      </c>
      <c r="R253" s="48">
        <v>4.2479487732482002E-2</v>
      </c>
      <c r="S253" s="48">
        <v>-0.67894192922408003</v>
      </c>
      <c r="T253" s="48">
        <v>0.49717465725938698</v>
      </c>
      <c r="U253" s="48">
        <v>0.64357589032588702</v>
      </c>
      <c r="W253" s="50" t="s">
        <v>613</v>
      </c>
      <c r="X253" s="48">
        <v>71924.358007455798</v>
      </c>
      <c r="Y253" s="48">
        <v>-2.1546203578730799E-2</v>
      </c>
      <c r="Z253" s="48">
        <v>1.93387193635314E-2</v>
      </c>
      <c r="AA253" s="48">
        <v>-1.11414841767455</v>
      </c>
      <c r="AB253" s="48">
        <v>0.26521552016014499</v>
      </c>
      <c r="AC253" s="48">
        <v>0.42682104595797299</v>
      </c>
    </row>
    <row r="254" spans="1:29">
      <c r="A254" s="50" t="s">
        <v>614</v>
      </c>
      <c r="B254" s="48">
        <v>54381.949663449799</v>
      </c>
      <c r="C254" s="48">
        <v>-3.7078357223028199E-2</v>
      </c>
      <c r="D254" s="48">
        <v>2.4377666369741601E-2</v>
      </c>
      <c r="E254" s="48">
        <v>0.120531555698471</v>
      </c>
      <c r="F254" s="48">
        <v>0.19437070693717401</v>
      </c>
      <c r="H254" s="50" t="s">
        <v>615</v>
      </c>
      <c r="I254" s="48">
        <v>3490.4856736102602</v>
      </c>
      <c r="J254" s="48">
        <v>-2.6615040468310099E-2</v>
      </c>
      <c r="K254" s="48">
        <v>7.3159985961618795E-2</v>
      </c>
      <c r="L254" s="48">
        <v>0.68635411350046605</v>
      </c>
      <c r="M254" s="48">
        <v>0.79777523582197096</v>
      </c>
      <c r="O254" s="50" t="s">
        <v>476</v>
      </c>
      <c r="P254" s="48">
        <v>95264.338777045894</v>
      </c>
      <c r="Q254" s="48">
        <v>-2.8745704535051798E-2</v>
      </c>
      <c r="R254" s="48">
        <v>3.1975358364586003E-2</v>
      </c>
      <c r="S254" s="48">
        <v>-0.89899553923025999</v>
      </c>
      <c r="T254" s="48">
        <v>0.36865503668424598</v>
      </c>
      <c r="U254" s="48">
        <v>0.52722499787812505</v>
      </c>
      <c r="W254" s="48">
        <v>1123</v>
      </c>
      <c r="X254" s="48">
        <v>55958.684241456198</v>
      </c>
      <c r="Y254" s="48">
        <v>-2.0649511608280002E-2</v>
      </c>
      <c r="Z254" s="48">
        <v>3.6953623724306599E-2</v>
      </c>
      <c r="AA254" s="48">
        <v>-0.55879530955708601</v>
      </c>
      <c r="AB254" s="48">
        <v>0.57630142393932005</v>
      </c>
      <c r="AC254" s="48">
        <v>0.73556323337531604</v>
      </c>
    </row>
    <row r="255" spans="1:29">
      <c r="A255" s="50" t="s">
        <v>616</v>
      </c>
      <c r="B255" s="48">
        <v>59754.686379599203</v>
      </c>
      <c r="C255" s="48">
        <v>-3.70197596856221E-2</v>
      </c>
      <c r="D255" s="48">
        <v>4.0134888160468798E-2</v>
      </c>
      <c r="E255" s="48">
        <v>0.31876384343923497</v>
      </c>
      <c r="F255" s="48">
        <v>0.41877965486695801</v>
      </c>
      <c r="H255" s="50" t="s">
        <v>617</v>
      </c>
      <c r="I255" s="48">
        <v>46087.070032054202</v>
      </c>
      <c r="J255" s="48">
        <v>-2.6566183557699501E-2</v>
      </c>
      <c r="K255" s="48">
        <v>3.5499926798697901E-2</v>
      </c>
      <c r="L255" s="48">
        <v>0.30954578196779198</v>
      </c>
      <c r="M255" s="48">
        <v>0.50434119113550402</v>
      </c>
      <c r="O255" s="48">
        <v>1199</v>
      </c>
      <c r="P255" s="48">
        <v>50434.255046692102</v>
      </c>
      <c r="Q255" s="48">
        <v>-2.8486984519369402E-2</v>
      </c>
      <c r="R255" s="48">
        <v>2.0133733704912799E-2</v>
      </c>
      <c r="S255" s="48">
        <v>-1.41488831316063</v>
      </c>
      <c r="T255" s="48">
        <v>0.15710124508699899</v>
      </c>
      <c r="U255" s="48">
        <v>0.29826468270140299</v>
      </c>
      <c r="W255" s="48">
        <v>1199</v>
      </c>
      <c r="X255" s="48">
        <v>50434.255046692102</v>
      </c>
      <c r="Y255" s="48">
        <v>-2.0116413520974801E-2</v>
      </c>
      <c r="Z255" s="48">
        <v>2.01527999415686E-2</v>
      </c>
      <c r="AA255" s="48">
        <v>-0.99819447318986698</v>
      </c>
      <c r="AB255" s="48">
        <v>0.31818506593017198</v>
      </c>
      <c r="AC255" s="48">
        <v>0.48021018014806999</v>
      </c>
    </row>
    <row r="256" spans="1:29">
      <c r="A256" s="50" t="s">
        <v>618</v>
      </c>
      <c r="B256" s="48">
        <v>36754.546739450801</v>
      </c>
      <c r="C256" s="48">
        <v>-3.67979780220168E-2</v>
      </c>
      <c r="D256" s="48">
        <v>3.3551875481056301E-2</v>
      </c>
      <c r="E256" s="48">
        <v>0.243548771257215</v>
      </c>
      <c r="F256" s="48">
        <v>0.34530875291121899</v>
      </c>
      <c r="H256" s="50" t="s">
        <v>619</v>
      </c>
      <c r="I256" s="48">
        <v>53697.844373547101</v>
      </c>
      <c r="J256" s="48">
        <v>-2.63684139725756E-2</v>
      </c>
      <c r="K256" s="48">
        <v>3.78185257231623E-2</v>
      </c>
      <c r="L256" s="48">
        <v>0.56342946204699795</v>
      </c>
      <c r="M256" s="48">
        <v>0.73215153325889404</v>
      </c>
      <c r="O256" s="50" t="s">
        <v>484</v>
      </c>
      <c r="P256" s="48">
        <v>30344.314916712101</v>
      </c>
      <c r="Q256" s="48">
        <v>-2.8227466966471999E-2</v>
      </c>
      <c r="R256" s="48">
        <v>3.1739036298849603E-2</v>
      </c>
      <c r="S256" s="48">
        <v>-0.88936118603875602</v>
      </c>
      <c r="T256" s="48">
        <v>0.37380899780399302</v>
      </c>
      <c r="U256" s="48">
        <v>0.53111690577356996</v>
      </c>
      <c r="W256" s="50" t="s">
        <v>620</v>
      </c>
      <c r="X256" s="48">
        <v>44507.7043619631</v>
      </c>
      <c r="Y256" s="48">
        <v>-1.9528704339055299E-2</v>
      </c>
      <c r="Z256" s="48">
        <v>3.5563163668782899E-2</v>
      </c>
      <c r="AA256" s="48">
        <v>-0.54912730827143597</v>
      </c>
      <c r="AB256" s="48">
        <v>0.58291808570554504</v>
      </c>
      <c r="AC256" s="48">
        <v>0.74138125463520799</v>
      </c>
    </row>
    <row r="257" spans="1:29">
      <c r="A257" s="50" t="s">
        <v>122</v>
      </c>
      <c r="B257" s="48">
        <v>9334.0779517310002</v>
      </c>
      <c r="C257" s="48">
        <v>-3.6537774852701099E-2</v>
      </c>
      <c r="D257" s="48">
        <v>5.4791409005081303E-2</v>
      </c>
      <c r="E257" s="48">
        <v>0.44462533372776297</v>
      </c>
      <c r="F257" s="48">
        <v>0.54983029179460796</v>
      </c>
      <c r="H257" s="50" t="s">
        <v>548</v>
      </c>
      <c r="I257" s="48">
        <v>132311.740952755</v>
      </c>
      <c r="J257" s="48">
        <v>-2.61982613902366E-2</v>
      </c>
      <c r="K257" s="48">
        <v>2.3884051162754199E-2</v>
      </c>
      <c r="L257" s="48">
        <v>0.26165764372541001</v>
      </c>
      <c r="M257" s="48">
        <v>0.44606398311284201</v>
      </c>
      <c r="O257" s="50" t="s">
        <v>265</v>
      </c>
      <c r="P257" s="48">
        <v>237879.16055812599</v>
      </c>
      <c r="Q257" s="48">
        <v>-2.81289605462644E-2</v>
      </c>
      <c r="R257" s="48">
        <v>2.7049832268050501E-2</v>
      </c>
      <c r="S257" s="48">
        <v>-1.03989408390855</v>
      </c>
      <c r="T257" s="48">
        <v>0.298389111353762</v>
      </c>
      <c r="U257" s="48">
        <v>0.45558244274292298</v>
      </c>
      <c r="W257" s="48">
        <v>1306</v>
      </c>
      <c r="X257" s="48">
        <v>22507.476289552102</v>
      </c>
      <c r="Y257" s="48">
        <v>-1.8305452594618701E-2</v>
      </c>
      <c r="Z257" s="48">
        <v>6.53731389961512E-2</v>
      </c>
      <c r="AA257" s="48">
        <v>-0.280014894124886</v>
      </c>
      <c r="AB257" s="48">
        <v>0.77946607795218903</v>
      </c>
      <c r="AC257" s="48">
        <v>0.88330498453059403</v>
      </c>
    </row>
    <row r="258" spans="1:29">
      <c r="A258" s="50" t="s">
        <v>621</v>
      </c>
      <c r="B258" s="48">
        <v>112061.886948917</v>
      </c>
      <c r="C258" s="48">
        <v>-3.5839457909546402E-2</v>
      </c>
      <c r="D258" s="48">
        <v>2.9870528451322299E-2</v>
      </c>
      <c r="E258" s="48">
        <v>0.21264009024539099</v>
      </c>
      <c r="F258" s="48">
        <v>0.31198832913053298</v>
      </c>
      <c r="H258" s="48">
        <v>1010</v>
      </c>
      <c r="I258" s="48">
        <v>24524.490050693301</v>
      </c>
      <c r="J258" s="48">
        <v>-2.61594865479358E-2</v>
      </c>
      <c r="K258" s="48">
        <v>6.2772714066236301E-2</v>
      </c>
      <c r="L258" s="48">
        <v>0.64817062234233003</v>
      </c>
      <c r="M258" s="48">
        <v>0.77786093552102198</v>
      </c>
      <c r="O258" s="48">
        <v>1219</v>
      </c>
      <c r="P258" s="48">
        <v>29082.0529952996</v>
      </c>
      <c r="Q258" s="48">
        <v>-2.8039817691391401E-2</v>
      </c>
      <c r="R258" s="48">
        <v>4.0257871091571702E-2</v>
      </c>
      <c r="S258" s="48">
        <v>-0.69650522819776595</v>
      </c>
      <c r="T258" s="48">
        <v>0.48611248424058301</v>
      </c>
      <c r="U258" s="48">
        <v>0.63656496998608902</v>
      </c>
      <c r="W258" s="48">
        <v>1137</v>
      </c>
      <c r="X258" s="48">
        <v>84471.246963984697</v>
      </c>
      <c r="Y258" s="48">
        <v>-1.7978487317330701E-2</v>
      </c>
      <c r="Z258" s="48">
        <v>4.0109149859023703E-2</v>
      </c>
      <c r="AA258" s="48">
        <v>-0.448239052199355</v>
      </c>
      <c r="AB258" s="48">
        <v>0.65398068146252797</v>
      </c>
      <c r="AC258" s="48">
        <v>0.79768593362747797</v>
      </c>
    </row>
    <row r="259" spans="1:29">
      <c r="A259" s="50" t="s">
        <v>231</v>
      </c>
      <c r="B259" s="48">
        <v>70398.086268890896</v>
      </c>
      <c r="C259" s="48">
        <v>-3.4949253890772303E-2</v>
      </c>
      <c r="D259" s="48">
        <v>3.07619493194724E-2</v>
      </c>
      <c r="E259" s="48">
        <v>0.23685131373594401</v>
      </c>
      <c r="F259" s="48">
        <v>0.33781980206162598</v>
      </c>
      <c r="H259" s="50" t="s">
        <v>262</v>
      </c>
      <c r="I259" s="48">
        <v>87353.414959388901</v>
      </c>
      <c r="J259" s="48">
        <v>-2.6014929207190299E-2</v>
      </c>
      <c r="K259" s="48">
        <v>3.8507495370483202E-2</v>
      </c>
      <c r="L259" s="48">
        <v>0.38626503039761001</v>
      </c>
      <c r="M259" s="48">
        <v>0.58461153786138398</v>
      </c>
      <c r="O259" s="50" t="s">
        <v>622</v>
      </c>
      <c r="P259" s="48">
        <v>71965.432351200405</v>
      </c>
      <c r="Q259" s="48">
        <v>-2.61168269559428E-2</v>
      </c>
      <c r="R259" s="48">
        <v>2.6500061438459701E-2</v>
      </c>
      <c r="S259" s="48">
        <v>-0.98553835494280595</v>
      </c>
      <c r="T259" s="48">
        <v>0.32435970111673901</v>
      </c>
      <c r="U259" s="48">
        <v>0.48066878785399098</v>
      </c>
      <c r="W259" s="48">
        <v>1091</v>
      </c>
      <c r="X259" s="48">
        <v>18092.6014303925</v>
      </c>
      <c r="Y259" s="48">
        <v>-1.7556983819889699E-2</v>
      </c>
      <c r="Z259" s="48">
        <v>4.7454247689155502E-2</v>
      </c>
      <c r="AA259" s="48">
        <v>-0.36997707633877203</v>
      </c>
      <c r="AB259" s="48">
        <v>0.71139957081426897</v>
      </c>
      <c r="AC259" s="48">
        <v>0.836565024925217</v>
      </c>
    </row>
    <row r="260" spans="1:29">
      <c r="A260" s="50" t="s">
        <v>623</v>
      </c>
      <c r="B260" s="48">
        <v>68712.561160086101</v>
      </c>
      <c r="C260" s="48">
        <v>-3.4346949127584701E-2</v>
      </c>
      <c r="D260" s="48">
        <v>3.8561413100300597E-2</v>
      </c>
      <c r="E260" s="48">
        <v>0.30570639500876801</v>
      </c>
      <c r="F260" s="48">
        <v>0.40913229687154801</v>
      </c>
      <c r="H260" s="50" t="s">
        <v>624</v>
      </c>
      <c r="I260" s="48">
        <v>5701.4905639541703</v>
      </c>
      <c r="J260" s="48">
        <v>-2.58129402587042E-2</v>
      </c>
      <c r="K260" s="48">
        <v>0.11448744344007</v>
      </c>
      <c r="L260" s="48">
        <v>0.72381714693699595</v>
      </c>
      <c r="M260" s="48">
        <v>0.82655993174942499</v>
      </c>
      <c r="O260" s="48">
        <v>1177</v>
      </c>
      <c r="P260" s="48">
        <v>49202.584120223903</v>
      </c>
      <c r="Q260" s="48">
        <v>-2.6114157177908302E-2</v>
      </c>
      <c r="R260" s="48">
        <v>2.8961271184278499E-2</v>
      </c>
      <c r="S260" s="48">
        <v>-0.90169236742909897</v>
      </c>
      <c r="T260" s="48">
        <v>0.36722030864134703</v>
      </c>
      <c r="U260" s="48">
        <v>0.52722499787812505</v>
      </c>
      <c r="W260" s="48">
        <v>1155</v>
      </c>
      <c r="X260" s="48">
        <v>43825.738193466503</v>
      </c>
      <c r="Y260" s="48">
        <v>-1.6912640702183099E-2</v>
      </c>
      <c r="Z260" s="48">
        <v>4.2392073722162402E-2</v>
      </c>
      <c r="AA260" s="48">
        <v>-0.398957616771205</v>
      </c>
      <c r="AB260" s="48">
        <v>0.68992443395781</v>
      </c>
      <c r="AC260" s="48">
        <v>0.82463595664665201</v>
      </c>
    </row>
    <row r="261" spans="1:29">
      <c r="A261" s="50" t="s">
        <v>625</v>
      </c>
      <c r="B261" s="48">
        <v>55107.312975806199</v>
      </c>
      <c r="C261" s="48">
        <v>-3.3307510712120299E-2</v>
      </c>
      <c r="D261" s="48">
        <v>2.5395896879502899E-2</v>
      </c>
      <c r="E261" s="48">
        <v>0.17889377439279799</v>
      </c>
      <c r="F261" s="48">
        <v>0.27194892243151397</v>
      </c>
      <c r="H261" s="48">
        <v>1014</v>
      </c>
      <c r="I261" s="48">
        <v>63005.047818683102</v>
      </c>
      <c r="J261" s="48">
        <v>-2.57446266967855E-2</v>
      </c>
      <c r="K261" s="48">
        <v>3.80029589309515E-2</v>
      </c>
      <c r="L261" s="48">
        <v>0.508011224499756</v>
      </c>
      <c r="M261" s="48">
        <v>0.69151337783616895</v>
      </c>
      <c r="O261" s="50" t="s">
        <v>258</v>
      </c>
      <c r="P261" s="48">
        <v>47668.666861123696</v>
      </c>
      <c r="Q261" s="48">
        <v>-2.6069372818449899E-2</v>
      </c>
      <c r="R261" s="48">
        <v>4.0409362307889898E-2</v>
      </c>
      <c r="S261" s="48">
        <v>-0.645132002327092</v>
      </c>
      <c r="T261" s="48">
        <v>0.51884164664851695</v>
      </c>
      <c r="U261" s="48">
        <v>0.65860712898212903</v>
      </c>
      <c r="W261" s="50" t="s">
        <v>626</v>
      </c>
      <c r="X261" s="48">
        <v>82176.508682994405</v>
      </c>
      <c r="Y261" s="48">
        <v>-1.6745057151587001E-2</v>
      </c>
      <c r="Z261" s="48">
        <v>2.75016377467634E-2</v>
      </c>
      <c r="AA261" s="48">
        <v>-0.60887490795189902</v>
      </c>
      <c r="AB261" s="48">
        <v>0.54260735722293596</v>
      </c>
      <c r="AC261" s="48">
        <v>0.70627485270581603</v>
      </c>
    </row>
    <row r="262" spans="1:29">
      <c r="A262" s="50" t="s">
        <v>627</v>
      </c>
      <c r="B262" s="48">
        <v>65489.068123715297</v>
      </c>
      <c r="C262" s="48">
        <v>-3.2976010699196201E-2</v>
      </c>
      <c r="D262" s="48">
        <v>2.96997359377013E-2</v>
      </c>
      <c r="E262" s="48">
        <v>0.19149912694976201</v>
      </c>
      <c r="F262" s="48">
        <v>0.28684806463604601</v>
      </c>
      <c r="H262" s="50" t="s">
        <v>628</v>
      </c>
      <c r="I262" s="48">
        <v>44882.098341557801</v>
      </c>
      <c r="J262" s="48">
        <v>-2.5550923246487198E-2</v>
      </c>
      <c r="K262" s="48">
        <v>2.6147535368202302E-2</v>
      </c>
      <c r="L262" s="48">
        <v>0.32810930545349798</v>
      </c>
      <c r="M262" s="48">
        <v>0.52494503235024004</v>
      </c>
      <c r="O262" s="50" t="s">
        <v>124</v>
      </c>
      <c r="P262" s="48">
        <v>59247.532502544898</v>
      </c>
      <c r="Q262" s="48">
        <v>-2.5197500318409699E-2</v>
      </c>
      <c r="R262" s="48">
        <v>2.16731752336826E-2</v>
      </c>
      <c r="S262" s="48">
        <v>-1.1626123097666801</v>
      </c>
      <c r="T262" s="48">
        <v>0.24498683410828001</v>
      </c>
      <c r="U262" s="48">
        <v>0.39523738015005799</v>
      </c>
      <c r="W262" s="50" t="s">
        <v>328</v>
      </c>
      <c r="X262" s="48">
        <v>138963.36735971901</v>
      </c>
      <c r="Y262" s="48">
        <v>-1.6134933342152501E-2</v>
      </c>
      <c r="Z262" s="48">
        <v>3.6816603393829798E-2</v>
      </c>
      <c r="AA262" s="48">
        <v>-0.438251545628911</v>
      </c>
      <c r="AB262" s="48">
        <v>0.661203946551843</v>
      </c>
      <c r="AC262" s="48">
        <v>0.80350386825873399</v>
      </c>
    </row>
    <row r="263" spans="1:29">
      <c r="A263" s="50" t="s">
        <v>629</v>
      </c>
      <c r="B263" s="48">
        <v>42324.200455194303</v>
      </c>
      <c r="C263" s="48">
        <v>-3.2228860329466397E-2</v>
      </c>
      <c r="D263" s="48">
        <v>3.1478462164728098E-2</v>
      </c>
      <c r="E263" s="48">
        <v>0.280871054359564</v>
      </c>
      <c r="F263" s="48">
        <v>0.38406028807195403</v>
      </c>
      <c r="H263" s="50" t="s">
        <v>396</v>
      </c>
      <c r="I263" s="48">
        <v>46709.751814772702</v>
      </c>
      <c r="J263" s="48">
        <v>-2.51374800738851E-2</v>
      </c>
      <c r="K263" s="48">
        <v>2.99719222582026E-2</v>
      </c>
      <c r="L263" s="48">
        <v>0.37778034751224698</v>
      </c>
      <c r="M263" s="48">
        <v>0.57551218897610401</v>
      </c>
      <c r="O263" s="50" t="s">
        <v>444</v>
      </c>
      <c r="P263" s="48">
        <v>72513.618266013902</v>
      </c>
      <c r="Q263" s="48">
        <v>-2.5091515334885101E-2</v>
      </c>
      <c r="R263" s="48">
        <v>5.5263450738255601E-2</v>
      </c>
      <c r="S263" s="48">
        <v>-0.45403453819281198</v>
      </c>
      <c r="T263" s="48">
        <v>0.64980396807533403</v>
      </c>
      <c r="U263" s="48">
        <v>0.75387098161770805</v>
      </c>
      <c r="W263" s="48">
        <v>1192</v>
      </c>
      <c r="X263" s="48">
        <v>91667.829752936901</v>
      </c>
      <c r="Y263" s="48">
        <v>-1.58952274510905E-2</v>
      </c>
      <c r="Z263" s="48">
        <v>4.0380924716838601E-2</v>
      </c>
      <c r="AA263" s="48">
        <v>-0.39363208154721302</v>
      </c>
      <c r="AB263" s="48">
        <v>0.69385269193802601</v>
      </c>
      <c r="AC263" s="48">
        <v>0.82500903609074505</v>
      </c>
    </row>
    <row r="264" spans="1:29">
      <c r="A264" s="50" t="s">
        <v>630</v>
      </c>
      <c r="B264" s="48">
        <v>51292.249391363097</v>
      </c>
      <c r="C264" s="48">
        <v>-3.15399003753533E-2</v>
      </c>
      <c r="D264" s="48">
        <v>2.9081409799827401E-2</v>
      </c>
      <c r="E264" s="48">
        <v>0.27714186523203399</v>
      </c>
      <c r="F264" s="48">
        <v>0.38087058638413901</v>
      </c>
      <c r="H264" s="50" t="s">
        <v>409</v>
      </c>
      <c r="I264" s="48">
        <v>72490.945701545701</v>
      </c>
      <c r="J264" s="48">
        <v>-2.4651121094869399E-2</v>
      </c>
      <c r="K264" s="48">
        <v>2.9505233878982799E-2</v>
      </c>
      <c r="L264" s="48">
        <v>0.45254690026458799</v>
      </c>
      <c r="M264" s="48">
        <v>0.64674421673987903</v>
      </c>
      <c r="O264" s="50" t="s">
        <v>527</v>
      </c>
      <c r="P264" s="48">
        <v>80813.124591570406</v>
      </c>
      <c r="Q264" s="48">
        <v>-2.5068299301639101E-2</v>
      </c>
      <c r="R264" s="48">
        <v>3.5862363152080398E-2</v>
      </c>
      <c r="S264" s="48">
        <v>-0.69901415016441304</v>
      </c>
      <c r="T264" s="48">
        <v>0.48454318780868</v>
      </c>
      <c r="U264" s="48">
        <v>0.63656496998608902</v>
      </c>
      <c r="W264" s="48">
        <v>1277</v>
      </c>
      <c r="X264" s="48">
        <v>31026.175426933802</v>
      </c>
      <c r="Y264" s="48">
        <v>-1.5851057137952401E-2</v>
      </c>
      <c r="Z264" s="48">
        <v>4.6793372238972203E-2</v>
      </c>
      <c r="AA264" s="48">
        <v>-0.33874577487174001</v>
      </c>
      <c r="AB264" s="48">
        <v>0.73480125383898098</v>
      </c>
      <c r="AC264" s="48">
        <v>0.85335961217115697</v>
      </c>
    </row>
    <row r="265" spans="1:29">
      <c r="A265" s="50" t="s">
        <v>631</v>
      </c>
      <c r="B265" s="48">
        <v>34669.4548859684</v>
      </c>
      <c r="C265" s="48">
        <v>-3.1492200129131599E-2</v>
      </c>
      <c r="D265" s="48">
        <v>4.8691887698790501E-2</v>
      </c>
      <c r="E265" s="48">
        <v>0.45629729870046798</v>
      </c>
      <c r="F265" s="48">
        <v>0.56039256581395402</v>
      </c>
      <c r="H265" s="50" t="s">
        <v>528</v>
      </c>
      <c r="I265" s="48">
        <v>100692.45356806699</v>
      </c>
      <c r="J265" s="48">
        <v>-2.4472567119282099E-2</v>
      </c>
      <c r="K265" s="48">
        <v>3.0736005963387301E-2</v>
      </c>
      <c r="L265" s="48">
        <v>0.61008931817702705</v>
      </c>
      <c r="M265" s="48">
        <v>0.751641461342898</v>
      </c>
      <c r="O265" s="48">
        <v>1244</v>
      </c>
      <c r="P265" s="48">
        <v>110423.186733023</v>
      </c>
      <c r="Q265" s="48">
        <v>-2.4913135216675299E-2</v>
      </c>
      <c r="R265" s="48">
        <v>4.2099348323620597E-2</v>
      </c>
      <c r="S265" s="48">
        <v>-0.59177009166902705</v>
      </c>
      <c r="T265" s="48">
        <v>0.55400455340291499</v>
      </c>
      <c r="U265" s="48">
        <v>0.69156075243970805</v>
      </c>
      <c r="W265" s="48">
        <v>1133</v>
      </c>
      <c r="X265" s="48">
        <v>41918.782346578999</v>
      </c>
      <c r="Y265" s="48">
        <v>-1.48607705352959E-2</v>
      </c>
      <c r="Z265" s="48">
        <v>3.3372762020314299E-2</v>
      </c>
      <c r="AA265" s="48">
        <v>-0.44529639249667202</v>
      </c>
      <c r="AB265" s="48">
        <v>0.65610557455752005</v>
      </c>
      <c r="AC265" s="48">
        <v>0.79879024411742705</v>
      </c>
    </row>
    <row r="266" spans="1:29">
      <c r="A266" s="50" t="s">
        <v>505</v>
      </c>
      <c r="B266" s="48">
        <v>22714.9444654976</v>
      </c>
      <c r="C266" s="48">
        <v>-3.1087122944164599E-2</v>
      </c>
      <c r="D266" s="48">
        <v>4.1351952179017E-2</v>
      </c>
      <c r="E266" s="48">
        <v>0.45200765245132901</v>
      </c>
      <c r="F266" s="48">
        <v>0.55607814287826696</v>
      </c>
      <c r="H266" s="50" t="s">
        <v>632</v>
      </c>
      <c r="I266" s="48">
        <v>30215.6038962659</v>
      </c>
      <c r="J266" s="48">
        <v>-2.43712638691038E-2</v>
      </c>
      <c r="K266" s="48">
        <v>3.4460789172297397E-2</v>
      </c>
      <c r="L266" s="48">
        <v>0.451837408239392</v>
      </c>
      <c r="M266" s="48">
        <v>0.64674421673987903</v>
      </c>
      <c r="O266" s="50" t="s">
        <v>594</v>
      </c>
      <c r="P266" s="48">
        <v>177213.65015213299</v>
      </c>
      <c r="Q266" s="48">
        <v>-2.4887322653871401E-2</v>
      </c>
      <c r="R266" s="48">
        <v>4.0907294501953399E-2</v>
      </c>
      <c r="S266" s="48">
        <v>-0.60838349142554404</v>
      </c>
      <c r="T266" s="48">
        <v>0.54293315796712405</v>
      </c>
      <c r="U266" s="48">
        <v>0.68126670204687001</v>
      </c>
      <c r="W266" s="50" t="s">
        <v>320</v>
      </c>
      <c r="X266" s="48">
        <v>135151.00053572599</v>
      </c>
      <c r="Y266" s="48">
        <v>-1.45016483863252E-2</v>
      </c>
      <c r="Z266" s="48">
        <v>3.5936048294672403E-2</v>
      </c>
      <c r="AA266" s="48">
        <v>-0.40354043013892399</v>
      </c>
      <c r="AB266" s="48">
        <v>0.68655069839621896</v>
      </c>
      <c r="AC266" s="48">
        <v>0.82360935430315596</v>
      </c>
    </row>
    <row r="267" spans="1:29">
      <c r="A267" s="50" t="s">
        <v>494</v>
      </c>
      <c r="B267" s="48">
        <v>19677.651540034502</v>
      </c>
      <c r="C267" s="48">
        <v>-3.1068777828523301E-2</v>
      </c>
      <c r="D267" s="48">
        <v>3.1869198838784897E-2</v>
      </c>
      <c r="E267" s="48">
        <v>0.30840828308060703</v>
      </c>
      <c r="F267" s="48">
        <v>0.411211044107476</v>
      </c>
      <c r="H267" s="50" t="s">
        <v>633</v>
      </c>
      <c r="I267" s="48">
        <v>41755.748928773697</v>
      </c>
      <c r="J267" s="48">
        <v>-2.4215768701993799E-2</v>
      </c>
      <c r="K267" s="48">
        <v>2.9665736294359799E-2</v>
      </c>
      <c r="L267" s="48">
        <v>0.42389584583352802</v>
      </c>
      <c r="M267" s="48">
        <v>0.624218657409226</v>
      </c>
      <c r="O267" s="48">
        <v>1106</v>
      </c>
      <c r="P267" s="48">
        <v>70493.186775624796</v>
      </c>
      <c r="Q267" s="48">
        <v>-2.4564880966929901E-2</v>
      </c>
      <c r="R267" s="48">
        <v>2.7046077633969198E-2</v>
      </c>
      <c r="S267" s="48">
        <v>-0.90826038804521503</v>
      </c>
      <c r="T267" s="48">
        <v>0.36374066561158802</v>
      </c>
      <c r="U267" s="48">
        <v>0.52490511073620805</v>
      </c>
      <c r="W267" s="50" t="s">
        <v>285</v>
      </c>
      <c r="X267" s="48">
        <v>104318.529213644</v>
      </c>
      <c r="Y267" s="48">
        <v>-1.4366609938386199E-2</v>
      </c>
      <c r="Z267" s="48">
        <v>5.4871433568989998E-2</v>
      </c>
      <c r="AA267" s="48">
        <v>-0.26182312004520603</v>
      </c>
      <c r="AB267" s="48">
        <v>0.79345781345922595</v>
      </c>
      <c r="AC267" s="48">
        <v>0.88992271886265895</v>
      </c>
    </row>
    <row r="268" spans="1:29">
      <c r="A268" s="50" t="s">
        <v>634</v>
      </c>
      <c r="B268" s="48">
        <v>46333.445188425903</v>
      </c>
      <c r="C268" s="48">
        <v>-3.0037062874299799E-2</v>
      </c>
      <c r="D268" s="48">
        <v>4.7387272182080699E-2</v>
      </c>
      <c r="E268" s="48">
        <v>0.47523893845336501</v>
      </c>
      <c r="F268" s="48">
        <v>0.57575478838005001</v>
      </c>
      <c r="H268" s="50" t="s">
        <v>635</v>
      </c>
      <c r="I268" s="48">
        <v>67059.609599716307</v>
      </c>
      <c r="J268" s="48">
        <v>-2.40381584306044E-2</v>
      </c>
      <c r="K268" s="48">
        <v>2.54290760003354E-2</v>
      </c>
      <c r="L268" s="48">
        <v>0.31959509596274199</v>
      </c>
      <c r="M268" s="48">
        <v>0.51538308267865596</v>
      </c>
      <c r="O268" s="50" t="s">
        <v>495</v>
      </c>
      <c r="P268" s="48">
        <v>73220.144166415703</v>
      </c>
      <c r="Q268" s="48">
        <v>-2.38390080028744E-2</v>
      </c>
      <c r="R268" s="48">
        <v>4.2969092647124299E-2</v>
      </c>
      <c r="S268" s="48">
        <v>-0.554794307588661</v>
      </c>
      <c r="T268" s="48">
        <v>0.57903536117086696</v>
      </c>
      <c r="U268" s="48">
        <v>0.70891245152695004</v>
      </c>
      <c r="W268" s="48">
        <v>1162</v>
      </c>
      <c r="X268" s="48">
        <v>173741.76287971501</v>
      </c>
      <c r="Y268" s="48">
        <v>-1.3340959341684401E-2</v>
      </c>
      <c r="Z268" s="48">
        <v>4.6855956356366697E-2</v>
      </c>
      <c r="AA268" s="48">
        <v>-0.28472280536157901</v>
      </c>
      <c r="AB268" s="48">
        <v>0.77585651734556205</v>
      </c>
      <c r="AC268" s="48">
        <v>0.88330498453059403</v>
      </c>
    </row>
    <row r="269" spans="1:29">
      <c r="A269" s="50" t="s">
        <v>636</v>
      </c>
      <c r="B269" s="48">
        <v>24927.0028282889</v>
      </c>
      <c r="C269" s="48">
        <v>-2.97157930265558E-2</v>
      </c>
      <c r="D269" s="48">
        <v>3.74436402501859E-2</v>
      </c>
      <c r="E269" s="48">
        <v>0.423067781756574</v>
      </c>
      <c r="F269" s="48">
        <v>0.52772914936882698</v>
      </c>
      <c r="H269" s="50" t="s">
        <v>479</v>
      </c>
      <c r="I269" s="48">
        <v>79875.106696475996</v>
      </c>
      <c r="J269" s="48">
        <v>-2.3655403300377201E-2</v>
      </c>
      <c r="K269" s="48">
        <v>2.7375779096687002E-2</v>
      </c>
      <c r="L269" s="48">
        <v>0.47848664564384702</v>
      </c>
      <c r="M269" s="48">
        <v>0.66653003556613699</v>
      </c>
      <c r="O269" s="48">
        <v>1188</v>
      </c>
      <c r="P269" s="48">
        <v>117669.71087504301</v>
      </c>
      <c r="Q269" s="48">
        <v>-2.3835046399808699E-2</v>
      </c>
      <c r="R269" s="48">
        <v>3.0966333592655101E-2</v>
      </c>
      <c r="S269" s="48">
        <v>-0.76970837792247204</v>
      </c>
      <c r="T269" s="48">
        <v>0.44147289926361799</v>
      </c>
      <c r="U269" s="48">
        <v>0.59744782854890399</v>
      </c>
      <c r="W269" s="48">
        <v>1115</v>
      </c>
      <c r="X269" s="48">
        <v>68784.827975182096</v>
      </c>
      <c r="Y269" s="48">
        <v>-1.3093769121588199E-2</v>
      </c>
      <c r="Z269" s="48">
        <v>6.05116826298078E-2</v>
      </c>
      <c r="AA269" s="48">
        <v>-0.216384151828861</v>
      </c>
      <c r="AB269" s="48">
        <v>0.82868831866397796</v>
      </c>
      <c r="AC269" s="48">
        <v>0.90951842071439803</v>
      </c>
    </row>
    <row r="270" spans="1:29">
      <c r="A270" s="50" t="s">
        <v>637</v>
      </c>
      <c r="B270" s="48">
        <v>28989.5676927479</v>
      </c>
      <c r="C270" s="48">
        <v>-2.9480451073634801E-2</v>
      </c>
      <c r="D270" s="48">
        <v>3.7201943943785398E-2</v>
      </c>
      <c r="E270" s="48">
        <v>0.40633511733531202</v>
      </c>
      <c r="F270" s="48">
        <v>0.51041393686330505</v>
      </c>
      <c r="H270" s="50" t="s">
        <v>465</v>
      </c>
      <c r="I270" s="48">
        <v>92116.075744075904</v>
      </c>
      <c r="J270" s="48">
        <v>-2.32297633369958E-2</v>
      </c>
      <c r="K270" s="48">
        <v>2.9309242412409699E-2</v>
      </c>
      <c r="L270" s="48">
        <v>0.41838643469863601</v>
      </c>
      <c r="M270" s="48">
        <v>0.61765914895716101</v>
      </c>
      <c r="O270" s="50" t="s">
        <v>533</v>
      </c>
      <c r="P270" s="48">
        <v>132997.56995893401</v>
      </c>
      <c r="Q270" s="48">
        <v>-2.34478701150009E-2</v>
      </c>
      <c r="R270" s="48">
        <v>4.18281107018523E-2</v>
      </c>
      <c r="S270" s="48">
        <v>-0.56057683987057405</v>
      </c>
      <c r="T270" s="48">
        <v>0.57508604364525095</v>
      </c>
      <c r="U270" s="48">
        <v>0.70671924688112497</v>
      </c>
      <c r="W270" s="48">
        <v>1221</v>
      </c>
      <c r="X270" s="48">
        <v>81049.299788488803</v>
      </c>
      <c r="Y270" s="48">
        <v>-1.3052495617334599E-2</v>
      </c>
      <c r="Z270" s="48">
        <v>2.6374807851338299E-2</v>
      </c>
      <c r="AA270" s="48">
        <v>-0.49488495578451402</v>
      </c>
      <c r="AB270" s="48">
        <v>0.62068133073339105</v>
      </c>
      <c r="AC270" s="48">
        <v>0.76997399929994503</v>
      </c>
    </row>
    <row r="271" spans="1:29">
      <c r="A271" s="50" t="s">
        <v>419</v>
      </c>
      <c r="B271" s="48">
        <v>42066.952039679403</v>
      </c>
      <c r="C271" s="48">
        <v>-2.90633572874812E-2</v>
      </c>
      <c r="D271" s="48">
        <v>2.6968994376238099E-2</v>
      </c>
      <c r="E271" s="48">
        <v>0.31486152976742898</v>
      </c>
      <c r="F271" s="48">
        <v>0.41594253747874399</v>
      </c>
      <c r="H271" s="50" t="s">
        <v>247</v>
      </c>
      <c r="I271" s="48">
        <v>76092.052158309307</v>
      </c>
      <c r="J271" s="48">
        <v>-2.2857600229263701E-2</v>
      </c>
      <c r="K271" s="48">
        <v>5.1010524234962003E-2</v>
      </c>
      <c r="L271" s="48">
        <v>0.66245892216305702</v>
      </c>
      <c r="M271" s="48">
        <v>0.78696382792703601</v>
      </c>
      <c r="O271" s="48">
        <v>1040</v>
      </c>
      <c r="P271" s="48">
        <v>30523.697786326102</v>
      </c>
      <c r="Q271" s="48">
        <v>-2.3304608191034401E-2</v>
      </c>
      <c r="R271" s="48">
        <v>3.7942910094499703E-2</v>
      </c>
      <c r="S271" s="48">
        <v>-0.61420191896173704</v>
      </c>
      <c r="T271" s="48">
        <v>0.539081905465016</v>
      </c>
      <c r="U271" s="48">
        <v>0.67773252990323596</v>
      </c>
      <c r="W271" s="48">
        <v>1045</v>
      </c>
      <c r="X271" s="48">
        <v>24216.326760755001</v>
      </c>
      <c r="Y271" s="48">
        <v>-1.2293377591567701E-2</v>
      </c>
      <c r="Z271" s="48">
        <v>4.5304618357390497E-2</v>
      </c>
      <c r="AA271" s="48">
        <v>-0.27134932457856697</v>
      </c>
      <c r="AB271" s="48">
        <v>0.78612237342270197</v>
      </c>
      <c r="AC271" s="48">
        <v>0.88777612860667199</v>
      </c>
    </row>
    <row r="272" spans="1:29">
      <c r="A272" s="50" t="s">
        <v>638</v>
      </c>
      <c r="B272" s="48">
        <v>49973.401370373598</v>
      </c>
      <c r="C272" s="48">
        <v>-2.8638677394136499E-2</v>
      </c>
      <c r="D272" s="48">
        <v>3.7063991608914999E-2</v>
      </c>
      <c r="E272" s="48">
        <v>0.40401887206833198</v>
      </c>
      <c r="F272" s="48">
        <v>0.50839633110883298</v>
      </c>
      <c r="H272" s="50" t="s">
        <v>502</v>
      </c>
      <c r="I272" s="48">
        <v>28940.983308445499</v>
      </c>
      <c r="J272" s="48">
        <v>-2.2851018476016699E-2</v>
      </c>
      <c r="K272" s="48">
        <v>3.0180619805627501E-2</v>
      </c>
      <c r="L272" s="48">
        <v>0.43153947600963199</v>
      </c>
      <c r="M272" s="48">
        <v>0.63004805775934802</v>
      </c>
      <c r="O272" s="48">
        <v>1115</v>
      </c>
      <c r="P272" s="48">
        <v>68784.827975182096</v>
      </c>
      <c r="Q272" s="48">
        <v>-2.3173457291901199E-2</v>
      </c>
      <c r="R272" s="48">
        <v>6.05070651338981E-2</v>
      </c>
      <c r="S272" s="48">
        <v>-0.38298762699231698</v>
      </c>
      <c r="T272" s="48">
        <v>0.70172893817269699</v>
      </c>
      <c r="U272" s="48">
        <v>0.78435572440804902</v>
      </c>
      <c r="W272" s="50" t="s">
        <v>466</v>
      </c>
      <c r="X272" s="48">
        <v>62641.138445417302</v>
      </c>
      <c r="Y272" s="48">
        <v>-1.16674816268608E-2</v>
      </c>
      <c r="Z272" s="48">
        <v>2.6777269022229301E-2</v>
      </c>
      <c r="AA272" s="48">
        <v>-0.43572335988315197</v>
      </c>
      <c r="AB272" s="48">
        <v>0.66303745508752499</v>
      </c>
      <c r="AC272" s="48">
        <v>0.80423987607838698</v>
      </c>
    </row>
    <row r="273" spans="1:29">
      <c r="A273" s="50" t="s">
        <v>639</v>
      </c>
      <c r="B273" s="48">
        <v>31412.0271815866</v>
      </c>
      <c r="C273" s="48">
        <v>-2.8418136029556999E-2</v>
      </c>
      <c r="D273" s="48">
        <v>3.6318295761482801E-2</v>
      </c>
      <c r="E273" s="48">
        <v>0.43629264459693701</v>
      </c>
      <c r="F273" s="48">
        <v>0.54061468840822302</v>
      </c>
      <c r="H273" s="50" t="s">
        <v>640</v>
      </c>
      <c r="I273" s="48">
        <v>33754.368388394301</v>
      </c>
      <c r="J273" s="48">
        <v>-2.26604002243222E-2</v>
      </c>
      <c r="K273" s="48">
        <v>3.6035804480547301E-2</v>
      </c>
      <c r="L273" s="48">
        <v>0.61836415152389701</v>
      </c>
      <c r="M273" s="48">
        <v>0.751641461342898</v>
      </c>
      <c r="O273" s="48">
        <v>1087</v>
      </c>
      <c r="P273" s="48">
        <v>41857.764654541097</v>
      </c>
      <c r="Q273" s="48">
        <v>-2.2713847023000999E-2</v>
      </c>
      <c r="R273" s="48">
        <v>3.9624423618445002E-2</v>
      </c>
      <c r="S273" s="48">
        <v>-0.57322845227274999</v>
      </c>
      <c r="T273" s="48">
        <v>0.56649002209281796</v>
      </c>
      <c r="U273" s="48">
        <v>0.69988315404429302</v>
      </c>
      <c r="W273" s="48">
        <v>1260</v>
      </c>
      <c r="X273" s="48">
        <v>11446.587673141101</v>
      </c>
      <c r="Y273" s="48">
        <v>-1.1321442675356499E-2</v>
      </c>
      <c r="Z273" s="48">
        <v>5.4188522771336498E-2</v>
      </c>
      <c r="AA273" s="48">
        <v>-0.208926947928263</v>
      </c>
      <c r="AB273" s="48">
        <v>0.83450526695334903</v>
      </c>
      <c r="AC273" s="48">
        <v>0.91252245384715103</v>
      </c>
    </row>
    <row r="274" spans="1:29">
      <c r="A274" s="50" t="s">
        <v>641</v>
      </c>
      <c r="B274" s="48">
        <v>56568.295364835198</v>
      </c>
      <c r="C274" s="48">
        <v>-2.8251035496175698E-2</v>
      </c>
      <c r="D274" s="48">
        <v>3.5452017815602602E-2</v>
      </c>
      <c r="E274" s="48">
        <v>0.45191020529385301</v>
      </c>
      <c r="F274" s="48">
        <v>0.55607814287826696</v>
      </c>
      <c r="H274" s="50" t="s">
        <v>642</v>
      </c>
      <c r="I274" s="48">
        <v>21147.309515778401</v>
      </c>
      <c r="J274" s="48">
        <v>-2.26251732541486E-2</v>
      </c>
      <c r="K274" s="48">
        <v>4.1152336941011898E-2</v>
      </c>
      <c r="L274" s="48">
        <v>0.57598403116969199</v>
      </c>
      <c r="M274" s="48">
        <v>0.73822188153447299</v>
      </c>
      <c r="O274" s="50" t="s">
        <v>613</v>
      </c>
      <c r="P274" s="48">
        <v>71924.358007455798</v>
      </c>
      <c r="Q274" s="48">
        <v>-2.2103849980073101E-2</v>
      </c>
      <c r="R274" s="48">
        <v>1.9323528518485199E-2</v>
      </c>
      <c r="S274" s="48">
        <v>-1.14388270024951</v>
      </c>
      <c r="T274" s="48">
        <v>0.25267228644282202</v>
      </c>
      <c r="U274" s="48">
        <v>0.400727233946848</v>
      </c>
      <c r="W274" s="50" t="s">
        <v>454</v>
      </c>
      <c r="X274" s="48">
        <v>292067.64678905398</v>
      </c>
      <c r="Y274" s="48">
        <v>-1.11475083583185E-2</v>
      </c>
      <c r="Z274" s="48">
        <v>4.0131895923121302E-2</v>
      </c>
      <c r="AA274" s="48">
        <v>-0.27777178480860298</v>
      </c>
      <c r="AB274" s="48">
        <v>0.78118755160278197</v>
      </c>
      <c r="AC274" s="48">
        <v>0.88372685025875997</v>
      </c>
    </row>
    <row r="275" spans="1:29">
      <c r="A275" s="50" t="s">
        <v>430</v>
      </c>
      <c r="B275" s="48">
        <v>34032.694508143897</v>
      </c>
      <c r="C275" s="48">
        <v>-2.81338526588229E-2</v>
      </c>
      <c r="D275" s="48">
        <v>3.5232550515851599E-2</v>
      </c>
      <c r="E275" s="48">
        <v>0.42984461139567398</v>
      </c>
      <c r="F275" s="48">
        <v>0.53524998566835302</v>
      </c>
      <c r="H275" s="50" t="s">
        <v>225</v>
      </c>
      <c r="I275" s="48">
        <v>72509.161830711906</v>
      </c>
      <c r="J275" s="48">
        <v>-2.25601157902699E-2</v>
      </c>
      <c r="K275" s="48">
        <v>4.9103077110407602E-2</v>
      </c>
      <c r="L275" s="48">
        <v>0.61540494935498302</v>
      </c>
      <c r="M275" s="48">
        <v>0.751641461342898</v>
      </c>
      <c r="O275" s="50" t="s">
        <v>434</v>
      </c>
      <c r="P275" s="48">
        <v>124333.990513703</v>
      </c>
      <c r="Q275" s="48">
        <v>-2.1976262520513101E-2</v>
      </c>
      <c r="R275" s="48">
        <v>2.8504117768911801E-2</v>
      </c>
      <c r="S275" s="48">
        <v>-0.77098553614880505</v>
      </c>
      <c r="T275" s="48">
        <v>0.44071550483788702</v>
      </c>
      <c r="U275" s="48">
        <v>0.59744782854890399</v>
      </c>
      <c r="W275" s="48">
        <v>1081</v>
      </c>
      <c r="X275" s="48">
        <v>109240.307431886</v>
      </c>
      <c r="Y275" s="48">
        <v>-1.11420848336458E-2</v>
      </c>
      <c r="Z275" s="48">
        <v>5.86629736525957E-2</v>
      </c>
      <c r="AA275" s="48">
        <v>-0.18993385673951099</v>
      </c>
      <c r="AB275" s="48">
        <v>0.84936096150488205</v>
      </c>
      <c r="AC275" s="48">
        <v>0.92337455641404598</v>
      </c>
    </row>
    <row r="276" spans="1:29">
      <c r="A276" s="50" t="s">
        <v>500</v>
      </c>
      <c r="B276" s="48">
        <v>17573.651195327999</v>
      </c>
      <c r="C276" s="48">
        <v>-2.75929761635961E-2</v>
      </c>
      <c r="D276" s="48">
        <v>2.8882346220090602E-2</v>
      </c>
      <c r="E276" s="48">
        <v>0.32396644368781902</v>
      </c>
      <c r="F276" s="48">
        <v>0.42328462350452201</v>
      </c>
      <c r="H276" s="50" t="s">
        <v>643</v>
      </c>
      <c r="I276" s="48">
        <v>41591.723317035103</v>
      </c>
      <c r="J276" s="48">
        <v>-2.25144796723857E-2</v>
      </c>
      <c r="K276" s="48">
        <v>3.3112734501667102E-2</v>
      </c>
      <c r="L276" s="48">
        <v>0.58998784538017801</v>
      </c>
      <c r="M276" s="48">
        <v>0.74634504821944803</v>
      </c>
      <c r="O276" s="50" t="s">
        <v>421</v>
      </c>
      <c r="P276" s="48">
        <v>90573.869967181105</v>
      </c>
      <c r="Q276" s="48">
        <v>-2.1823497451922198E-2</v>
      </c>
      <c r="R276" s="48">
        <v>3.5216045589361103E-2</v>
      </c>
      <c r="S276" s="48">
        <v>-0.61970323716627396</v>
      </c>
      <c r="T276" s="48">
        <v>0.53545318404042297</v>
      </c>
      <c r="U276" s="48">
        <v>0.67576461569648805</v>
      </c>
      <c r="W276" s="48">
        <v>1068</v>
      </c>
      <c r="X276" s="48">
        <v>69862.871288380295</v>
      </c>
      <c r="Y276" s="48">
        <v>-1.1119331315309001E-2</v>
      </c>
      <c r="Z276" s="48">
        <v>4.4830735550941199E-2</v>
      </c>
      <c r="AA276" s="48">
        <v>-0.248029196457731</v>
      </c>
      <c r="AB276" s="48">
        <v>0.80411181695858003</v>
      </c>
      <c r="AC276" s="48">
        <v>0.898793925098754</v>
      </c>
    </row>
    <row r="277" spans="1:29">
      <c r="A277" s="50" t="s">
        <v>644</v>
      </c>
      <c r="B277" s="48">
        <v>76383.3333369303</v>
      </c>
      <c r="C277" s="48">
        <v>-2.7234426688233001E-2</v>
      </c>
      <c r="D277" s="48">
        <v>2.8377811671813798E-2</v>
      </c>
      <c r="E277" s="48">
        <v>0.24787210864072701</v>
      </c>
      <c r="F277" s="48">
        <v>0.35029850465764301</v>
      </c>
      <c r="H277" s="50" t="s">
        <v>645</v>
      </c>
      <c r="I277" s="48">
        <v>243436.21519728299</v>
      </c>
      <c r="J277" s="48">
        <v>-2.2341519709203901E-2</v>
      </c>
      <c r="K277" s="48">
        <v>2.35414549657583E-2</v>
      </c>
      <c r="L277" s="48">
        <v>0.336149356386994</v>
      </c>
      <c r="M277" s="48">
        <v>0.531616628229303</v>
      </c>
      <c r="O277" s="48">
        <v>1082</v>
      </c>
      <c r="P277" s="48">
        <v>29845.8611435985</v>
      </c>
      <c r="Q277" s="48">
        <v>-2.1659388276507801E-2</v>
      </c>
      <c r="R277" s="48">
        <v>4.2800602129392899E-2</v>
      </c>
      <c r="S277" s="48">
        <v>-0.50605335436702603</v>
      </c>
      <c r="T277" s="48">
        <v>0.61281919493679204</v>
      </c>
      <c r="U277" s="48">
        <v>0.72848742773792896</v>
      </c>
      <c r="W277" s="50" t="s">
        <v>403</v>
      </c>
      <c r="X277" s="48">
        <v>204761.34843363901</v>
      </c>
      <c r="Y277" s="48">
        <v>-1.04776732212773E-2</v>
      </c>
      <c r="Z277" s="48">
        <v>3.72661954946494E-2</v>
      </c>
      <c r="AA277" s="48">
        <v>-0.28115757678514902</v>
      </c>
      <c r="AB277" s="48">
        <v>0.77858954152164594</v>
      </c>
      <c r="AC277" s="48">
        <v>0.88330498453059403</v>
      </c>
    </row>
    <row r="278" spans="1:29">
      <c r="A278" s="50" t="s">
        <v>448</v>
      </c>
      <c r="B278" s="48">
        <v>30107.127655603199</v>
      </c>
      <c r="C278" s="48">
        <v>-2.6700656089320301E-2</v>
      </c>
      <c r="D278" s="48">
        <v>3.2624209646273598E-2</v>
      </c>
      <c r="E278" s="48">
        <v>0.26108968382605102</v>
      </c>
      <c r="F278" s="48">
        <v>0.36369691365652201</v>
      </c>
      <c r="H278" s="50" t="s">
        <v>646</v>
      </c>
      <c r="I278" s="48">
        <v>79993.812377424794</v>
      </c>
      <c r="J278" s="48">
        <v>-2.2283677206425701E-2</v>
      </c>
      <c r="K278" s="48">
        <v>2.8048256059394101E-2</v>
      </c>
      <c r="L278" s="48">
        <v>0.487320197388521</v>
      </c>
      <c r="M278" s="48">
        <v>0.67229530121422099</v>
      </c>
      <c r="O278" s="50" t="s">
        <v>647</v>
      </c>
      <c r="P278" s="48">
        <v>81544.601648073396</v>
      </c>
      <c r="Q278" s="48">
        <v>-2.1299565500169499E-2</v>
      </c>
      <c r="R278" s="48">
        <v>4.5525113463601302E-2</v>
      </c>
      <c r="S278" s="48">
        <v>-0.46786408379188599</v>
      </c>
      <c r="T278" s="48">
        <v>0.63988178934879003</v>
      </c>
      <c r="U278" s="48">
        <v>0.74843316432760199</v>
      </c>
      <c r="W278" s="48">
        <v>1320</v>
      </c>
      <c r="X278" s="48">
        <v>4291.0441533799503</v>
      </c>
      <c r="Y278" s="48">
        <v>-1.0220447590434801E-2</v>
      </c>
      <c r="Z278" s="48">
        <v>0.10797053956717299</v>
      </c>
      <c r="AA278" s="48">
        <v>-9.4659595398949498E-2</v>
      </c>
      <c r="AB278" s="48">
        <v>0.92458521201393795</v>
      </c>
      <c r="AC278" s="48">
        <v>0.96623865052635605</v>
      </c>
    </row>
    <row r="279" spans="1:29">
      <c r="A279" s="50" t="s">
        <v>648</v>
      </c>
      <c r="B279" s="48">
        <v>393031.77600133599</v>
      </c>
      <c r="C279" s="48">
        <v>-2.6688022182902199E-2</v>
      </c>
      <c r="D279" s="48">
        <v>2.3878048566187401E-2</v>
      </c>
      <c r="E279" s="48">
        <v>0.25232986941026098</v>
      </c>
      <c r="F279" s="48">
        <v>0.35425134607401298</v>
      </c>
      <c r="H279" s="50" t="s">
        <v>649</v>
      </c>
      <c r="I279" s="48">
        <v>47025.447654932497</v>
      </c>
      <c r="J279" s="48">
        <v>-2.2270565698605999E-2</v>
      </c>
      <c r="K279" s="48">
        <v>2.8459003624123E-2</v>
      </c>
      <c r="L279" s="48">
        <v>0.436301668269858</v>
      </c>
      <c r="M279" s="48">
        <v>0.63376479810285002</v>
      </c>
      <c r="O279" s="48">
        <v>1183</v>
      </c>
      <c r="P279" s="48">
        <v>30082.317387263902</v>
      </c>
      <c r="Q279" s="48">
        <v>-2.09983546125499E-2</v>
      </c>
      <c r="R279" s="48">
        <v>3.2095708312051302E-2</v>
      </c>
      <c r="S279" s="48">
        <v>-0.65424181975960605</v>
      </c>
      <c r="T279" s="48">
        <v>0.51295602258261996</v>
      </c>
      <c r="U279" s="48">
        <v>0.65474152112296502</v>
      </c>
      <c r="W279" s="50" t="s">
        <v>650</v>
      </c>
      <c r="X279" s="48">
        <v>94996.837361422498</v>
      </c>
      <c r="Y279" s="48">
        <v>-9.9848605652318005E-3</v>
      </c>
      <c r="Z279" s="48">
        <v>4.09412973961953E-2</v>
      </c>
      <c r="AA279" s="48">
        <v>-0.24388236817721601</v>
      </c>
      <c r="AB279" s="48">
        <v>0.80732192509216305</v>
      </c>
      <c r="AC279" s="48">
        <v>0.900844737538955</v>
      </c>
    </row>
    <row r="280" spans="1:29">
      <c r="A280" s="50" t="s">
        <v>633</v>
      </c>
      <c r="B280" s="48">
        <v>41755.748928773697</v>
      </c>
      <c r="C280" s="48">
        <v>-2.6632965343305899E-2</v>
      </c>
      <c r="D280" s="48">
        <v>2.9217285730338501E-2</v>
      </c>
      <c r="E280" s="48">
        <v>0.230703856814233</v>
      </c>
      <c r="F280" s="48">
        <v>0.33138303635396898</v>
      </c>
      <c r="H280" s="50" t="s">
        <v>651</v>
      </c>
      <c r="I280" s="48">
        <v>38368.211178089703</v>
      </c>
      <c r="J280" s="48">
        <v>-2.22431514970047E-2</v>
      </c>
      <c r="K280" s="48">
        <v>3.0466037087050701E-2</v>
      </c>
      <c r="L280" s="48">
        <v>0.346352035517901</v>
      </c>
      <c r="M280" s="48">
        <v>0.54055190716928203</v>
      </c>
      <c r="O280" s="48">
        <v>1201</v>
      </c>
      <c r="P280" s="48">
        <v>52010.331667496597</v>
      </c>
      <c r="Q280" s="48">
        <v>-2.0921760231024301E-2</v>
      </c>
      <c r="R280" s="48">
        <v>3.1413247307758303E-2</v>
      </c>
      <c r="S280" s="48">
        <v>-0.66601711138145003</v>
      </c>
      <c r="T280" s="48">
        <v>0.50540016321307801</v>
      </c>
      <c r="U280" s="48">
        <v>0.64909236647954205</v>
      </c>
      <c r="W280" s="50" t="s">
        <v>652</v>
      </c>
      <c r="X280" s="48">
        <v>44732.3271171284</v>
      </c>
      <c r="Y280" s="48">
        <v>-9.5270382486664206E-3</v>
      </c>
      <c r="Z280" s="48">
        <v>3.3718626077959099E-2</v>
      </c>
      <c r="AA280" s="48">
        <v>-0.28254526820397302</v>
      </c>
      <c r="AB280" s="48">
        <v>0.77752544087628905</v>
      </c>
      <c r="AC280" s="48">
        <v>0.88330498453059403</v>
      </c>
    </row>
    <row r="281" spans="1:29">
      <c r="A281" s="50" t="s">
        <v>653</v>
      </c>
      <c r="B281" s="48">
        <v>50347.469298088501</v>
      </c>
      <c r="C281" s="48">
        <v>-2.6598587112878099E-2</v>
      </c>
      <c r="D281" s="48">
        <v>3.72865359819117E-2</v>
      </c>
      <c r="E281" s="48">
        <v>0.45183244728053601</v>
      </c>
      <c r="F281" s="48">
        <v>0.55607814287826696</v>
      </c>
      <c r="H281" s="50" t="s">
        <v>637</v>
      </c>
      <c r="I281" s="48">
        <v>28989.5676927479</v>
      </c>
      <c r="J281" s="48">
        <v>-2.22371879438047E-2</v>
      </c>
      <c r="K281" s="48">
        <v>3.7953301287398003E-2</v>
      </c>
      <c r="L281" s="48">
        <v>0.60069835188165799</v>
      </c>
      <c r="M281" s="48">
        <v>0.751641461342898</v>
      </c>
      <c r="O281" s="48">
        <v>1142</v>
      </c>
      <c r="P281" s="48">
        <v>21744.716216735302</v>
      </c>
      <c r="Q281" s="48">
        <v>-2.0919760159782301E-2</v>
      </c>
      <c r="R281" s="48">
        <v>3.8366017324670099E-2</v>
      </c>
      <c r="S281" s="48">
        <v>-0.54526796416605205</v>
      </c>
      <c r="T281" s="48">
        <v>0.58556923391882598</v>
      </c>
      <c r="U281" s="48">
        <v>0.71424180301085904</v>
      </c>
      <c r="W281" s="50" t="s">
        <v>622</v>
      </c>
      <c r="X281" s="48">
        <v>71965.432351200405</v>
      </c>
      <c r="Y281" s="48">
        <v>-9.5054219373654301E-3</v>
      </c>
      <c r="Z281" s="48">
        <v>2.6509187681060101E-2</v>
      </c>
      <c r="AA281" s="48">
        <v>-0.35857084916097698</v>
      </c>
      <c r="AB281" s="48">
        <v>0.71991615749071103</v>
      </c>
      <c r="AC281" s="48">
        <v>0.84334270410164403</v>
      </c>
    </row>
    <row r="282" spans="1:29">
      <c r="A282" s="50" t="s">
        <v>628</v>
      </c>
      <c r="B282" s="48">
        <v>44882.098341557801</v>
      </c>
      <c r="C282" s="48">
        <v>-2.63430365786986E-2</v>
      </c>
      <c r="D282" s="48">
        <v>2.58487412832933E-2</v>
      </c>
      <c r="E282" s="48">
        <v>0.30456576501391303</v>
      </c>
      <c r="F282" s="48">
        <v>0.40836907818344798</v>
      </c>
      <c r="H282" s="50" t="s">
        <v>654</v>
      </c>
      <c r="I282" s="48">
        <v>13061.146664968899</v>
      </c>
      <c r="J282" s="48">
        <v>-2.2216928764881998E-2</v>
      </c>
      <c r="K282" s="48">
        <v>5.2447329323240803E-2</v>
      </c>
      <c r="L282" s="48">
        <v>0.65263697593516301</v>
      </c>
      <c r="M282" s="48">
        <v>0.77938023747125795</v>
      </c>
      <c r="O282" s="50" t="s">
        <v>463</v>
      </c>
      <c r="P282" s="48">
        <v>85647.935307465799</v>
      </c>
      <c r="Q282" s="48">
        <v>-2.0826851160110099E-2</v>
      </c>
      <c r="R282" s="48">
        <v>4.5783599279594502E-2</v>
      </c>
      <c r="S282" s="48">
        <v>-0.45489763775283898</v>
      </c>
      <c r="T282" s="48">
        <v>0.64918288244737898</v>
      </c>
      <c r="U282" s="48">
        <v>0.75387098161770805</v>
      </c>
      <c r="W282" s="48">
        <v>1243</v>
      </c>
      <c r="X282" s="48">
        <v>31459.374827400101</v>
      </c>
      <c r="Y282" s="48">
        <v>-9.4052202012925596E-3</v>
      </c>
      <c r="Z282" s="48">
        <v>3.1452356691488201E-2</v>
      </c>
      <c r="AA282" s="48">
        <v>-0.29903069882956901</v>
      </c>
      <c r="AB282" s="48">
        <v>0.76491662232781898</v>
      </c>
      <c r="AC282" s="48">
        <v>0.87438113023511599</v>
      </c>
    </row>
    <row r="283" spans="1:29">
      <c r="A283" s="50" t="s">
        <v>640</v>
      </c>
      <c r="B283" s="48">
        <v>33754.368388394301</v>
      </c>
      <c r="C283" s="48">
        <v>-2.5728454900820898E-2</v>
      </c>
      <c r="D283" s="48">
        <v>3.5359735005620098E-2</v>
      </c>
      <c r="E283" s="48">
        <v>0.469205290732782</v>
      </c>
      <c r="F283" s="48">
        <v>0.57037519213017296</v>
      </c>
      <c r="H283" s="50" t="s">
        <v>173</v>
      </c>
      <c r="I283" s="48">
        <v>55056.924320863</v>
      </c>
      <c r="J283" s="48">
        <v>-2.1974354013346201E-2</v>
      </c>
      <c r="K283" s="48">
        <v>3.5441746300354397E-2</v>
      </c>
      <c r="L283" s="48">
        <v>0.453443570954496</v>
      </c>
      <c r="M283" s="48">
        <v>0.64674421673987903</v>
      </c>
      <c r="O283" s="50" t="s">
        <v>655</v>
      </c>
      <c r="P283" s="48">
        <v>88528.068164423501</v>
      </c>
      <c r="Q283" s="48">
        <v>-2.0450914791195499E-2</v>
      </c>
      <c r="R283" s="48">
        <v>3.48948121451952E-2</v>
      </c>
      <c r="S283" s="48">
        <v>-0.58607321644548604</v>
      </c>
      <c r="T283" s="48">
        <v>0.55782631407329597</v>
      </c>
      <c r="U283" s="48">
        <v>0.69248256962840704</v>
      </c>
      <c r="W283" s="48">
        <v>1084</v>
      </c>
      <c r="X283" s="48">
        <v>48281.233979462297</v>
      </c>
      <c r="Y283" s="48">
        <v>-9.1674933146903906E-3</v>
      </c>
      <c r="Z283" s="48">
        <v>2.8670796048860501E-2</v>
      </c>
      <c r="AA283" s="48">
        <v>-0.31975021897080302</v>
      </c>
      <c r="AB283" s="48">
        <v>0.74915768738876898</v>
      </c>
      <c r="AC283" s="48">
        <v>0.86238714453364396</v>
      </c>
    </row>
    <row r="284" spans="1:29">
      <c r="A284" s="50" t="s">
        <v>195</v>
      </c>
      <c r="B284" s="48">
        <v>12565.4630985157</v>
      </c>
      <c r="C284" s="48">
        <v>-2.5471349917763401E-2</v>
      </c>
      <c r="D284" s="48">
        <v>4.5261872244464603E-2</v>
      </c>
      <c r="E284" s="48">
        <v>0.49555444640886098</v>
      </c>
      <c r="F284" s="48">
        <v>0.59037767658692897</v>
      </c>
      <c r="H284" s="50" t="s">
        <v>255</v>
      </c>
      <c r="I284" s="48">
        <v>33123.916035110902</v>
      </c>
      <c r="J284" s="48">
        <v>-2.1953461525933499E-2</v>
      </c>
      <c r="K284" s="48">
        <v>3.1577691186177301E-2</v>
      </c>
      <c r="L284" s="48">
        <v>0.45825839824158499</v>
      </c>
      <c r="M284" s="48">
        <v>0.651017883216221</v>
      </c>
      <c r="O284" s="48">
        <v>1021</v>
      </c>
      <c r="P284" s="48">
        <v>73571.119818004998</v>
      </c>
      <c r="Q284" s="48">
        <v>-2.02639750199793E-2</v>
      </c>
      <c r="R284" s="48">
        <v>4.6839756723217101E-2</v>
      </c>
      <c r="S284" s="48">
        <v>-0.43262340450916598</v>
      </c>
      <c r="T284" s="48">
        <v>0.66528838353724995</v>
      </c>
      <c r="U284" s="48">
        <v>0.76810285222032004</v>
      </c>
      <c r="W284" s="48">
        <v>1120</v>
      </c>
      <c r="X284" s="48">
        <v>29618.5140673397</v>
      </c>
      <c r="Y284" s="48">
        <v>-9.0965604084752207E-3</v>
      </c>
      <c r="Z284" s="48">
        <v>4.2111995828209799E-2</v>
      </c>
      <c r="AA284" s="48">
        <v>-0.21600876970028701</v>
      </c>
      <c r="AB284" s="48">
        <v>0.828980911704573</v>
      </c>
      <c r="AC284" s="48">
        <v>0.90951842071439803</v>
      </c>
    </row>
    <row r="285" spans="1:29">
      <c r="A285" s="50" t="s">
        <v>555</v>
      </c>
      <c r="B285" s="48">
        <v>45745.318808749602</v>
      </c>
      <c r="C285" s="48">
        <v>-2.48011761986104E-2</v>
      </c>
      <c r="D285" s="48">
        <v>3.4431792020824699E-2</v>
      </c>
      <c r="E285" s="48">
        <v>0.31353913162368202</v>
      </c>
      <c r="F285" s="48">
        <v>0.41565930244535598</v>
      </c>
      <c r="H285" s="50" t="s">
        <v>192</v>
      </c>
      <c r="I285" s="48">
        <v>157198.73681344101</v>
      </c>
      <c r="J285" s="48">
        <v>-2.1824127939611498E-2</v>
      </c>
      <c r="K285" s="48">
        <v>2.8029103812375299E-2</v>
      </c>
      <c r="L285" s="48">
        <v>0.42743583778239302</v>
      </c>
      <c r="M285" s="48">
        <v>0.62713946691023204</v>
      </c>
      <c r="O285" s="50" t="s">
        <v>656</v>
      </c>
      <c r="P285" s="48">
        <v>189236.48755260199</v>
      </c>
      <c r="Q285" s="48">
        <v>-1.98593113609811E-2</v>
      </c>
      <c r="R285" s="48">
        <v>5.4190981504471797E-2</v>
      </c>
      <c r="S285" s="48">
        <v>-0.36646893652115098</v>
      </c>
      <c r="T285" s="48">
        <v>0.71401518788545504</v>
      </c>
      <c r="U285" s="48">
        <v>0.794023680925251</v>
      </c>
      <c r="W285" s="50" t="s">
        <v>657</v>
      </c>
      <c r="X285" s="48">
        <v>103653.522046692</v>
      </c>
      <c r="Y285" s="48">
        <v>-8.97166289880982E-3</v>
      </c>
      <c r="Z285" s="48">
        <v>4.0284437927933202E-2</v>
      </c>
      <c r="AA285" s="48">
        <v>-0.22270790807258301</v>
      </c>
      <c r="AB285" s="48">
        <v>0.82376284618047502</v>
      </c>
      <c r="AC285" s="48">
        <v>0.90768547238922903</v>
      </c>
    </row>
    <row r="286" spans="1:29">
      <c r="A286" s="50" t="s">
        <v>511</v>
      </c>
      <c r="B286" s="48">
        <v>25581.940785810199</v>
      </c>
      <c r="C286" s="48">
        <v>-2.4225764404661398E-2</v>
      </c>
      <c r="D286" s="48">
        <v>3.67662256082903E-2</v>
      </c>
      <c r="E286" s="48">
        <v>0.481691824919177</v>
      </c>
      <c r="F286" s="48">
        <v>0.580625162697189</v>
      </c>
      <c r="H286" s="50" t="s">
        <v>567</v>
      </c>
      <c r="I286" s="48">
        <v>146232.69383200901</v>
      </c>
      <c r="J286" s="48">
        <v>-2.1714204757983E-2</v>
      </c>
      <c r="K286" s="48">
        <v>2.9276315461060302E-2</v>
      </c>
      <c r="L286" s="48">
        <v>0.48265531095560898</v>
      </c>
      <c r="M286" s="48">
        <v>0.66973101287638703</v>
      </c>
      <c r="O286" s="50" t="s">
        <v>303</v>
      </c>
      <c r="P286" s="48">
        <v>204432.62949593001</v>
      </c>
      <c r="Q286" s="48">
        <v>-1.9845206508999701E-2</v>
      </c>
      <c r="R286" s="48">
        <v>2.6757837645431999E-2</v>
      </c>
      <c r="S286" s="48">
        <v>-0.74165957548470496</v>
      </c>
      <c r="T286" s="48">
        <v>0.45829361804112201</v>
      </c>
      <c r="U286" s="48">
        <v>0.61386977467675896</v>
      </c>
      <c r="W286" s="48">
        <v>1080</v>
      </c>
      <c r="X286" s="48">
        <v>94387.550626316704</v>
      </c>
      <c r="Y286" s="48">
        <v>-8.9566556036650303E-3</v>
      </c>
      <c r="Z286" s="48">
        <v>5.9022840448019698E-2</v>
      </c>
      <c r="AA286" s="48">
        <v>-0.15174897608584201</v>
      </c>
      <c r="AB286" s="48">
        <v>0.87938492711674998</v>
      </c>
      <c r="AC286" s="48">
        <v>0.94117177657103102</v>
      </c>
    </row>
    <row r="287" spans="1:29">
      <c r="A287" s="50" t="s">
        <v>645</v>
      </c>
      <c r="B287" s="48">
        <v>243436.21519728299</v>
      </c>
      <c r="C287" s="48">
        <v>-2.3479466494908501E-2</v>
      </c>
      <c r="D287" s="48">
        <v>2.3340287274183899E-2</v>
      </c>
      <c r="E287" s="48">
        <v>0.303429170129415</v>
      </c>
      <c r="F287" s="48">
        <v>0.40760841615883903</v>
      </c>
      <c r="H287" s="50" t="s">
        <v>518</v>
      </c>
      <c r="I287" s="48">
        <v>77170.434643428394</v>
      </c>
      <c r="J287" s="48">
        <v>-2.1277011093704699E-2</v>
      </c>
      <c r="K287" s="48">
        <v>3.4966914092593802E-2</v>
      </c>
      <c r="L287" s="48">
        <v>0.53070878045338399</v>
      </c>
      <c r="M287" s="48">
        <v>0.70629644387476398</v>
      </c>
      <c r="O287" s="48">
        <v>1322</v>
      </c>
      <c r="P287" s="48">
        <v>4264.4992493443597</v>
      </c>
      <c r="Q287" s="48">
        <v>-1.9505030512516199E-2</v>
      </c>
      <c r="R287" s="48">
        <v>0.107947083266105</v>
      </c>
      <c r="S287" s="48">
        <v>-0.18069066733774999</v>
      </c>
      <c r="T287" s="48">
        <v>0.85661038459530903</v>
      </c>
      <c r="U287" s="48">
        <v>0.90745358365277395</v>
      </c>
      <c r="W287" s="50" t="s">
        <v>157</v>
      </c>
      <c r="X287" s="48">
        <v>24683.484160276901</v>
      </c>
      <c r="Y287" s="48">
        <v>-8.9330212456139608E-3</v>
      </c>
      <c r="Z287" s="48">
        <v>5.5575026467427603E-2</v>
      </c>
      <c r="AA287" s="48">
        <v>-0.16073804752661</v>
      </c>
      <c r="AB287" s="48">
        <v>0.87229972145573698</v>
      </c>
      <c r="AC287" s="48">
        <v>0.93818399791556295</v>
      </c>
    </row>
    <row r="288" spans="1:29">
      <c r="A288" s="50" t="s">
        <v>658</v>
      </c>
      <c r="B288" s="48">
        <v>58039.989586812</v>
      </c>
      <c r="C288" s="48">
        <v>-2.3106670831397301E-2</v>
      </c>
      <c r="D288" s="48">
        <v>2.6463841259166499E-2</v>
      </c>
      <c r="E288" s="48">
        <v>0.38367590944454</v>
      </c>
      <c r="F288" s="48">
        <v>0.48794307488861499</v>
      </c>
      <c r="H288" s="50" t="s">
        <v>340</v>
      </c>
      <c r="I288" s="48">
        <v>32811.8929715669</v>
      </c>
      <c r="J288" s="48">
        <v>-2.0970203825500199E-2</v>
      </c>
      <c r="K288" s="48">
        <v>3.3621942914836001E-2</v>
      </c>
      <c r="L288" s="48">
        <v>0.51000702825801902</v>
      </c>
      <c r="M288" s="48">
        <v>0.69207704788170799</v>
      </c>
      <c r="O288" s="48">
        <v>1203</v>
      </c>
      <c r="P288" s="48">
        <v>41442.300672473801</v>
      </c>
      <c r="Q288" s="48">
        <v>-1.9433582309563099E-2</v>
      </c>
      <c r="R288" s="48">
        <v>3.4806503978387998E-2</v>
      </c>
      <c r="S288" s="48">
        <v>-0.55833192329887005</v>
      </c>
      <c r="T288" s="48">
        <v>0.57661774981732095</v>
      </c>
      <c r="U288" s="48">
        <v>0.70727458076843697</v>
      </c>
      <c r="W288" s="48">
        <v>1079</v>
      </c>
      <c r="X288" s="48">
        <v>54376.247639989902</v>
      </c>
      <c r="Y288" s="48">
        <v>-8.7680624762674804E-3</v>
      </c>
      <c r="Z288" s="48">
        <v>2.9926262294058599E-2</v>
      </c>
      <c r="AA288" s="48">
        <v>-0.29298889350469398</v>
      </c>
      <c r="AB288" s="48">
        <v>0.76953064107139801</v>
      </c>
      <c r="AC288" s="48">
        <v>0.87812294407973202</v>
      </c>
    </row>
    <row r="289" spans="1:29">
      <c r="A289" s="50" t="s">
        <v>305</v>
      </c>
      <c r="B289" s="48">
        <v>36980.104702754601</v>
      </c>
      <c r="C289" s="48">
        <v>-2.3097139062314601E-2</v>
      </c>
      <c r="D289" s="48">
        <v>2.7538880143654399E-2</v>
      </c>
      <c r="E289" s="48">
        <v>0.43127161268022701</v>
      </c>
      <c r="F289" s="48">
        <v>0.53609457409556005</v>
      </c>
      <c r="H289" s="50" t="s">
        <v>659</v>
      </c>
      <c r="I289" s="48">
        <v>34450.243956350299</v>
      </c>
      <c r="J289" s="48">
        <v>-2.0946600126452102E-2</v>
      </c>
      <c r="K289" s="48">
        <v>2.8139296818396602E-2</v>
      </c>
      <c r="L289" s="48">
        <v>0.473774102105749</v>
      </c>
      <c r="M289" s="48">
        <v>0.66419635035496205</v>
      </c>
      <c r="O289" s="50" t="s">
        <v>492</v>
      </c>
      <c r="P289" s="48">
        <v>226791.61502634</v>
      </c>
      <c r="Q289" s="48">
        <v>-1.9177783872367699E-2</v>
      </c>
      <c r="R289" s="48">
        <v>2.4092302706887399E-2</v>
      </c>
      <c r="S289" s="48">
        <v>-0.796012905270579</v>
      </c>
      <c r="T289" s="48">
        <v>0.42602453444201899</v>
      </c>
      <c r="U289" s="48">
        <v>0.58255964521821002</v>
      </c>
      <c r="W289" s="48">
        <v>1106</v>
      </c>
      <c r="X289" s="48">
        <v>70493.186775624796</v>
      </c>
      <c r="Y289" s="48">
        <v>-8.5169384262053591E-3</v>
      </c>
      <c r="Z289" s="48">
        <v>2.7055275580899402E-2</v>
      </c>
      <c r="AA289" s="48">
        <v>-0.31479769632131099</v>
      </c>
      <c r="AB289" s="48">
        <v>0.75291526094793304</v>
      </c>
      <c r="AC289" s="48">
        <v>0.86367687551820704</v>
      </c>
    </row>
    <row r="290" spans="1:29">
      <c r="A290" s="50" t="s">
        <v>582</v>
      </c>
      <c r="B290" s="48">
        <v>366309.54100780701</v>
      </c>
      <c r="C290" s="48">
        <v>-2.2965924975189601E-2</v>
      </c>
      <c r="D290" s="48">
        <v>2.29801176262837E-2</v>
      </c>
      <c r="E290" s="48">
        <v>0.30694223293634998</v>
      </c>
      <c r="F290" s="48">
        <v>0.41001984847467599</v>
      </c>
      <c r="H290" s="48">
        <v>1004</v>
      </c>
      <c r="I290" s="48">
        <v>56934.040400911697</v>
      </c>
      <c r="J290" s="48">
        <v>-2.01447336272268E-2</v>
      </c>
      <c r="K290" s="48">
        <v>2.7216264448930001E-2</v>
      </c>
      <c r="L290" s="48">
        <v>0.47402840088182402</v>
      </c>
      <c r="M290" s="48">
        <v>0.66419635035496205</v>
      </c>
      <c r="O290" s="48">
        <v>1262</v>
      </c>
      <c r="P290" s="48">
        <v>199269.58201010499</v>
      </c>
      <c r="Q290" s="48">
        <v>-1.8677095082414601E-2</v>
      </c>
      <c r="R290" s="48">
        <v>2.1189090796316999E-2</v>
      </c>
      <c r="S290" s="48">
        <v>-0.88144863137123997</v>
      </c>
      <c r="T290" s="48">
        <v>0.37807504572828898</v>
      </c>
      <c r="U290" s="48">
        <v>0.534729468457665</v>
      </c>
      <c r="W290" s="50" t="s">
        <v>660</v>
      </c>
      <c r="X290" s="48">
        <v>58089.427663346003</v>
      </c>
      <c r="Y290" s="48">
        <v>-8.0258370817136802E-3</v>
      </c>
      <c r="Z290" s="48">
        <v>6.4888038665625397E-2</v>
      </c>
      <c r="AA290" s="48">
        <v>-0.123687466084029</v>
      </c>
      <c r="AB290" s="48">
        <v>0.90156273606565596</v>
      </c>
      <c r="AC290" s="48">
        <v>0.95550973502369496</v>
      </c>
    </row>
    <row r="291" spans="1:29">
      <c r="A291" s="50" t="s">
        <v>354</v>
      </c>
      <c r="B291" s="48">
        <v>98827.088438805702</v>
      </c>
      <c r="C291" s="48">
        <v>-2.2912542495248999E-2</v>
      </c>
      <c r="D291" s="48">
        <v>2.6107729528544E-2</v>
      </c>
      <c r="E291" s="48">
        <v>0.45949071534938102</v>
      </c>
      <c r="F291" s="48">
        <v>0.56334820580506295</v>
      </c>
      <c r="H291" s="50" t="s">
        <v>596</v>
      </c>
      <c r="I291" s="48">
        <v>27051.477296037599</v>
      </c>
      <c r="J291" s="48">
        <v>-1.9940205975554601E-2</v>
      </c>
      <c r="K291" s="48">
        <v>3.2372685615103203E-2</v>
      </c>
      <c r="L291" s="48">
        <v>0.48670619326805398</v>
      </c>
      <c r="M291" s="48">
        <v>0.67229530121422099</v>
      </c>
      <c r="O291" s="48">
        <v>1109</v>
      </c>
      <c r="P291" s="48">
        <v>72158.842507143694</v>
      </c>
      <c r="Q291" s="48">
        <v>-1.8418948197660798E-2</v>
      </c>
      <c r="R291" s="48">
        <v>4.7703006093289597E-2</v>
      </c>
      <c r="S291" s="48">
        <v>-0.38611713822898402</v>
      </c>
      <c r="T291" s="48">
        <v>0.69940991773803096</v>
      </c>
      <c r="U291" s="48">
        <v>0.78422780546284598</v>
      </c>
      <c r="W291" s="48">
        <v>1051</v>
      </c>
      <c r="X291" s="48">
        <v>59230.335676819799</v>
      </c>
      <c r="Y291" s="48">
        <v>-7.7896079896233403E-3</v>
      </c>
      <c r="Z291" s="48">
        <v>3.77026795521435E-2</v>
      </c>
      <c r="AA291" s="48">
        <v>-0.20660621690960099</v>
      </c>
      <c r="AB291" s="48">
        <v>0.83631740463239301</v>
      </c>
      <c r="AC291" s="48">
        <v>0.91297983339036204</v>
      </c>
    </row>
    <row r="292" spans="1:29">
      <c r="A292" s="50" t="s">
        <v>308</v>
      </c>
      <c r="B292" s="48">
        <v>25982.822469175899</v>
      </c>
      <c r="C292" s="48">
        <v>-2.2394318358795899E-2</v>
      </c>
      <c r="D292" s="48">
        <v>3.0583228015601201E-2</v>
      </c>
      <c r="E292" s="48">
        <v>0.46269319717496499</v>
      </c>
      <c r="F292" s="48">
        <v>0.56533844569500802</v>
      </c>
      <c r="H292" s="50" t="s">
        <v>661</v>
      </c>
      <c r="I292" s="48">
        <v>27589.524102858199</v>
      </c>
      <c r="J292" s="48">
        <v>-1.9821761888386299E-2</v>
      </c>
      <c r="K292" s="48">
        <v>3.9813671429283402E-2</v>
      </c>
      <c r="L292" s="48">
        <v>0.61484508154544404</v>
      </c>
      <c r="M292" s="48">
        <v>0.751641461342898</v>
      </c>
      <c r="O292" s="48">
        <v>1053</v>
      </c>
      <c r="P292" s="48">
        <v>110374.910950402</v>
      </c>
      <c r="Q292" s="48">
        <v>-1.8029810411679299E-2</v>
      </c>
      <c r="R292" s="48">
        <v>4.5544791943236698E-2</v>
      </c>
      <c r="S292" s="48">
        <v>-0.39586986003032298</v>
      </c>
      <c r="T292" s="48">
        <v>0.69220103674581002</v>
      </c>
      <c r="U292" s="48">
        <v>0.78129857355738996</v>
      </c>
      <c r="W292" s="48">
        <v>1056</v>
      </c>
      <c r="X292" s="48">
        <v>304939.59790558601</v>
      </c>
      <c r="Y292" s="48">
        <v>-7.7682800746877003E-3</v>
      </c>
      <c r="Z292" s="48">
        <v>3.4693720898671697E-2</v>
      </c>
      <c r="AA292" s="48">
        <v>-0.22391026022766899</v>
      </c>
      <c r="AB292" s="48">
        <v>0.82282713191021295</v>
      </c>
      <c r="AC292" s="48">
        <v>0.90768547238922903</v>
      </c>
    </row>
    <row r="293" spans="1:29">
      <c r="A293" s="50" t="s">
        <v>662</v>
      </c>
      <c r="B293" s="48">
        <v>38722.0571238052</v>
      </c>
      <c r="C293" s="48">
        <v>-2.18093171865185E-2</v>
      </c>
      <c r="D293" s="48">
        <v>3.6934061714297403E-2</v>
      </c>
      <c r="E293" s="48">
        <v>0.39274268448918698</v>
      </c>
      <c r="F293" s="48">
        <v>0.49770577361815499</v>
      </c>
      <c r="H293" s="50" t="s">
        <v>205</v>
      </c>
      <c r="I293" s="48">
        <v>46401.826372404699</v>
      </c>
      <c r="J293" s="48">
        <v>-1.9510340401981099E-2</v>
      </c>
      <c r="K293" s="48">
        <v>2.6551502472214699E-2</v>
      </c>
      <c r="L293" s="48">
        <v>0.44976585031809901</v>
      </c>
      <c r="M293" s="48">
        <v>0.64535540847246198</v>
      </c>
      <c r="O293" s="50" t="s">
        <v>663</v>
      </c>
      <c r="P293" s="48">
        <v>97721.659454325796</v>
      </c>
      <c r="Q293" s="48">
        <v>-1.7989278988758701E-2</v>
      </c>
      <c r="R293" s="48">
        <v>3.4950747555500802E-2</v>
      </c>
      <c r="S293" s="48">
        <v>-0.51470369725832599</v>
      </c>
      <c r="T293" s="48">
        <v>0.60676008943253201</v>
      </c>
      <c r="U293" s="48">
        <v>0.72371730560842595</v>
      </c>
      <c r="W293" s="50" t="s">
        <v>199</v>
      </c>
      <c r="X293" s="48">
        <v>349106.73104731803</v>
      </c>
      <c r="Y293" s="48">
        <v>-7.7572584988091298E-3</v>
      </c>
      <c r="Z293" s="48">
        <v>3.4988122093146598E-2</v>
      </c>
      <c r="AA293" s="48">
        <v>-0.22171119896510799</v>
      </c>
      <c r="AB293" s="48">
        <v>0.82453871155968095</v>
      </c>
      <c r="AC293" s="48">
        <v>0.90768547238922903</v>
      </c>
    </row>
    <row r="294" spans="1:29">
      <c r="A294" s="50" t="s">
        <v>664</v>
      </c>
      <c r="B294" s="48">
        <v>242792.01461501201</v>
      </c>
      <c r="C294" s="48">
        <v>-2.1764267510970901E-2</v>
      </c>
      <c r="D294" s="48">
        <v>2.49874411606626E-2</v>
      </c>
      <c r="E294" s="48">
        <v>0.37129037064800202</v>
      </c>
      <c r="F294" s="48">
        <v>0.47387505416037301</v>
      </c>
      <c r="H294" s="50" t="s">
        <v>468</v>
      </c>
      <c r="I294" s="48">
        <v>32317.170163984902</v>
      </c>
      <c r="J294" s="48">
        <v>-1.95013261533604E-2</v>
      </c>
      <c r="K294" s="48">
        <v>3.3442617843250901E-2</v>
      </c>
      <c r="L294" s="48">
        <v>0.51712265371301702</v>
      </c>
      <c r="M294" s="48">
        <v>0.69328204926671599</v>
      </c>
      <c r="O294" s="50" t="s">
        <v>626</v>
      </c>
      <c r="P294" s="48">
        <v>82176.508682994405</v>
      </c>
      <c r="Q294" s="48">
        <v>-1.79189465262929E-2</v>
      </c>
      <c r="R294" s="48">
        <v>2.7492367144208399E-2</v>
      </c>
      <c r="S294" s="48">
        <v>-0.65177896222252796</v>
      </c>
      <c r="T294" s="48">
        <v>0.51454377508105098</v>
      </c>
      <c r="U294" s="48">
        <v>0.65474152112296502</v>
      </c>
      <c r="W294" s="48">
        <v>1309</v>
      </c>
      <c r="X294" s="48">
        <v>107018.46000471601</v>
      </c>
      <c r="Y294" s="48">
        <v>-7.6287067730355504E-3</v>
      </c>
      <c r="Z294" s="48">
        <v>5.2004068131484997E-2</v>
      </c>
      <c r="AA294" s="48">
        <v>-0.14669442309296701</v>
      </c>
      <c r="AB294" s="48">
        <v>0.88337322071006996</v>
      </c>
      <c r="AC294" s="48">
        <v>0.94236068333077505</v>
      </c>
    </row>
    <row r="295" spans="1:29">
      <c r="A295" s="50" t="s">
        <v>665</v>
      </c>
      <c r="B295" s="48">
        <v>46515.571362706898</v>
      </c>
      <c r="C295" s="48">
        <v>-2.063450137368E-2</v>
      </c>
      <c r="D295" s="48">
        <v>3.8490453386463397E-2</v>
      </c>
      <c r="E295" s="48">
        <v>0.60818198788725497</v>
      </c>
      <c r="F295" s="48">
        <v>0.69562029285507099</v>
      </c>
      <c r="H295" s="50" t="s">
        <v>250</v>
      </c>
      <c r="I295" s="48">
        <v>46417.621215609601</v>
      </c>
      <c r="J295" s="48">
        <v>-1.9332064571386399E-2</v>
      </c>
      <c r="K295" s="48">
        <v>3.6361610204563903E-2</v>
      </c>
      <c r="L295" s="48">
        <v>0.58290001966947302</v>
      </c>
      <c r="M295" s="48">
        <v>0.74130801791002199</v>
      </c>
      <c r="O295" s="50" t="s">
        <v>666</v>
      </c>
      <c r="P295" s="48">
        <v>174646.954422893</v>
      </c>
      <c r="Q295" s="48">
        <v>-1.7890916052189201E-2</v>
      </c>
      <c r="R295" s="48">
        <v>5.3677210985218701E-2</v>
      </c>
      <c r="S295" s="48">
        <v>-0.33330561934590602</v>
      </c>
      <c r="T295" s="48">
        <v>0.73890359804819805</v>
      </c>
      <c r="U295" s="48">
        <v>0.81356173694758904</v>
      </c>
      <c r="W295" s="48">
        <v>1289</v>
      </c>
      <c r="X295" s="48">
        <v>57686.114397963102</v>
      </c>
      <c r="Y295" s="48">
        <v>-7.2247028980696902E-3</v>
      </c>
      <c r="Z295" s="48">
        <v>3.8380468580850598E-2</v>
      </c>
      <c r="AA295" s="48">
        <v>-0.188239048797709</v>
      </c>
      <c r="AB295" s="48">
        <v>0.85068926307921899</v>
      </c>
      <c r="AC295" s="48">
        <v>0.92337455641404598</v>
      </c>
    </row>
    <row r="296" spans="1:29">
      <c r="A296" s="50" t="s">
        <v>667</v>
      </c>
      <c r="B296" s="48">
        <v>54071.518438514897</v>
      </c>
      <c r="C296" s="48">
        <v>-1.9745165699433301E-2</v>
      </c>
      <c r="D296" s="48">
        <v>2.7804463408760902E-2</v>
      </c>
      <c r="E296" s="48">
        <v>0.29443122236268698</v>
      </c>
      <c r="F296" s="48">
        <v>0.39775991549374301</v>
      </c>
      <c r="H296" s="50" t="s">
        <v>268</v>
      </c>
      <c r="I296" s="48">
        <v>61179.170650733802</v>
      </c>
      <c r="J296" s="48">
        <v>-1.9254918761821199E-2</v>
      </c>
      <c r="K296" s="48">
        <v>2.6699292491297901E-2</v>
      </c>
      <c r="L296" s="48">
        <v>0.46923050334447503</v>
      </c>
      <c r="M296" s="48">
        <v>0.66189817174963395</v>
      </c>
      <c r="O296" s="48">
        <v>1027</v>
      </c>
      <c r="P296" s="48">
        <v>132047.19392320301</v>
      </c>
      <c r="Q296" s="48">
        <v>-1.74171551681374E-2</v>
      </c>
      <c r="R296" s="48">
        <v>5.5353228197223103E-2</v>
      </c>
      <c r="S296" s="48">
        <v>-0.31465473171826902</v>
      </c>
      <c r="T296" s="48">
        <v>0.75302381838644805</v>
      </c>
      <c r="U296" s="48">
        <v>0.82480033619251403</v>
      </c>
      <c r="W296" s="48">
        <v>1108</v>
      </c>
      <c r="X296" s="48">
        <v>73248.629527071695</v>
      </c>
      <c r="Y296" s="48">
        <v>-6.8623256476563E-3</v>
      </c>
      <c r="Z296" s="48">
        <v>4.6498115943193398E-2</v>
      </c>
      <c r="AA296" s="48">
        <v>-0.14758287531563599</v>
      </c>
      <c r="AB296" s="48">
        <v>0.88267197061159997</v>
      </c>
      <c r="AC296" s="48">
        <v>0.94236068333077505</v>
      </c>
    </row>
    <row r="297" spans="1:29">
      <c r="A297" s="50" t="s">
        <v>287</v>
      </c>
      <c r="B297" s="48">
        <v>19097.090540499001</v>
      </c>
      <c r="C297" s="48">
        <v>-1.9663674565294099E-2</v>
      </c>
      <c r="D297" s="48">
        <v>3.7075030197721799E-2</v>
      </c>
      <c r="E297" s="48">
        <v>0.57638521706634704</v>
      </c>
      <c r="F297" s="48">
        <v>0.66670729470032997</v>
      </c>
      <c r="H297" s="50" t="s">
        <v>668</v>
      </c>
      <c r="I297" s="48">
        <v>16672.306731802299</v>
      </c>
      <c r="J297" s="48">
        <v>-1.9179435713067301E-2</v>
      </c>
      <c r="K297" s="48">
        <v>5.8400056089670499E-2</v>
      </c>
      <c r="L297" s="48">
        <v>0.72364863448085903</v>
      </c>
      <c r="M297" s="48">
        <v>0.82655993174942499</v>
      </c>
      <c r="O297" s="48">
        <v>1182</v>
      </c>
      <c r="P297" s="48">
        <v>38009.9375877321</v>
      </c>
      <c r="Q297" s="48">
        <v>-1.73645744372532E-2</v>
      </c>
      <c r="R297" s="48">
        <v>4.0664198120491497E-2</v>
      </c>
      <c r="S297" s="48">
        <v>-0.42702365323424102</v>
      </c>
      <c r="T297" s="48">
        <v>0.66936209964214299</v>
      </c>
      <c r="U297" s="48">
        <v>0.76917925485193595</v>
      </c>
      <c r="W297" s="48">
        <v>1050</v>
      </c>
      <c r="X297" s="48">
        <v>59416.779938777698</v>
      </c>
      <c r="Y297" s="48">
        <v>-6.50908903586852E-3</v>
      </c>
      <c r="Z297" s="48">
        <v>4.0957197167847903E-2</v>
      </c>
      <c r="AA297" s="48">
        <v>-0.15892418148618501</v>
      </c>
      <c r="AB297" s="48">
        <v>0.87372860874579095</v>
      </c>
      <c r="AC297" s="48">
        <v>0.93818399791556295</v>
      </c>
    </row>
    <row r="298" spans="1:29">
      <c r="A298" s="50" t="s">
        <v>669</v>
      </c>
      <c r="B298" s="48">
        <v>48759.680821128502</v>
      </c>
      <c r="C298" s="48">
        <v>-1.8693178297919E-2</v>
      </c>
      <c r="D298" s="48">
        <v>3.8522747805411699E-2</v>
      </c>
      <c r="E298" s="48">
        <v>0.61011535014514495</v>
      </c>
      <c r="F298" s="48">
        <v>0.69671864546080298</v>
      </c>
      <c r="H298" s="50" t="s">
        <v>670</v>
      </c>
      <c r="I298" s="48">
        <v>9338.6876352010204</v>
      </c>
      <c r="J298" s="48">
        <v>-1.9166612839514999E-2</v>
      </c>
      <c r="K298" s="48">
        <v>5.6720896971166598E-2</v>
      </c>
      <c r="L298" s="48">
        <v>0.70732843778838494</v>
      </c>
      <c r="M298" s="48">
        <v>0.81553488157243703</v>
      </c>
      <c r="O298" s="50" t="s">
        <v>307</v>
      </c>
      <c r="P298" s="48">
        <v>214560.299652285</v>
      </c>
      <c r="Q298" s="48">
        <v>-1.71481302449254E-2</v>
      </c>
      <c r="R298" s="48">
        <v>2.5675584651129801E-2</v>
      </c>
      <c r="S298" s="48">
        <v>-0.66787691411618</v>
      </c>
      <c r="T298" s="48">
        <v>0.50421216486083398</v>
      </c>
      <c r="U298" s="48">
        <v>0.64883883690343103</v>
      </c>
      <c r="W298" s="50" t="s">
        <v>671</v>
      </c>
      <c r="X298" s="48">
        <v>152206.39963461901</v>
      </c>
      <c r="Y298" s="48">
        <v>-5.47972306706018E-3</v>
      </c>
      <c r="Z298" s="48">
        <v>3.4461852280767299E-2</v>
      </c>
      <c r="AA298" s="48">
        <v>-0.15900837315463601</v>
      </c>
      <c r="AB298" s="48">
        <v>0.87366227694214105</v>
      </c>
      <c r="AC298" s="48">
        <v>0.93818399791556295</v>
      </c>
    </row>
    <row r="299" spans="1:29">
      <c r="A299" s="50" t="s">
        <v>632</v>
      </c>
      <c r="B299" s="48">
        <v>30215.6038962659</v>
      </c>
      <c r="C299" s="48">
        <v>-1.84685697284022E-2</v>
      </c>
      <c r="D299" s="48">
        <v>3.3776690987275003E-2</v>
      </c>
      <c r="E299" s="48">
        <v>0.54075060880947601</v>
      </c>
      <c r="F299" s="48">
        <v>0.63367829117444296</v>
      </c>
      <c r="H299" s="50" t="s">
        <v>342</v>
      </c>
      <c r="I299" s="48">
        <v>55715.606798051696</v>
      </c>
      <c r="J299" s="48">
        <v>-1.9081577598962601E-2</v>
      </c>
      <c r="K299" s="48">
        <v>3.5649923114785598E-2</v>
      </c>
      <c r="L299" s="48">
        <v>0.57738024254092801</v>
      </c>
      <c r="M299" s="48">
        <v>0.73822188153447299</v>
      </c>
      <c r="O299" s="48">
        <v>1060</v>
      </c>
      <c r="P299" s="48">
        <v>38410.186103669999</v>
      </c>
      <c r="Q299" s="48">
        <v>-1.6887067880415E-2</v>
      </c>
      <c r="R299" s="48">
        <v>4.3823196088343702E-2</v>
      </c>
      <c r="S299" s="48">
        <v>-0.385345419498208</v>
      </c>
      <c r="T299" s="48">
        <v>0.69998151488900895</v>
      </c>
      <c r="U299" s="48">
        <v>0.78422780546284598</v>
      </c>
      <c r="W299" s="48">
        <v>1248</v>
      </c>
      <c r="X299" s="48">
        <v>70103.681285416795</v>
      </c>
      <c r="Y299" s="48">
        <v>-5.1966230843392804E-3</v>
      </c>
      <c r="Z299" s="48">
        <v>4.6270214516284498E-2</v>
      </c>
      <c r="AA299" s="48">
        <v>-0.11231033049372099</v>
      </c>
      <c r="AB299" s="48">
        <v>0.91057735107861204</v>
      </c>
      <c r="AC299" s="48">
        <v>0.96198091122014595</v>
      </c>
    </row>
    <row r="300" spans="1:29">
      <c r="A300" s="50" t="s">
        <v>672</v>
      </c>
      <c r="B300" s="48">
        <v>127634.08212955399</v>
      </c>
      <c r="C300" s="48">
        <v>-1.8356380603343301E-2</v>
      </c>
      <c r="D300" s="48">
        <v>3.3583809671536603E-2</v>
      </c>
      <c r="E300" s="48">
        <v>0.56840054695589104</v>
      </c>
      <c r="F300" s="48">
        <v>0.65960257961169899</v>
      </c>
      <c r="H300" s="50" t="s">
        <v>673</v>
      </c>
      <c r="I300" s="48">
        <v>24258.055085972599</v>
      </c>
      <c r="J300" s="48">
        <v>-1.89721576937508E-2</v>
      </c>
      <c r="K300" s="48">
        <v>3.80996388751728E-2</v>
      </c>
      <c r="L300" s="48">
        <v>0.60327443883306797</v>
      </c>
      <c r="M300" s="48">
        <v>0.751641461342898</v>
      </c>
      <c r="O300" s="50" t="s">
        <v>597</v>
      </c>
      <c r="P300" s="48">
        <v>157813.45257193199</v>
      </c>
      <c r="Q300" s="48">
        <v>-1.68403967488529E-2</v>
      </c>
      <c r="R300" s="48">
        <v>3.7145307552798101E-2</v>
      </c>
      <c r="S300" s="48">
        <v>-0.45336538740232801</v>
      </c>
      <c r="T300" s="48">
        <v>0.65028565589924403</v>
      </c>
      <c r="U300" s="48">
        <v>0.75387098161770805</v>
      </c>
      <c r="W300" s="48">
        <v>1036</v>
      </c>
      <c r="X300" s="48">
        <v>56893.929906726</v>
      </c>
      <c r="Y300" s="48">
        <v>-5.1252055254840997E-3</v>
      </c>
      <c r="Z300" s="48">
        <v>4.0255821315466102E-2</v>
      </c>
      <c r="AA300" s="48">
        <v>-0.12731588520627299</v>
      </c>
      <c r="AB300" s="48">
        <v>0.89869038804186496</v>
      </c>
      <c r="AC300" s="48">
        <v>0.95525290760631199</v>
      </c>
    </row>
    <row r="301" spans="1:29">
      <c r="A301" s="50" t="s">
        <v>651</v>
      </c>
      <c r="B301" s="48">
        <v>38368.211178089703</v>
      </c>
      <c r="C301" s="48">
        <v>-1.7845149075070701E-2</v>
      </c>
      <c r="D301" s="48">
        <v>2.9993024555943201E-2</v>
      </c>
      <c r="E301" s="48">
        <v>0.34592477004054301</v>
      </c>
      <c r="F301" s="48">
        <v>0.44627411774599801</v>
      </c>
      <c r="H301" s="50" t="s">
        <v>641</v>
      </c>
      <c r="I301" s="48">
        <v>56568.295364835198</v>
      </c>
      <c r="J301" s="48">
        <v>-1.8726809380813E-2</v>
      </c>
      <c r="K301" s="48">
        <v>3.6121979240309098E-2</v>
      </c>
      <c r="L301" s="48">
        <v>0.60626974385745402</v>
      </c>
      <c r="M301" s="48">
        <v>0.751641461342898</v>
      </c>
      <c r="O301" s="50" t="s">
        <v>114</v>
      </c>
      <c r="P301" s="48">
        <v>43538.503357398302</v>
      </c>
      <c r="Q301" s="48">
        <v>-1.6772187425253899E-2</v>
      </c>
      <c r="R301" s="48">
        <v>2.7184105292422898E-2</v>
      </c>
      <c r="S301" s="48">
        <v>-0.61698508171717803</v>
      </c>
      <c r="T301" s="48">
        <v>0.53724456572693702</v>
      </c>
      <c r="U301" s="48">
        <v>0.67672152029066102</v>
      </c>
      <c r="W301" s="48">
        <v>1255</v>
      </c>
      <c r="X301" s="48">
        <v>32619.032799936402</v>
      </c>
      <c r="Y301" s="48">
        <v>-4.4674717299461302E-3</v>
      </c>
      <c r="Z301" s="48">
        <v>2.5313710979828801E-2</v>
      </c>
      <c r="AA301" s="48">
        <v>-0.176484267103548</v>
      </c>
      <c r="AB301" s="48">
        <v>0.85991350772077801</v>
      </c>
      <c r="AC301" s="48">
        <v>0.92944446791602198</v>
      </c>
    </row>
    <row r="302" spans="1:29">
      <c r="A302" s="50" t="s">
        <v>674</v>
      </c>
      <c r="B302" s="48">
        <v>8675.3020835502703</v>
      </c>
      <c r="C302" s="48">
        <v>-1.7581110230540702E-2</v>
      </c>
      <c r="D302" s="48">
        <v>4.7708281459521801E-2</v>
      </c>
      <c r="E302" s="48">
        <v>0.68444579210001499</v>
      </c>
      <c r="F302" s="48">
        <v>0.75978788704435796</v>
      </c>
      <c r="H302" s="50" t="s">
        <v>534</v>
      </c>
      <c r="I302" s="48">
        <v>37483.807524539799</v>
      </c>
      <c r="J302" s="48">
        <v>-1.8314600618968498E-2</v>
      </c>
      <c r="K302" s="48">
        <v>3.3520094672353201E-2</v>
      </c>
      <c r="L302" s="48">
        <v>0.57634986064072602</v>
      </c>
      <c r="M302" s="48">
        <v>0.73822188153447299</v>
      </c>
      <c r="O302" s="48">
        <v>1164</v>
      </c>
      <c r="P302" s="48">
        <v>64931.3771597589</v>
      </c>
      <c r="Q302" s="48">
        <v>-1.6632256477208E-2</v>
      </c>
      <c r="R302" s="48">
        <v>3.1723562884252501E-2</v>
      </c>
      <c r="S302" s="48">
        <v>-0.52428715330282905</v>
      </c>
      <c r="T302" s="48">
        <v>0.600078830798769</v>
      </c>
      <c r="U302" s="48">
        <v>0.72371730560842595</v>
      </c>
      <c r="W302" s="50" t="s">
        <v>675</v>
      </c>
      <c r="X302" s="48">
        <v>87001.244517753206</v>
      </c>
      <c r="Y302" s="48">
        <v>-4.4288179521467397E-3</v>
      </c>
      <c r="Z302" s="48">
        <v>3.5185236427785802E-2</v>
      </c>
      <c r="AA302" s="48">
        <v>-0.12587148479835999</v>
      </c>
      <c r="AB302" s="48">
        <v>0.89983365495128997</v>
      </c>
      <c r="AC302" s="48">
        <v>0.95525290760631199</v>
      </c>
    </row>
    <row r="303" spans="1:29">
      <c r="A303" s="50" t="s">
        <v>410</v>
      </c>
      <c r="B303" s="48">
        <v>29742.4802992841</v>
      </c>
      <c r="C303" s="48">
        <v>-1.7278444444292499E-2</v>
      </c>
      <c r="D303" s="48">
        <v>4.1065513444682997E-2</v>
      </c>
      <c r="E303" s="48">
        <v>0.64391444209225401</v>
      </c>
      <c r="F303" s="48">
        <v>0.728345561671492</v>
      </c>
      <c r="H303" s="50" t="s">
        <v>439</v>
      </c>
      <c r="I303" s="48">
        <v>43097.997412170203</v>
      </c>
      <c r="J303" s="48">
        <v>-1.8244351194607499E-2</v>
      </c>
      <c r="K303" s="48">
        <v>2.7220337326552699E-2</v>
      </c>
      <c r="L303" s="48">
        <v>0.61528727470844702</v>
      </c>
      <c r="M303" s="48">
        <v>0.751641461342898</v>
      </c>
      <c r="O303" s="50" t="s">
        <v>676</v>
      </c>
      <c r="P303" s="48">
        <v>183738.95711364501</v>
      </c>
      <c r="Q303" s="48">
        <v>-1.6623985963519501E-2</v>
      </c>
      <c r="R303" s="48">
        <v>2.84736037558465E-2</v>
      </c>
      <c r="S303" s="48">
        <v>-0.58383849498173002</v>
      </c>
      <c r="T303" s="48">
        <v>0.55932897641526103</v>
      </c>
      <c r="U303" s="48">
        <v>0.69255289140263898</v>
      </c>
      <c r="W303" s="48">
        <v>1058</v>
      </c>
      <c r="X303" s="48">
        <v>156711.83051301501</v>
      </c>
      <c r="Y303" s="48">
        <v>-4.3459255386417801E-3</v>
      </c>
      <c r="Z303" s="48">
        <v>3.5657086137107698E-2</v>
      </c>
      <c r="AA303" s="48">
        <v>-0.121881118438308</v>
      </c>
      <c r="AB303" s="48">
        <v>0.90299316943460595</v>
      </c>
      <c r="AC303" s="48">
        <v>0.95550973502369496</v>
      </c>
    </row>
    <row r="304" spans="1:29">
      <c r="A304" s="50" t="s">
        <v>112</v>
      </c>
      <c r="B304" s="48">
        <v>46332.1202178815</v>
      </c>
      <c r="C304" s="48">
        <v>-1.66461266198372E-2</v>
      </c>
      <c r="D304" s="48">
        <v>4.0010909302412599E-2</v>
      </c>
      <c r="E304" s="48">
        <v>0.61671423530886904</v>
      </c>
      <c r="F304" s="48">
        <v>0.70313279057508005</v>
      </c>
      <c r="H304" s="50" t="s">
        <v>677</v>
      </c>
      <c r="I304" s="48">
        <v>25975.262452330899</v>
      </c>
      <c r="J304" s="48">
        <v>-1.8147253827377401E-2</v>
      </c>
      <c r="K304" s="48">
        <v>3.7685032642865102E-2</v>
      </c>
      <c r="L304" s="48">
        <v>0.61687805437711996</v>
      </c>
      <c r="M304" s="48">
        <v>0.751641461342898</v>
      </c>
      <c r="O304" s="50" t="s">
        <v>678</v>
      </c>
      <c r="P304" s="48">
        <v>114387.73861920901</v>
      </c>
      <c r="Q304" s="48">
        <v>-1.58854123491288E-2</v>
      </c>
      <c r="R304" s="48">
        <v>2.7776302647396601E-2</v>
      </c>
      <c r="S304" s="48">
        <v>-0.57190521541994099</v>
      </c>
      <c r="T304" s="48">
        <v>0.56738619053056405</v>
      </c>
      <c r="U304" s="48">
        <v>0.69988315404429302</v>
      </c>
      <c r="W304" s="50" t="s">
        <v>679</v>
      </c>
      <c r="X304" s="48">
        <v>65434.480669719902</v>
      </c>
      <c r="Y304" s="48">
        <v>-4.0123643455921903E-3</v>
      </c>
      <c r="Z304" s="48">
        <v>4.29471193170275E-2</v>
      </c>
      <c r="AA304" s="48">
        <v>-9.3425692092959298E-2</v>
      </c>
      <c r="AB304" s="48">
        <v>0.92556538043807102</v>
      </c>
      <c r="AC304" s="48">
        <v>0.96623865052635605</v>
      </c>
    </row>
    <row r="305" spans="1:29">
      <c r="A305" s="50" t="s">
        <v>210</v>
      </c>
      <c r="B305" s="48">
        <v>29185.982883776898</v>
      </c>
      <c r="C305" s="48">
        <v>-1.6175433105272901E-2</v>
      </c>
      <c r="D305" s="48">
        <v>2.8484944661679699E-2</v>
      </c>
      <c r="E305" s="48">
        <v>0.54918953021297601</v>
      </c>
      <c r="F305" s="48">
        <v>0.64146770576262802</v>
      </c>
      <c r="H305" s="50" t="s">
        <v>486</v>
      </c>
      <c r="I305" s="48">
        <v>23685.861922813601</v>
      </c>
      <c r="J305" s="48">
        <v>-1.8037256485300201E-2</v>
      </c>
      <c r="K305" s="48">
        <v>3.1982191694707E-2</v>
      </c>
      <c r="L305" s="48">
        <v>0.55518473592792805</v>
      </c>
      <c r="M305" s="48">
        <v>0.72607428022801002</v>
      </c>
      <c r="O305" s="48">
        <v>1195</v>
      </c>
      <c r="P305" s="48">
        <v>57029.172597886602</v>
      </c>
      <c r="Q305" s="48">
        <v>-1.54633269529291E-2</v>
      </c>
      <c r="R305" s="48">
        <v>2.9380166971388399E-2</v>
      </c>
      <c r="S305" s="48">
        <v>-0.52631855251156001</v>
      </c>
      <c r="T305" s="48">
        <v>0.59866689481576496</v>
      </c>
      <c r="U305" s="48">
        <v>0.72348121052458603</v>
      </c>
      <c r="W305" s="50" t="s">
        <v>236</v>
      </c>
      <c r="X305" s="48">
        <v>47991.855152389697</v>
      </c>
      <c r="Y305" s="48">
        <v>-3.7945545335048201E-3</v>
      </c>
      <c r="Z305" s="48">
        <v>3.6956675506261499E-2</v>
      </c>
      <c r="AA305" s="48">
        <v>-0.102675754285905</v>
      </c>
      <c r="AB305" s="48">
        <v>0.91822031719909802</v>
      </c>
      <c r="AC305" s="48">
        <v>0.96623865052635605</v>
      </c>
    </row>
    <row r="306" spans="1:29">
      <c r="A306" s="50" t="s">
        <v>680</v>
      </c>
      <c r="B306" s="48">
        <v>50406.814838435603</v>
      </c>
      <c r="C306" s="48">
        <v>-1.5941502064412701E-2</v>
      </c>
      <c r="D306" s="48">
        <v>3.8654005009252701E-2</v>
      </c>
      <c r="E306" s="48">
        <v>0.65430632321315596</v>
      </c>
      <c r="F306" s="48">
        <v>0.73776901956003105</v>
      </c>
      <c r="H306" s="50" t="s">
        <v>401</v>
      </c>
      <c r="I306" s="48">
        <v>19546.536076826</v>
      </c>
      <c r="J306" s="48">
        <v>-1.7944961207046799E-2</v>
      </c>
      <c r="K306" s="48">
        <v>3.5896083010096801E-2</v>
      </c>
      <c r="L306" s="48">
        <v>0.60571060545568201</v>
      </c>
      <c r="M306" s="48">
        <v>0.751641461342898</v>
      </c>
      <c r="O306" s="48">
        <v>1108</v>
      </c>
      <c r="P306" s="48">
        <v>73248.629527071695</v>
      </c>
      <c r="Q306" s="48">
        <v>-1.50603500293228E-2</v>
      </c>
      <c r="R306" s="48">
        <v>4.64923752305791E-2</v>
      </c>
      <c r="S306" s="48">
        <v>-0.32393161146598698</v>
      </c>
      <c r="T306" s="48">
        <v>0.74598981075815196</v>
      </c>
      <c r="U306" s="48">
        <v>0.81983779538018398</v>
      </c>
      <c r="W306" s="48">
        <v>1287</v>
      </c>
      <c r="X306" s="48">
        <v>63871.059680296697</v>
      </c>
      <c r="Y306" s="48">
        <v>-3.7880011827727202E-3</v>
      </c>
      <c r="Z306" s="48">
        <v>3.8667046078068902E-2</v>
      </c>
      <c r="AA306" s="48">
        <v>-9.7964586566160902E-2</v>
      </c>
      <c r="AB306" s="48">
        <v>0.92196041389040395</v>
      </c>
      <c r="AC306" s="48">
        <v>0.96623865052635605</v>
      </c>
    </row>
    <row r="307" spans="1:29">
      <c r="A307" s="50" t="s">
        <v>609</v>
      </c>
      <c r="B307" s="48">
        <v>12254.291983397699</v>
      </c>
      <c r="C307" s="48">
        <v>-1.5611154367370299E-2</v>
      </c>
      <c r="D307" s="48">
        <v>6.1864698246040802E-2</v>
      </c>
      <c r="E307" s="48">
        <v>0.76571666723173504</v>
      </c>
      <c r="F307" s="48">
        <v>0.82444080261341701</v>
      </c>
      <c r="H307" s="50" t="s">
        <v>681</v>
      </c>
      <c r="I307" s="48">
        <v>6604.6180911544398</v>
      </c>
      <c r="J307" s="48">
        <v>-1.7920372693210201E-2</v>
      </c>
      <c r="K307" s="48">
        <v>6.0753173390045899E-2</v>
      </c>
      <c r="L307" s="48">
        <v>0.73650477564790395</v>
      </c>
      <c r="M307" s="48">
        <v>0.83571698789841298</v>
      </c>
      <c r="O307" s="48">
        <v>1150</v>
      </c>
      <c r="P307" s="48">
        <v>61335.440810724001</v>
      </c>
      <c r="Q307" s="48">
        <v>-1.4966304332694099E-2</v>
      </c>
      <c r="R307" s="48">
        <v>5.3597961701993102E-2</v>
      </c>
      <c r="S307" s="48">
        <v>-0.27923271440633102</v>
      </c>
      <c r="T307" s="48">
        <v>0.78006623923342999</v>
      </c>
      <c r="U307" s="48">
        <v>0.84874316727225396</v>
      </c>
      <c r="W307" s="48">
        <v>1254</v>
      </c>
      <c r="X307" s="48">
        <v>54446.472284295502</v>
      </c>
      <c r="Y307" s="48">
        <v>-3.1436829775768E-3</v>
      </c>
      <c r="Z307" s="48">
        <v>3.5453791898242201E-2</v>
      </c>
      <c r="AA307" s="48">
        <v>-8.8669866021655594E-2</v>
      </c>
      <c r="AB307" s="48">
        <v>0.92934428160770399</v>
      </c>
      <c r="AC307" s="48">
        <v>0.96623865052635605</v>
      </c>
    </row>
    <row r="308" spans="1:29">
      <c r="A308" s="50" t="s">
        <v>604</v>
      </c>
      <c r="B308" s="48">
        <v>50201.220358378698</v>
      </c>
      <c r="C308" s="48">
        <v>-1.4864549934468599E-2</v>
      </c>
      <c r="D308" s="48">
        <v>3.12785374958107E-2</v>
      </c>
      <c r="E308" s="48">
        <v>0.57245395719057801</v>
      </c>
      <c r="F308" s="48">
        <v>0.66323144554766</v>
      </c>
      <c r="H308" s="50" t="s">
        <v>662</v>
      </c>
      <c r="I308" s="48">
        <v>38722.0571238052</v>
      </c>
      <c r="J308" s="48">
        <v>-1.78550989837617E-2</v>
      </c>
      <c r="K308" s="48">
        <v>3.7800271386878498E-2</v>
      </c>
      <c r="L308" s="48">
        <v>0.67802815737424904</v>
      </c>
      <c r="M308" s="48">
        <v>0.79232559892839005</v>
      </c>
      <c r="O308" s="48">
        <v>1169</v>
      </c>
      <c r="P308" s="48">
        <v>69654.342067150093</v>
      </c>
      <c r="Q308" s="48">
        <v>-1.47617268197108E-2</v>
      </c>
      <c r="R308" s="48">
        <v>3.6566606280617697E-2</v>
      </c>
      <c r="S308" s="48">
        <v>-0.40369419864744999</v>
      </c>
      <c r="T308" s="48">
        <v>0.68643760619133698</v>
      </c>
      <c r="U308" s="48">
        <v>0.77788344646250096</v>
      </c>
      <c r="W308" s="48">
        <v>1052</v>
      </c>
      <c r="X308" s="48">
        <v>79644.298901363494</v>
      </c>
      <c r="Y308" s="48">
        <v>-3.0402601275218199E-3</v>
      </c>
      <c r="Z308" s="48">
        <v>3.09393501138771E-2</v>
      </c>
      <c r="AA308" s="48">
        <v>-9.8265158005312603E-2</v>
      </c>
      <c r="AB308" s="48">
        <v>0.92172174413029795</v>
      </c>
      <c r="AC308" s="48">
        <v>0.96623865052635605</v>
      </c>
    </row>
    <row r="309" spans="1:29">
      <c r="A309" s="50" t="s">
        <v>682</v>
      </c>
      <c r="B309" s="48">
        <v>20667.756922293302</v>
      </c>
      <c r="C309" s="48">
        <v>-1.46415806109115E-2</v>
      </c>
      <c r="D309" s="48">
        <v>3.7956764304644397E-2</v>
      </c>
      <c r="E309" s="48">
        <v>0.68133839570469901</v>
      </c>
      <c r="F309" s="48">
        <v>0.75751287472758499</v>
      </c>
      <c r="H309" s="50" t="s">
        <v>683</v>
      </c>
      <c r="I309" s="48">
        <v>69263.874542945399</v>
      </c>
      <c r="J309" s="48">
        <v>-1.7450035225407799E-2</v>
      </c>
      <c r="K309" s="48">
        <v>6.8452498474025306E-2</v>
      </c>
      <c r="L309" s="48">
        <v>0.60105785842262505</v>
      </c>
      <c r="M309" s="48">
        <v>0.751641461342898</v>
      </c>
      <c r="O309" s="48">
        <v>1123</v>
      </c>
      <c r="P309" s="48">
        <v>55958.684241456198</v>
      </c>
      <c r="Q309" s="48">
        <v>-1.46983387367849E-2</v>
      </c>
      <c r="R309" s="48">
        <v>3.6942681054493103E-2</v>
      </c>
      <c r="S309" s="48">
        <v>-0.39786876093545498</v>
      </c>
      <c r="T309" s="48">
        <v>0.69072692829876403</v>
      </c>
      <c r="U309" s="48">
        <v>0.78129857355738996</v>
      </c>
      <c r="W309" s="50" t="s">
        <v>214</v>
      </c>
      <c r="X309" s="48">
        <v>246297.93087176501</v>
      </c>
      <c r="Y309" s="48">
        <v>-3.0111097406063298E-3</v>
      </c>
      <c r="Z309" s="48">
        <v>3.72767744605439E-2</v>
      </c>
      <c r="AA309" s="48">
        <v>-8.0777100062492599E-2</v>
      </c>
      <c r="AB309" s="48">
        <v>0.93561922004785003</v>
      </c>
      <c r="AC309" s="48">
        <v>0.966383571807653</v>
      </c>
    </row>
    <row r="310" spans="1:29">
      <c r="A310" s="50" t="s">
        <v>284</v>
      </c>
      <c r="B310" s="48">
        <v>163146.21621766101</v>
      </c>
      <c r="C310" s="48">
        <v>-1.46196214866812E-2</v>
      </c>
      <c r="D310" s="48">
        <v>2.7965585323623199E-2</v>
      </c>
      <c r="E310" s="48">
        <v>0.46133847341023099</v>
      </c>
      <c r="F310" s="48">
        <v>0.56464674694312</v>
      </c>
      <c r="H310" s="50" t="s">
        <v>684</v>
      </c>
      <c r="I310" s="48">
        <v>25230.089126540301</v>
      </c>
      <c r="J310" s="48">
        <v>-1.6947058705750199E-2</v>
      </c>
      <c r="K310" s="48">
        <v>4.04199181030118E-2</v>
      </c>
      <c r="L310" s="48">
        <v>0.66606156386003301</v>
      </c>
      <c r="M310" s="48">
        <v>0.78696382792703601</v>
      </c>
      <c r="O310" s="48">
        <v>1215</v>
      </c>
      <c r="P310" s="48">
        <v>29655.4609210544</v>
      </c>
      <c r="Q310" s="48">
        <v>-1.3885841870374701E-2</v>
      </c>
      <c r="R310" s="48">
        <v>3.7882668583354998E-2</v>
      </c>
      <c r="S310" s="48">
        <v>-0.36654867224628201</v>
      </c>
      <c r="T310" s="48">
        <v>0.71395570063415703</v>
      </c>
      <c r="U310" s="48">
        <v>0.794023680925251</v>
      </c>
      <c r="W310" s="48">
        <v>1154</v>
      </c>
      <c r="X310" s="48">
        <v>31801.736163600701</v>
      </c>
      <c r="Y310" s="48">
        <v>-2.69845752554771E-3</v>
      </c>
      <c r="Z310" s="48">
        <v>3.6124765006105203E-2</v>
      </c>
      <c r="AA310" s="48">
        <v>-7.4698272088182902E-2</v>
      </c>
      <c r="AB310" s="48">
        <v>0.94045478250796</v>
      </c>
      <c r="AC310" s="48">
        <v>0.966383571807653</v>
      </c>
    </row>
    <row r="311" spans="1:29">
      <c r="A311" s="50" t="s">
        <v>156</v>
      </c>
      <c r="B311" s="48">
        <v>15594.957281921599</v>
      </c>
      <c r="C311" s="48">
        <v>-1.36016914214945E-2</v>
      </c>
      <c r="D311" s="48">
        <v>5.4554320190232299E-2</v>
      </c>
      <c r="E311" s="48">
        <v>0.77917223063397401</v>
      </c>
      <c r="F311" s="48">
        <v>0.83516065439210296</v>
      </c>
      <c r="H311" s="50" t="s">
        <v>570</v>
      </c>
      <c r="I311" s="48">
        <v>59191.1293216001</v>
      </c>
      <c r="J311" s="48">
        <v>-1.6803453488494199E-2</v>
      </c>
      <c r="K311" s="48">
        <v>2.7183410541176501E-2</v>
      </c>
      <c r="L311" s="48">
        <v>0.55571048263261102</v>
      </c>
      <c r="M311" s="48">
        <v>0.72607428022801002</v>
      </c>
      <c r="O311" s="48">
        <v>1071</v>
      </c>
      <c r="P311" s="48">
        <v>45726.8687920843</v>
      </c>
      <c r="Q311" s="48">
        <v>-1.18958254170146E-2</v>
      </c>
      <c r="R311" s="48">
        <v>3.89366424222089E-2</v>
      </c>
      <c r="S311" s="48">
        <v>-0.30551749398477601</v>
      </c>
      <c r="T311" s="48">
        <v>0.75997204821975595</v>
      </c>
      <c r="U311" s="48">
        <v>0.82963615263989998</v>
      </c>
      <c r="W311" s="48">
        <v>1185</v>
      </c>
      <c r="X311" s="48">
        <v>41580.448597536699</v>
      </c>
      <c r="Y311" s="48">
        <v>-2.6669512484368001E-3</v>
      </c>
      <c r="Z311" s="48">
        <v>3.8064568031975103E-2</v>
      </c>
      <c r="AA311" s="48">
        <v>-7.00638779401489E-2</v>
      </c>
      <c r="AB311" s="48">
        <v>0.94414281724729499</v>
      </c>
      <c r="AC311" s="48">
        <v>0.966383571807653</v>
      </c>
    </row>
    <row r="312" spans="1:29">
      <c r="A312" s="50" t="s">
        <v>89</v>
      </c>
      <c r="B312" s="48">
        <v>7947.8857787058996</v>
      </c>
      <c r="C312" s="48">
        <v>-1.2391740361564801E-2</v>
      </c>
      <c r="D312" s="48">
        <v>5.01780034403164E-2</v>
      </c>
      <c r="E312" s="48">
        <v>0.75686784585854705</v>
      </c>
      <c r="F312" s="48">
        <v>0.81684830615139403</v>
      </c>
      <c r="H312" s="50" t="s">
        <v>200</v>
      </c>
      <c r="I312" s="48">
        <v>30813.345699863901</v>
      </c>
      <c r="J312" s="48">
        <v>-1.6661292364035001E-2</v>
      </c>
      <c r="K312" s="48">
        <v>3.7452491165311699E-2</v>
      </c>
      <c r="L312" s="48">
        <v>0.71490723874359396</v>
      </c>
      <c r="M312" s="48">
        <v>0.82031022907117501</v>
      </c>
      <c r="O312" s="48">
        <v>1200</v>
      </c>
      <c r="P312" s="48">
        <v>50597.491179906901</v>
      </c>
      <c r="Q312" s="48">
        <v>-1.1605908236975699E-2</v>
      </c>
      <c r="R312" s="48">
        <v>3.2786847708775102E-2</v>
      </c>
      <c r="S312" s="48">
        <v>-0.353980606493911</v>
      </c>
      <c r="T312" s="48">
        <v>0.72335341725933799</v>
      </c>
      <c r="U312" s="48">
        <v>0.80059392363638304</v>
      </c>
      <c r="W312" s="48">
        <v>1062</v>
      </c>
      <c r="X312" s="48">
        <v>46382.638713366498</v>
      </c>
      <c r="Y312" s="48">
        <v>-2.3609324988590201E-3</v>
      </c>
      <c r="Z312" s="48">
        <v>3.19178180054977E-2</v>
      </c>
      <c r="AA312" s="48">
        <v>-7.3969107112909799E-2</v>
      </c>
      <c r="AB312" s="48">
        <v>0.94103496685139798</v>
      </c>
      <c r="AC312" s="48">
        <v>0.966383571807653</v>
      </c>
    </row>
    <row r="313" spans="1:29">
      <c r="A313" s="50" t="s">
        <v>322</v>
      </c>
      <c r="B313" s="48">
        <v>29389.591405580799</v>
      </c>
      <c r="C313" s="48">
        <v>-1.1969831500825199E-2</v>
      </c>
      <c r="D313" s="48">
        <v>3.4652888990025298E-2</v>
      </c>
      <c r="E313" s="48">
        <v>0.71319680593239798</v>
      </c>
      <c r="F313" s="48">
        <v>0.78320385436747997</v>
      </c>
      <c r="H313" s="50" t="s">
        <v>259</v>
      </c>
      <c r="I313" s="48">
        <v>35758.311865504802</v>
      </c>
      <c r="J313" s="48">
        <v>-1.65537333548996E-2</v>
      </c>
      <c r="K313" s="48">
        <v>3.7701067048475402E-2</v>
      </c>
      <c r="L313" s="48">
        <v>0.62041913918107905</v>
      </c>
      <c r="M313" s="48">
        <v>0.751641461342898</v>
      </c>
      <c r="O313" s="50" t="s">
        <v>524</v>
      </c>
      <c r="P313" s="48">
        <v>121634.83551757</v>
      </c>
      <c r="Q313" s="48">
        <v>-1.1407228530573601E-2</v>
      </c>
      <c r="R313" s="48">
        <v>4.82775106228936E-2</v>
      </c>
      <c r="S313" s="48">
        <v>-0.236284522200781</v>
      </c>
      <c r="T313" s="48">
        <v>0.81321189644134495</v>
      </c>
      <c r="U313" s="48">
        <v>0.87177380060406096</v>
      </c>
      <c r="W313" s="50" t="s">
        <v>222</v>
      </c>
      <c r="X313" s="48">
        <v>248667.57802165701</v>
      </c>
      <c r="Y313" s="48">
        <v>-1.8501204033201601E-3</v>
      </c>
      <c r="Z313" s="48">
        <v>3.7639512651756697E-2</v>
      </c>
      <c r="AA313" s="48">
        <v>-4.9153675830970502E-2</v>
      </c>
      <c r="AB313" s="48">
        <v>0.960796827941508</v>
      </c>
      <c r="AC313" s="48">
        <v>0.97720795388460902</v>
      </c>
    </row>
    <row r="314" spans="1:29">
      <c r="A314" s="50" t="s">
        <v>572</v>
      </c>
      <c r="B314" s="48">
        <v>35827.717634314104</v>
      </c>
      <c r="C314" s="48">
        <v>-1.18015542380233E-2</v>
      </c>
      <c r="D314" s="48">
        <v>2.8216943860484602E-2</v>
      </c>
      <c r="E314" s="48">
        <v>0.66160818725470605</v>
      </c>
      <c r="F314" s="48">
        <v>0.74366006605081603</v>
      </c>
      <c r="H314" s="50" t="s">
        <v>685</v>
      </c>
      <c r="I314" s="48">
        <v>36192.255176209299</v>
      </c>
      <c r="J314" s="48">
        <v>-1.6409206949520101E-2</v>
      </c>
      <c r="K314" s="48">
        <v>2.9717398899244199E-2</v>
      </c>
      <c r="L314" s="48">
        <v>0.59416966799061399</v>
      </c>
      <c r="M314" s="48">
        <v>0.74898852514309799</v>
      </c>
      <c r="O314" s="50" t="s">
        <v>686</v>
      </c>
      <c r="P314" s="48">
        <v>144733.886999643</v>
      </c>
      <c r="Q314" s="48">
        <v>-1.11880467459737E-2</v>
      </c>
      <c r="R314" s="48">
        <v>3.1375947262823001E-2</v>
      </c>
      <c r="S314" s="48">
        <v>-0.356580365598407</v>
      </c>
      <c r="T314" s="48">
        <v>0.72140597845026799</v>
      </c>
      <c r="U314" s="48">
        <v>0.80059392363638304</v>
      </c>
      <c r="W314" s="50" t="s">
        <v>593</v>
      </c>
      <c r="X314" s="48">
        <v>95365.493708976705</v>
      </c>
      <c r="Y314" s="48">
        <v>-1.7979872043018699E-3</v>
      </c>
      <c r="Z314" s="48">
        <v>2.79016535998808E-2</v>
      </c>
      <c r="AA314" s="48">
        <v>-6.4440166525096196E-2</v>
      </c>
      <c r="AB314" s="48">
        <v>0.94861974820860795</v>
      </c>
      <c r="AC314" s="48">
        <v>0.966383571807653</v>
      </c>
    </row>
    <row r="315" spans="1:29">
      <c r="A315" s="50" t="s">
        <v>244</v>
      </c>
      <c r="B315" s="48">
        <v>17047.873468156999</v>
      </c>
      <c r="C315" s="48">
        <v>-1.1545103748029299E-2</v>
      </c>
      <c r="D315" s="48">
        <v>4.63960304724206E-2</v>
      </c>
      <c r="E315" s="48">
        <v>0.78165902959756095</v>
      </c>
      <c r="F315" s="48">
        <v>0.83657378952444394</v>
      </c>
      <c r="H315" s="50" t="s">
        <v>581</v>
      </c>
      <c r="I315" s="48">
        <v>28463.1585077212</v>
      </c>
      <c r="J315" s="48">
        <v>-1.5878014124762599E-2</v>
      </c>
      <c r="K315" s="48">
        <v>3.0560783168230299E-2</v>
      </c>
      <c r="L315" s="48">
        <v>0.59665167616902703</v>
      </c>
      <c r="M315" s="48">
        <v>0.75079543082077904</v>
      </c>
      <c r="O315" s="48">
        <v>1351</v>
      </c>
      <c r="P315" s="48">
        <v>10535.228813403101</v>
      </c>
      <c r="Q315" s="48">
        <v>-1.11482466221839E-2</v>
      </c>
      <c r="R315" s="48">
        <v>0.100327865314013</v>
      </c>
      <c r="S315" s="48">
        <v>-0.11111814835580699</v>
      </c>
      <c r="T315" s="48">
        <v>0.91152265755584205</v>
      </c>
      <c r="U315" s="48">
        <v>0.943202749919552</v>
      </c>
      <c r="W315" s="50" t="s">
        <v>687</v>
      </c>
      <c r="X315" s="48">
        <v>32965.254174453803</v>
      </c>
      <c r="Y315" s="48">
        <v>-1.3076770392244899E-3</v>
      </c>
      <c r="Z315" s="48">
        <v>3.2819545006866201E-2</v>
      </c>
      <c r="AA315" s="48">
        <v>-3.98444597251702E-2</v>
      </c>
      <c r="AB315" s="48">
        <v>0.96821713062061598</v>
      </c>
      <c r="AC315" s="48">
        <v>0.98170622377167804</v>
      </c>
    </row>
    <row r="316" spans="1:29">
      <c r="A316" s="48">
        <v>1010</v>
      </c>
      <c r="B316" s="48">
        <v>24524.490050693301</v>
      </c>
      <c r="C316" s="48">
        <v>-1.14301933106538E-2</v>
      </c>
      <c r="D316" s="48">
        <v>5.8894150082180102E-2</v>
      </c>
      <c r="E316" s="48">
        <v>0.82427294837618903</v>
      </c>
      <c r="F316" s="48">
        <v>0.86903449117576304</v>
      </c>
      <c r="H316" s="50" t="s">
        <v>542</v>
      </c>
      <c r="I316" s="48">
        <v>8587.2967415213207</v>
      </c>
      <c r="J316" s="48">
        <v>-1.5815389304251401E-2</v>
      </c>
      <c r="K316" s="48">
        <v>5.8493893326078301E-2</v>
      </c>
      <c r="L316" s="48">
        <v>0.76306893927530395</v>
      </c>
      <c r="M316" s="48">
        <v>0.86040529215924</v>
      </c>
      <c r="O316" s="50" t="s">
        <v>688</v>
      </c>
      <c r="P316" s="48">
        <v>95956.9492421412</v>
      </c>
      <c r="Q316" s="48">
        <v>-1.0420841428596599E-2</v>
      </c>
      <c r="R316" s="48">
        <v>5.3249230503058E-2</v>
      </c>
      <c r="S316" s="48">
        <v>-0.195699380632329</v>
      </c>
      <c r="T316" s="48">
        <v>0.84484546922100801</v>
      </c>
      <c r="U316" s="48">
        <v>0.89687809131241603</v>
      </c>
      <c r="W316" s="48">
        <v>1116</v>
      </c>
      <c r="X316" s="48">
        <v>71569.699007553994</v>
      </c>
      <c r="Y316" s="48">
        <v>-1.1239008631396699E-3</v>
      </c>
      <c r="Z316" s="48">
        <v>5.9812226703610902E-2</v>
      </c>
      <c r="AA316" s="48">
        <v>-1.87904869134695E-2</v>
      </c>
      <c r="AB316" s="48">
        <v>0.98500824282789501</v>
      </c>
      <c r="AC316" s="48">
        <v>0.98954048934397498</v>
      </c>
    </row>
    <row r="317" spans="1:29">
      <c r="A317" s="50" t="s">
        <v>689</v>
      </c>
      <c r="B317" s="48">
        <v>45772.526426739998</v>
      </c>
      <c r="C317" s="48">
        <v>-1.10277089883754E-2</v>
      </c>
      <c r="D317" s="48">
        <v>3.03731790367971E-2</v>
      </c>
      <c r="E317" s="48">
        <v>0.70080118486844301</v>
      </c>
      <c r="F317" s="48">
        <v>0.77454594457110104</v>
      </c>
      <c r="H317" s="50" t="s">
        <v>690</v>
      </c>
      <c r="I317" s="48">
        <v>87624.720701206999</v>
      </c>
      <c r="J317" s="48">
        <v>-1.55869156647199E-2</v>
      </c>
      <c r="K317" s="48">
        <v>2.2900454075330201E-2</v>
      </c>
      <c r="L317" s="48">
        <v>0.47135128669570803</v>
      </c>
      <c r="M317" s="48">
        <v>0.66304031684504305</v>
      </c>
      <c r="O317" s="50" t="s">
        <v>691</v>
      </c>
      <c r="P317" s="48">
        <v>70082.916292908296</v>
      </c>
      <c r="Q317" s="48">
        <v>-1.0348946696873E-2</v>
      </c>
      <c r="R317" s="48">
        <v>3.8921343602715999E-2</v>
      </c>
      <c r="S317" s="48">
        <v>-0.26589387053305102</v>
      </c>
      <c r="T317" s="48">
        <v>0.79032094583628099</v>
      </c>
      <c r="U317" s="48">
        <v>0.85705334358073504</v>
      </c>
      <c r="W317" s="48">
        <v>1232</v>
      </c>
      <c r="X317" s="48">
        <v>31205.301826465999</v>
      </c>
      <c r="Y317" s="48">
        <v>-8.4483823133860701E-4</v>
      </c>
      <c r="Z317" s="48">
        <v>3.62987236797431E-2</v>
      </c>
      <c r="AA317" s="48">
        <v>-2.3274598820400901E-2</v>
      </c>
      <c r="AB317" s="48">
        <v>0.98143123342910699</v>
      </c>
      <c r="AC317" s="48">
        <v>0.98898070445548503</v>
      </c>
    </row>
    <row r="318" spans="1:29">
      <c r="A318" s="50" t="s">
        <v>692</v>
      </c>
      <c r="B318" s="48">
        <v>62536.990858508703</v>
      </c>
      <c r="C318" s="48">
        <v>-1.0679170251876501E-2</v>
      </c>
      <c r="D318" s="48">
        <v>2.6573647818933101E-2</v>
      </c>
      <c r="E318" s="48">
        <v>0.48630265145957702</v>
      </c>
      <c r="F318" s="48">
        <v>0.58494986664906801</v>
      </c>
      <c r="H318" s="50" t="s">
        <v>693</v>
      </c>
      <c r="I318" s="48">
        <v>44349.8975797319</v>
      </c>
      <c r="J318" s="48">
        <v>-1.54281153776468E-2</v>
      </c>
      <c r="K318" s="48">
        <v>3.57121100402122E-2</v>
      </c>
      <c r="L318" s="48">
        <v>0.51802499491297904</v>
      </c>
      <c r="M318" s="48">
        <v>0.69328204926671599</v>
      </c>
      <c r="O318" s="48">
        <v>1315</v>
      </c>
      <c r="P318" s="48">
        <v>138117.05611469201</v>
      </c>
      <c r="Q318" s="48">
        <v>-1.0238546578717899E-2</v>
      </c>
      <c r="R318" s="48">
        <v>5.1061835673603402E-2</v>
      </c>
      <c r="S318" s="48">
        <v>-0.200512700799958</v>
      </c>
      <c r="T318" s="48">
        <v>0.84107962589268004</v>
      </c>
      <c r="U318" s="48">
        <v>0.89432979701250903</v>
      </c>
      <c r="W318" s="48">
        <v>1078</v>
      </c>
      <c r="X318" s="48">
        <v>68480.548463430707</v>
      </c>
      <c r="Y318" s="48">
        <v>-7.2167225233866301E-4</v>
      </c>
      <c r="Z318" s="48">
        <v>3.52946572895107E-2</v>
      </c>
      <c r="AA318" s="48">
        <v>-2.0447067849930299E-2</v>
      </c>
      <c r="AB318" s="48">
        <v>0.98368673697196396</v>
      </c>
      <c r="AC318" s="48">
        <v>0.98954048934397498</v>
      </c>
    </row>
    <row r="319" spans="1:29">
      <c r="A319" s="50" t="s">
        <v>694</v>
      </c>
      <c r="B319" s="48">
        <v>74699.817917821594</v>
      </c>
      <c r="C319" s="48">
        <v>-1.05538987191841E-2</v>
      </c>
      <c r="D319" s="48">
        <v>2.7121057391998001E-2</v>
      </c>
      <c r="E319" s="48">
        <v>0.70086573106820105</v>
      </c>
      <c r="F319" s="48">
        <v>0.77454594457110104</v>
      </c>
      <c r="H319" s="50" t="s">
        <v>458</v>
      </c>
      <c r="I319" s="48">
        <v>15103.071402710601</v>
      </c>
      <c r="J319" s="48">
        <v>-1.53853578416506E-2</v>
      </c>
      <c r="K319" s="48">
        <v>3.7044188461409201E-2</v>
      </c>
      <c r="L319" s="48">
        <v>0.66534444033479501</v>
      </c>
      <c r="M319" s="48">
        <v>0.78696382792703601</v>
      </c>
      <c r="O319" s="48">
        <v>1218</v>
      </c>
      <c r="P319" s="48">
        <v>88389.054059541799</v>
      </c>
      <c r="Q319" s="48">
        <v>-1.0183565463285801E-2</v>
      </c>
      <c r="R319" s="48">
        <v>2.4719056836413601E-2</v>
      </c>
      <c r="S319" s="48">
        <v>-0.41197225002065702</v>
      </c>
      <c r="T319" s="48">
        <v>0.68035976298724499</v>
      </c>
      <c r="U319" s="48">
        <v>0.77501851262025301</v>
      </c>
      <c r="W319" s="48">
        <v>1183</v>
      </c>
      <c r="X319" s="48">
        <v>30082.317387263902</v>
      </c>
      <c r="Y319" s="48">
        <v>-5.5464002323401999E-5</v>
      </c>
      <c r="Z319" s="48">
        <v>3.21125999891421E-2</v>
      </c>
      <c r="AA319" s="48">
        <v>-1.72717258466009E-3</v>
      </c>
      <c r="AB319" s="48">
        <v>0.99862191634602404</v>
      </c>
      <c r="AC319" s="48">
        <v>0.99862191634602404</v>
      </c>
    </row>
    <row r="320" spans="1:29">
      <c r="A320" s="50" t="s">
        <v>363</v>
      </c>
      <c r="B320" s="48">
        <v>17992.580027186501</v>
      </c>
      <c r="C320" s="48">
        <v>-1.0552771724562799E-2</v>
      </c>
      <c r="D320" s="48">
        <v>4.47904271683486E-2</v>
      </c>
      <c r="E320" s="48">
        <v>0.75026123433298098</v>
      </c>
      <c r="F320" s="48">
        <v>0.81268841721999097</v>
      </c>
      <c r="H320" s="50" t="s">
        <v>695</v>
      </c>
      <c r="I320" s="48">
        <v>77103.499885799494</v>
      </c>
      <c r="J320" s="48">
        <v>-1.52317713464779E-2</v>
      </c>
      <c r="K320" s="48">
        <v>3.4356855683197698E-2</v>
      </c>
      <c r="L320" s="48">
        <v>0.68264549807265296</v>
      </c>
      <c r="M320" s="48">
        <v>0.79475475873173895</v>
      </c>
      <c r="O320" s="48">
        <v>1217</v>
      </c>
      <c r="P320" s="48">
        <v>87560.699696919997</v>
      </c>
      <c r="Q320" s="48">
        <v>-1.0007795052758801E-2</v>
      </c>
      <c r="R320" s="48">
        <v>2.3983960195666901E-2</v>
      </c>
      <c r="S320" s="48">
        <v>-0.417270332802124</v>
      </c>
      <c r="T320" s="48">
        <v>0.67648068580014797</v>
      </c>
      <c r="U320" s="48">
        <v>0.77328944013804002</v>
      </c>
      <c r="W320" s="50" t="s">
        <v>696</v>
      </c>
      <c r="X320" s="48">
        <v>96783.974224591497</v>
      </c>
      <c r="Y320" s="48">
        <v>5.1816346426778403E-4</v>
      </c>
      <c r="Z320" s="48">
        <v>2.1570988474388899E-2</v>
      </c>
      <c r="AA320" s="48">
        <v>2.4021312926062501E-2</v>
      </c>
      <c r="AB320" s="48">
        <v>0.98083560835444505</v>
      </c>
      <c r="AC320" s="48">
        <v>0.98898070445548503</v>
      </c>
    </row>
    <row r="321" spans="1:29">
      <c r="A321" s="50" t="s">
        <v>697</v>
      </c>
      <c r="B321" s="48">
        <v>123.836018936947</v>
      </c>
      <c r="C321" s="48">
        <v>-9.7078468146695497E-3</v>
      </c>
      <c r="D321" s="48">
        <v>0.11174268946424901</v>
      </c>
      <c r="E321" s="48">
        <v>0.59512747309104197</v>
      </c>
      <c r="F321" s="48">
        <v>0.68574486912392796</v>
      </c>
      <c r="H321" s="50" t="s">
        <v>698</v>
      </c>
      <c r="I321" s="48">
        <v>13073.2391846842</v>
      </c>
      <c r="J321" s="48">
        <v>-1.5007604111744E-2</v>
      </c>
      <c r="K321" s="48">
        <v>5.9722520630098697E-2</v>
      </c>
      <c r="L321" s="48">
        <v>0.78172596201647204</v>
      </c>
      <c r="M321" s="48">
        <v>0.867776416750068</v>
      </c>
      <c r="O321" s="48">
        <v>1175</v>
      </c>
      <c r="P321" s="48">
        <v>51008.0571011457</v>
      </c>
      <c r="Q321" s="48">
        <v>-8.1301566694430907E-3</v>
      </c>
      <c r="R321" s="48">
        <v>5.3484076378652802E-2</v>
      </c>
      <c r="S321" s="48">
        <v>-0.15201078937745499</v>
      </c>
      <c r="T321" s="48">
        <v>0.87917842585605099</v>
      </c>
      <c r="U321" s="48">
        <v>0.92137899029714099</v>
      </c>
      <c r="W321" s="48">
        <v>1310</v>
      </c>
      <c r="X321" s="48">
        <v>96015.109925279699</v>
      </c>
      <c r="Y321" s="48">
        <v>6.9915402204313902E-4</v>
      </c>
      <c r="Z321" s="48">
        <v>5.0850657773171097E-2</v>
      </c>
      <c r="AA321" s="48">
        <v>1.37491637799819E-2</v>
      </c>
      <c r="AB321" s="48">
        <v>0.98903010012116499</v>
      </c>
      <c r="AC321" s="48">
        <v>0.99054237856171701</v>
      </c>
    </row>
    <row r="322" spans="1:29">
      <c r="A322" s="50" t="s">
        <v>699</v>
      </c>
      <c r="B322" s="48">
        <v>127014.130243793</v>
      </c>
      <c r="C322" s="48">
        <v>-8.46870264329843E-3</v>
      </c>
      <c r="D322" s="48">
        <v>3.3328052119604802E-2</v>
      </c>
      <c r="E322" s="48">
        <v>0.66925907657115602</v>
      </c>
      <c r="F322" s="48">
        <v>0.74803747928585496</v>
      </c>
      <c r="H322" s="50" t="s">
        <v>438</v>
      </c>
      <c r="I322" s="48">
        <v>15997.3096858607</v>
      </c>
      <c r="J322" s="48">
        <v>-1.48098570466999E-2</v>
      </c>
      <c r="K322" s="48">
        <v>3.6783800952104997E-2</v>
      </c>
      <c r="L322" s="48">
        <v>0.678345799082546</v>
      </c>
      <c r="M322" s="48">
        <v>0.79232559892839005</v>
      </c>
      <c r="O322" s="50" t="s">
        <v>671</v>
      </c>
      <c r="P322" s="48">
        <v>152206.39963461901</v>
      </c>
      <c r="Q322" s="48">
        <v>-6.9498861432228899E-3</v>
      </c>
      <c r="R322" s="48">
        <v>3.4457865202654599E-2</v>
      </c>
      <c r="S322" s="48">
        <v>-0.20169230166607899</v>
      </c>
      <c r="T322" s="48">
        <v>0.84015728130331302</v>
      </c>
      <c r="U322" s="48">
        <v>0.89432979701250903</v>
      </c>
      <c r="W322" s="48">
        <v>1109</v>
      </c>
      <c r="X322" s="48">
        <v>72158.842507143694</v>
      </c>
      <c r="Y322" s="48">
        <v>7.97132334783462E-4</v>
      </c>
      <c r="Z322" s="48">
        <v>4.7707924724702901E-2</v>
      </c>
      <c r="AA322" s="48">
        <v>1.6708593789884801E-2</v>
      </c>
      <c r="AB322" s="48">
        <v>0.98666909126596503</v>
      </c>
      <c r="AC322" s="48">
        <v>0.98969104866647295</v>
      </c>
    </row>
    <row r="323" spans="1:29">
      <c r="A323" s="48">
        <v>1011</v>
      </c>
      <c r="B323" s="48">
        <v>64822.252329575596</v>
      </c>
      <c r="C323" s="48">
        <v>-8.4221704237791104E-3</v>
      </c>
      <c r="D323" s="48">
        <v>2.75291752110246E-2</v>
      </c>
      <c r="E323" s="48">
        <v>0.82655375487527205</v>
      </c>
      <c r="F323" s="48">
        <v>0.86903449117576304</v>
      </c>
      <c r="H323" s="50" t="s">
        <v>700</v>
      </c>
      <c r="I323" s="48">
        <v>16141.477771212099</v>
      </c>
      <c r="J323" s="48">
        <v>-1.4779297088317499E-2</v>
      </c>
      <c r="K323" s="48">
        <v>4.88951205427215E-2</v>
      </c>
      <c r="L323" s="48">
        <v>0.77395014972269804</v>
      </c>
      <c r="M323" s="48">
        <v>0.86484684792786604</v>
      </c>
      <c r="O323" s="48">
        <v>1103</v>
      </c>
      <c r="P323" s="48">
        <v>13437.3027374005</v>
      </c>
      <c r="Q323" s="48">
        <v>-5.0793168100482199E-3</v>
      </c>
      <c r="R323" s="48">
        <v>4.5187859166883698E-2</v>
      </c>
      <c r="S323" s="48">
        <v>-0.112404457827704</v>
      </c>
      <c r="T323" s="48">
        <v>0.91050272089455198</v>
      </c>
      <c r="U323" s="48">
        <v>0.943202749919552</v>
      </c>
      <c r="W323" s="50" t="s">
        <v>517</v>
      </c>
      <c r="X323" s="48">
        <v>432627.31165054702</v>
      </c>
      <c r="Y323" s="48">
        <v>8.8016626702156495E-4</v>
      </c>
      <c r="Z323" s="48">
        <v>2.45776045185081E-2</v>
      </c>
      <c r="AA323" s="48">
        <v>3.5811719012679197E-2</v>
      </c>
      <c r="AB323" s="48">
        <v>0.97143248864105503</v>
      </c>
      <c r="AC323" s="48">
        <v>0.98285522749499599</v>
      </c>
    </row>
    <row r="324" spans="1:29">
      <c r="A324" s="50" t="s">
        <v>701</v>
      </c>
      <c r="B324" s="48">
        <v>75399.752314083802</v>
      </c>
      <c r="C324" s="48">
        <v>-8.3385597111834409E-3</v>
      </c>
      <c r="D324" s="48">
        <v>4.1132587472675598E-2</v>
      </c>
      <c r="E324" s="48">
        <v>0.82102536657026604</v>
      </c>
      <c r="F324" s="48">
        <v>0.86705271973381104</v>
      </c>
      <c r="H324" s="50" t="s">
        <v>702</v>
      </c>
      <c r="I324" s="48">
        <v>32527.2420751221</v>
      </c>
      <c r="J324" s="48">
        <v>-1.44662854651501E-2</v>
      </c>
      <c r="K324" s="48">
        <v>3.4567733958560699E-2</v>
      </c>
      <c r="L324" s="48">
        <v>0.66451995365433802</v>
      </c>
      <c r="M324" s="48">
        <v>0.78696382792703601</v>
      </c>
      <c r="O324" s="48">
        <v>1107</v>
      </c>
      <c r="P324" s="48">
        <v>61659.745817518</v>
      </c>
      <c r="Q324" s="48">
        <v>-4.7732032614834496E-3</v>
      </c>
      <c r="R324" s="48">
        <v>2.81035276336935E-2</v>
      </c>
      <c r="S324" s="48">
        <v>-0.169843562833046</v>
      </c>
      <c r="T324" s="48">
        <v>0.86513316642264304</v>
      </c>
      <c r="U324" s="48">
        <v>0.91249955556655604</v>
      </c>
      <c r="W324" s="50" t="s">
        <v>703</v>
      </c>
      <c r="X324" s="48">
        <v>37400.975782120899</v>
      </c>
      <c r="Y324" s="48">
        <v>1.2582474224898501E-3</v>
      </c>
      <c r="Z324" s="48">
        <v>3.6303334015704E-2</v>
      </c>
      <c r="AA324" s="48">
        <v>3.4659280107594503E-2</v>
      </c>
      <c r="AB324" s="48">
        <v>0.97235143117062195</v>
      </c>
      <c r="AC324" s="48">
        <v>0.98285522749499599</v>
      </c>
    </row>
    <row r="325" spans="1:29">
      <c r="A325" s="50" t="s">
        <v>545</v>
      </c>
      <c r="B325" s="48">
        <v>29183.287436857601</v>
      </c>
      <c r="C325" s="48">
        <v>-7.8588226781757305E-3</v>
      </c>
      <c r="D325" s="48">
        <v>3.50762069162198E-2</v>
      </c>
      <c r="E325" s="48">
        <v>0.81394053348766704</v>
      </c>
      <c r="F325" s="48">
        <v>0.86337988441062197</v>
      </c>
      <c r="H325" s="50" t="s">
        <v>704</v>
      </c>
      <c r="I325" s="48">
        <v>115875.77278616501</v>
      </c>
      <c r="J325" s="48">
        <v>-1.4093780156988801E-2</v>
      </c>
      <c r="K325" s="48">
        <v>2.45949788156462E-2</v>
      </c>
      <c r="L325" s="48">
        <v>0.54956511515869699</v>
      </c>
      <c r="M325" s="48">
        <v>0.72465676326634798</v>
      </c>
      <c r="O325" s="48">
        <v>1176</v>
      </c>
      <c r="P325" s="48">
        <v>45657.968952843003</v>
      </c>
      <c r="Q325" s="48">
        <v>-4.2616621210051601E-3</v>
      </c>
      <c r="R325" s="48">
        <v>2.8742940084555999E-2</v>
      </c>
      <c r="S325" s="48">
        <v>-0.148268135008743</v>
      </c>
      <c r="T325" s="48">
        <v>0.88213116195527397</v>
      </c>
      <c r="U325" s="48">
        <v>0.92299666306821804</v>
      </c>
      <c r="W325" s="50" t="s">
        <v>705</v>
      </c>
      <c r="X325" s="48">
        <v>52871.579807346003</v>
      </c>
      <c r="Y325" s="48">
        <v>1.59440258029944E-3</v>
      </c>
      <c r="Z325" s="48">
        <v>2.4364437307106499E-2</v>
      </c>
      <c r="AA325" s="48">
        <v>6.5439745650698697E-2</v>
      </c>
      <c r="AB325" s="48">
        <v>0.94782387942865998</v>
      </c>
      <c r="AC325" s="48">
        <v>0.966383571807653</v>
      </c>
    </row>
    <row r="326" spans="1:29">
      <c r="A326" s="50" t="s">
        <v>706</v>
      </c>
      <c r="B326" s="48">
        <v>60542.455226142498</v>
      </c>
      <c r="C326" s="48">
        <v>-7.6148391774224101E-3</v>
      </c>
      <c r="D326" s="48">
        <v>2.8744326870326999E-2</v>
      </c>
      <c r="E326" s="48">
        <v>0.80213129888381196</v>
      </c>
      <c r="F326" s="48">
        <v>0.85211574184096295</v>
      </c>
      <c r="H326" s="50" t="s">
        <v>546</v>
      </c>
      <c r="I326" s="48">
        <v>58868.247161888801</v>
      </c>
      <c r="J326" s="48">
        <v>-1.4068219406480099E-2</v>
      </c>
      <c r="K326" s="48">
        <v>3.5217955033164702E-2</v>
      </c>
      <c r="L326" s="48">
        <v>0.77425534849408095</v>
      </c>
      <c r="M326" s="48">
        <v>0.86484684792786604</v>
      </c>
      <c r="O326" s="48">
        <v>1146</v>
      </c>
      <c r="P326" s="48">
        <v>79057.953666238594</v>
      </c>
      <c r="Q326" s="48">
        <v>-2.4669171021077701E-3</v>
      </c>
      <c r="R326" s="48">
        <v>2.6685899487445999E-2</v>
      </c>
      <c r="S326" s="48">
        <v>-9.2442718794931295E-2</v>
      </c>
      <c r="T326" s="48">
        <v>0.92634630002291896</v>
      </c>
      <c r="U326" s="48">
        <v>0.95552256144096404</v>
      </c>
      <c r="W326" s="48">
        <v>1047</v>
      </c>
      <c r="X326" s="48">
        <v>116604.968404618</v>
      </c>
      <c r="Y326" s="48">
        <v>2.0376450680370298E-3</v>
      </c>
      <c r="Z326" s="48">
        <v>4.56343873390554E-2</v>
      </c>
      <c r="AA326" s="48">
        <v>4.4651526772950603E-2</v>
      </c>
      <c r="AB326" s="48">
        <v>0.96438507116119099</v>
      </c>
      <c r="AC326" s="48">
        <v>0.97933677769082095</v>
      </c>
    </row>
    <row r="327" spans="1:29">
      <c r="A327" s="50" t="s">
        <v>707</v>
      </c>
      <c r="B327" s="48">
        <v>54965.976054482097</v>
      </c>
      <c r="C327" s="48">
        <v>-7.5108733793565899E-3</v>
      </c>
      <c r="D327" s="48">
        <v>3.3234356004582903E-2</v>
      </c>
      <c r="E327" s="48">
        <v>0.53818720197345504</v>
      </c>
      <c r="F327" s="48">
        <v>0.631708256742612</v>
      </c>
      <c r="H327" s="50" t="s">
        <v>610</v>
      </c>
      <c r="I327" s="48">
        <v>38917.814684999699</v>
      </c>
      <c r="J327" s="48">
        <v>-1.40276232360694E-2</v>
      </c>
      <c r="K327" s="48">
        <v>3.2409204254730997E-2</v>
      </c>
      <c r="L327" s="48">
        <v>0.75338626621043903</v>
      </c>
      <c r="M327" s="48">
        <v>0.85217151122697299</v>
      </c>
      <c r="O327" s="48">
        <v>1237</v>
      </c>
      <c r="P327" s="48">
        <v>17073.117880313501</v>
      </c>
      <c r="Q327" s="48">
        <v>-2.22247383102916E-3</v>
      </c>
      <c r="R327" s="48">
        <v>5.0644955269792E-2</v>
      </c>
      <c r="S327" s="48">
        <v>-4.3883419763918602E-2</v>
      </c>
      <c r="T327" s="48">
        <v>0.96499733168004997</v>
      </c>
      <c r="U327" s="48">
        <v>0.98607371645933295</v>
      </c>
      <c r="W327" s="48">
        <v>1196</v>
      </c>
      <c r="X327" s="48">
        <v>67281.944709396601</v>
      </c>
      <c r="Y327" s="48">
        <v>2.5651758966789601E-3</v>
      </c>
      <c r="Z327" s="48">
        <v>3.8409503569284603E-2</v>
      </c>
      <c r="AA327" s="48">
        <v>6.6784927122314902E-2</v>
      </c>
      <c r="AB327" s="48">
        <v>0.94675292303096903</v>
      </c>
      <c r="AC327" s="48">
        <v>0.966383571807653</v>
      </c>
    </row>
    <row r="328" spans="1:29">
      <c r="A328" s="50" t="s">
        <v>708</v>
      </c>
      <c r="B328" s="48">
        <v>29338.863490677199</v>
      </c>
      <c r="C328" s="48">
        <v>-7.1672856264791904E-3</v>
      </c>
      <c r="D328" s="48">
        <v>3.4876107480053403E-2</v>
      </c>
      <c r="E328" s="48">
        <v>0.83986488263474601</v>
      </c>
      <c r="F328" s="48">
        <v>0.87775711698491499</v>
      </c>
      <c r="H328" s="50" t="s">
        <v>139</v>
      </c>
      <c r="I328" s="48">
        <v>55448.449712041896</v>
      </c>
      <c r="J328" s="48">
        <v>-1.3746963215823299E-2</v>
      </c>
      <c r="K328" s="48">
        <v>2.6972003357193301E-2</v>
      </c>
      <c r="L328" s="48">
        <v>0.49890790536770102</v>
      </c>
      <c r="M328" s="48">
        <v>0.68563927110033296</v>
      </c>
      <c r="O328" s="48">
        <v>1194</v>
      </c>
      <c r="P328" s="48">
        <v>50553.346445557698</v>
      </c>
      <c r="Q328" s="48">
        <v>-2.0787238434826802E-3</v>
      </c>
      <c r="R328" s="48">
        <v>3.02650295111918E-2</v>
      </c>
      <c r="S328" s="48">
        <v>-6.8684018388747395E-2</v>
      </c>
      <c r="T328" s="48">
        <v>0.94524113963734901</v>
      </c>
      <c r="U328" s="48">
        <v>0.97195125033353802</v>
      </c>
      <c r="W328" s="48">
        <v>1166</v>
      </c>
      <c r="X328" s="48">
        <v>35925.615471650599</v>
      </c>
      <c r="Y328" s="48">
        <v>2.9522543900697999E-3</v>
      </c>
      <c r="Z328" s="48">
        <v>4.3990479716642897E-2</v>
      </c>
      <c r="AA328" s="48">
        <v>6.7111211541366206E-2</v>
      </c>
      <c r="AB328" s="48">
        <v>0.94649316850009801</v>
      </c>
      <c r="AC328" s="48">
        <v>0.966383571807653</v>
      </c>
    </row>
    <row r="329" spans="1:29">
      <c r="A329" s="50" t="s">
        <v>709</v>
      </c>
      <c r="B329" s="48">
        <v>23893.289473263201</v>
      </c>
      <c r="C329" s="48">
        <v>-6.7465025366632196E-3</v>
      </c>
      <c r="D329" s="48">
        <v>4.06503129988844E-2</v>
      </c>
      <c r="E329" s="48">
        <v>0.86681780364704997</v>
      </c>
      <c r="F329" s="48">
        <v>0.89817879509593002</v>
      </c>
      <c r="H329" s="50" t="s">
        <v>627</v>
      </c>
      <c r="I329" s="48">
        <v>65489.068123715297</v>
      </c>
      <c r="J329" s="48">
        <v>-1.3292759259477101E-2</v>
      </c>
      <c r="K329" s="48">
        <v>3.0018102569165001E-2</v>
      </c>
      <c r="L329" s="48">
        <v>0.70370914779923299</v>
      </c>
      <c r="M329" s="48">
        <v>0.81267056423266304</v>
      </c>
      <c r="O329" s="50" t="s">
        <v>97</v>
      </c>
      <c r="P329" s="48">
        <v>46552.782753800202</v>
      </c>
      <c r="Q329" s="48">
        <v>-1.30208811190562E-3</v>
      </c>
      <c r="R329" s="48">
        <v>3.3052522794381999E-2</v>
      </c>
      <c r="S329" s="48">
        <v>-3.9394515208592003E-2</v>
      </c>
      <c r="T329" s="48">
        <v>0.96857585274633495</v>
      </c>
      <c r="U329" s="48">
        <v>0.988188759421884</v>
      </c>
      <c r="W329" s="50" t="s">
        <v>710</v>
      </c>
      <c r="X329" s="48">
        <v>70471.921329798104</v>
      </c>
      <c r="Y329" s="48">
        <v>3.2545396988310701E-3</v>
      </c>
      <c r="Z329" s="48">
        <v>3.6698232102488397E-2</v>
      </c>
      <c r="AA329" s="48">
        <v>8.8683827867838697E-2</v>
      </c>
      <c r="AB329" s="48">
        <v>0.92933318538012899</v>
      </c>
      <c r="AC329" s="48">
        <v>0.96623865052635605</v>
      </c>
    </row>
    <row r="330" spans="1:29">
      <c r="A330" s="50" t="s">
        <v>487</v>
      </c>
      <c r="B330" s="48">
        <v>73191.345674161697</v>
      </c>
      <c r="C330" s="48">
        <v>-6.2093853510139701E-3</v>
      </c>
      <c r="D330" s="48">
        <v>2.8183977303993E-2</v>
      </c>
      <c r="E330" s="48">
        <v>0.72295635533102998</v>
      </c>
      <c r="F330" s="48">
        <v>0.78787937658602403</v>
      </c>
      <c r="H330" s="50" t="s">
        <v>711</v>
      </c>
      <c r="I330" s="48">
        <v>29522.884090517498</v>
      </c>
      <c r="J330" s="48">
        <v>-1.22713608138209E-2</v>
      </c>
      <c r="K330" s="48">
        <v>3.7794480376767497E-2</v>
      </c>
      <c r="L330" s="48">
        <v>0.81027927466649097</v>
      </c>
      <c r="M330" s="48">
        <v>0.88304408015404501</v>
      </c>
      <c r="O330" s="48">
        <v>1238</v>
      </c>
      <c r="P330" s="48">
        <v>11902.145956746701</v>
      </c>
      <c r="Q330" s="48">
        <v>-8.3840444040870598E-4</v>
      </c>
      <c r="R330" s="48">
        <v>4.66676574328867E-2</v>
      </c>
      <c r="S330" s="48">
        <v>-1.7965428018632101E-2</v>
      </c>
      <c r="T330" s="48">
        <v>0.98566643340207805</v>
      </c>
      <c r="U330" s="48">
        <v>0.99477891198514801</v>
      </c>
      <c r="W330" s="50" t="s">
        <v>712</v>
      </c>
      <c r="X330" s="48">
        <v>84005.327305376399</v>
      </c>
      <c r="Y330" s="48">
        <v>3.3384629327179098E-3</v>
      </c>
      <c r="Z330" s="48">
        <v>4.8346136743745403E-2</v>
      </c>
      <c r="AA330" s="48">
        <v>6.9053354778131404E-2</v>
      </c>
      <c r="AB330" s="48">
        <v>0.94494714984500605</v>
      </c>
      <c r="AC330" s="48">
        <v>0.966383571807653</v>
      </c>
    </row>
    <row r="331" spans="1:29">
      <c r="A331" s="50" t="s">
        <v>713</v>
      </c>
      <c r="B331" s="48">
        <v>62221.696145394002</v>
      </c>
      <c r="C331" s="48">
        <v>-5.7984095909863901E-3</v>
      </c>
      <c r="D331" s="48">
        <v>3.6781752489131701E-2</v>
      </c>
      <c r="E331" s="48">
        <v>0.84107889203914499</v>
      </c>
      <c r="F331" s="48">
        <v>0.87775711698491499</v>
      </c>
      <c r="H331" s="50" t="s">
        <v>714</v>
      </c>
      <c r="I331" s="48">
        <v>35705.781687223898</v>
      </c>
      <c r="J331" s="48">
        <v>-1.22206928983768E-2</v>
      </c>
      <c r="K331" s="48">
        <v>3.8337154154288601E-2</v>
      </c>
      <c r="L331" s="48">
        <v>0.703478537931434</v>
      </c>
      <c r="M331" s="48">
        <v>0.81267056423266304</v>
      </c>
      <c r="O331" s="48">
        <v>1116</v>
      </c>
      <c r="P331" s="48">
        <v>71569.699007553994</v>
      </c>
      <c r="Q331" s="48">
        <v>-4.5918322052491002E-4</v>
      </c>
      <c r="R331" s="48">
        <v>5.9807154517915399E-2</v>
      </c>
      <c r="S331" s="48">
        <v>-7.67773060307291E-3</v>
      </c>
      <c r="T331" s="48">
        <v>0.99387411747415499</v>
      </c>
      <c r="U331" s="48">
        <v>0.99691814233625098</v>
      </c>
      <c r="W331" s="50" t="s">
        <v>337</v>
      </c>
      <c r="X331" s="48">
        <v>64630.312654104098</v>
      </c>
      <c r="Y331" s="48">
        <v>3.7267090911878402E-3</v>
      </c>
      <c r="Z331" s="48">
        <v>4.3281177159433401E-2</v>
      </c>
      <c r="AA331" s="48">
        <v>8.61046148874344E-2</v>
      </c>
      <c r="AB331" s="48">
        <v>0.93138325510226305</v>
      </c>
      <c r="AC331" s="48">
        <v>0.966383571807653</v>
      </c>
    </row>
    <row r="332" spans="1:29">
      <c r="A332" s="50" t="s">
        <v>659</v>
      </c>
      <c r="B332" s="48">
        <v>34450.243956350299</v>
      </c>
      <c r="C332" s="48">
        <v>-5.73672162940981E-3</v>
      </c>
      <c r="D332" s="48">
        <v>2.7709429254324399E-2</v>
      </c>
      <c r="E332" s="48">
        <v>0.87519142582495402</v>
      </c>
      <c r="F332" s="48">
        <v>0.90554488568015501</v>
      </c>
      <c r="H332" s="50" t="s">
        <v>507</v>
      </c>
      <c r="I332" s="48">
        <v>35487.728702110799</v>
      </c>
      <c r="J332" s="48">
        <v>-1.21634898892622E-2</v>
      </c>
      <c r="K332" s="48">
        <v>3.4985891732322701E-2</v>
      </c>
      <c r="L332" s="48">
        <v>0.80159990560862104</v>
      </c>
      <c r="M332" s="48">
        <v>0.88163676254342904</v>
      </c>
      <c r="O332" s="48">
        <v>1342</v>
      </c>
      <c r="P332" s="48">
        <v>71752.603080095796</v>
      </c>
      <c r="Q332" s="48">
        <v>-1.35315303308862E-4</v>
      </c>
      <c r="R332" s="48">
        <v>7.3290745977751301E-2</v>
      </c>
      <c r="S332" s="48">
        <v>-1.8462808844917299E-3</v>
      </c>
      <c r="T332" s="48">
        <v>0.99852688182427496</v>
      </c>
      <c r="U332" s="48">
        <v>0.99929387335577202</v>
      </c>
      <c r="W332" s="50" t="s">
        <v>171</v>
      </c>
      <c r="X332" s="48">
        <v>128953.333872235</v>
      </c>
      <c r="Y332" s="48">
        <v>3.7817240126709201E-3</v>
      </c>
      <c r="Z332" s="48">
        <v>4.2658582668710497E-2</v>
      </c>
      <c r="AA332" s="48">
        <v>8.8650953128003598E-2</v>
      </c>
      <c r="AB332" s="48">
        <v>0.92935931272000605</v>
      </c>
      <c r="AC332" s="48">
        <v>0.96623865052635605</v>
      </c>
    </row>
    <row r="333" spans="1:29">
      <c r="A333" s="50" t="s">
        <v>715</v>
      </c>
      <c r="B333" s="48">
        <v>23121.418590713602</v>
      </c>
      <c r="C333" s="48">
        <v>-5.6741760610539002E-3</v>
      </c>
      <c r="D333" s="48">
        <v>4.2086929059771697E-2</v>
      </c>
      <c r="E333" s="48">
        <v>0.89241571583226698</v>
      </c>
      <c r="F333" s="48">
        <v>0.91805984559756204</v>
      </c>
      <c r="H333" s="50" t="s">
        <v>716</v>
      </c>
      <c r="I333" s="48">
        <v>16489.693113527901</v>
      </c>
      <c r="J333" s="48">
        <v>-1.1796514161853001E-2</v>
      </c>
      <c r="K333" s="48">
        <v>5.4748189653688002E-2</v>
      </c>
      <c r="L333" s="48">
        <v>0.72596582826105205</v>
      </c>
      <c r="M333" s="48">
        <v>0.82765616424331201</v>
      </c>
      <c r="O333" s="48">
        <v>1341</v>
      </c>
      <c r="P333" s="48">
        <v>73170.888741234507</v>
      </c>
      <c r="Q333" s="48">
        <v>-6.5382155161345095E-5</v>
      </c>
      <c r="R333" s="48">
        <v>7.3878256502447198E-2</v>
      </c>
      <c r="S333" s="48">
        <v>-8.8499862147097799E-4</v>
      </c>
      <c r="T333" s="48">
        <v>0.99929387335577202</v>
      </c>
      <c r="U333" s="48">
        <v>0.99929387335577202</v>
      </c>
      <c r="W333" s="50" t="s">
        <v>330</v>
      </c>
      <c r="X333" s="48">
        <v>14239.3111683118</v>
      </c>
      <c r="Y333" s="48">
        <v>4.1475338172813599E-3</v>
      </c>
      <c r="Z333" s="48">
        <v>5.1958633860359503E-2</v>
      </c>
      <c r="AA333" s="48">
        <v>7.9823765736951199E-2</v>
      </c>
      <c r="AB333" s="48">
        <v>0.93637742230942</v>
      </c>
      <c r="AC333" s="48">
        <v>0.966383571807653</v>
      </c>
    </row>
    <row r="334" spans="1:29">
      <c r="A334" s="50" t="s">
        <v>402</v>
      </c>
      <c r="B334" s="48">
        <v>73359.123813316794</v>
      </c>
      <c r="C334" s="48">
        <v>-5.2959552876386097E-3</v>
      </c>
      <c r="D334" s="48">
        <v>2.6926939266487999E-2</v>
      </c>
      <c r="E334" s="48">
        <v>0.831621363851891</v>
      </c>
      <c r="F334" s="48">
        <v>0.87263960016639897</v>
      </c>
      <c r="H334" s="50" t="s">
        <v>717</v>
      </c>
      <c r="I334" s="48">
        <v>60991.556539811303</v>
      </c>
      <c r="J334" s="48">
        <v>-1.1655656373153101E-2</v>
      </c>
      <c r="K334" s="48">
        <v>6.8325405721092705E-2</v>
      </c>
      <c r="L334" s="48">
        <v>0.70016555933664204</v>
      </c>
      <c r="M334" s="48">
        <v>0.81119504932853603</v>
      </c>
      <c r="O334" s="48">
        <v>1076</v>
      </c>
      <c r="P334" s="48">
        <v>48342.411641919098</v>
      </c>
      <c r="Q334" s="48">
        <v>5.4276718196914298E-4</v>
      </c>
      <c r="R334" s="48">
        <v>4.4681543857418703E-2</v>
      </c>
      <c r="S334" s="48">
        <v>1.21474581026373E-2</v>
      </c>
      <c r="T334" s="48">
        <v>0.99030796908803198</v>
      </c>
      <c r="U334" s="48">
        <v>0.99597215086327595</v>
      </c>
      <c r="W334" s="50" t="s">
        <v>512</v>
      </c>
      <c r="X334" s="48">
        <v>462043.67416311603</v>
      </c>
      <c r="Y334" s="48">
        <v>4.1995891068252397E-3</v>
      </c>
      <c r="Z334" s="48">
        <v>2.4784772482025499E-2</v>
      </c>
      <c r="AA334" s="48">
        <v>0.16944231018747</v>
      </c>
      <c r="AB334" s="48">
        <v>0.86544874589563603</v>
      </c>
      <c r="AC334" s="48">
        <v>0.93388620850352899</v>
      </c>
    </row>
    <row r="335" spans="1:29">
      <c r="A335" s="50" t="s">
        <v>718</v>
      </c>
      <c r="B335" s="48">
        <v>221922.81625034299</v>
      </c>
      <c r="C335" s="48">
        <v>-5.0738337250194896E-3</v>
      </c>
      <c r="D335" s="48">
        <v>2.5384804305314E-2</v>
      </c>
      <c r="E335" s="48">
        <v>0.83706845436251298</v>
      </c>
      <c r="F335" s="48">
        <v>0.87622955164263105</v>
      </c>
      <c r="H335" s="50" t="s">
        <v>631</v>
      </c>
      <c r="I335" s="48">
        <v>34669.4548859684</v>
      </c>
      <c r="J335" s="48">
        <v>-1.10945803158867E-2</v>
      </c>
      <c r="K335" s="48">
        <v>5.0234924056009503E-2</v>
      </c>
      <c r="L335" s="48">
        <v>0.79440259533752999</v>
      </c>
      <c r="M335" s="48">
        <v>0.87641334092707501</v>
      </c>
      <c r="O335" s="50" t="s">
        <v>108</v>
      </c>
      <c r="P335" s="48">
        <v>39032.6082627508</v>
      </c>
      <c r="Q335" s="48">
        <v>5.7912581267239205E-4</v>
      </c>
      <c r="R335" s="48">
        <v>4.2505827572855703E-2</v>
      </c>
      <c r="S335" s="48">
        <v>1.3624621510539E-2</v>
      </c>
      <c r="T335" s="48">
        <v>0.989129461167917</v>
      </c>
      <c r="U335" s="48">
        <v>0.99597215086327595</v>
      </c>
      <c r="W335" s="48">
        <v>1307</v>
      </c>
      <c r="X335" s="48">
        <v>22703.7702373383</v>
      </c>
      <c r="Y335" s="48">
        <v>4.3104130249991598E-3</v>
      </c>
      <c r="Z335" s="48">
        <v>6.6967277341417497E-2</v>
      </c>
      <c r="AA335" s="48">
        <v>6.4365958959679601E-2</v>
      </c>
      <c r="AB335" s="48">
        <v>0.94867883461423097</v>
      </c>
      <c r="AC335" s="48">
        <v>0.966383571807653</v>
      </c>
    </row>
    <row r="336" spans="1:29">
      <c r="A336" s="50" t="s">
        <v>719</v>
      </c>
      <c r="B336" s="48">
        <v>65243.784295841098</v>
      </c>
      <c r="C336" s="48">
        <v>-4.6660125701818199E-3</v>
      </c>
      <c r="D336" s="48">
        <v>3.3197150826911798E-2</v>
      </c>
      <c r="E336" s="48">
        <v>0.99223861194922602</v>
      </c>
      <c r="F336" s="48">
        <v>0.99641352897005098</v>
      </c>
      <c r="H336" s="50" t="s">
        <v>720</v>
      </c>
      <c r="I336" s="48">
        <v>30390.003893711699</v>
      </c>
      <c r="J336" s="48">
        <v>-1.0008911138698E-2</v>
      </c>
      <c r="K336" s="48">
        <v>4.4992354003026799E-2</v>
      </c>
      <c r="L336" s="48">
        <v>0.81341948404856401</v>
      </c>
      <c r="M336" s="48">
        <v>0.88377594928493397</v>
      </c>
      <c r="O336" s="50" t="s">
        <v>501</v>
      </c>
      <c r="P336" s="48">
        <v>66542.787346330704</v>
      </c>
      <c r="Q336" s="48">
        <v>8.1062369483796202E-4</v>
      </c>
      <c r="R336" s="48">
        <v>2.2170594626484099E-2</v>
      </c>
      <c r="S336" s="48">
        <v>3.6563010983459397E-2</v>
      </c>
      <c r="T336" s="48">
        <v>0.97083343675625799</v>
      </c>
      <c r="U336" s="48">
        <v>0.98895163464284397</v>
      </c>
      <c r="W336" s="50" t="s">
        <v>721</v>
      </c>
      <c r="X336" s="48">
        <v>69831.680681843005</v>
      </c>
      <c r="Y336" s="48">
        <v>4.5445413994236496E-3</v>
      </c>
      <c r="Z336" s="48">
        <v>6.1214043262109399E-2</v>
      </c>
      <c r="AA336" s="48">
        <v>7.4240176881710099E-2</v>
      </c>
      <c r="AB336" s="48">
        <v>0.94081927751121697</v>
      </c>
      <c r="AC336" s="48">
        <v>0.966383571807653</v>
      </c>
    </row>
    <row r="337" spans="1:29">
      <c r="A337" s="50" t="s">
        <v>722</v>
      </c>
      <c r="B337" s="48">
        <v>75234.236998066699</v>
      </c>
      <c r="C337" s="48">
        <v>-3.0621256687004602E-3</v>
      </c>
      <c r="D337" s="48">
        <v>3.4384512392664497E-2</v>
      </c>
      <c r="E337" s="48">
        <v>0.92499896508826795</v>
      </c>
      <c r="F337" s="48">
        <v>0.94479209558231103</v>
      </c>
      <c r="H337" s="50" t="s">
        <v>723</v>
      </c>
      <c r="I337" s="48">
        <v>25211.1888105547</v>
      </c>
      <c r="J337" s="48">
        <v>-9.7497506633440392E-3</v>
      </c>
      <c r="K337" s="48">
        <v>2.6332344490197199E-2</v>
      </c>
      <c r="L337" s="48">
        <v>0.69999045083435796</v>
      </c>
      <c r="M337" s="48">
        <v>0.81119504932853603</v>
      </c>
      <c r="O337" s="48">
        <v>1346</v>
      </c>
      <c r="P337" s="48">
        <v>15654.519797731</v>
      </c>
      <c r="Q337" s="48">
        <v>8.2549510385090204E-4</v>
      </c>
      <c r="R337" s="48">
        <v>7.6678847715141801E-2</v>
      </c>
      <c r="S337" s="48">
        <v>1.07656169654189E-2</v>
      </c>
      <c r="T337" s="48">
        <v>0.99141044635550502</v>
      </c>
      <c r="U337" s="48">
        <v>0.99597215086327595</v>
      </c>
      <c r="W337" s="48">
        <v>1184</v>
      </c>
      <c r="X337" s="48">
        <v>40034.616794496898</v>
      </c>
      <c r="Y337" s="48">
        <v>4.6375998031191901E-3</v>
      </c>
      <c r="Z337" s="48">
        <v>4.9150673505956498E-2</v>
      </c>
      <c r="AA337" s="48">
        <v>9.4354755943622401E-2</v>
      </c>
      <c r="AB337" s="48">
        <v>0.92482735492718005</v>
      </c>
      <c r="AC337" s="48">
        <v>0.96623865052635605</v>
      </c>
    </row>
    <row r="338" spans="1:29">
      <c r="A338" s="50" t="s">
        <v>585</v>
      </c>
      <c r="B338" s="48">
        <v>26419.714145077502</v>
      </c>
      <c r="C338" s="48">
        <v>-1.5648036360616799E-3</v>
      </c>
      <c r="D338" s="48">
        <v>3.93666960867105E-2</v>
      </c>
      <c r="E338" s="48">
        <v>0.84325001499664598</v>
      </c>
      <c r="F338" s="48">
        <v>0.87775711698491499</v>
      </c>
      <c r="H338" s="50" t="s">
        <v>724</v>
      </c>
      <c r="I338" s="48">
        <v>36514.7174749841</v>
      </c>
      <c r="J338" s="48">
        <v>-9.6108151462681903E-3</v>
      </c>
      <c r="K338" s="48">
        <v>4.2885696968053499E-2</v>
      </c>
      <c r="L338" s="48">
        <v>0.82111194648476504</v>
      </c>
      <c r="M338" s="48">
        <v>0.88943442312116705</v>
      </c>
      <c r="O338" s="48">
        <v>1174</v>
      </c>
      <c r="P338" s="48">
        <v>29891.354783962401</v>
      </c>
      <c r="Q338" s="48">
        <v>1.0167516063860401E-3</v>
      </c>
      <c r="R338" s="48">
        <v>3.29295323707448E-2</v>
      </c>
      <c r="S338" s="48">
        <v>3.0876588071118101E-2</v>
      </c>
      <c r="T338" s="48">
        <v>0.97536796103189005</v>
      </c>
      <c r="U338" s="48">
        <v>0.99010755992803401</v>
      </c>
      <c r="W338" s="50" t="s">
        <v>725</v>
      </c>
      <c r="X338" s="48">
        <v>87588.204998664107</v>
      </c>
      <c r="Y338" s="48">
        <v>5.0447456208109701E-3</v>
      </c>
      <c r="Z338" s="48">
        <v>4.7014853155118698E-2</v>
      </c>
      <c r="AA338" s="48">
        <v>0.107301103422924</v>
      </c>
      <c r="AB338" s="48">
        <v>0.91455010919298896</v>
      </c>
      <c r="AC338" s="48">
        <v>0.964622095847677</v>
      </c>
    </row>
    <row r="339" spans="1:29">
      <c r="A339" s="50" t="s">
        <v>183</v>
      </c>
      <c r="B339" s="48">
        <v>23998.827995858101</v>
      </c>
      <c r="C339" s="48">
        <v>-1.4981158914033699E-3</v>
      </c>
      <c r="D339" s="48">
        <v>4.1434263620358E-2</v>
      </c>
      <c r="E339" s="48">
        <v>0.96105866898800496</v>
      </c>
      <c r="F339" s="48">
        <v>0.97191808897656995</v>
      </c>
      <c r="H339" s="50" t="s">
        <v>345</v>
      </c>
      <c r="I339" s="48">
        <v>164144.06422789599</v>
      </c>
      <c r="J339" s="48">
        <v>-9.5029772356593194E-3</v>
      </c>
      <c r="K339" s="48">
        <v>3.2787072495273899E-2</v>
      </c>
      <c r="L339" s="48">
        <v>0.96739768269548099</v>
      </c>
      <c r="M339" s="48">
        <v>0.98653422998714702</v>
      </c>
      <c r="O339" s="48">
        <v>1294</v>
      </c>
      <c r="P339" s="48">
        <v>45321.205159821897</v>
      </c>
      <c r="Q339" s="48">
        <v>1.1328314380916701E-3</v>
      </c>
      <c r="R339" s="48">
        <v>5.9465460581195499E-2</v>
      </c>
      <c r="S339" s="48">
        <v>1.9050242393143201E-2</v>
      </c>
      <c r="T339" s="48">
        <v>0.98480102503491496</v>
      </c>
      <c r="U339" s="48">
        <v>0.99477891198514801</v>
      </c>
      <c r="W339" s="48">
        <v>1172</v>
      </c>
      <c r="X339" s="48">
        <v>78400.124058725705</v>
      </c>
      <c r="Y339" s="48">
        <v>6.3366368349428498E-3</v>
      </c>
      <c r="Z339" s="48">
        <v>3.5586475624821597E-2</v>
      </c>
      <c r="AA339" s="48">
        <v>0.178063062545116</v>
      </c>
      <c r="AB339" s="48">
        <v>0.85867345022244301</v>
      </c>
      <c r="AC339" s="48">
        <v>0.92944446791602198</v>
      </c>
    </row>
    <row r="340" spans="1:29">
      <c r="A340" s="48">
        <v>1004</v>
      </c>
      <c r="B340" s="48">
        <v>56934.040400911697</v>
      </c>
      <c r="C340" s="48">
        <v>-1.2887326825163699E-3</v>
      </c>
      <c r="D340" s="48">
        <v>2.6846648344293102E-2</v>
      </c>
      <c r="E340" s="48">
        <v>0.95588256104770997</v>
      </c>
      <c r="F340" s="48">
        <v>0.96805079732695898</v>
      </c>
      <c r="H340" s="50" t="s">
        <v>309</v>
      </c>
      <c r="I340" s="48">
        <v>37666.5885642582</v>
      </c>
      <c r="J340" s="48">
        <v>-9.0651343104974306E-3</v>
      </c>
      <c r="K340" s="48">
        <v>3.3250410842473301E-2</v>
      </c>
      <c r="L340" s="48">
        <v>0.77901774042201699</v>
      </c>
      <c r="M340" s="48">
        <v>0.86745987891471898</v>
      </c>
      <c r="O340" s="48">
        <v>1046</v>
      </c>
      <c r="P340" s="48">
        <v>64062.359794994802</v>
      </c>
      <c r="Q340" s="48">
        <v>1.3846148811630201E-3</v>
      </c>
      <c r="R340" s="48">
        <v>5.31790541427331E-2</v>
      </c>
      <c r="S340" s="48">
        <v>2.6036846714999801E-2</v>
      </c>
      <c r="T340" s="48">
        <v>0.97922794897638199</v>
      </c>
      <c r="U340" s="48">
        <v>0.99133586797454398</v>
      </c>
      <c r="W340" s="48">
        <v>1069</v>
      </c>
      <c r="X340" s="48">
        <v>67515.5079416886</v>
      </c>
      <c r="Y340" s="48">
        <v>6.4850635258795796E-3</v>
      </c>
      <c r="Z340" s="48">
        <v>3.4636390091673901E-2</v>
      </c>
      <c r="AA340" s="48">
        <v>0.18723266220051299</v>
      </c>
      <c r="AB340" s="48">
        <v>0.85147821690699799</v>
      </c>
      <c r="AC340" s="48">
        <v>0.92337455641404598</v>
      </c>
    </row>
    <row r="341" spans="1:29">
      <c r="A341" s="50" t="s">
        <v>425</v>
      </c>
      <c r="B341" s="48">
        <v>43721.528751760801</v>
      </c>
      <c r="C341" s="48">
        <v>-2.9279879501050798E-4</v>
      </c>
      <c r="D341" s="48">
        <v>3.1780643692018502E-2</v>
      </c>
      <c r="E341" s="48">
        <v>0.999430430033447</v>
      </c>
      <c r="F341" s="48">
        <v>0.999430430033447</v>
      </c>
      <c r="H341" s="50" t="s">
        <v>726</v>
      </c>
      <c r="I341" s="48">
        <v>10535.7086610685</v>
      </c>
      <c r="J341" s="48">
        <v>-8.9045266800584309E-3</v>
      </c>
      <c r="K341" s="48">
        <v>5.0043293235721403E-2</v>
      </c>
      <c r="L341" s="48">
        <v>0.84543730359357605</v>
      </c>
      <c r="M341" s="48">
        <v>0.90618728948053995</v>
      </c>
      <c r="O341" s="50" t="s">
        <v>217</v>
      </c>
      <c r="P341" s="48">
        <v>135045.82348071199</v>
      </c>
      <c r="Q341" s="48">
        <v>1.5103273084335601E-3</v>
      </c>
      <c r="R341" s="48">
        <v>4.8409906864469499E-2</v>
      </c>
      <c r="S341" s="48">
        <v>3.1198723696410802E-2</v>
      </c>
      <c r="T341" s="48">
        <v>0.975111057762995</v>
      </c>
      <c r="U341" s="48">
        <v>0.99010755992803401</v>
      </c>
      <c r="W341" s="48">
        <v>1033</v>
      </c>
      <c r="X341" s="48">
        <v>35893.706365699698</v>
      </c>
      <c r="Y341" s="48">
        <v>6.5461733457348901E-3</v>
      </c>
      <c r="Z341" s="48">
        <v>3.19650439887431E-2</v>
      </c>
      <c r="AA341" s="48">
        <v>0.20479162637912299</v>
      </c>
      <c r="AB341" s="48">
        <v>0.83773492954571604</v>
      </c>
      <c r="AC341" s="48">
        <v>0.91300562205065605</v>
      </c>
    </row>
    <row r="342" spans="1:29">
      <c r="A342" s="50" t="s">
        <v>685</v>
      </c>
      <c r="B342" s="48">
        <v>36192.255176209299</v>
      </c>
      <c r="C342" s="48">
        <v>-1.70786066476764E-5</v>
      </c>
      <c r="D342" s="48">
        <v>2.9233485971292199E-2</v>
      </c>
      <c r="E342" s="48">
        <v>0.99397437028274505</v>
      </c>
      <c r="F342" s="48">
        <v>0.99675861221631001</v>
      </c>
      <c r="H342" s="50" t="s">
        <v>356</v>
      </c>
      <c r="I342" s="48">
        <v>82781.3876299572</v>
      </c>
      <c r="J342" s="48">
        <v>-8.6297586368652094E-3</v>
      </c>
      <c r="K342" s="48">
        <v>3.00630664917051E-2</v>
      </c>
      <c r="L342" s="48">
        <v>0.54721168700825595</v>
      </c>
      <c r="M342" s="48">
        <v>0.72288481161976303</v>
      </c>
      <c r="O342" s="48">
        <v>1293</v>
      </c>
      <c r="P342" s="48">
        <v>56606.827648849103</v>
      </c>
      <c r="Q342" s="48">
        <v>1.5217903277442101E-3</v>
      </c>
      <c r="R342" s="48">
        <v>5.1667827868602301E-2</v>
      </c>
      <c r="S342" s="48">
        <v>2.94533443831685E-2</v>
      </c>
      <c r="T342" s="48">
        <v>0.97650302857024396</v>
      </c>
      <c r="U342" s="48">
        <v>0.99010755992803401</v>
      </c>
      <c r="W342" s="48">
        <v>1094</v>
      </c>
      <c r="X342" s="48">
        <v>14283.7603388887</v>
      </c>
      <c r="Y342" s="48">
        <v>6.8017412776541896E-3</v>
      </c>
      <c r="Z342" s="48">
        <v>4.7486262333357003E-2</v>
      </c>
      <c r="AA342" s="48">
        <v>0.14323597906917701</v>
      </c>
      <c r="AB342" s="48">
        <v>0.88610381558540796</v>
      </c>
      <c r="AC342" s="48">
        <v>0.94373658407876804</v>
      </c>
    </row>
    <row r="343" spans="1:29">
      <c r="A343" s="50" t="s">
        <v>727</v>
      </c>
      <c r="B343" s="48">
        <v>55958.564563698797</v>
      </c>
      <c r="C343" s="48">
        <v>5.1415128918287504E-4</v>
      </c>
      <c r="D343" s="48">
        <v>2.7112593546019501E-2</v>
      </c>
      <c r="E343" s="48">
        <v>0.79713709920327802</v>
      </c>
      <c r="F343" s="48">
        <v>0.85059636815133699</v>
      </c>
      <c r="H343" s="50" t="s">
        <v>728</v>
      </c>
      <c r="I343" s="48">
        <v>10179.2789834702</v>
      </c>
      <c r="J343" s="48">
        <v>-7.9169967114501496E-3</v>
      </c>
      <c r="K343" s="48">
        <v>5.56175792150293E-2</v>
      </c>
      <c r="L343" s="48">
        <v>0.86378540906160906</v>
      </c>
      <c r="M343" s="48">
        <v>0.91354557295142103</v>
      </c>
      <c r="O343" s="50" t="s">
        <v>729</v>
      </c>
      <c r="P343" s="48">
        <v>103299.993008298</v>
      </c>
      <c r="Q343" s="48">
        <v>1.66841942365388E-3</v>
      </c>
      <c r="R343" s="48">
        <v>3.0771050883057299E-2</v>
      </c>
      <c r="S343" s="48">
        <v>5.4220423930094498E-2</v>
      </c>
      <c r="T343" s="48">
        <v>0.95675954867493196</v>
      </c>
      <c r="U343" s="48">
        <v>0.98071596929903104</v>
      </c>
      <c r="W343" s="48">
        <v>1174</v>
      </c>
      <c r="X343" s="48">
        <v>29891.354783962401</v>
      </c>
      <c r="Y343" s="48">
        <v>7.7572726855387004E-3</v>
      </c>
      <c r="Z343" s="48">
        <v>3.29495873449751E-2</v>
      </c>
      <c r="AA343" s="48">
        <v>0.23542852310475801</v>
      </c>
      <c r="AB343" s="48">
        <v>0.81387614989833601</v>
      </c>
      <c r="AC343" s="48">
        <v>0.90507449606691004</v>
      </c>
    </row>
    <row r="344" spans="1:29">
      <c r="A344" s="50" t="s">
        <v>159</v>
      </c>
      <c r="B344" s="48">
        <v>31123.4439597376</v>
      </c>
      <c r="C344" s="48">
        <v>6.0387080314154703E-4</v>
      </c>
      <c r="D344" s="48">
        <v>3.40939713577222E-2</v>
      </c>
      <c r="E344" s="48">
        <v>0.98630846651993698</v>
      </c>
      <c r="F344" s="48">
        <v>0.99184952532061099</v>
      </c>
      <c r="H344" s="50" t="s">
        <v>314</v>
      </c>
      <c r="I344" s="48">
        <v>40528.845340823398</v>
      </c>
      <c r="J344" s="48">
        <v>-7.5317314157921202E-3</v>
      </c>
      <c r="K344" s="48">
        <v>3.26842742198886E-2</v>
      </c>
      <c r="L344" s="48">
        <v>0.81231712812756696</v>
      </c>
      <c r="M344" s="48">
        <v>0.88377594928493397</v>
      </c>
      <c r="O344" s="50" t="s">
        <v>730</v>
      </c>
      <c r="P344" s="48">
        <v>114469.908987776</v>
      </c>
      <c r="Q344" s="48">
        <v>1.7238445376614501E-3</v>
      </c>
      <c r="R344" s="48">
        <v>3.3488065902504E-2</v>
      </c>
      <c r="S344" s="48">
        <v>5.1476383935704001E-2</v>
      </c>
      <c r="T344" s="48">
        <v>0.95894591978607502</v>
      </c>
      <c r="U344" s="48">
        <v>0.98142121478106104</v>
      </c>
      <c r="W344" s="48">
        <v>1252</v>
      </c>
      <c r="X344" s="48">
        <v>55841.355913391402</v>
      </c>
      <c r="Y344" s="48">
        <v>7.8922894904695905E-3</v>
      </c>
      <c r="Z344" s="48">
        <v>3.5119073039581401E-2</v>
      </c>
      <c r="AA344" s="48">
        <v>0.22472943638274501</v>
      </c>
      <c r="AB344" s="48">
        <v>0.82218976335369598</v>
      </c>
      <c r="AC344" s="48">
        <v>0.90768547238922903</v>
      </c>
    </row>
    <row r="345" spans="1:29">
      <c r="A345" s="50" t="s">
        <v>731</v>
      </c>
      <c r="B345" s="48">
        <v>39374.714308307499</v>
      </c>
      <c r="C345" s="48">
        <v>1.83352072446333E-3</v>
      </c>
      <c r="D345" s="48">
        <v>2.8395538815762501E-2</v>
      </c>
      <c r="E345" s="48">
        <v>0.92297721845840797</v>
      </c>
      <c r="F345" s="48">
        <v>0.94407384059459998</v>
      </c>
      <c r="H345" s="50" t="s">
        <v>732</v>
      </c>
      <c r="I345" s="48">
        <v>30403.884962921002</v>
      </c>
      <c r="J345" s="48">
        <v>-7.2919627145118003E-3</v>
      </c>
      <c r="K345" s="48">
        <v>3.2759871736318599E-2</v>
      </c>
      <c r="L345" s="48">
        <v>0.66010814373616</v>
      </c>
      <c r="M345" s="48">
        <v>0.78641835426803697</v>
      </c>
      <c r="O345" s="50" t="s">
        <v>733</v>
      </c>
      <c r="P345" s="48">
        <v>74886.529564453696</v>
      </c>
      <c r="Q345" s="48">
        <v>3.07409402994581E-3</v>
      </c>
      <c r="R345" s="48">
        <v>2.84103513428762E-2</v>
      </c>
      <c r="S345" s="48">
        <v>0.108203309168742</v>
      </c>
      <c r="T345" s="48">
        <v>0.91383442003308701</v>
      </c>
      <c r="U345" s="48">
        <v>0.94410338347266898</v>
      </c>
      <c r="W345" s="48">
        <v>1143</v>
      </c>
      <c r="X345" s="48">
        <v>19951.7193843403</v>
      </c>
      <c r="Y345" s="48">
        <v>8.6024326522252496E-3</v>
      </c>
      <c r="Z345" s="48">
        <v>3.4078232723574201E-2</v>
      </c>
      <c r="AA345" s="48">
        <v>0.25243188876618</v>
      </c>
      <c r="AB345" s="48">
        <v>0.80070725436904799</v>
      </c>
      <c r="AC345" s="48">
        <v>0.89651837882346397</v>
      </c>
    </row>
    <row r="346" spans="1:29">
      <c r="A346" s="50" t="s">
        <v>187</v>
      </c>
      <c r="B346" s="48">
        <v>72724.000470664905</v>
      </c>
      <c r="C346" s="48">
        <v>2.5870836461584701E-3</v>
      </c>
      <c r="D346" s="48">
        <v>3.2217675257701403E-2</v>
      </c>
      <c r="E346" s="48">
        <v>0.91450529063281405</v>
      </c>
      <c r="F346" s="48">
        <v>0.93943441620243195</v>
      </c>
      <c r="H346" s="50" t="s">
        <v>125</v>
      </c>
      <c r="I346" s="48">
        <v>26072.657296233701</v>
      </c>
      <c r="J346" s="48">
        <v>-7.1850424359434098E-3</v>
      </c>
      <c r="K346" s="48">
        <v>4.6501424624874103E-2</v>
      </c>
      <c r="L346" s="48">
        <v>0.85782935015890704</v>
      </c>
      <c r="M346" s="48">
        <v>0.90993454031670795</v>
      </c>
      <c r="O346" s="50" t="s">
        <v>734</v>
      </c>
      <c r="P346" s="48">
        <v>172462.714649373</v>
      </c>
      <c r="Q346" s="48">
        <v>3.2814349370019502E-3</v>
      </c>
      <c r="R346" s="48">
        <v>5.38451533496659E-2</v>
      </c>
      <c r="S346" s="48">
        <v>6.0942066887479898E-2</v>
      </c>
      <c r="T346" s="48">
        <v>0.95140534715499903</v>
      </c>
      <c r="U346" s="48">
        <v>0.97675627333310999</v>
      </c>
      <c r="W346" s="50" t="s">
        <v>530</v>
      </c>
      <c r="X346" s="48">
        <v>439259.42915206798</v>
      </c>
      <c r="Y346" s="48">
        <v>9.1393726344177802E-3</v>
      </c>
      <c r="Z346" s="48">
        <v>2.55941646521382E-2</v>
      </c>
      <c r="AA346" s="48">
        <v>0.35708813937220102</v>
      </c>
      <c r="AB346" s="48">
        <v>0.72102582335407694</v>
      </c>
      <c r="AC346" s="48">
        <v>0.84334270410164403</v>
      </c>
    </row>
    <row r="347" spans="1:29">
      <c r="A347" s="50" t="s">
        <v>735</v>
      </c>
      <c r="B347" s="48">
        <v>80302.925994176097</v>
      </c>
      <c r="C347" s="48">
        <v>2.7959343946435599E-3</v>
      </c>
      <c r="D347" s="48">
        <v>3.348281885538E-2</v>
      </c>
      <c r="E347" s="48">
        <v>0.93078984762614503</v>
      </c>
      <c r="F347" s="48">
        <v>0.94800217766759598</v>
      </c>
      <c r="H347" s="50" t="s">
        <v>664</v>
      </c>
      <c r="I347" s="48">
        <v>242792.01461501201</v>
      </c>
      <c r="J347" s="48">
        <v>-7.1778074011170801E-3</v>
      </c>
      <c r="K347" s="48">
        <v>2.5225961970038301E-2</v>
      </c>
      <c r="L347" s="48">
        <v>0.77239481573401603</v>
      </c>
      <c r="M347" s="48">
        <v>0.86484684792786604</v>
      </c>
      <c r="O347" s="50" t="s">
        <v>705</v>
      </c>
      <c r="P347" s="48">
        <v>52871.579807346003</v>
      </c>
      <c r="Q347" s="48">
        <v>3.4339457458761298E-3</v>
      </c>
      <c r="R347" s="48">
        <v>2.43477372263864E-2</v>
      </c>
      <c r="S347" s="48">
        <v>0.141037572154946</v>
      </c>
      <c r="T347" s="48">
        <v>0.88784026070161803</v>
      </c>
      <c r="U347" s="48">
        <v>0.92708737966837496</v>
      </c>
      <c r="W347" s="50" t="s">
        <v>299</v>
      </c>
      <c r="X347" s="48">
        <v>272895.897374116</v>
      </c>
      <c r="Y347" s="48">
        <v>9.3095832866130299E-3</v>
      </c>
      <c r="Z347" s="48">
        <v>4.1394698010525199E-2</v>
      </c>
      <c r="AA347" s="48">
        <v>0.22489796360504699</v>
      </c>
      <c r="AB347" s="48">
        <v>0.82205865352750795</v>
      </c>
      <c r="AC347" s="48">
        <v>0.90768547238922903</v>
      </c>
    </row>
    <row r="348" spans="1:29">
      <c r="A348" s="50" t="s">
        <v>736</v>
      </c>
      <c r="B348" s="48">
        <v>104442.024512916</v>
      </c>
      <c r="C348" s="48">
        <v>2.9620675384081701E-3</v>
      </c>
      <c r="D348" s="48">
        <v>2.24301295102938E-2</v>
      </c>
      <c r="E348" s="48">
        <v>0.96432104998697399</v>
      </c>
      <c r="F348" s="48">
        <v>0.97384185019841096</v>
      </c>
      <c r="H348" s="50" t="s">
        <v>223</v>
      </c>
      <c r="I348" s="48">
        <v>39630.039181273998</v>
      </c>
      <c r="J348" s="48">
        <v>-7.0378215357950503E-3</v>
      </c>
      <c r="K348" s="48">
        <v>3.0780307747160202E-2</v>
      </c>
      <c r="L348" s="48">
        <v>0.70927838486828898</v>
      </c>
      <c r="M348" s="48">
        <v>0.81646836586124505</v>
      </c>
      <c r="O348" s="50" t="s">
        <v>737</v>
      </c>
      <c r="P348" s="48">
        <v>136522.83426552301</v>
      </c>
      <c r="Q348" s="48">
        <v>5.0909433232101103E-3</v>
      </c>
      <c r="R348" s="48">
        <v>6.7760561302523295E-2</v>
      </c>
      <c r="S348" s="48">
        <v>7.5131362924830497E-2</v>
      </c>
      <c r="T348" s="48">
        <v>0.94011019433065401</v>
      </c>
      <c r="U348" s="48">
        <v>0.96819524730594098</v>
      </c>
      <c r="W348" s="48">
        <v>1219</v>
      </c>
      <c r="X348" s="48">
        <v>29082.0529952996</v>
      </c>
      <c r="Y348" s="48">
        <v>9.5682717368284105E-3</v>
      </c>
      <c r="Z348" s="48">
        <v>4.0268450389802299E-2</v>
      </c>
      <c r="AA348" s="48">
        <v>0.237612116786384</v>
      </c>
      <c r="AB348" s="48">
        <v>0.81218195180723596</v>
      </c>
      <c r="AC348" s="48">
        <v>0.90472649393493099</v>
      </c>
    </row>
    <row r="349" spans="1:29">
      <c r="A349" s="50" t="s">
        <v>408</v>
      </c>
      <c r="B349" s="48">
        <v>28801.0680312146</v>
      </c>
      <c r="C349" s="48">
        <v>3.1452870540003199E-3</v>
      </c>
      <c r="D349" s="48">
        <v>4.1215764048284899E-2</v>
      </c>
      <c r="E349" s="48">
        <v>0.94337988145493701</v>
      </c>
      <c r="F349" s="48">
        <v>0.95674220272200405</v>
      </c>
      <c r="H349" s="50" t="s">
        <v>388</v>
      </c>
      <c r="I349" s="48">
        <v>64602.398005325202</v>
      </c>
      <c r="J349" s="48">
        <v>-7.0129793571311501E-3</v>
      </c>
      <c r="K349" s="48">
        <v>3.0034386021880199E-2</v>
      </c>
      <c r="L349" s="48">
        <v>0.82879210236081802</v>
      </c>
      <c r="M349" s="48">
        <v>0.89369750796738801</v>
      </c>
      <c r="O349" s="48">
        <v>1084</v>
      </c>
      <c r="P349" s="48">
        <v>48281.233979462297</v>
      </c>
      <c r="Q349" s="48">
        <v>5.1419950980579696E-3</v>
      </c>
      <c r="R349" s="48">
        <v>2.86529529750113E-2</v>
      </c>
      <c r="S349" s="48">
        <v>0.17945777185836201</v>
      </c>
      <c r="T349" s="48">
        <v>0.85757827218483595</v>
      </c>
      <c r="U349" s="48">
        <v>0.90745358365277395</v>
      </c>
      <c r="W349" s="50" t="s">
        <v>541</v>
      </c>
      <c r="X349" s="48">
        <v>487792.97960869398</v>
      </c>
      <c r="Y349" s="48">
        <v>9.7941829024265001E-3</v>
      </c>
      <c r="Z349" s="48">
        <v>2.4676166196357398E-2</v>
      </c>
      <c r="AA349" s="48">
        <v>0.39690861313262898</v>
      </c>
      <c r="AB349" s="48">
        <v>0.69143485245543201</v>
      </c>
      <c r="AC349" s="48">
        <v>0.82493593507888496</v>
      </c>
    </row>
    <row r="350" spans="1:29">
      <c r="A350" s="50" t="s">
        <v>649</v>
      </c>
      <c r="B350" s="48">
        <v>47025.447654932497</v>
      </c>
      <c r="C350" s="48">
        <v>3.23172999418857E-3</v>
      </c>
      <c r="D350" s="48">
        <v>2.8032659961937999E-2</v>
      </c>
      <c r="E350" s="48">
        <v>0.91686148903542097</v>
      </c>
      <c r="F350" s="48">
        <v>0.940505481589343</v>
      </c>
      <c r="H350" s="50" t="s">
        <v>738</v>
      </c>
      <c r="I350" s="48">
        <v>13296.230816855499</v>
      </c>
      <c r="J350" s="48">
        <v>-6.5381834329223702E-3</v>
      </c>
      <c r="K350" s="48">
        <v>5.1492004224979099E-2</v>
      </c>
      <c r="L350" s="48">
        <v>0.87887424148690096</v>
      </c>
      <c r="M350" s="48">
        <v>0.92540287780091401</v>
      </c>
      <c r="O350" s="50" t="s">
        <v>620</v>
      </c>
      <c r="P350" s="48">
        <v>44507.7043619631</v>
      </c>
      <c r="Q350" s="48">
        <v>5.6843891392640801E-3</v>
      </c>
      <c r="R350" s="48">
        <v>3.5546081453184199E-2</v>
      </c>
      <c r="S350" s="48">
        <v>0.15991605563473099</v>
      </c>
      <c r="T350" s="48">
        <v>0.87294720072035403</v>
      </c>
      <c r="U350" s="48">
        <v>0.91651738931998805</v>
      </c>
      <c r="W350" s="50" t="s">
        <v>520</v>
      </c>
      <c r="X350" s="48">
        <v>191356.067785183</v>
      </c>
      <c r="Y350" s="48">
        <v>1.20303422487769E-2</v>
      </c>
      <c r="Z350" s="48">
        <v>3.6495402510487697E-2</v>
      </c>
      <c r="AA350" s="48">
        <v>0.32963993876543102</v>
      </c>
      <c r="AB350" s="48">
        <v>0.74167204103275597</v>
      </c>
      <c r="AC350" s="48">
        <v>0.85829538317394904</v>
      </c>
    </row>
    <row r="351" spans="1:29">
      <c r="A351" s="48">
        <v>1005</v>
      </c>
      <c r="B351" s="48">
        <v>62150.794534463603</v>
      </c>
      <c r="C351" s="48">
        <v>3.5829358725376599E-3</v>
      </c>
      <c r="D351" s="48">
        <v>3.25810188031046E-2</v>
      </c>
      <c r="E351" s="48">
        <v>0.92739596826080595</v>
      </c>
      <c r="F351" s="48">
        <v>0.945891044550908</v>
      </c>
      <c r="H351" s="50" t="s">
        <v>286</v>
      </c>
      <c r="I351" s="48">
        <v>61688.6441903327</v>
      </c>
      <c r="J351" s="48">
        <v>-6.2695975157552502E-3</v>
      </c>
      <c r="K351" s="48">
        <v>3.2497739683208002E-2</v>
      </c>
      <c r="L351" s="48">
        <v>0.768778164767837</v>
      </c>
      <c r="M351" s="48">
        <v>0.86484684792786604</v>
      </c>
      <c r="O351" s="50" t="s">
        <v>451</v>
      </c>
      <c r="P351" s="48">
        <v>54760.117858848498</v>
      </c>
      <c r="Q351" s="48">
        <v>6.4585610779180902E-3</v>
      </c>
      <c r="R351" s="48">
        <v>5.01955907847947E-2</v>
      </c>
      <c r="S351" s="48">
        <v>0.12866789646142601</v>
      </c>
      <c r="T351" s="48">
        <v>0.89762043911783496</v>
      </c>
      <c r="U351" s="48">
        <v>0.93472398668073398</v>
      </c>
      <c r="W351" s="48">
        <v>1021</v>
      </c>
      <c r="X351" s="48">
        <v>73571.119818004998</v>
      </c>
      <c r="Y351" s="48">
        <v>1.25150732697498E-2</v>
      </c>
      <c r="Z351" s="48">
        <v>4.6843741913628702E-2</v>
      </c>
      <c r="AA351" s="48">
        <v>0.26716638676784799</v>
      </c>
      <c r="AB351" s="48">
        <v>0.78934105523266396</v>
      </c>
      <c r="AC351" s="48">
        <v>0.88921104368460302</v>
      </c>
    </row>
    <row r="352" spans="1:29">
      <c r="A352" s="50" t="s">
        <v>739</v>
      </c>
      <c r="B352" s="48">
        <v>82576.469847761604</v>
      </c>
      <c r="C352" s="48">
        <v>4.0909217245190801E-3</v>
      </c>
      <c r="D352" s="48">
        <v>2.4907175868762399E-2</v>
      </c>
      <c r="E352" s="48">
        <v>0.99619213161610298</v>
      </c>
      <c r="F352" s="48">
        <v>0.99758540732465695</v>
      </c>
      <c r="H352" s="50" t="s">
        <v>740</v>
      </c>
      <c r="I352" s="48">
        <v>71628.275971838098</v>
      </c>
      <c r="J352" s="48">
        <v>-6.1639258634216499E-3</v>
      </c>
      <c r="K352" s="48">
        <v>2.9043624921471799E-2</v>
      </c>
      <c r="L352" s="48">
        <v>0.91003353152258504</v>
      </c>
      <c r="M352" s="48">
        <v>0.94360301622994303</v>
      </c>
      <c r="O352" s="50" t="s">
        <v>741</v>
      </c>
      <c r="P352" s="48">
        <v>109303.334695764</v>
      </c>
      <c r="Q352" s="48">
        <v>6.5960893216405704E-3</v>
      </c>
      <c r="R352" s="48">
        <v>2.8455817062204999E-2</v>
      </c>
      <c r="S352" s="48">
        <v>0.23180108682950101</v>
      </c>
      <c r="T352" s="48">
        <v>0.81669251287784606</v>
      </c>
      <c r="U352" s="48">
        <v>0.87407450316174695</v>
      </c>
      <c r="W352" s="50" t="s">
        <v>742</v>
      </c>
      <c r="X352" s="48">
        <v>37254.010760466699</v>
      </c>
      <c r="Y352" s="48">
        <v>1.26659653733973E-2</v>
      </c>
      <c r="Z352" s="48">
        <v>3.8802203965986097E-2</v>
      </c>
      <c r="AA352" s="48">
        <v>0.32642386459543099</v>
      </c>
      <c r="AB352" s="48">
        <v>0.74410368415871897</v>
      </c>
      <c r="AC352" s="48">
        <v>0.85959067570363401</v>
      </c>
    </row>
    <row r="353" spans="1:29">
      <c r="A353" s="50" t="s">
        <v>270</v>
      </c>
      <c r="B353" s="48">
        <v>8867.9665118238408</v>
      </c>
      <c r="C353" s="48">
        <v>4.8484415742928296E-3</v>
      </c>
      <c r="D353" s="48">
        <v>6.0353430946032599E-2</v>
      </c>
      <c r="E353" s="48">
        <v>0.92108611249428296</v>
      </c>
      <c r="F353" s="48">
        <v>0.943487348420467</v>
      </c>
      <c r="H353" s="50" t="s">
        <v>289</v>
      </c>
      <c r="I353" s="48">
        <v>65236.115953922003</v>
      </c>
      <c r="J353" s="48">
        <v>-5.0094682077301503E-3</v>
      </c>
      <c r="K353" s="48">
        <v>3.2153832942606202E-2</v>
      </c>
      <c r="L353" s="48">
        <v>0.66588842790490299</v>
      </c>
      <c r="M353" s="48">
        <v>0.78696382792703601</v>
      </c>
      <c r="O353" s="48">
        <v>1077</v>
      </c>
      <c r="P353" s="48">
        <v>49732.111468726704</v>
      </c>
      <c r="Q353" s="48">
        <v>6.8666991522472404E-3</v>
      </c>
      <c r="R353" s="48">
        <v>4.30052938850011E-2</v>
      </c>
      <c r="S353" s="48">
        <v>0.159671020284368</v>
      </c>
      <c r="T353" s="48">
        <v>0.87314023043614097</v>
      </c>
      <c r="U353" s="48">
        <v>0.91651738931998805</v>
      </c>
      <c r="W353" s="50" t="s">
        <v>743</v>
      </c>
      <c r="X353" s="48">
        <v>88071.805690381501</v>
      </c>
      <c r="Y353" s="48">
        <v>1.2761180866302201E-2</v>
      </c>
      <c r="Z353" s="48">
        <v>2.2892099806332802E-2</v>
      </c>
      <c r="AA353" s="48">
        <v>0.55744911887777104</v>
      </c>
      <c r="AB353" s="48">
        <v>0.57722061367162203</v>
      </c>
      <c r="AC353" s="48">
        <v>0.73556323337531604</v>
      </c>
    </row>
    <row r="354" spans="1:29">
      <c r="A354" s="50" t="s">
        <v>602</v>
      </c>
      <c r="B354" s="48">
        <v>54954.732843384198</v>
      </c>
      <c r="C354" s="48">
        <v>4.8746565735607603E-3</v>
      </c>
      <c r="D354" s="48">
        <v>2.9230243317440799E-2</v>
      </c>
      <c r="E354" s="48">
        <v>0.88356304259695795</v>
      </c>
      <c r="F354" s="48">
        <v>0.91157224567640005</v>
      </c>
      <c r="H354" s="50" t="s">
        <v>614</v>
      </c>
      <c r="I354" s="48">
        <v>54381.949663449799</v>
      </c>
      <c r="J354" s="48">
        <v>-4.5669291139721103E-3</v>
      </c>
      <c r="K354" s="48">
        <v>2.45695209907099E-2</v>
      </c>
      <c r="L354" s="48">
        <v>0.85690907747555101</v>
      </c>
      <c r="M354" s="48">
        <v>0.90993454031670795</v>
      </c>
      <c r="O354" s="48">
        <v>1092</v>
      </c>
      <c r="P354" s="48">
        <v>109194.134390826</v>
      </c>
      <c r="Q354" s="48">
        <v>7.4259467038403698E-3</v>
      </c>
      <c r="R354" s="48">
        <v>3.42812295665142E-2</v>
      </c>
      <c r="S354" s="48">
        <v>0.216618446821815</v>
      </c>
      <c r="T354" s="48">
        <v>0.82850570857582395</v>
      </c>
      <c r="U354" s="48">
        <v>0.88527118942441196</v>
      </c>
      <c r="W354" s="48">
        <v>1083</v>
      </c>
      <c r="X354" s="48">
        <v>39830.228925131298</v>
      </c>
      <c r="Y354" s="48">
        <v>1.30839646467276E-2</v>
      </c>
      <c r="Z354" s="48">
        <v>3.3257668446538102E-2</v>
      </c>
      <c r="AA354" s="48">
        <v>0.39341196355240998</v>
      </c>
      <c r="AB354" s="48">
        <v>0.69401523494045902</v>
      </c>
      <c r="AC354" s="48">
        <v>0.82500903609074505</v>
      </c>
    </row>
    <row r="355" spans="1:29">
      <c r="A355" s="50" t="s">
        <v>744</v>
      </c>
      <c r="B355" s="48">
        <v>91174.482756585494</v>
      </c>
      <c r="C355" s="48">
        <v>4.95422008132319E-3</v>
      </c>
      <c r="D355" s="48">
        <v>3.3148936355963901E-2</v>
      </c>
      <c r="E355" s="48">
        <v>0.94170879368254501</v>
      </c>
      <c r="F355" s="48">
        <v>0.95640212237830102</v>
      </c>
      <c r="H355" s="50" t="s">
        <v>745</v>
      </c>
      <c r="I355" s="48">
        <v>31296.1993093944</v>
      </c>
      <c r="J355" s="48">
        <v>-4.32418307708327E-3</v>
      </c>
      <c r="K355" s="48">
        <v>3.5962219313521997E-2</v>
      </c>
      <c r="L355" s="48">
        <v>0.91065598354035004</v>
      </c>
      <c r="M355" s="48">
        <v>0.94360301622994303</v>
      </c>
      <c r="O355" s="48">
        <v>1335</v>
      </c>
      <c r="P355" s="48">
        <v>83279.214664311701</v>
      </c>
      <c r="Q355" s="48">
        <v>8.0336630901184404E-3</v>
      </c>
      <c r="R355" s="48">
        <v>4.8073988990494997E-2</v>
      </c>
      <c r="S355" s="48">
        <v>0.16711039085412299</v>
      </c>
      <c r="T355" s="48">
        <v>0.86728319026345002</v>
      </c>
      <c r="U355" s="48">
        <v>0.91329660711022498</v>
      </c>
      <c r="W355" s="50" t="s">
        <v>576</v>
      </c>
      <c r="X355" s="48">
        <v>413993.98047406197</v>
      </c>
      <c r="Y355" s="48">
        <v>1.32244126485644E-2</v>
      </c>
      <c r="Z355" s="48">
        <v>2.5947960393202602E-2</v>
      </c>
      <c r="AA355" s="48">
        <v>0.50965133475495294</v>
      </c>
      <c r="AB355" s="48">
        <v>0.61029575271663605</v>
      </c>
      <c r="AC355" s="48">
        <v>0.76432833275219203</v>
      </c>
    </row>
    <row r="356" spans="1:29">
      <c r="A356" s="50" t="s">
        <v>746</v>
      </c>
      <c r="B356" s="48">
        <v>20811.072702712499</v>
      </c>
      <c r="C356" s="48">
        <v>5.28615809185115E-3</v>
      </c>
      <c r="D356" s="48">
        <v>3.10646998343494E-2</v>
      </c>
      <c r="E356" s="48">
        <v>0.87655756971044796</v>
      </c>
      <c r="F356" s="48">
        <v>0.90564966798366597</v>
      </c>
      <c r="H356" s="50" t="s">
        <v>747</v>
      </c>
      <c r="I356" s="48">
        <v>37040.943379934499</v>
      </c>
      <c r="J356" s="48">
        <v>-4.2952704713778503E-3</v>
      </c>
      <c r="K356" s="48">
        <v>8.9589504908444098E-2</v>
      </c>
      <c r="L356" s="48">
        <v>0.95060710171367802</v>
      </c>
      <c r="M356" s="48">
        <v>0.97512132496703896</v>
      </c>
      <c r="O356" s="50" t="s">
        <v>675</v>
      </c>
      <c r="P356" s="48">
        <v>87001.244517753206</v>
      </c>
      <c r="Q356" s="48">
        <v>8.3223493408971193E-3</v>
      </c>
      <c r="R356" s="48">
        <v>3.5177283423061798E-2</v>
      </c>
      <c r="S356" s="48">
        <v>0.23658305960718701</v>
      </c>
      <c r="T356" s="48">
        <v>0.81298026362848497</v>
      </c>
      <c r="U356" s="48">
        <v>0.87177380060406096</v>
      </c>
      <c r="W356" s="50" t="s">
        <v>663</v>
      </c>
      <c r="X356" s="48">
        <v>97721.659454325796</v>
      </c>
      <c r="Y356" s="48">
        <v>1.3331910878300801E-2</v>
      </c>
      <c r="Z356" s="48">
        <v>3.4954836145056803E-2</v>
      </c>
      <c r="AA356" s="48">
        <v>0.38140390139366098</v>
      </c>
      <c r="AB356" s="48">
        <v>0.70290356652569597</v>
      </c>
      <c r="AC356" s="48">
        <v>0.83340069589668997</v>
      </c>
    </row>
    <row r="357" spans="1:29">
      <c r="A357" s="50" t="s">
        <v>748</v>
      </c>
      <c r="B357" s="48">
        <v>33342.360001605797</v>
      </c>
      <c r="C357" s="48">
        <v>5.29276842996776E-3</v>
      </c>
      <c r="D357" s="48">
        <v>2.95589414560638E-2</v>
      </c>
      <c r="E357" s="48">
        <v>0.82103595527866502</v>
      </c>
      <c r="F357" s="48">
        <v>0.86705271973381104</v>
      </c>
      <c r="H357" s="50" t="s">
        <v>749</v>
      </c>
      <c r="I357" s="48">
        <v>81443.878424833194</v>
      </c>
      <c r="J357" s="48">
        <v>-4.0084856919254596E-3</v>
      </c>
      <c r="K357" s="48">
        <v>3.6528930361690401E-2</v>
      </c>
      <c r="L357" s="48">
        <v>0.97000013674713903</v>
      </c>
      <c r="M357" s="48">
        <v>0.98653422998714702</v>
      </c>
      <c r="O357" s="48">
        <v>1384</v>
      </c>
      <c r="P357" s="48">
        <v>23970.253685865999</v>
      </c>
      <c r="Q357" s="48">
        <v>8.38181325138403E-3</v>
      </c>
      <c r="R357" s="48">
        <v>7.25805161172417E-2</v>
      </c>
      <c r="S357" s="48">
        <v>0.115482965674212</v>
      </c>
      <c r="T357" s="48">
        <v>0.908062321561383</v>
      </c>
      <c r="U357" s="48">
        <v>0.94260034963978701</v>
      </c>
      <c r="W357" s="50" t="s">
        <v>560</v>
      </c>
      <c r="X357" s="48">
        <v>74309.129657209502</v>
      </c>
      <c r="Y357" s="48">
        <v>1.37063226866841E-2</v>
      </c>
      <c r="Z357" s="48">
        <v>2.9838114463914999E-2</v>
      </c>
      <c r="AA357" s="48">
        <v>0.45935619367838998</v>
      </c>
      <c r="AB357" s="48">
        <v>0.64597840057918099</v>
      </c>
      <c r="AC357" s="48">
        <v>0.79235178348195401</v>
      </c>
    </row>
    <row r="358" spans="1:29">
      <c r="A358" s="50" t="s">
        <v>750</v>
      </c>
      <c r="B358" s="48">
        <v>58509.572936970399</v>
      </c>
      <c r="C358" s="48">
        <v>5.6891143822726097E-3</v>
      </c>
      <c r="D358" s="48">
        <v>7.0379571133590196E-2</v>
      </c>
      <c r="E358" s="48">
        <v>0.93850899865497595</v>
      </c>
      <c r="F358" s="48">
        <v>0.95450631113204898</v>
      </c>
      <c r="H358" s="50" t="s">
        <v>751</v>
      </c>
      <c r="I358" s="48">
        <v>35604.7166523325</v>
      </c>
      <c r="J358" s="48">
        <v>-3.6200147499391498E-3</v>
      </c>
      <c r="K358" s="48">
        <v>4.0821320665550803E-2</v>
      </c>
      <c r="L358" s="48">
        <v>0.99481455766706195</v>
      </c>
      <c r="M358" s="48">
        <v>0.99620590669876397</v>
      </c>
      <c r="O358" s="48">
        <v>1364</v>
      </c>
      <c r="P358" s="48">
        <v>25368.979126263701</v>
      </c>
      <c r="Q358" s="48">
        <v>9.1811821655071006E-3</v>
      </c>
      <c r="R358" s="48">
        <v>7.4014300793682097E-2</v>
      </c>
      <c r="S358" s="48">
        <v>0.124046056870821</v>
      </c>
      <c r="T358" s="48">
        <v>0.90127880853738196</v>
      </c>
      <c r="U358" s="48">
        <v>0.93704384062219903</v>
      </c>
      <c r="W358" s="50" t="s">
        <v>550</v>
      </c>
      <c r="X358" s="48">
        <v>188596.112504224</v>
      </c>
      <c r="Y358" s="48">
        <v>1.39668099553662E-2</v>
      </c>
      <c r="Z358" s="48">
        <v>3.3490585113986802E-2</v>
      </c>
      <c r="AA358" s="48">
        <v>0.417036904784717</v>
      </c>
      <c r="AB358" s="48">
        <v>0.67665141417246899</v>
      </c>
      <c r="AC358" s="48">
        <v>0.81471815493192501</v>
      </c>
    </row>
    <row r="359" spans="1:29">
      <c r="A359" s="50" t="s">
        <v>752</v>
      </c>
      <c r="B359" s="48">
        <v>23959.173212404901</v>
      </c>
      <c r="C359" s="48">
        <v>6.0224259331608104E-3</v>
      </c>
      <c r="D359" s="48">
        <v>3.5809992465491498E-2</v>
      </c>
      <c r="E359" s="48">
        <v>0.96672184552060303</v>
      </c>
      <c r="F359" s="48">
        <v>0.97489132590528405</v>
      </c>
      <c r="H359" s="50" t="s">
        <v>753</v>
      </c>
      <c r="I359" s="48">
        <v>131930.68961491599</v>
      </c>
      <c r="J359" s="48">
        <v>-3.5544385321974398E-3</v>
      </c>
      <c r="K359" s="48">
        <v>2.2787445533101299E-2</v>
      </c>
      <c r="L359" s="48">
        <v>0.79615467341280499</v>
      </c>
      <c r="M359" s="48">
        <v>0.87699499409779802</v>
      </c>
      <c r="O359" s="48">
        <v>1069</v>
      </c>
      <c r="P359" s="48">
        <v>67515.5079416886</v>
      </c>
      <c r="Q359" s="48">
        <v>9.2821429851913193E-3</v>
      </c>
      <c r="R359" s="48">
        <v>3.4627058215386801E-2</v>
      </c>
      <c r="S359" s="48">
        <v>0.268060397376371</v>
      </c>
      <c r="T359" s="48">
        <v>0.788652828873599</v>
      </c>
      <c r="U359" s="48">
        <v>0.85666269139669604</v>
      </c>
      <c r="W359" s="48">
        <v>1163</v>
      </c>
      <c r="X359" s="48">
        <v>38236.252757260598</v>
      </c>
      <c r="Y359" s="48">
        <v>1.4147327100125499E-2</v>
      </c>
      <c r="Z359" s="48">
        <v>3.7676398331522802E-2</v>
      </c>
      <c r="AA359" s="48">
        <v>0.37549574074570802</v>
      </c>
      <c r="AB359" s="48">
        <v>0.70729181349447801</v>
      </c>
      <c r="AC359" s="48">
        <v>0.83473177988987901</v>
      </c>
    </row>
    <row r="360" spans="1:29">
      <c r="A360" s="50" t="s">
        <v>754</v>
      </c>
      <c r="B360" s="48">
        <v>12868.724457853499</v>
      </c>
      <c r="C360" s="48">
        <v>6.2036073445872397E-3</v>
      </c>
      <c r="D360" s="48">
        <v>3.3125397232538101E-2</v>
      </c>
      <c r="E360" s="48">
        <v>0.843431419672656</v>
      </c>
      <c r="F360" s="48">
        <v>0.87775711698491499</v>
      </c>
      <c r="H360" s="50" t="s">
        <v>393</v>
      </c>
      <c r="I360" s="48">
        <v>69474.424571210504</v>
      </c>
      <c r="J360" s="48">
        <v>-2.6015089468730398E-3</v>
      </c>
      <c r="K360" s="48">
        <v>3.2507645513386203E-2</v>
      </c>
      <c r="L360" s="48">
        <v>0.90787537981216304</v>
      </c>
      <c r="M360" s="48">
        <v>0.94360301622994303</v>
      </c>
      <c r="O360" s="50" t="s">
        <v>755</v>
      </c>
      <c r="P360" s="48">
        <v>113561.207836785</v>
      </c>
      <c r="Q360" s="48">
        <v>9.3796970907073108E-3</v>
      </c>
      <c r="R360" s="48">
        <v>3.0432655237700699E-2</v>
      </c>
      <c r="S360" s="48">
        <v>0.30821159105064</v>
      </c>
      <c r="T360" s="48">
        <v>0.75792133312833299</v>
      </c>
      <c r="U360" s="48">
        <v>0.82877875325385397</v>
      </c>
      <c r="W360" s="48">
        <v>1060</v>
      </c>
      <c r="X360" s="48">
        <v>38410.186103669999</v>
      </c>
      <c r="Y360" s="48">
        <v>1.4170407007910999E-2</v>
      </c>
      <c r="Z360" s="48">
        <v>4.3831551594553299E-2</v>
      </c>
      <c r="AA360" s="48">
        <v>0.32329238852844699</v>
      </c>
      <c r="AB360" s="48">
        <v>0.746473817844301</v>
      </c>
      <c r="AC360" s="48">
        <v>0.86081047656341003</v>
      </c>
    </row>
    <row r="361" spans="1:29">
      <c r="A361" s="50" t="s">
        <v>557</v>
      </c>
      <c r="B361" s="48">
        <v>68622.396787474296</v>
      </c>
      <c r="C361" s="48">
        <v>6.41782844209222E-3</v>
      </c>
      <c r="D361" s="48">
        <v>6.46530040615311E-2</v>
      </c>
      <c r="E361" s="48">
        <v>0.82594364450119295</v>
      </c>
      <c r="F361" s="48">
        <v>0.86903449117576304</v>
      </c>
      <c r="H361" s="50" t="s">
        <v>756</v>
      </c>
      <c r="I361" s="48">
        <v>106721.659819494</v>
      </c>
      <c r="J361" s="48">
        <v>-2.44224730403812E-3</v>
      </c>
      <c r="K361" s="48">
        <v>2.42668571967515E-2</v>
      </c>
      <c r="L361" s="48">
        <v>0.92861085300240898</v>
      </c>
      <c r="M361" s="48">
        <v>0.95804808465378299</v>
      </c>
      <c r="O361" s="48">
        <v>1214</v>
      </c>
      <c r="P361" s="48">
        <v>101464.71058607601</v>
      </c>
      <c r="Q361" s="48">
        <v>1.0494934889970499E-2</v>
      </c>
      <c r="R361" s="48">
        <v>2.59645669729444E-2</v>
      </c>
      <c r="S361" s="48">
        <v>0.40420219219933301</v>
      </c>
      <c r="T361" s="48">
        <v>0.68606404182582303</v>
      </c>
      <c r="U361" s="48">
        <v>0.77788344646250096</v>
      </c>
      <c r="W361" s="48">
        <v>1373</v>
      </c>
      <c r="X361" s="48">
        <v>4730.83831656853</v>
      </c>
      <c r="Y361" s="48">
        <v>1.45649689281559E-2</v>
      </c>
      <c r="Z361" s="48">
        <v>9.5605919942211307E-2</v>
      </c>
      <c r="AA361" s="48">
        <v>0.152343797716289</v>
      </c>
      <c r="AB361" s="48">
        <v>0.87891578245837998</v>
      </c>
      <c r="AC361" s="48">
        <v>0.94117177657103102</v>
      </c>
    </row>
    <row r="362" spans="1:29">
      <c r="A362" s="50" t="s">
        <v>398</v>
      </c>
      <c r="B362" s="48">
        <v>24264.0428511682</v>
      </c>
      <c r="C362" s="48">
        <v>6.7507751533602799E-3</v>
      </c>
      <c r="D362" s="48">
        <v>3.6967274166897997E-2</v>
      </c>
      <c r="E362" s="48">
        <v>0.866613528162408</v>
      </c>
      <c r="F362" s="48">
        <v>0.89817879509593002</v>
      </c>
      <c r="H362" s="48">
        <v>1003</v>
      </c>
      <c r="I362" s="48">
        <v>18593.045631109901</v>
      </c>
      <c r="J362" s="48">
        <v>-1.49445456898809E-3</v>
      </c>
      <c r="K362" s="48">
        <v>3.4397891469735903E-2</v>
      </c>
      <c r="L362" s="48">
        <v>0.97256579713388902</v>
      </c>
      <c r="M362" s="48">
        <v>0.987084495431229</v>
      </c>
      <c r="O362" s="48">
        <v>1404</v>
      </c>
      <c r="P362" s="48">
        <v>6648.4174601146697</v>
      </c>
      <c r="Q362" s="48">
        <v>1.0617063389202101E-2</v>
      </c>
      <c r="R362" s="48">
        <v>7.59814950416524E-2</v>
      </c>
      <c r="S362" s="48">
        <v>0.13973222537121599</v>
      </c>
      <c r="T362" s="48">
        <v>0.888871564017922</v>
      </c>
      <c r="U362" s="48">
        <v>0.92708737966837496</v>
      </c>
      <c r="W362" s="50" t="s">
        <v>123</v>
      </c>
      <c r="X362" s="48">
        <v>85024.840359223701</v>
      </c>
      <c r="Y362" s="48">
        <v>1.5161235790418901E-2</v>
      </c>
      <c r="Z362" s="48">
        <v>4.0930572984727402E-2</v>
      </c>
      <c r="AA362" s="48">
        <v>0.37041347542523001</v>
      </c>
      <c r="AB362" s="48">
        <v>0.71107443482284405</v>
      </c>
      <c r="AC362" s="48">
        <v>0.836565024925217</v>
      </c>
    </row>
    <row r="363" spans="1:29">
      <c r="A363" s="50" t="s">
        <v>607</v>
      </c>
      <c r="B363" s="48">
        <v>24574.6439770953</v>
      </c>
      <c r="C363" s="48">
        <v>7.2891844527695898E-3</v>
      </c>
      <c r="D363" s="48">
        <v>2.6171452332546401E-2</v>
      </c>
      <c r="E363" s="48">
        <v>0.85199328397491003</v>
      </c>
      <c r="F363" s="48">
        <v>0.88538053893474</v>
      </c>
      <c r="H363" s="50" t="s">
        <v>370</v>
      </c>
      <c r="I363" s="48">
        <v>31613.724641028599</v>
      </c>
      <c r="J363" s="48">
        <v>-1.4601098401808401E-3</v>
      </c>
      <c r="K363" s="48">
        <v>4.4677789134552198E-2</v>
      </c>
      <c r="L363" s="48">
        <v>0.969520575896615</v>
      </c>
      <c r="M363" s="48">
        <v>0.98653422998714702</v>
      </c>
      <c r="O363" s="48">
        <v>1216</v>
      </c>
      <c r="P363" s="48">
        <v>173199.65777299899</v>
      </c>
      <c r="Q363" s="48">
        <v>1.09763133616243E-2</v>
      </c>
      <c r="R363" s="48">
        <v>5.4134673378007599E-2</v>
      </c>
      <c r="S363" s="48">
        <v>0.202759390178263</v>
      </c>
      <c r="T363" s="48">
        <v>0.83932310050986403</v>
      </c>
      <c r="U363" s="48">
        <v>0.89432979701250903</v>
      </c>
      <c r="W363" s="48">
        <v>1336</v>
      </c>
      <c r="X363" s="48">
        <v>15911.3596839446</v>
      </c>
      <c r="Y363" s="48">
        <v>1.5230506848437001E-2</v>
      </c>
      <c r="Z363" s="48">
        <v>7.2379120349339604E-2</v>
      </c>
      <c r="AA363" s="48">
        <v>0.21042680230053401</v>
      </c>
      <c r="AB363" s="48">
        <v>0.833334575710732</v>
      </c>
      <c r="AC363" s="48">
        <v>0.91252245384715103</v>
      </c>
    </row>
    <row r="364" spans="1:29">
      <c r="A364" s="50" t="s">
        <v>350</v>
      </c>
      <c r="B364" s="48">
        <v>33198.914934359898</v>
      </c>
      <c r="C364" s="48">
        <v>7.5287858741019103E-3</v>
      </c>
      <c r="D364" s="48">
        <v>2.5632645568606699E-2</v>
      </c>
      <c r="E364" s="48">
        <v>0.77029042224180899</v>
      </c>
      <c r="F364" s="48">
        <v>0.82812003352122399</v>
      </c>
      <c r="H364" s="50" t="s">
        <v>562</v>
      </c>
      <c r="I364" s="48">
        <v>8555.8697289398297</v>
      </c>
      <c r="J364" s="48">
        <v>-1.1943997181731701E-3</v>
      </c>
      <c r="K364" s="48">
        <v>4.0437912432181498E-2</v>
      </c>
      <c r="L364" s="48">
        <v>0.98586036515787001</v>
      </c>
      <c r="M364" s="48">
        <v>0.99139890653516105</v>
      </c>
      <c r="O364" s="48">
        <v>1110</v>
      </c>
      <c r="P364" s="48">
        <v>44936.269609910203</v>
      </c>
      <c r="Q364" s="48">
        <v>1.10729116695056E-2</v>
      </c>
      <c r="R364" s="48">
        <v>2.5659410246662399E-2</v>
      </c>
      <c r="S364" s="48">
        <v>0.43153414529259798</v>
      </c>
      <c r="T364" s="48">
        <v>0.66608003062769705</v>
      </c>
      <c r="U364" s="48">
        <v>0.76810285222032004</v>
      </c>
      <c r="W364" s="50" t="s">
        <v>358</v>
      </c>
      <c r="X364" s="48">
        <v>80512.909658683799</v>
      </c>
      <c r="Y364" s="48">
        <v>1.5760646919790001E-2</v>
      </c>
      <c r="Z364" s="48">
        <v>3.9389012332395598E-2</v>
      </c>
      <c r="AA364" s="48">
        <v>0.40012800490627298</v>
      </c>
      <c r="AB364" s="48">
        <v>0.68906223842366299</v>
      </c>
      <c r="AC364" s="48">
        <v>0.82463595664665201</v>
      </c>
    </row>
    <row r="365" spans="1:29">
      <c r="A365" s="50" t="s">
        <v>757</v>
      </c>
      <c r="B365" s="48">
        <v>81169.711438877304</v>
      </c>
      <c r="C365" s="48">
        <v>7.8840091960529109E-3</v>
      </c>
      <c r="D365" s="48">
        <v>3.1767823902261398E-2</v>
      </c>
      <c r="E365" s="48">
        <v>0.53541387369295002</v>
      </c>
      <c r="F365" s="48">
        <v>0.63052028546735495</v>
      </c>
      <c r="H365" s="50" t="s">
        <v>427</v>
      </c>
      <c r="I365" s="48">
        <v>42081.497985296402</v>
      </c>
      <c r="J365" s="48">
        <v>-9.0285850808289095E-4</v>
      </c>
      <c r="K365" s="48">
        <v>3.6232506559148801E-2</v>
      </c>
      <c r="L365" s="48">
        <v>0.97706035145660597</v>
      </c>
      <c r="M365" s="48">
        <v>0.98757851454568302</v>
      </c>
      <c r="O365" s="50" t="s">
        <v>215</v>
      </c>
      <c r="P365" s="48">
        <v>19582.122354648702</v>
      </c>
      <c r="Q365" s="48">
        <v>1.14109297008226E-2</v>
      </c>
      <c r="R365" s="48">
        <v>4.6297703880350899E-2</v>
      </c>
      <c r="S365" s="48">
        <v>0.246468587952274</v>
      </c>
      <c r="T365" s="48">
        <v>0.80531951772334198</v>
      </c>
      <c r="U365" s="48">
        <v>0.86892285404978598</v>
      </c>
      <c r="W365" s="48">
        <v>1176</v>
      </c>
      <c r="X365" s="48">
        <v>45657.968952843003</v>
      </c>
      <c r="Y365" s="48">
        <v>1.61397601659783E-2</v>
      </c>
      <c r="Z365" s="48">
        <v>2.8755505705741799E-2</v>
      </c>
      <c r="AA365" s="48">
        <v>0.56127547646486198</v>
      </c>
      <c r="AB365" s="48">
        <v>0.57460975680930104</v>
      </c>
      <c r="AC365" s="48">
        <v>0.73509646623064895</v>
      </c>
    </row>
    <row r="366" spans="1:29">
      <c r="A366" s="50" t="s">
        <v>758</v>
      </c>
      <c r="B366" s="48">
        <v>55012.5634651402</v>
      </c>
      <c r="C366" s="48">
        <v>9.1106461237102001E-3</v>
      </c>
      <c r="D366" s="48">
        <v>3.0411104599535398E-2</v>
      </c>
      <c r="E366" s="48">
        <v>0.88540888870707501</v>
      </c>
      <c r="F366" s="48">
        <v>0.91216225081189295</v>
      </c>
      <c r="H366" s="50" t="s">
        <v>621</v>
      </c>
      <c r="I366" s="48">
        <v>112061.886948917</v>
      </c>
      <c r="J366" s="48">
        <v>-7.0050367399254201E-4</v>
      </c>
      <c r="K366" s="48">
        <v>3.0184386827469899E-2</v>
      </c>
      <c r="L366" s="48">
        <v>0.98064837808802996</v>
      </c>
      <c r="M366" s="48">
        <v>0.98878377312144605</v>
      </c>
      <c r="O366" s="48">
        <v>1099</v>
      </c>
      <c r="P366" s="48">
        <v>36769.794518875002</v>
      </c>
      <c r="Q366" s="48">
        <v>1.2382869637324901E-2</v>
      </c>
      <c r="R366" s="48">
        <v>3.2083177470120003E-2</v>
      </c>
      <c r="S366" s="48">
        <v>0.38596144814077299</v>
      </c>
      <c r="T366" s="48">
        <v>0.699525220674593</v>
      </c>
      <c r="U366" s="48">
        <v>0.78422780546284598</v>
      </c>
      <c r="W366" s="50" t="s">
        <v>759</v>
      </c>
      <c r="X366" s="48">
        <v>38120.069306361802</v>
      </c>
      <c r="Y366" s="48">
        <v>1.6343101425459201E-2</v>
      </c>
      <c r="Z366" s="48">
        <v>3.5297687838755497E-2</v>
      </c>
      <c r="AA366" s="48">
        <v>0.46300770464390401</v>
      </c>
      <c r="AB366" s="48">
        <v>0.64335884452112002</v>
      </c>
      <c r="AC366" s="48">
        <v>0.79061921793871204</v>
      </c>
    </row>
    <row r="367" spans="1:29">
      <c r="A367" s="50" t="s">
        <v>760</v>
      </c>
      <c r="B367" s="48">
        <v>84720.872299759401</v>
      </c>
      <c r="C367" s="48">
        <v>9.3671508019076508E-3</v>
      </c>
      <c r="D367" s="48">
        <v>2.1664260201301098E-2</v>
      </c>
      <c r="E367" s="48">
        <v>0.65853821400222701</v>
      </c>
      <c r="F367" s="48">
        <v>0.74137320947420604</v>
      </c>
      <c r="H367" s="50" t="s">
        <v>473</v>
      </c>
      <c r="I367" s="48">
        <v>28786.9983746367</v>
      </c>
      <c r="J367" s="48">
        <v>-2.1056065491107501E-4</v>
      </c>
      <c r="K367" s="48">
        <v>3.1935624323242401E-2</v>
      </c>
      <c r="L367" s="48">
        <v>0.90883017735138205</v>
      </c>
      <c r="M367" s="48">
        <v>0.94360301622994303</v>
      </c>
      <c r="O367" s="50" t="s">
        <v>687</v>
      </c>
      <c r="P367" s="48">
        <v>32965.254174453803</v>
      </c>
      <c r="Q367" s="48">
        <v>1.2618814449869901E-2</v>
      </c>
      <c r="R367" s="48">
        <v>3.2796811886287802E-2</v>
      </c>
      <c r="S367" s="48">
        <v>0.38475735061144201</v>
      </c>
      <c r="T367" s="48">
        <v>0.700417200298877</v>
      </c>
      <c r="U367" s="48">
        <v>0.78422780546284598</v>
      </c>
      <c r="W367" s="50" t="s">
        <v>761</v>
      </c>
      <c r="X367" s="48">
        <v>23147.716486594702</v>
      </c>
      <c r="Y367" s="48">
        <v>1.6433021555905099E-2</v>
      </c>
      <c r="Z367" s="48">
        <v>4.94506241295131E-2</v>
      </c>
      <c r="AA367" s="48">
        <v>0.33231171183737601</v>
      </c>
      <c r="AB367" s="48">
        <v>0.739653897172459</v>
      </c>
      <c r="AC367" s="48">
        <v>0.85747487194329397</v>
      </c>
    </row>
    <row r="368" spans="1:29">
      <c r="A368" s="50" t="s">
        <v>762</v>
      </c>
      <c r="B368" s="48">
        <v>20631.6191279296</v>
      </c>
      <c r="C368" s="48">
        <v>9.6049644440203506E-3</v>
      </c>
      <c r="D368" s="48">
        <v>4.0720880334298E-2</v>
      </c>
      <c r="E368" s="48">
        <v>0.80136310789801801</v>
      </c>
      <c r="F368" s="48">
        <v>0.85211574184096295</v>
      </c>
      <c r="H368" s="50" t="s">
        <v>763</v>
      </c>
      <c r="I368" s="48">
        <v>25425.533660107401</v>
      </c>
      <c r="J368" s="48">
        <v>1.4348795821265001E-5</v>
      </c>
      <c r="K368" s="48">
        <v>4.9239458427983697E-2</v>
      </c>
      <c r="L368" s="48">
        <v>0.99318480992362801</v>
      </c>
      <c r="M368" s="48">
        <v>0.99620590669876397</v>
      </c>
      <c r="O368" s="48">
        <v>1336</v>
      </c>
      <c r="P368" s="48">
        <v>15911.3596839446</v>
      </c>
      <c r="Q368" s="48">
        <v>1.27050531972822E-2</v>
      </c>
      <c r="R368" s="48">
        <v>7.2361170186027293E-2</v>
      </c>
      <c r="S368" s="48">
        <v>0.17557832694827599</v>
      </c>
      <c r="T368" s="48">
        <v>0.86062523041100603</v>
      </c>
      <c r="U368" s="48">
        <v>0.90920891277291804</v>
      </c>
      <c r="W368" s="48">
        <v>1178</v>
      </c>
      <c r="X368" s="48">
        <v>116931.396517127</v>
      </c>
      <c r="Y368" s="48">
        <v>1.71972902026204E-2</v>
      </c>
      <c r="Z368" s="48">
        <v>2.76929014108717E-2</v>
      </c>
      <c r="AA368" s="48">
        <v>0.62099994317926599</v>
      </c>
      <c r="AB368" s="48">
        <v>0.53459966056372799</v>
      </c>
      <c r="AC368" s="48">
        <v>0.70032555533848395</v>
      </c>
    </row>
    <row r="369" spans="1:29">
      <c r="A369" s="50" t="s">
        <v>221</v>
      </c>
      <c r="B369" s="48">
        <v>45986.365658873598</v>
      </c>
      <c r="C369" s="48">
        <v>9.7630269900887204E-3</v>
      </c>
      <c r="D369" s="48">
        <v>3.7055630003498E-2</v>
      </c>
      <c r="E369" s="48">
        <v>0.83242017725370199</v>
      </c>
      <c r="F369" s="48">
        <v>0.87263960016639897</v>
      </c>
      <c r="H369" s="50" t="s">
        <v>764</v>
      </c>
      <c r="I369" s="48">
        <v>83691.300237837801</v>
      </c>
      <c r="J369" s="48">
        <v>3.1053440709030797E-4</v>
      </c>
      <c r="K369" s="48">
        <v>2.6323527650414302E-2</v>
      </c>
      <c r="L369" s="48">
        <v>0.99401479046799102</v>
      </c>
      <c r="M369" s="48">
        <v>0.99620590669876397</v>
      </c>
      <c r="O369" s="50" t="s">
        <v>765</v>
      </c>
      <c r="P369" s="48">
        <v>71673.799466250304</v>
      </c>
      <c r="Q369" s="48">
        <v>1.2881164165616001E-2</v>
      </c>
      <c r="R369" s="48">
        <v>4.50478443741089E-2</v>
      </c>
      <c r="S369" s="48">
        <v>0.28594407445208198</v>
      </c>
      <c r="T369" s="48">
        <v>0.77492095588702903</v>
      </c>
      <c r="U369" s="48">
        <v>0.84454779718137096</v>
      </c>
      <c r="W369" s="50" t="s">
        <v>536</v>
      </c>
      <c r="X369" s="48">
        <v>160260.006585264</v>
      </c>
      <c r="Y369" s="48">
        <v>1.7248179493245999E-2</v>
      </c>
      <c r="Z369" s="48">
        <v>4.5542672085552897E-2</v>
      </c>
      <c r="AA369" s="48">
        <v>0.37872568084816999</v>
      </c>
      <c r="AB369" s="48">
        <v>0.70489158095689497</v>
      </c>
      <c r="AC369" s="48">
        <v>0.83340069589668997</v>
      </c>
    </row>
    <row r="370" spans="1:29">
      <c r="A370" s="50" t="s">
        <v>766</v>
      </c>
      <c r="B370" s="48">
        <v>127639.99898713701</v>
      </c>
      <c r="C370" s="48">
        <v>1.01384574930231E-2</v>
      </c>
      <c r="D370" s="48">
        <v>2.91541285336126E-2</v>
      </c>
      <c r="E370" s="48">
        <v>0.71921671995288405</v>
      </c>
      <c r="F370" s="48">
        <v>0.78619720837597695</v>
      </c>
      <c r="H370" s="50" t="s">
        <v>709</v>
      </c>
      <c r="I370" s="48">
        <v>23893.289473263201</v>
      </c>
      <c r="J370" s="48">
        <v>7.9363672593031501E-4</v>
      </c>
      <c r="K370" s="48">
        <v>4.1846734772181898E-2</v>
      </c>
      <c r="L370" s="48">
        <v>0.97792341733643695</v>
      </c>
      <c r="M370" s="48">
        <v>0.98757851454568302</v>
      </c>
      <c r="O370" s="48">
        <v>1119</v>
      </c>
      <c r="P370" s="48">
        <v>57297.069081094996</v>
      </c>
      <c r="Q370" s="48">
        <v>1.39436814384743E-2</v>
      </c>
      <c r="R370" s="48">
        <v>4.3867262979627099E-2</v>
      </c>
      <c r="S370" s="48">
        <v>0.31786075746166398</v>
      </c>
      <c r="T370" s="48">
        <v>0.75059056095773702</v>
      </c>
      <c r="U370" s="48">
        <v>0.823512256997182</v>
      </c>
      <c r="W370" s="48">
        <v>1247</v>
      </c>
      <c r="X370" s="48">
        <v>33486.7397169463</v>
      </c>
      <c r="Y370" s="48">
        <v>1.81530515572111E-2</v>
      </c>
      <c r="Z370" s="48">
        <v>3.5596252289379897E-2</v>
      </c>
      <c r="AA370" s="48">
        <v>0.50997086461899999</v>
      </c>
      <c r="AB370" s="48">
        <v>0.61007187372137395</v>
      </c>
      <c r="AC370" s="48">
        <v>0.76432833275219203</v>
      </c>
    </row>
    <row r="371" spans="1:29">
      <c r="A371" s="50" t="s">
        <v>301</v>
      </c>
      <c r="B371" s="48">
        <v>31846.309990308298</v>
      </c>
      <c r="C371" s="48">
        <v>1.04347914814324E-2</v>
      </c>
      <c r="D371" s="48">
        <v>3.4591664508913302E-2</v>
      </c>
      <c r="E371" s="48">
        <v>0.753648457973354</v>
      </c>
      <c r="F371" s="48">
        <v>0.81512431406181496</v>
      </c>
      <c r="H371" s="50" t="s">
        <v>767</v>
      </c>
      <c r="I371" s="48">
        <v>22714.846454920698</v>
      </c>
      <c r="J371" s="48">
        <v>1.0821725580041799E-3</v>
      </c>
      <c r="K371" s="48">
        <v>3.2250908509530302E-2</v>
      </c>
      <c r="L371" s="48">
        <v>0.98187885850467704</v>
      </c>
      <c r="M371" s="48">
        <v>0.98878377312144605</v>
      </c>
      <c r="O371" s="50" t="s">
        <v>768</v>
      </c>
      <c r="P371" s="48">
        <v>248661.28724920901</v>
      </c>
      <c r="Q371" s="48">
        <v>1.41787888207824E-2</v>
      </c>
      <c r="R371" s="48">
        <v>4.1715319406183698E-2</v>
      </c>
      <c r="S371" s="48">
        <v>0.33989404905960302</v>
      </c>
      <c r="T371" s="48">
        <v>0.73393631829772399</v>
      </c>
      <c r="U371" s="48">
        <v>0.81067165005903796</v>
      </c>
      <c r="W371" s="50" t="s">
        <v>769</v>
      </c>
      <c r="X371" s="48">
        <v>75459.444066702097</v>
      </c>
      <c r="Y371" s="48">
        <v>1.8314748929008699E-2</v>
      </c>
      <c r="Z371" s="48">
        <v>4.0124482369660201E-2</v>
      </c>
      <c r="AA371" s="48">
        <v>0.45644822929497098</v>
      </c>
      <c r="AB371" s="48">
        <v>0.64806769092956995</v>
      </c>
      <c r="AC371" s="48">
        <v>0.79342866833433401</v>
      </c>
    </row>
    <row r="372" spans="1:29">
      <c r="A372" s="50" t="s">
        <v>695</v>
      </c>
      <c r="B372" s="48">
        <v>77103.499885799494</v>
      </c>
      <c r="C372" s="48">
        <v>1.1221353940987701E-2</v>
      </c>
      <c r="D372" s="48">
        <v>3.3709460805083601E-2</v>
      </c>
      <c r="E372" s="48">
        <v>0.78410852510882001</v>
      </c>
      <c r="F372" s="48">
        <v>0.83794284175808198</v>
      </c>
      <c r="H372" s="50" t="s">
        <v>191</v>
      </c>
      <c r="I372" s="48">
        <v>147371.671576305</v>
      </c>
      <c r="J372" s="48">
        <v>1.43350337554279E-3</v>
      </c>
      <c r="K372" s="48">
        <v>2.71648006968765E-2</v>
      </c>
      <c r="L372" s="48">
        <v>0.95759945132790503</v>
      </c>
      <c r="M372" s="48">
        <v>0.98088870837021402</v>
      </c>
      <c r="O372" s="48">
        <v>1125</v>
      </c>
      <c r="P372" s="48">
        <v>42779.946477962803</v>
      </c>
      <c r="Q372" s="48">
        <v>1.4459123052655501E-2</v>
      </c>
      <c r="R372" s="48">
        <v>3.6628850195157298E-2</v>
      </c>
      <c r="S372" s="48">
        <v>0.39474684505841101</v>
      </c>
      <c r="T372" s="48">
        <v>0.693029727079151</v>
      </c>
      <c r="U372" s="48">
        <v>0.78129857355738996</v>
      </c>
      <c r="W372" s="50" t="s">
        <v>734</v>
      </c>
      <c r="X372" s="48">
        <v>172462.714649373</v>
      </c>
      <c r="Y372" s="48">
        <v>1.84524508157159E-2</v>
      </c>
      <c r="Z372" s="48">
        <v>5.3847057546839501E-2</v>
      </c>
      <c r="AA372" s="48">
        <v>0.34268262104507502</v>
      </c>
      <c r="AB372" s="48">
        <v>0.731837238349349</v>
      </c>
      <c r="AC372" s="48">
        <v>0.85294197707975705</v>
      </c>
    </row>
    <row r="373" spans="1:29">
      <c r="A373" s="50" t="s">
        <v>770</v>
      </c>
      <c r="B373" s="48">
        <v>36198.868925760202</v>
      </c>
      <c r="C373" s="48">
        <v>1.1342438854692801E-2</v>
      </c>
      <c r="D373" s="48">
        <v>3.37888740908674E-2</v>
      </c>
      <c r="E373" s="48">
        <v>0.70098571519842601</v>
      </c>
      <c r="F373" s="48">
        <v>0.77454594457110104</v>
      </c>
      <c r="H373" s="50" t="s">
        <v>771</v>
      </c>
      <c r="I373" s="48">
        <v>29581.235475214999</v>
      </c>
      <c r="J373" s="48">
        <v>2.2052558330723899E-3</v>
      </c>
      <c r="K373" s="48">
        <v>4.3904720264541598E-2</v>
      </c>
      <c r="L373" s="48">
        <v>0.99788135930265098</v>
      </c>
      <c r="M373" s="48">
        <v>0.99788135930265098</v>
      </c>
      <c r="O373" s="50" t="s">
        <v>772</v>
      </c>
      <c r="P373" s="48">
        <v>248707.586734029</v>
      </c>
      <c r="Q373" s="48">
        <v>1.50723286520287E-2</v>
      </c>
      <c r="R373" s="48">
        <v>4.26175744027378E-2</v>
      </c>
      <c r="S373" s="48">
        <v>0.35366462928168002</v>
      </c>
      <c r="T373" s="48">
        <v>0.72359023327135696</v>
      </c>
      <c r="U373" s="48">
        <v>0.80059392363638304</v>
      </c>
      <c r="W373" s="50" t="s">
        <v>773</v>
      </c>
      <c r="X373" s="48">
        <v>28553.059558281198</v>
      </c>
      <c r="Y373" s="48">
        <v>1.8911404906846199E-2</v>
      </c>
      <c r="Z373" s="48">
        <v>3.1806552964251798E-2</v>
      </c>
      <c r="AA373" s="48">
        <v>0.59457574444175798</v>
      </c>
      <c r="AB373" s="48">
        <v>0.55212709751574296</v>
      </c>
      <c r="AC373" s="48">
        <v>0.71330029363473701</v>
      </c>
    </row>
    <row r="374" spans="1:29">
      <c r="A374" s="50" t="s">
        <v>774</v>
      </c>
      <c r="B374" s="48">
        <v>185109.12841198401</v>
      </c>
      <c r="C374" s="48">
        <v>1.16633437979295E-2</v>
      </c>
      <c r="D374" s="48">
        <v>3.8260031729086701E-2</v>
      </c>
      <c r="E374" s="48">
        <v>0.77331269192223895</v>
      </c>
      <c r="F374" s="48">
        <v>0.83012276973961496</v>
      </c>
      <c r="H374" s="50" t="s">
        <v>554</v>
      </c>
      <c r="I374" s="48">
        <v>55512.891403001697</v>
      </c>
      <c r="J374" s="48">
        <v>2.38106087058102E-3</v>
      </c>
      <c r="K374" s="48">
        <v>3.0913343386961101E-2</v>
      </c>
      <c r="L374" s="48">
        <v>0.96837203460492305</v>
      </c>
      <c r="M374" s="48">
        <v>0.98653422998714702</v>
      </c>
      <c r="O374" s="50" t="s">
        <v>134</v>
      </c>
      <c r="P374" s="48">
        <v>38602.677520990197</v>
      </c>
      <c r="Q374" s="48">
        <v>1.5686553534025101E-2</v>
      </c>
      <c r="R374" s="48">
        <v>3.0149608024619599E-2</v>
      </c>
      <c r="S374" s="48">
        <v>0.52029046351832298</v>
      </c>
      <c r="T374" s="48">
        <v>0.60286114166230997</v>
      </c>
      <c r="U374" s="48">
        <v>0.72371730560842595</v>
      </c>
      <c r="W374" s="50" t="s">
        <v>678</v>
      </c>
      <c r="X374" s="48">
        <v>114387.73861920901</v>
      </c>
      <c r="Y374" s="48">
        <v>1.9050387368565801E-2</v>
      </c>
      <c r="Z374" s="48">
        <v>2.77804198195763E-2</v>
      </c>
      <c r="AA374" s="48">
        <v>0.68574872130411002</v>
      </c>
      <c r="AB374" s="48">
        <v>0.49287157748385702</v>
      </c>
      <c r="AC374" s="48">
        <v>0.65616033181285804</v>
      </c>
    </row>
    <row r="375" spans="1:29">
      <c r="A375" s="50" t="s">
        <v>775</v>
      </c>
      <c r="B375" s="48">
        <v>105821.171188812</v>
      </c>
      <c r="C375" s="48">
        <v>1.1672090599365199E-2</v>
      </c>
      <c r="D375" s="48">
        <v>4.1318679707683097E-2</v>
      </c>
      <c r="E375" s="48">
        <v>0.81821904295486303</v>
      </c>
      <c r="F375" s="48">
        <v>0.866634370940358</v>
      </c>
      <c r="H375" s="50" t="s">
        <v>776</v>
      </c>
      <c r="I375" s="48">
        <v>25797.236108326801</v>
      </c>
      <c r="J375" s="48">
        <v>2.6989568887460201E-3</v>
      </c>
      <c r="K375" s="48">
        <v>3.7631522835687999E-2</v>
      </c>
      <c r="L375" s="48">
        <v>0.93026296114716001</v>
      </c>
      <c r="M375" s="48">
        <v>0.95837162616023996</v>
      </c>
      <c r="O375" s="50" t="s">
        <v>777</v>
      </c>
      <c r="P375" s="48">
        <v>100648.292042185</v>
      </c>
      <c r="Q375" s="48">
        <v>1.6098796765037501E-2</v>
      </c>
      <c r="R375" s="48">
        <v>3.11952018315549E-2</v>
      </c>
      <c r="S375" s="48">
        <v>0.51606644034445803</v>
      </c>
      <c r="T375" s="48">
        <v>0.60580800603974305</v>
      </c>
      <c r="U375" s="48">
        <v>0.72371730560842595</v>
      </c>
      <c r="W375" s="48">
        <v>1334</v>
      </c>
      <c r="X375" s="48">
        <v>15541.545044430701</v>
      </c>
      <c r="Y375" s="48">
        <v>1.9189499286330399E-2</v>
      </c>
      <c r="Z375" s="48">
        <v>7.2094845285998202E-2</v>
      </c>
      <c r="AA375" s="48">
        <v>0.266170198579471</v>
      </c>
      <c r="AB375" s="48">
        <v>0.79010813347242603</v>
      </c>
      <c r="AC375" s="48">
        <v>0.88921104368460302</v>
      </c>
    </row>
    <row r="376" spans="1:29">
      <c r="A376" s="50" t="s">
        <v>595</v>
      </c>
      <c r="B376" s="48">
        <v>51385.936763921098</v>
      </c>
      <c r="C376" s="48">
        <v>1.1727332013654E-2</v>
      </c>
      <c r="D376" s="48">
        <v>3.050240821087E-2</v>
      </c>
      <c r="E376" s="48">
        <v>0.62607441535528496</v>
      </c>
      <c r="F376" s="48">
        <v>0.71041090553785102</v>
      </c>
      <c r="H376" s="50" t="s">
        <v>634</v>
      </c>
      <c r="I376" s="48">
        <v>46333.445188425903</v>
      </c>
      <c r="J376" s="48">
        <v>2.94969215684634E-3</v>
      </c>
      <c r="K376" s="48">
        <v>4.8818619917547303E-2</v>
      </c>
      <c r="L376" s="48">
        <v>0.96957424027019101</v>
      </c>
      <c r="M376" s="48">
        <v>0.98653422998714702</v>
      </c>
      <c r="O376" s="48">
        <v>1252</v>
      </c>
      <c r="P376" s="48">
        <v>55841.355913391402</v>
      </c>
      <c r="Q376" s="48">
        <v>1.6802242943184699E-2</v>
      </c>
      <c r="R376" s="48">
        <v>3.5107310845395402E-2</v>
      </c>
      <c r="S376" s="48">
        <v>0.47859669506382801</v>
      </c>
      <c r="T376" s="48">
        <v>0.63222556995077495</v>
      </c>
      <c r="U376" s="48">
        <v>0.74479810848517503</v>
      </c>
      <c r="W376" s="50" t="s">
        <v>778</v>
      </c>
      <c r="X376" s="48">
        <v>138899.32639758501</v>
      </c>
      <c r="Y376" s="48">
        <v>1.9937041962875501E-2</v>
      </c>
      <c r="Z376" s="48">
        <v>5.2434571658340701E-2</v>
      </c>
      <c r="AA376" s="48">
        <v>0.38022703976269001</v>
      </c>
      <c r="AB376" s="48">
        <v>0.70377688904564895</v>
      </c>
      <c r="AC376" s="48">
        <v>0.83340069589668997</v>
      </c>
    </row>
    <row r="377" spans="1:29">
      <c r="A377" s="50" t="s">
        <v>413</v>
      </c>
      <c r="B377" s="48">
        <v>28483.7267982919</v>
      </c>
      <c r="C377" s="48">
        <v>1.1824294631312E-2</v>
      </c>
      <c r="D377" s="48">
        <v>3.83396732616198E-2</v>
      </c>
      <c r="E377" s="48">
        <v>0.71906761157992605</v>
      </c>
      <c r="F377" s="48">
        <v>0.78619720837597695</v>
      </c>
      <c r="H377" s="50" t="s">
        <v>779</v>
      </c>
      <c r="I377" s="48">
        <v>24823.3159077977</v>
      </c>
      <c r="J377" s="48">
        <v>3.3320383697026399E-3</v>
      </c>
      <c r="K377" s="48">
        <v>3.4319213026898797E-2</v>
      </c>
      <c r="L377" s="48">
        <v>0.97329839912632399</v>
      </c>
      <c r="M377" s="48">
        <v>0.987084495431229</v>
      </c>
      <c r="O377" s="48">
        <v>1317</v>
      </c>
      <c r="P377" s="48">
        <v>33918.935801060703</v>
      </c>
      <c r="Q377" s="48">
        <v>1.6969326040203899E-2</v>
      </c>
      <c r="R377" s="48">
        <v>6.9793267170688594E-2</v>
      </c>
      <c r="S377" s="48">
        <v>0.24313700630611201</v>
      </c>
      <c r="T377" s="48">
        <v>0.80789926429972503</v>
      </c>
      <c r="U377" s="48">
        <v>0.86892285404978598</v>
      </c>
      <c r="W377" s="48">
        <v>1071</v>
      </c>
      <c r="X377" s="48">
        <v>45726.8687920843</v>
      </c>
      <c r="Y377" s="48">
        <v>2.0303638738991801E-2</v>
      </c>
      <c r="Z377" s="48">
        <v>3.8944316141231998E-2</v>
      </c>
      <c r="AA377" s="48">
        <v>0.52135050119664395</v>
      </c>
      <c r="AB377" s="48">
        <v>0.60212262670317496</v>
      </c>
      <c r="AC377" s="48">
        <v>0.75844292402034497</v>
      </c>
    </row>
    <row r="378" spans="1:29">
      <c r="A378" s="50" t="s">
        <v>780</v>
      </c>
      <c r="B378" s="48">
        <v>73619.469879150507</v>
      </c>
      <c r="C378" s="48">
        <v>1.23698538397321E-2</v>
      </c>
      <c r="D378" s="48">
        <v>2.48326184526367E-2</v>
      </c>
      <c r="E378" s="48">
        <v>0.589288068895501</v>
      </c>
      <c r="F378" s="48">
        <v>0.68053267311157795</v>
      </c>
      <c r="H378" s="50" t="s">
        <v>293</v>
      </c>
      <c r="I378" s="48">
        <v>33531.534578724997</v>
      </c>
      <c r="J378" s="48">
        <v>3.6669976668853399E-3</v>
      </c>
      <c r="K378" s="48">
        <v>3.73042305807222E-2</v>
      </c>
      <c r="L378" s="48">
        <v>0.919596657342862</v>
      </c>
      <c r="M378" s="48">
        <v>0.95011718132393896</v>
      </c>
      <c r="O378" s="50" t="s">
        <v>369</v>
      </c>
      <c r="P378" s="48">
        <v>53113.073135402999</v>
      </c>
      <c r="Q378" s="48">
        <v>1.7265371221373699E-2</v>
      </c>
      <c r="R378" s="48">
        <v>3.1812298910185201E-2</v>
      </c>
      <c r="S378" s="48">
        <v>0.54272629809365702</v>
      </c>
      <c r="T378" s="48">
        <v>0.58731826474081505</v>
      </c>
      <c r="U378" s="48">
        <v>0.715043612277387</v>
      </c>
      <c r="W378" s="50" t="s">
        <v>781</v>
      </c>
      <c r="X378" s="48">
        <v>68816.815134085395</v>
      </c>
      <c r="Y378" s="48">
        <v>2.1027760691256701E-2</v>
      </c>
      <c r="Z378" s="48">
        <v>6.8497359434538302E-2</v>
      </c>
      <c r="AA378" s="48">
        <v>0.30698644246793999</v>
      </c>
      <c r="AB378" s="48">
        <v>0.75885369165017202</v>
      </c>
      <c r="AC378" s="48">
        <v>0.86896707697703202</v>
      </c>
    </row>
    <row r="379" spans="1:29">
      <c r="A379" s="50" t="s">
        <v>767</v>
      </c>
      <c r="B379" s="48">
        <v>22714.846454920698</v>
      </c>
      <c r="C379" s="48">
        <v>1.3210420927975201E-2</v>
      </c>
      <c r="D379" s="48">
        <v>3.16626328150722E-2</v>
      </c>
      <c r="E379" s="48">
        <v>0.66533467265511803</v>
      </c>
      <c r="F379" s="48">
        <v>0.74667652918662097</v>
      </c>
      <c r="H379" s="50" t="s">
        <v>639</v>
      </c>
      <c r="I379" s="48">
        <v>31412.0271815866</v>
      </c>
      <c r="J379" s="48">
        <v>4.0078867007949104E-3</v>
      </c>
      <c r="K379" s="48">
        <v>3.69865051155647E-2</v>
      </c>
      <c r="L379" s="48">
        <v>0.81873480400805898</v>
      </c>
      <c r="M379" s="48">
        <v>0.88820321162086402</v>
      </c>
      <c r="O379" s="48">
        <v>1334</v>
      </c>
      <c r="P379" s="48">
        <v>15541.545044430701</v>
      </c>
      <c r="Q379" s="48">
        <v>1.76457074164676E-2</v>
      </c>
      <c r="R379" s="48">
        <v>7.2076180535656703E-2</v>
      </c>
      <c r="S379" s="48">
        <v>0.244820234442614</v>
      </c>
      <c r="T379" s="48">
        <v>0.80659562578527499</v>
      </c>
      <c r="U379" s="48">
        <v>0.86892285404978598</v>
      </c>
      <c r="W379" s="48">
        <v>1119</v>
      </c>
      <c r="X379" s="48">
        <v>57297.069081094996</v>
      </c>
      <c r="Y379" s="48">
        <v>2.17894699873773E-2</v>
      </c>
      <c r="Z379" s="48">
        <v>4.3874970743602297E-2</v>
      </c>
      <c r="AA379" s="48">
        <v>0.49662642773510102</v>
      </c>
      <c r="AB379" s="48">
        <v>0.61945251313696204</v>
      </c>
      <c r="AC379" s="48">
        <v>0.76997399929994503</v>
      </c>
    </row>
    <row r="380" spans="1:29">
      <c r="A380" s="50" t="s">
        <v>673</v>
      </c>
      <c r="B380" s="48">
        <v>24258.055085972599</v>
      </c>
      <c r="C380" s="48">
        <v>1.35554367634887E-2</v>
      </c>
      <c r="D380" s="48">
        <v>3.71688195030528E-2</v>
      </c>
      <c r="E380" s="48">
        <v>0.70682703272064795</v>
      </c>
      <c r="F380" s="48">
        <v>0.77859716219689801</v>
      </c>
      <c r="H380" s="50" t="s">
        <v>636</v>
      </c>
      <c r="I380" s="48">
        <v>24927.0028282889</v>
      </c>
      <c r="J380" s="48">
        <v>4.0913358193473796E-3</v>
      </c>
      <c r="K380" s="48">
        <v>3.8190677622373603E-2</v>
      </c>
      <c r="L380" s="48">
        <v>0.90020315131290396</v>
      </c>
      <c r="M380" s="48">
        <v>0.939570636064197</v>
      </c>
      <c r="O380" s="48">
        <v>1254</v>
      </c>
      <c r="P380" s="48">
        <v>54446.472284295502</v>
      </c>
      <c r="Q380" s="48">
        <v>1.7812804481076298E-2</v>
      </c>
      <c r="R380" s="48">
        <v>3.54403471870351E-2</v>
      </c>
      <c r="S380" s="48">
        <v>0.50261371275709799</v>
      </c>
      <c r="T380" s="48">
        <v>0.61523588631602999</v>
      </c>
      <c r="U380" s="48">
        <v>0.73002888491031304</v>
      </c>
      <c r="W380" s="50" t="s">
        <v>566</v>
      </c>
      <c r="X380" s="48">
        <v>103804.814424913</v>
      </c>
      <c r="Y380" s="48">
        <v>2.2295714685440199E-2</v>
      </c>
      <c r="Z380" s="48">
        <v>3.4166968772601301E-2</v>
      </c>
      <c r="AA380" s="48">
        <v>0.65255173304455605</v>
      </c>
      <c r="AB380" s="48">
        <v>0.51404531109670604</v>
      </c>
      <c r="AC380" s="48">
        <v>0.67867789323636596</v>
      </c>
    </row>
    <row r="381" spans="1:29">
      <c r="A381" s="50" t="s">
        <v>738</v>
      </c>
      <c r="B381" s="48">
        <v>13296.230816855499</v>
      </c>
      <c r="C381" s="48">
        <v>1.39438310827525E-2</v>
      </c>
      <c r="D381" s="48">
        <v>4.9397167173647401E-2</v>
      </c>
      <c r="E381" s="48">
        <v>0.75752412749235498</v>
      </c>
      <c r="F381" s="48">
        <v>0.81684830615139403</v>
      </c>
      <c r="H381" s="50" t="s">
        <v>760</v>
      </c>
      <c r="I381" s="48">
        <v>84720.872299759401</v>
      </c>
      <c r="J381" s="48">
        <v>4.2896864858461602E-3</v>
      </c>
      <c r="K381" s="48">
        <v>2.1860256582604601E-2</v>
      </c>
      <c r="L381" s="48">
        <v>0.83986481912697197</v>
      </c>
      <c r="M381" s="48">
        <v>0.90291773347584403</v>
      </c>
      <c r="O381" s="50" t="s">
        <v>782</v>
      </c>
      <c r="P381" s="48">
        <v>84610.257058688294</v>
      </c>
      <c r="Q381" s="48">
        <v>1.81095755623953E-2</v>
      </c>
      <c r="R381" s="48">
        <v>3.0930369873730601E-2</v>
      </c>
      <c r="S381" s="48">
        <v>0.58549495645624094</v>
      </c>
      <c r="T381" s="48">
        <v>0.55821495689129597</v>
      </c>
      <c r="U381" s="48">
        <v>0.69248256962840704</v>
      </c>
      <c r="W381" s="48">
        <v>1093</v>
      </c>
      <c r="X381" s="48">
        <v>13948.5449015052</v>
      </c>
      <c r="Y381" s="48">
        <v>2.2529104419864301E-2</v>
      </c>
      <c r="Z381" s="48">
        <v>4.5397605054327397E-2</v>
      </c>
      <c r="AA381" s="48">
        <v>0.49626195903734699</v>
      </c>
      <c r="AB381" s="48">
        <v>0.619709601768478</v>
      </c>
      <c r="AC381" s="48">
        <v>0.76997399929994503</v>
      </c>
    </row>
    <row r="382" spans="1:29">
      <c r="A382" s="50" t="s">
        <v>521</v>
      </c>
      <c r="B382" s="48">
        <v>51065.218150530302</v>
      </c>
      <c r="C382" s="48">
        <v>1.44132157077379E-2</v>
      </c>
      <c r="D382" s="48">
        <v>4.6772434922968197E-2</v>
      </c>
      <c r="E382" s="48">
        <v>0.66968159807574501</v>
      </c>
      <c r="F382" s="48">
        <v>0.74803747928585496</v>
      </c>
      <c r="H382" s="50" t="s">
        <v>713</v>
      </c>
      <c r="I382" s="48">
        <v>62221.696145394002</v>
      </c>
      <c r="J382" s="48">
        <v>5.28137769105515E-3</v>
      </c>
      <c r="K382" s="48">
        <v>3.763057558888E-2</v>
      </c>
      <c r="L382" s="48">
        <v>0.84167036185034305</v>
      </c>
      <c r="M382" s="48">
        <v>0.90350221751850901</v>
      </c>
      <c r="O382" s="48">
        <v>1234</v>
      </c>
      <c r="P382" s="48">
        <v>270391.70631817001</v>
      </c>
      <c r="Q382" s="48">
        <v>1.8410682918441799E-2</v>
      </c>
      <c r="R382" s="48">
        <v>4.1912738613727199E-2</v>
      </c>
      <c r="S382" s="48">
        <v>0.43926222736521198</v>
      </c>
      <c r="T382" s="48">
        <v>0.66047154042453404</v>
      </c>
      <c r="U382" s="48">
        <v>0.76432660596832203</v>
      </c>
      <c r="W382" s="48">
        <v>1216</v>
      </c>
      <c r="X382" s="48">
        <v>173199.65777299899</v>
      </c>
      <c r="Y382" s="48">
        <v>2.30513162425179E-2</v>
      </c>
      <c r="Z382" s="48">
        <v>5.4136633906141603E-2</v>
      </c>
      <c r="AA382" s="48">
        <v>0.42579884598075801</v>
      </c>
      <c r="AB382" s="48">
        <v>0.67025442791682499</v>
      </c>
      <c r="AC382" s="48">
        <v>0.80850211838954</v>
      </c>
    </row>
    <row r="383" spans="1:29">
      <c r="A383" s="50" t="s">
        <v>783</v>
      </c>
      <c r="B383" s="48">
        <v>54977.842923275697</v>
      </c>
      <c r="C383" s="48">
        <v>1.4771234819952701E-2</v>
      </c>
      <c r="D383" s="48">
        <v>3.3754670403845798E-2</v>
      </c>
      <c r="E383" s="48">
        <v>0.97929029679659596</v>
      </c>
      <c r="F383" s="48">
        <v>0.98617700774453199</v>
      </c>
      <c r="H383" s="50" t="s">
        <v>416</v>
      </c>
      <c r="I383" s="48">
        <v>11984.4126869911</v>
      </c>
      <c r="J383" s="48">
        <v>5.5412744797622999E-3</v>
      </c>
      <c r="K383" s="48">
        <v>4.1430147660875598E-2</v>
      </c>
      <c r="L383" s="48">
        <v>0.91494175507390496</v>
      </c>
      <c r="M383" s="48">
        <v>0.94667383906490798</v>
      </c>
      <c r="O383" s="48">
        <v>1331</v>
      </c>
      <c r="P383" s="48">
        <v>30808.807233440999</v>
      </c>
      <c r="Q383" s="48">
        <v>1.9059524120395101E-2</v>
      </c>
      <c r="R383" s="48">
        <v>7.6415825846635699E-2</v>
      </c>
      <c r="S383" s="48">
        <v>0.249418545297763</v>
      </c>
      <c r="T383" s="48">
        <v>0.80303704128195097</v>
      </c>
      <c r="U383" s="48">
        <v>0.86796907927339495</v>
      </c>
      <c r="W383" s="50" t="s">
        <v>579</v>
      </c>
      <c r="X383" s="48">
        <v>339798.57432598702</v>
      </c>
      <c r="Y383" s="48">
        <v>2.31315552966583E-2</v>
      </c>
      <c r="Z383" s="48">
        <v>2.80271661334381E-2</v>
      </c>
      <c r="AA383" s="48">
        <v>0.82532622765100006</v>
      </c>
      <c r="AB383" s="48">
        <v>0.409186405381185</v>
      </c>
      <c r="AC383" s="48">
        <v>0.56188070340603002</v>
      </c>
    </row>
    <row r="384" spans="1:29">
      <c r="A384" s="50" t="s">
        <v>784</v>
      </c>
      <c r="B384" s="48">
        <v>64383.438920369401</v>
      </c>
      <c r="C384" s="48">
        <v>1.48594089766789E-2</v>
      </c>
      <c r="D384" s="48">
        <v>4.6047161084218198E-2</v>
      </c>
      <c r="E384" s="48">
        <v>0.72839671826156904</v>
      </c>
      <c r="F384" s="48">
        <v>0.79260190011441201</v>
      </c>
      <c r="H384" s="50" t="s">
        <v>680</v>
      </c>
      <c r="I384" s="48">
        <v>50406.814838435603</v>
      </c>
      <c r="J384" s="48">
        <v>6.05194753519178E-3</v>
      </c>
      <c r="K384" s="48">
        <v>3.9603841786678903E-2</v>
      </c>
      <c r="L384" s="48">
        <v>0.87534958833245102</v>
      </c>
      <c r="M384" s="48">
        <v>0.92304905043598695</v>
      </c>
      <c r="O384" s="50" t="s">
        <v>710</v>
      </c>
      <c r="P384" s="48">
        <v>70471.921329798104</v>
      </c>
      <c r="Q384" s="48">
        <v>1.91659337688278E-2</v>
      </c>
      <c r="R384" s="48">
        <v>3.6688527697982899E-2</v>
      </c>
      <c r="S384" s="48">
        <v>0.52239582701710496</v>
      </c>
      <c r="T384" s="48">
        <v>0.60139476088156396</v>
      </c>
      <c r="U384" s="48">
        <v>0.72371730560842595</v>
      </c>
      <c r="W384" s="48">
        <v>1241</v>
      </c>
      <c r="X384" s="48">
        <v>83115.291880754507</v>
      </c>
      <c r="Y384" s="48">
        <v>2.4214315592160401E-2</v>
      </c>
      <c r="Z384" s="48">
        <v>2.9653805692248299E-2</v>
      </c>
      <c r="AA384" s="48">
        <v>0.81656687992968802</v>
      </c>
      <c r="AB384" s="48">
        <v>0.41417598880488798</v>
      </c>
      <c r="AC384" s="48">
        <v>0.56635756297954398</v>
      </c>
    </row>
    <row r="385" spans="1:29">
      <c r="A385" s="50" t="s">
        <v>785</v>
      </c>
      <c r="B385" s="48">
        <v>23526.993559759001</v>
      </c>
      <c r="C385" s="48">
        <v>1.4983572774958801E-2</v>
      </c>
      <c r="D385" s="48">
        <v>3.3642112630675701E-2</v>
      </c>
      <c r="E385" s="48">
        <v>0.63771941966172996</v>
      </c>
      <c r="F385" s="48">
        <v>0.72247959569271902</v>
      </c>
      <c r="H385" s="50" t="s">
        <v>353</v>
      </c>
      <c r="I385" s="48">
        <v>24533.487042579502</v>
      </c>
      <c r="J385" s="48">
        <v>6.0662129091024102E-3</v>
      </c>
      <c r="K385" s="48">
        <v>3.1415221002442102E-2</v>
      </c>
      <c r="L385" s="48">
        <v>0.84988473536373399</v>
      </c>
      <c r="M385" s="48">
        <v>0.90874692112256095</v>
      </c>
      <c r="O385" s="48">
        <v>1192</v>
      </c>
      <c r="P385" s="48">
        <v>91667.829752936901</v>
      </c>
      <c r="Q385" s="48">
        <v>2.0133936691670001E-2</v>
      </c>
      <c r="R385" s="48">
        <v>4.0372917745536502E-2</v>
      </c>
      <c r="S385" s="48">
        <v>0.49869907393294399</v>
      </c>
      <c r="T385" s="48">
        <v>0.61799139709906004</v>
      </c>
      <c r="U385" s="48">
        <v>0.73065769873625397</v>
      </c>
      <c r="W385" s="50" t="s">
        <v>165</v>
      </c>
      <c r="X385" s="48">
        <v>20342.636837366699</v>
      </c>
      <c r="Y385" s="48">
        <v>2.4716104663179E-2</v>
      </c>
      <c r="Z385" s="48">
        <v>5.8034411611878903E-2</v>
      </c>
      <c r="AA385" s="48">
        <v>0.42588705522638498</v>
      </c>
      <c r="AB385" s="48">
        <v>0.67019014786667697</v>
      </c>
      <c r="AC385" s="48">
        <v>0.80850211838954</v>
      </c>
    </row>
    <row r="386" spans="1:29">
      <c r="A386" s="50" t="s">
        <v>786</v>
      </c>
      <c r="B386" s="48">
        <v>70589.786014414494</v>
      </c>
      <c r="C386" s="48">
        <v>1.53136667452066E-2</v>
      </c>
      <c r="D386" s="48">
        <v>7.7754469071383503E-2</v>
      </c>
      <c r="E386" s="48">
        <v>0.70208870394273004</v>
      </c>
      <c r="F386" s="48">
        <v>0.77456935596763499</v>
      </c>
      <c r="H386" s="50" t="s">
        <v>787</v>
      </c>
      <c r="I386" s="48">
        <v>18515.879098616999</v>
      </c>
      <c r="J386" s="48">
        <v>6.5700407283356497E-3</v>
      </c>
      <c r="K386" s="48">
        <v>3.41208316717376E-2</v>
      </c>
      <c r="L386" s="48">
        <v>0.85101227802342805</v>
      </c>
      <c r="M386" s="48">
        <v>0.90874692112256095</v>
      </c>
      <c r="O386" s="50" t="s">
        <v>788</v>
      </c>
      <c r="P386" s="48">
        <v>74968.917316549399</v>
      </c>
      <c r="Q386" s="48">
        <v>2.0884154370853801E-2</v>
      </c>
      <c r="R386" s="48">
        <v>3.6727814533122703E-2</v>
      </c>
      <c r="S386" s="48">
        <v>0.56861957718773604</v>
      </c>
      <c r="T386" s="48">
        <v>0.56961433611579304</v>
      </c>
      <c r="U386" s="48">
        <v>0.70131088375158801</v>
      </c>
      <c r="W386" s="48">
        <v>1322</v>
      </c>
      <c r="X386" s="48">
        <v>4264.4992493443597</v>
      </c>
      <c r="Y386" s="48">
        <v>2.4748012329230799E-2</v>
      </c>
      <c r="Z386" s="48">
        <v>0.107970890696031</v>
      </c>
      <c r="AA386" s="48">
        <v>0.22921004142592</v>
      </c>
      <c r="AB386" s="48">
        <v>0.81870566839471504</v>
      </c>
      <c r="AC386" s="48">
        <v>0.90768547238922903</v>
      </c>
    </row>
    <row r="387" spans="1:29">
      <c r="A387" s="50" t="s">
        <v>789</v>
      </c>
      <c r="B387" s="48">
        <v>37669.980797690703</v>
      </c>
      <c r="C387" s="48">
        <v>1.54606958873129E-2</v>
      </c>
      <c r="D387" s="48">
        <v>3.6364628288701101E-2</v>
      </c>
      <c r="E387" s="48">
        <v>0.72135387963164999</v>
      </c>
      <c r="F387" s="48">
        <v>0.78733136862234998</v>
      </c>
      <c r="H387" s="50" t="s">
        <v>790</v>
      </c>
      <c r="I387" s="48">
        <v>83091.223994689295</v>
      </c>
      <c r="J387" s="48">
        <v>6.7653379479949999E-3</v>
      </c>
      <c r="K387" s="48">
        <v>3.8126858603207199E-2</v>
      </c>
      <c r="L387" s="48">
        <v>0.85484524147982499</v>
      </c>
      <c r="M387" s="48">
        <v>0.90993454031670795</v>
      </c>
      <c r="O387" s="48">
        <v>1236</v>
      </c>
      <c r="P387" s="48">
        <v>20798.378351276999</v>
      </c>
      <c r="Q387" s="48">
        <v>2.0923788806652899E-2</v>
      </c>
      <c r="R387" s="48">
        <v>4.03666973840896E-2</v>
      </c>
      <c r="S387" s="48">
        <v>0.51834284602386005</v>
      </c>
      <c r="T387" s="48">
        <v>0.60421908386256895</v>
      </c>
      <c r="U387" s="48">
        <v>0.72371730560842595</v>
      </c>
      <c r="W387" s="48">
        <v>1263</v>
      </c>
      <c r="X387" s="48">
        <v>10748.000172095701</v>
      </c>
      <c r="Y387" s="48">
        <v>2.5522638165377101E-2</v>
      </c>
      <c r="Z387" s="48">
        <v>4.1518047380993801E-2</v>
      </c>
      <c r="AA387" s="48">
        <v>0.61473599495579601</v>
      </c>
      <c r="AB387" s="48">
        <v>0.53872908450592105</v>
      </c>
      <c r="AC387" s="48">
        <v>0.70292340707445899</v>
      </c>
    </row>
    <row r="388" spans="1:29">
      <c r="A388" s="50" t="s">
        <v>791</v>
      </c>
      <c r="B388" s="48">
        <v>29485.963269028998</v>
      </c>
      <c r="C388" s="48">
        <v>1.5538662847103899E-2</v>
      </c>
      <c r="D388" s="48">
        <v>7.3139901360186901E-2</v>
      </c>
      <c r="E388" s="48">
        <v>0.80081322431865098</v>
      </c>
      <c r="F388" s="48">
        <v>0.85211574184096295</v>
      </c>
      <c r="H388" s="50" t="s">
        <v>515</v>
      </c>
      <c r="I388" s="48">
        <v>29712.046904603099</v>
      </c>
      <c r="J388" s="48">
        <v>6.7800892844848103E-3</v>
      </c>
      <c r="K388" s="48">
        <v>3.4203477126537901E-2</v>
      </c>
      <c r="L388" s="48">
        <v>0.89372679833900404</v>
      </c>
      <c r="M388" s="48">
        <v>0.93417282862879902</v>
      </c>
      <c r="O388" s="48">
        <v>1030</v>
      </c>
      <c r="P388" s="48">
        <v>42584.197542773501</v>
      </c>
      <c r="Q388" s="48">
        <v>2.1426594278966201E-2</v>
      </c>
      <c r="R388" s="48">
        <v>4.7182918738639598E-2</v>
      </c>
      <c r="S388" s="48">
        <v>0.45411760975734899</v>
      </c>
      <c r="T388" s="48">
        <v>0.64974417926255001</v>
      </c>
      <c r="U388" s="48">
        <v>0.75387098161770805</v>
      </c>
      <c r="W388" s="48">
        <v>1188</v>
      </c>
      <c r="X388" s="48">
        <v>117669.71087504301</v>
      </c>
      <c r="Y388" s="48">
        <v>2.5909211488973901E-2</v>
      </c>
      <c r="Z388" s="48">
        <v>3.0968960093391201E-2</v>
      </c>
      <c r="AA388" s="48">
        <v>0.83661871147242495</v>
      </c>
      <c r="AB388" s="48">
        <v>0.40280692444407201</v>
      </c>
      <c r="AC388" s="48">
        <v>0.55547116552152498</v>
      </c>
    </row>
    <row r="389" spans="1:29">
      <c r="A389" s="50" t="s">
        <v>497</v>
      </c>
      <c r="B389" s="48">
        <v>25839.818578667899</v>
      </c>
      <c r="C389" s="48">
        <v>1.5590244706501199E-2</v>
      </c>
      <c r="D389" s="48">
        <v>3.9478846632090801E-2</v>
      </c>
      <c r="E389" s="48">
        <v>0.66876385177456599</v>
      </c>
      <c r="F389" s="48">
        <v>0.74803747928585496</v>
      </c>
      <c r="H389" s="50" t="s">
        <v>775</v>
      </c>
      <c r="I389" s="48">
        <v>105821.171188812</v>
      </c>
      <c r="J389" s="48">
        <v>6.8009315596118504E-3</v>
      </c>
      <c r="K389" s="48">
        <v>4.2536209671493699E-2</v>
      </c>
      <c r="L389" s="48">
        <v>0.97720056992205995</v>
      </c>
      <c r="M389" s="48">
        <v>0.98757851454568302</v>
      </c>
      <c r="O389" s="50" t="s">
        <v>355</v>
      </c>
      <c r="P389" s="48">
        <v>67930.692438479004</v>
      </c>
      <c r="Q389" s="48">
        <v>2.2734080229267501E-2</v>
      </c>
      <c r="R389" s="48">
        <v>4.29780356323494E-2</v>
      </c>
      <c r="S389" s="48">
        <v>0.52896973755951904</v>
      </c>
      <c r="T389" s="48">
        <v>0.59682644318670397</v>
      </c>
      <c r="U389" s="48">
        <v>0.72259024082678602</v>
      </c>
      <c r="W389" s="48">
        <v>1296</v>
      </c>
      <c r="X389" s="48">
        <v>44303.864492394598</v>
      </c>
      <c r="Y389" s="48">
        <v>2.6175543211089301E-2</v>
      </c>
      <c r="Z389" s="48">
        <v>8.2978576330106593E-2</v>
      </c>
      <c r="AA389" s="48">
        <v>0.31544941319500802</v>
      </c>
      <c r="AB389" s="48">
        <v>0.75242045412541803</v>
      </c>
      <c r="AC389" s="48">
        <v>0.86367687551820704</v>
      </c>
    </row>
    <row r="390" spans="1:29">
      <c r="A390" s="50" t="s">
        <v>339</v>
      </c>
      <c r="B390" s="48">
        <v>84566.841850081095</v>
      </c>
      <c r="C390" s="48">
        <v>1.5852854196553499E-2</v>
      </c>
      <c r="D390" s="48">
        <v>3.3417889146477399E-2</v>
      </c>
      <c r="E390" s="48">
        <v>0.61971078289994996</v>
      </c>
      <c r="F390" s="48">
        <v>0.705425946830467</v>
      </c>
      <c r="H390" s="50" t="s">
        <v>792</v>
      </c>
      <c r="I390" s="48">
        <v>17279.896286415798</v>
      </c>
      <c r="J390" s="48">
        <v>6.8090687038291301E-3</v>
      </c>
      <c r="K390" s="48">
        <v>5.1432193710059901E-2</v>
      </c>
      <c r="L390" s="48">
        <v>0.88639974306123104</v>
      </c>
      <c r="M390" s="48">
        <v>0.92864254877628605</v>
      </c>
      <c r="O390" s="48">
        <v>1233</v>
      </c>
      <c r="P390" s="48">
        <v>307100.07438606099</v>
      </c>
      <c r="Q390" s="48">
        <v>2.3615394715144601E-2</v>
      </c>
      <c r="R390" s="48">
        <v>4.03213828565505E-2</v>
      </c>
      <c r="S390" s="48">
        <v>0.58567918662809704</v>
      </c>
      <c r="T390" s="48">
        <v>0.55809112332619604</v>
      </c>
      <c r="U390" s="48">
        <v>0.69248256962840704</v>
      </c>
      <c r="W390" s="50" t="s">
        <v>793</v>
      </c>
      <c r="X390" s="48">
        <v>38676.408717322003</v>
      </c>
      <c r="Y390" s="48">
        <v>2.6433812392107101E-2</v>
      </c>
      <c r="Z390" s="48">
        <v>4.6367568365604399E-2</v>
      </c>
      <c r="AA390" s="48">
        <v>0.57009270323771699</v>
      </c>
      <c r="AB390" s="48">
        <v>0.56861482391026996</v>
      </c>
      <c r="AC390" s="48">
        <v>0.72885070383801798</v>
      </c>
    </row>
    <row r="391" spans="1:29">
      <c r="A391" s="50" t="s">
        <v>311</v>
      </c>
      <c r="B391" s="48">
        <v>12127.534092050601</v>
      </c>
      <c r="C391" s="48">
        <v>1.66600308722974E-2</v>
      </c>
      <c r="D391" s="48">
        <v>5.04761499185628E-2</v>
      </c>
      <c r="E391" s="48">
        <v>0.71762703779317105</v>
      </c>
      <c r="F391" s="48">
        <v>0.78619720837597695</v>
      </c>
      <c r="H391" s="50" t="s">
        <v>498</v>
      </c>
      <c r="I391" s="48">
        <v>77762.317832738307</v>
      </c>
      <c r="J391" s="48">
        <v>6.8704731871637396E-3</v>
      </c>
      <c r="K391" s="48">
        <v>3.1336555868758303E-2</v>
      </c>
      <c r="L391" s="48">
        <v>0.82712996610739797</v>
      </c>
      <c r="M391" s="48">
        <v>0.89325046113559103</v>
      </c>
      <c r="O391" s="50" t="s">
        <v>794</v>
      </c>
      <c r="P391" s="48">
        <v>63465.818652423703</v>
      </c>
      <c r="Q391" s="48">
        <v>2.37793106384857E-2</v>
      </c>
      <c r="R391" s="48">
        <v>3.4789653730745697E-2</v>
      </c>
      <c r="S391" s="48">
        <v>0.68351673812351099</v>
      </c>
      <c r="T391" s="48">
        <v>0.49428037717461898</v>
      </c>
      <c r="U391" s="48">
        <v>0.64109633079084305</v>
      </c>
      <c r="W391" s="50" t="s">
        <v>539</v>
      </c>
      <c r="X391" s="48">
        <v>73191.127077291705</v>
      </c>
      <c r="Y391" s="48">
        <v>2.6543355348705899E-2</v>
      </c>
      <c r="Z391" s="48">
        <v>3.3136127007795897E-2</v>
      </c>
      <c r="AA391" s="48">
        <v>0.80103976371351604</v>
      </c>
      <c r="AB391" s="48">
        <v>0.423108626226888</v>
      </c>
      <c r="AC391" s="48">
        <v>0.57736697953877503</v>
      </c>
    </row>
    <row r="392" spans="1:29">
      <c r="A392" s="50" t="s">
        <v>795</v>
      </c>
      <c r="B392" s="48">
        <v>39757.8074791771</v>
      </c>
      <c r="C392" s="48">
        <v>1.7045247511484798E-2</v>
      </c>
      <c r="D392" s="48">
        <v>3.9597058556735898E-2</v>
      </c>
      <c r="E392" s="48">
        <v>0.64722593738904299</v>
      </c>
      <c r="F392" s="48">
        <v>0.73093654758762605</v>
      </c>
      <c r="H392" s="50" t="s">
        <v>796</v>
      </c>
      <c r="I392" s="48">
        <v>23222.131611900699</v>
      </c>
      <c r="J392" s="48">
        <v>6.99003950650648E-3</v>
      </c>
      <c r="K392" s="48">
        <v>4.0787686191852697E-2</v>
      </c>
      <c r="L392" s="48">
        <v>0.85163293864977396</v>
      </c>
      <c r="M392" s="48">
        <v>0.90874692112256095</v>
      </c>
      <c r="O392" s="48">
        <v>1197</v>
      </c>
      <c r="P392" s="48">
        <v>35311.849022093302</v>
      </c>
      <c r="Q392" s="48">
        <v>2.42718283393995E-2</v>
      </c>
      <c r="R392" s="48">
        <v>2.3457869493074799E-2</v>
      </c>
      <c r="S392" s="48">
        <v>1.0346987541458099</v>
      </c>
      <c r="T392" s="48">
        <v>0.300809618062024</v>
      </c>
      <c r="U392" s="48">
        <v>0.45820999960610698</v>
      </c>
      <c r="W392" s="50" t="s">
        <v>552</v>
      </c>
      <c r="X392" s="48">
        <v>299237.92935598502</v>
      </c>
      <c r="Y392" s="48">
        <v>2.7379965369904301E-2</v>
      </c>
      <c r="Z392" s="48">
        <v>4.7261562463259299E-2</v>
      </c>
      <c r="AA392" s="48">
        <v>0.57932840013889098</v>
      </c>
      <c r="AB392" s="48">
        <v>0.56236760599000502</v>
      </c>
      <c r="AC392" s="48">
        <v>0.72367540652937801</v>
      </c>
    </row>
    <row r="393" spans="1:29">
      <c r="A393" s="50" t="s">
        <v>547</v>
      </c>
      <c r="B393" s="48">
        <v>3040.1886638778701</v>
      </c>
      <c r="C393" s="48">
        <v>1.7785572826305801E-2</v>
      </c>
      <c r="D393" s="48">
        <v>5.8081729796963397E-2</v>
      </c>
      <c r="E393" s="48">
        <v>0.73731073061158703</v>
      </c>
      <c r="F393" s="48">
        <v>0.79987042896650995</v>
      </c>
      <c r="H393" s="50" t="s">
        <v>762</v>
      </c>
      <c r="I393" s="48">
        <v>20631.6191279296</v>
      </c>
      <c r="J393" s="48">
        <v>7.4027094775222903E-3</v>
      </c>
      <c r="K393" s="48">
        <v>4.1922928706840598E-2</v>
      </c>
      <c r="L393" s="48">
        <v>0.85600605306771305</v>
      </c>
      <c r="M393" s="48">
        <v>0.90993454031670795</v>
      </c>
      <c r="O393" s="50" t="s">
        <v>553</v>
      </c>
      <c r="P393" s="48">
        <v>96024.748740840398</v>
      </c>
      <c r="Q393" s="48">
        <v>2.4314175203175501E-2</v>
      </c>
      <c r="R393" s="48">
        <v>5.9753724757461199E-2</v>
      </c>
      <c r="S393" s="48">
        <v>0.40690643640820801</v>
      </c>
      <c r="T393" s="48">
        <v>0.68407670848595403</v>
      </c>
      <c r="U393" s="48">
        <v>0.77788344646250096</v>
      </c>
      <c r="W393" s="50" t="s">
        <v>797</v>
      </c>
      <c r="X393" s="48">
        <v>84096.075297649702</v>
      </c>
      <c r="Y393" s="48">
        <v>2.7878028092838399E-2</v>
      </c>
      <c r="Z393" s="48">
        <v>2.8674393882228401E-2</v>
      </c>
      <c r="AA393" s="48">
        <v>0.972227284292011</v>
      </c>
      <c r="AB393" s="48">
        <v>0.33093748978561699</v>
      </c>
      <c r="AC393" s="48">
        <v>0.48705710387609902</v>
      </c>
    </row>
    <row r="394" spans="1:29">
      <c r="A394" s="50" t="s">
        <v>798</v>
      </c>
      <c r="B394" s="48">
        <v>52323.604868675298</v>
      </c>
      <c r="C394" s="48">
        <v>1.8215099897604899E-2</v>
      </c>
      <c r="D394" s="48">
        <v>2.2577768051798099E-2</v>
      </c>
      <c r="E394" s="48">
        <v>0.41090872249495303</v>
      </c>
      <c r="F394" s="48">
        <v>0.51525507058911801</v>
      </c>
      <c r="H394" s="50" t="s">
        <v>799</v>
      </c>
      <c r="I394" s="48">
        <v>22573.601334167099</v>
      </c>
      <c r="J394" s="48">
        <v>7.4222693839382002E-3</v>
      </c>
      <c r="K394" s="48">
        <v>2.89360254186086E-2</v>
      </c>
      <c r="L394" s="48">
        <v>0.79279547117902505</v>
      </c>
      <c r="M394" s="48">
        <v>0.87599005766077398</v>
      </c>
      <c r="O394" s="50" t="s">
        <v>800</v>
      </c>
      <c r="P394" s="48">
        <v>62209.842444143702</v>
      </c>
      <c r="Q394" s="48">
        <v>2.45624834977538E-2</v>
      </c>
      <c r="R394" s="48">
        <v>3.7513496523983197E-2</v>
      </c>
      <c r="S394" s="48">
        <v>0.65476390562661801</v>
      </c>
      <c r="T394" s="48">
        <v>0.51261977299221995</v>
      </c>
      <c r="U394" s="48">
        <v>0.65474152112296502</v>
      </c>
      <c r="W394" s="50" t="s">
        <v>801</v>
      </c>
      <c r="X394" s="48">
        <v>72607.741143750201</v>
      </c>
      <c r="Y394" s="48">
        <v>2.7908023598272401E-2</v>
      </c>
      <c r="Z394" s="48">
        <v>3.2657994857797003E-2</v>
      </c>
      <c r="AA394" s="48">
        <v>0.85455410596371695</v>
      </c>
      <c r="AB394" s="48">
        <v>0.39279804396675899</v>
      </c>
      <c r="AC394" s="48">
        <v>0.54857722558257305</v>
      </c>
    </row>
    <row r="395" spans="1:29">
      <c r="A395" s="50" t="s">
        <v>384</v>
      </c>
      <c r="B395" s="48">
        <v>15105.980263887001</v>
      </c>
      <c r="C395" s="48">
        <v>1.84048457848284E-2</v>
      </c>
      <c r="D395" s="48">
        <v>5.7299978565011699E-2</v>
      </c>
      <c r="E395" s="48">
        <v>0.71034889871229701</v>
      </c>
      <c r="F395" s="48">
        <v>0.78127467200922396</v>
      </c>
      <c r="H395" s="50" t="s">
        <v>736</v>
      </c>
      <c r="I395" s="48">
        <v>104442.024512916</v>
      </c>
      <c r="J395" s="48">
        <v>7.5467761488831999E-3</v>
      </c>
      <c r="K395" s="48">
        <v>2.2640020636455101E-2</v>
      </c>
      <c r="L395" s="48">
        <v>0.77369170943864896</v>
      </c>
      <c r="M395" s="48">
        <v>0.86484684792786604</v>
      </c>
      <c r="O395" s="48">
        <v>1373</v>
      </c>
      <c r="P395" s="48">
        <v>4730.83831656853</v>
      </c>
      <c r="Q395" s="48">
        <v>2.48992933386342E-2</v>
      </c>
      <c r="R395" s="48">
        <v>9.5554313815374006E-2</v>
      </c>
      <c r="S395" s="48">
        <v>0.26057738624698401</v>
      </c>
      <c r="T395" s="48">
        <v>0.79441843050348404</v>
      </c>
      <c r="U395" s="48">
        <v>0.86007284624757396</v>
      </c>
      <c r="W395" s="48">
        <v>1168</v>
      </c>
      <c r="X395" s="48">
        <v>56215.468563513001</v>
      </c>
      <c r="Y395" s="48">
        <v>2.8313755519527299E-2</v>
      </c>
      <c r="Z395" s="48">
        <v>3.1357186174257701E-2</v>
      </c>
      <c r="AA395" s="48">
        <v>0.90294312002940902</v>
      </c>
      <c r="AB395" s="48">
        <v>0.36655608379957499</v>
      </c>
      <c r="AC395" s="48">
        <v>0.52003960601837695</v>
      </c>
    </row>
    <row r="396" spans="1:29">
      <c r="A396" s="50" t="s">
        <v>802</v>
      </c>
      <c r="B396" s="48">
        <v>43004.637475132797</v>
      </c>
      <c r="C396" s="48">
        <v>1.8583559362268399E-2</v>
      </c>
      <c r="D396" s="48">
        <v>3.7816247636865301E-2</v>
      </c>
      <c r="E396" s="48">
        <v>0.60174821857911298</v>
      </c>
      <c r="F396" s="48">
        <v>0.69157580176989597</v>
      </c>
      <c r="H396" s="50" t="s">
        <v>803</v>
      </c>
      <c r="I396" s="48">
        <v>14270.6271520678</v>
      </c>
      <c r="J396" s="48">
        <v>7.6161572671698402E-3</v>
      </c>
      <c r="K396" s="48">
        <v>6.0579922948813501E-2</v>
      </c>
      <c r="L396" s="48">
        <v>0.88713897117734597</v>
      </c>
      <c r="M396" s="48">
        <v>0.92864254877628605</v>
      </c>
      <c r="O396" s="48">
        <v>1062</v>
      </c>
      <c r="P396" s="48">
        <v>46382.638713366498</v>
      </c>
      <c r="Q396" s="48">
        <v>2.52388895104644E-2</v>
      </c>
      <c r="R396" s="48">
        <v>3.1899105728294998E-2</v>
      </c>
      <c r="S396" s="48">
        <v>0.79120993940833695</v>
      </c>
      <c r="T396" s="48">
        <v>0.42882149234064798</v>
      </c>
      <c r="U396" s="48">
        <v>0.58516266142317597</v>
      </c>
      <c r="W396" s="48">
        <v>1153</v>
      </c>
      <c r="X396" s="48">
        <v>111575.525977611</v>
      </c>
      <c r="Y396" s="48">
        <v>2.8523845750432899E-2</v>
      </c>
      <c r="Z396" s="48">
        <v>2.9878835992598999E-2</v>
      </c>
      <c r="AA396" s="48">
        <v>0.95465050102682003</v>
      </c>
      <c r="AB396" s="48">
        <v>0.33975446946875998</v>
      </c>
      <c r="AC396" s="48">
        <v>0.49434719574970398</v>
      </c>
    </row>
    <row r="397" spans="1:29">
      <c r="A397" s="50" t="s">
        <v>635</v>
      </c>
      <c r="B397" s="48">
        <v>67059.609599716307</v>
      </c>
      <c r="C397" s="48">
        <v>1.8645656014470002E-2</v>
      </c>
      <c r="D397" s="48">
        <v>2.51498117066771E-2</v>
      </c>
      <c r="E397" s="48">
        <v>0.55352600712621403</v>
      </c>
      <c r="F397" s="48">
        <v>0.64546421239183005</v>
      </c>
      <c r="H397" s="50" t="s">
        <v>692</v>
      </c>
      <c r="I397" s="48">
        <v>62536.990858508703</v>
      </c>
      <c r="J397" s="48">
        <v>7.7317681005436498E-3</v>
      </c>
      <c r="K397" s="48">
        <v>2.6876974931694299E-2</v>
      </c>
      <c r="L397" s="48">
        <v>0.75567281062340796</v>
      </c>
      <c r="M397" s="48">
        <v>0.85340967256523703</v>
      </c>
      <c r="O397" s="48">
        <v>1083</v>
      </c>
      <c r="P397" s="48">
        <v>39830.228925131298</v>
      </c>
      <c r="Q397" s="48">
        <v>2.66141756010129E-2</v>
      </c>
      <c r="R397" s="48">
        <v>3.32391919921377E-2</v>
      </c>
      <c r="S397" s="48">
        <v>0.80068659934056496</v>
      </c>
      <c r="T397" s="48">
        <v>0.42331310237265002</v>
      </c>
      <c r="U397" s="48">
        <v>0.58006293316754398</v>
      </c>
      <c r="W397" s="50" t="s">
        <v>804</v>
      </c>
      <c r="X397" s="48">
        <v>56403.868081738503</v>
      </c>
      <c r="Y397" s="48">
        <v>2.8580298222896702E-2</v>
      </c>
      <c r="Z397" s="48">
        <v>5.7970591587056503E-2</v>
      </c>
      <c r="AA397" s="48">
        <v>0.49301374094098499</v>
      </c>
      <c r="AB397" s="48">
        <v>0.62200287827058798</v>
      </c>
      <c r="AC397" s="48">
        <v>0.77015479256566199</v>
      </c>
    </row>
    <row r="398" spans="1:29">
      <c r="A398" s="50" t="s">
        <v>805</v>
      </c>
      <c r="B398" s="48">
        <v>25696.204258930698</v>
      </c>
      <c r="C398" s="48">
        <v>1.9025914218130099E-2</v>
      </c>
      <c r="D398" s="48">
        <v>3.4808406647337899E-2</v>
      </c>
      <c r="E398" s="48">
        <v>0.675894125458956</v>
      </c>
      <c r="F398" s="48">
        <v>0.75380092496668605</v>
      </c>
      <c r="H398" s="50" t="s">
        <v>806</v>
      </c>
      <c r="I398" s="48">
        <v>21842.5815076084</v>
      </c>
      <c r="J398" s="48">
        <v>8.6929410882970008E-3</v>
      </c>
      <c r="K398" s="48">
        <v>4.3624646701158898E-2</v>
      </c>
      <c r="L398" s="48">
        <v>0.82451902122390697</v>
      </c>
      <c r="M398" s="48">
        <v>0.89177585981316798</v>
      </c>
      <c r="O398" s="50" t="s">
        <v>807</v>
      </c>
      <c r="P398" s="48">
        <v>262571.536888192</v>
      </c>
      <c r="Q398" s="48">
        <v>2.6625622826036699E-2</v>
      </c>
      <c r="R398" s="48">
        <v>5.0065783249052899E-2</v>
      </c>
      <c r="S398" s="48">
        <v>0.53181276908397002</v>
      </c>
      <c r="T398" s="48">
        <v>0.59485567800278905</v>
      </c>
      <c r="U398" s="48">
        <v>0.72153790572560506</v>
      </c>
      <c r="W398" s="50" t="s">
        <v>808</v>
      </c>
      <c r="X398" s="48">
        <v>50444.516547436302</v>
      </c>
      <c r="Y398" s="48">
        <v>2.9090071802690302E-2</v>
      </c>
      <c r="Z398" s="48">
        <v>4.0675027595718401E-2</v>
      </c>
      <c r="AA398" s="48">
        <v>0.71518259537093598</v>
      </c>
      <c r="AB398" s="48">
        <v>0.474496222168035</v>
      </c>
      <c r="AC398" s="48">
        <v>0.63298375869666601</v>
      </c>
    </row>
    <row r="399" spans="1:29">
      <c r="A399" s="50" t="s">
        <v>519</v>
      </c>
      <c r="B399" s="48">
        <v>49297.657868674301</v>
      </c>
      <c r="C399" s="48">
        <v>1.9455343559395401E-2</v>
      </c>
      <c r="D399" s="48">
        <v>3.1468441702268701E-2</v>
      </c>
      <c r="E399" s="48">
        <v>0.60686855696920805</v>
      </c>
      <c r="F399" s="48">
        <v>0.69522861886392495</v>
      </c>
      <c r="H399" s="50" t="s">
        <v>809</v>
      </c>
      <c r="I399" s="48">
        <v>94598.941136546797</v>
      </c>
      <c r="J399" s="48">
        <v>9.1877212608982208E-3</v>
      </c>
      <c r="K399" s="48">
        <v>2.6764672500841601E-2</v>
      </c>
      <c r="L399" s="48">
        <v>0.94077008347940205</v>
      </c>
      <c r="M399" s="48">
        <v>0.96641517901183904</v>
      </c>
      <c r="O399" s="48">
        <v>1185</v>
      </c>
      <c r="P399" s="48">
        <v>41580.448597536699</v>
      </c>
      <c r="Q399" s="48">
        <v>2.66557581747657E-2</v>
      </c>
      <c r="R399" s="48">
        <v>3.8046847401566997E-2</v>
      </c>
      <c r="S399" s="48">
        <v>0.70060359780736503</v>
      </c>
      <c r="T399" s="48">
        <v>0.48355043251327201</v>
      </c>
      <c r="U399" s="48">
        <v>0.63656496998608902</v>
      </c>
      <c r="W399" s="50" t="s">
        <v>509</v>
      </c>
      <c r="X399" s="48">
        <v>116355.825396738</v>
      </c>
      <c r="Y399" s="48">
        <v>3.0029474716490999E-2</v>
      </c>
      <c r="Z399" s="48">
        <v>3.0798526098045301E-2</v>
      </c>
      <c r="AA399" s="48">
        <v>0.975029604367882</v>
      </c>
      <c r="AB399" s="48">
        <v>0.32954557529742501</v>
      </c>
      <c r="AC399" s="48">
        <v>0.48705710387609902</v>
      </c>
    </row>
    <row r="400" spans="1:29">
      <c r="A400" s="50" t="s">
        <v>810</v>
      </c>
      <c r="B400" s="48">
        <v>50201.556029783103</v>
      </c>
      <c r="C400" s="48">
        <v>1.9943783135998198E-2</v>
      </c>
      <c r="D400" s="48">
        <v>2.8944669764797499E-2</v>
      </c>
      <c r="E400" s="48">
        <v>0.48691357614922398</v>
      </c>
      <c r="F400" s="48">
        <v>0.58494986664906801</v>
      </c>
      <c r="H400" s="50" t="s">
        <v>362</v>
      </c>
      <c r="I400" s="48">
        <v>77259.470965240602</v>
      </c>
      <c r="J400" s="48">
        <v>9.47328197733684E-3</v>
      </c>
      <c r="K400" s="48">
        <v>2.7531526848688301E-2</v>
      </c>
      <c r="L400" s="48">
        <v>0.64193261592448403</v>
      </c>
      <c r="M400" s="48">
        <v>0.77377736195611202</v>
      </c>
      <c r="O400" s="48">
        <v>1390</v>
      </c>
      <c r="P400" s="48">
        <v>31973.650722078499</v>
      </c>
      <c r="Q400" s="48">
        <v>2.6754833255983899E-2</v>
      </c>
      <c r="R400" s="48">
        <v>6.2362122364486301E-2</v>
      </c>
      <c r="S400" s="48">
        <v>0.42902377663817398</v>
      </c>
      <c r="T400" s="48">
        <v>0.66790592157442197</v>
      </c>
      <c r="U400" s="48">
        <v>0.76885479548549496</v>
      </c>
      <c r="W400" s="50" t="s">
        <v>364</v>
      </c>
      <c r="X400" s="48">
        <v>119611.292801858</v>
      </c>
      <c r="Y400" s="48">
        <v>3.0350103059697198E-2</v>
      </c>
      <c r="Z400" s="48">
        <v>3.2565962246576798E-2</v>
      </c>
      <c r="AA400" s="48">
        <v>0.93195781625913698</v>
      </c>
      <c r="AB400" s="48">
        <v>0.35135832632985697</v>
      </c>
      <c r="AC400" s="48">
        <v>0.50691564701774505</v>
      </c>
    </row>
    <row r="401" spans="1:29">
      <c r="A401" s="50" t="s">
        <v>811</v>
      </c>
      <c r="B401" s="48">
        <v>43977.953477782103</v>
      </c>
      <c r="C401" s="48">
        <v>2.0028696736932101E-2</v>
      </c>
      <c r="D401" s="48">
        <v>3.3433561893746799E-2</v>
      </c>
      <c r="E401" s="48">
        <v>0.53064422263039801</v>
      </c>
      <c r="F401" s="48">
        <v>0.62800208827002402</v>
      </c>
      <c r="H401" s="50" t="s">
        <v>783</v>
      </c>
      <c r="I401" s="48">
        <v>54977.842923275697</v>
      </c>
      <c r="J401" s="48">
        <v>1.0158676337127E-2</v>
      </c>
      <c r="K401" s="48">
        <v>3.4359725727621998E-2</v>
      </c>
      <c r="L401" s="48">
        <v>0.86822664458338705</v>
      </c>
      <c r="M401" s="48">
        <v>0.91688831492876899</v>
      </c>
      <c r="O401" s="48">
        <v>1228</v>
      </c>
      <c r="P401" s="48">
        <v>38748.209969395</v>
      </c>
      <c r="Q401" s="48">
        <v>2.6999687841854698E-2</v>
      </c>
      <c r="R401" s="48">
        <v>5.50224425058237E-2</v>
      </c>
      <c r="S401" s="48">
        <v>0.49070318604989199</v>
      </c>
      <c r="T401" s="48">
        <v>0.623636392744919</v>
      </c>
      <c r="U401" s="48">
        <v>0.73600331035661604</v>
      </c>
      <c r="W401" s="48">
        <v>1256</v>
      </c>
      <c r="X401" s="48">
        <v>14953.7346673048</v>
      </c>
      <c r="Y401" s="48">
        <v>3.09303821899885E-2</v>
      </c>
      <c r="Z401" s="48">
        <v>5.1081048050776401E-2</v>
      </c>
      <c r="AA401" s="48">
        <v>0.60551581007583399</v>
      </c>
      <c r="AB401" s="48">
        <v>0.54483632299199203</v>
      </c>
      <c r="AC401" s="48">
        <v>0.70627485270581603</v>
      </c>
    </row>
    <row r="402" spans="1:29">
      <c r="A402" s="50" t="s">
        <v>812</v>
      </c>
      <c r="B402" s="48">
        <v>97242.687471906</v>
      </c>
      <c r="C402" s="48">
        <v>2.0639769040689301E-2</v>
      </c>
      <c r="D402" s="48">
        <v>4.14965581466058E-2</v>
      </c>
      <c r="E402" s="48">
        <v>0.59571691144564698</v>
      </c>
      <c r="F402" s="48">
        <v>0.68574486912392796</v>
      </c>
      <c r="H402" s="50" t="s">
        <v>445</v>
      </c>
      <c r="I402" s="48">
        <v>31045.5837591165</v>
      </c>
      <c r="J402" s="48">
        <v>1.0296619745146E-2</v>
      </c>
      <c r="K402" s="48">
        <v>3.1668390229465902E-2</v>
      </c>
      <c r="L402" s="48">
        <v>0.80548642748499699</v>
      </c>
      <c r="M402" s="48">
        <v>0.88258669900263798</v>
      </c>
      <c r="O402" s="48">
        <v>1239</v>
      </c>
      <c r="P402" s="48">
        <v>61956.291675438297</v>
      </c>
      <c r="Q402" s="48">
        <v>2.7005321127106401E-2</v>
      </c>
      <c r="R402" s="48">
        <v>2.5110894092898201E-2</v>
      </c>
      <c r="S402" s="48">
        <v>1.0754424365456601</v>
      </c>
      <c r="T402" s="48">
        <v>0.28217669103575299</v>
      </c>
      <c r="U402" s="48">
        <v>0.43765675531463899</v>
      </c>
      <c r="W402" s="48">
        <v>1226</v>
      </c>
      <c r="X402" s="48">
        <v>28460.523480182099</v>
      </c>
      <c r="Y402" s="48">
        <v>3.0967035893795101E-2</v>
      </c>
      <c r="Z402" s="48">
        <v>6.4677915601670105E-2</v>
      </c>
      <c r="AA402" s="48">
        <v>0.47878840259032002</v>
      </c>
      <c r="AB402" s="48">
        <v>0.63208916796836101</v>
      </c>
      <c r="AC402" s="48">
        <v>0.78116680192316301</v>
      </c>
    </row>
    <row r="403" spans="1:29">
      <c r="A403" s="50" t="s">
        <v>813</v>
      </c>
      <c r="B403" s="48">
        <v>29530.929293668702</v>
      </c>
      <c r="C403" s="48">
        <v>2.0664407065797599E-2</v>
      </c>
      <c r="D403" s="48">
        <v>3.3676350054862199E-2</v>
      </c>
      <c r="E403" s="48">
        <v>0.53725209711102895</v>
      </c>
      <c r="F403" s="48">
        <v>0.63164614372988004</v>
      </c>
      <c r="H403" s="50" t="s">
        <v>814</v>
      </c>
      <c r="I403" s="48">
        <v>20174.597805556801</v>
      </c>
      <c r="J403" s="48">
        <v>1.0326555127791201E-2</v>
      </c>
      <c r="K403" s="48">
        <v>4.7835033203675499E-2</v>
      </c>
      <c r="L403" s="48">
        <v>0.80950438423941895</v>
      </c>
      <c r="M403" s="48">
        <v>0.88304408015404501</v>
      </c>
      <c r="O403" s="48">
        <v>1327</v>
      </c>
      <c r="P403" s="48">
        <v>106020.290326911</v>
      </c>
      <c r="Q403" s="48">
        <v>2.75133345086058E-2</v>
      </c>
      <c r="R403" s="48">
        <v>4.3972853674253402E-2</v>
      </c>
      <c r="S403" s="48">
        <v>0.62568908336997797</v>
      </c>
      <c r="T403" s="48">
        <v>0.53151889497612204</v>
      </c>
      <c r="U403" s="48">
        <v>0.67209435561652497</v>
      </c>
      <c r="W403" s="50" t="s">
        <v>815</v>
      </c>
      <c r="X403" s="48">
        <v>59295.051774125401</v>
      </c>
      <c r="Y403" s="48">
        <v>3.1366338696841203E-2</v>
      </c>
      <c r="Z403" s="48">
        <v>4.31740491210389E-2</v>
      </c>
      <c r="AA403" s="48">
        <v>0.726509079769315</v>
      </c>
      <c r="AB403" s="48">
        <v>0.46752674329913801</v>
      </c>
      <c r="AC403" s="48">
        <v>0.62623725329434698</v>
      </c>
    </row>
    <row r="404" spans="1:29">
      <c r="A404" s="50" t="s">
        <v>559</v>
      </c>
      <c r="B404" s="48">
        <v>33751.956388436098</v>
      </c>
      <c r="C404" s="48">
        <v>2.1239391191482101E-2</v>
      </c>
      <c r="D404" s="48">
        <v>3.6912389517152901E-2</v>
      </c>
      <c r="E404" s="48">
        <v>0.55441409304605505</v>
      </c>
      <c r="F404" s="48">
        <v>0.64546421239183005</v>
      </c>
      <c r="H404" s="50" t="s">
        <v>669</v>
      </c>
      <c r="I404" s="48">
        <v>48759.680821128502</v>
      </c>
      <c r="J404" s="48">
        <v>1.09504190142947E-2</v>
      </c>
      <c r="K404" s="48">
        <v>3.9452788601520801E-2</v>
      </c>
      <c r="L404" s="48">
        <v>0.770856318823816</v>
      </c>
      <c r="M404" s="48">
        <v>0.86484684792786604</v>
      </c>
      <c r="O404" s="50" t="s">
        <v>816</v>
      </c>
      <c r="P404" s="48">
        <v>86581.785180444</v>
      </c>
      <c r="Q404" s="48">
        <v>2.77437771958201E-2</v>
      </c>
      <c r="R404" s="48">
        <v>3.0308979859514602E-2</v>
      </c>
      <c r="S404" s="48">
        <v>0.91536492895555999</v>
      </c>
      <c r="T404" s="48">
        <v>0.36000008338404299</v>
      </c>
      <c r="U404" s="48">
        <v>0.52283825857327704</v>
      </c>
      <c r="W404" s="48">
        <v>1368</v>
      </c>
      <c r="X404" s="48">
        <v>4827.0658281590404</v>
      </c>
      <c r="Y404" s="48">
        <v>3.1980380041071697E-2</v>
      </c>
      <c r="Z404" s="48">
        <v>7.8349728288153397E-2</v>
      </c>
      <c r="AA404" s="48">
        <v>0.4081747408677</v>
      </c>
      <c r="AB404" s="48">
        <v>0.68314539108684802</v>
      </c>
      <c r="AC404" s="48">
        <v>0.821027947086028</v>
      </c>
    </row>
    <row r="405" spans="1:29">
      <c r="A405" s="50" t="s">
        <v>103</v>
      </c>
      <c r="B405" s="48">
        <v>14814.791063688401</v>
      </c>
      <c r="C405" s="48">
        <v>2.1643590193242499E-2</v>
      </c>
      <c r="D405" s="48">
        <v>4.9104655908301403E-2</v>
      </c>
      <c r="E405" s="48">
        <v>0.67897823887990405</v>
      </c>
      <c r="F405" s="48">
        <v>0.75606286009021995</v>
      </c>
      <c r="H405" s="50" t="s">
        <v>748</v>
      </c>
      <c r="I405" s="48">
        <v>33342.360001605797</v>
      </c>
      <c r="J405" s="48">
        <v>1.1020031913047601E-2</v>
      </c>
      <c r="K405" s="48">
        <v>3.0041200747043199E-2</v>
      </c>
      <c r="L405" s="48">
        <v>0.64857957891906404</v>
      </c>
      <c r="M405" s="48">
        <v>0.77786093552102198</v>
      </c>
      <c r="O405" s="50" t="s">
        <v>817</v>
      </c>
      <c r="P405" s="48">
        <v>56649.178839480002</v>
      </c>
      <c r="Q405" s="48">
        <v>2.8926180780020998E-2</v>
      </c>
      <c r="R405" s="48">
        <v>4.4407065957888001E-2</v>
      </c>
      <c r="S405" s="48">
        <v>0.65138689431659702</v>
      </c>
      <c r="T405" s="48">
        <v>0.51479676851653</v>
      </c>
      <c r="U405" s="48">
        <v>0.65474152112296502</v>
      </c>
      <c r="W405" s="50" t="s">
        <v>730</v>
      </c>
      <c r="X405" s="48">
        <v>114469.908987776</v>
      </c>
      <c r="Y405" s="48">
        <v>3.2127838622541198E-2</v>
      </c>
      <c r="Z405" s="48">
        <v>3.3491734034633402E-2</v>
      </c>
      <c r="AA405" s="48">
        <v>0.95927665582553101</v>
      </c>
      <c r="AB405" s="48">
        <v>0.33741939226789702</v>
      </c>
      <c r="AC405" s="48">
        <v>0.49319104138276298</v>
      </c>
    </row>
    <row r="406" spans="1:29">
      <c r="A406" s="50" t="s">
        <v>818</v>
      </c>
      <c r="B406" s="48">
        <v>85393.273521153504</v>
      </c>
      <c r="C406" s="48">
        <v>2.1916317795646199E-2</v>
      </c>
      <c r="D406" s="48">
        <v>2.7044838327489801E-2</v>
      </c>
      <c r="E406" s="48">
        <v>0.54587388319971797</v>
      </c>
      <c r="F406" s="48">
        <v>0.63863676531208802</v>
      </c>
      <c r="H406" s="50" t="s">
        <v>569</v>
      </c>
      <c r="I406" s="48">
        <v>19601.719843865299</v>
      </c>
      <c r="J406" s="48">
        <v>1.12466787005065E-2</v>
      </c>
      <c r="K406" s="48">
        <v>4.2892681780075798E-2</v>
      </c>
      <c r="L406" s="48">
        <v>0.78622415318910799</v>
      </c>
      <c r="M406" s="48">
        <v>0.87141872087213801</v>
      </c>
      <c r="O406" s="50" t="s">
        <v>168</v>
      </c>
      <c r="P406" s="48">
        <v>57882.050424773697</v>
      </c>
      <c r="Q406" s="48">
        <v>2.9319094183812702E-2</v>
      </c>
      <c r="R406" s="48">
        <v>3.6502984258690398E-2</v>
      </c>
      <c r="S406" s="48">
        <v>0.80319718453793498</v>
      </c>
      <c r="T406" s="48">
        <v>0.42186077257070798</v>
      </c>
      <c r="U406" s="48">
        <v>0.57928470866627602</v>
      </c>
      <c r="W406" s="50" t="s">
        <v>691</v>
      </c>
      <c r="X406" s="48">
        <v>70082.916292908296</v>
      </c>
      <c r="Y406" s="48">
        <v>3.43782973521723E-2</v>
      </c>
      <c r="Z406" s="48">
        <v>3.8925281606367899E-2</v>
      </c>
      <c r="AA406" s="48">
        <v>0.88318686297052296</v>
      </c>
      <c r="AB406" s="48">
        <v>0.37713531829452701</v>
      </c>
      <c r="AC406" s="48">
        <v>0.53009363408350996</v>
      </c>
    </row>
    <row r="407" spans="1:29">
      <c r="A407" s="50" t="s">
        <v>779</v>
      </c>
      <c r="B407" s="48">
        <v>24823.3159077977</v>
      </c>
      <c r="C407" s="48">
        <v>2.2143745294060699E-2</v>
      </c>
      <c r="D407" s="48">
        <v>3.3685082235144E-2</v>
      </c>
      <c r="E407" s="48">
        <v>0.49238454733095099</v>
      </c>
      <c r="F407" s="48">
        <v>0.58848067900614898</v>
      </c>
      <c r="H407" s="48">
        <v>1007</v>
      </c>
      <c r="I407" s="48">
        <v>59915.000332431802</v>
      </c>
      <c r="J407" s="48">
        <v>1.1309353331171701E-2</v>
      </c>
      <c r="K407" s="48">
        <v>3.2507468383827599E-2</v>
      </c>
      <c r="L407" s="48">
        <v>0.93744817725438101</v>
      </c>
      <c r="M407" s="48">
        <v>0.964386343267438</v>
      </c>
      <c r="O407" s="48">
        <v>1205</v>
      </c>
      <c r="P407" s="48">
        <v>26372.561729706402</v>
      </c>
      <c r="Q407" s="48">
        <v>2.97951583113551E-2</v>
      </c>
      <c r="R407" s="48">
        <v>3.8127915718406201E-2</v>
      </c>
      <c r="S407" s="48">
        <v>0.78145258532900896</v>
      </c>
      <c r="T407" s="48">
        <v>0.43453635332012802</v>
      </c>
      <c r="U407" s="48">
        <v>0.59050064610930197</v>
      </c>
      <c r="W407" s="48">
        <v>1242</v>
      </c>
      <c r="X407" s="48">
        <v>35043.005739436499</v>
      </c>
      <c r="Y407" s="48">
        <v>3.4678730440262602E-2</v>
      </c>
      <c r="Z407" s="48">
        <v>3.7500832527715702E-2</v>
      </c>
      <c r="AA407" s="48">
        <v>0.92474561503754904</v>
      </c>
      <c r="AB407" s="48">
        <v>0.35509824587734401</v>
      </c>
      <c r="AC407" s="48">
        <v>0.51118538692232995</v>
      </c>
    </row>
    <row r="408" spans="1:29">
      <c r="A408" s="50" t="s">
        <v>711</v>
      </c>
      <c r="B408" s="48">
        <v>29522.884090517498</v>
      </c>
      <c r="C408" s="48">
        <v>2.2183249899661899E-2</v>
      </c>
      <c r="D408" s="48">
        <v>3.7000803693605401E-2</v>
      </c>
      <c r="E408" s="48">
        <v>0.50431786257976696</v>
      </c>
      <c r="F408" s="48">
        <v>0.59981991629088605</v>
      </c>
      <c r="H408" s="50" t="s">
        <v>475</v>
      </c>
      <c r="I408" s="48">
        <v>76241.3809336048</v>
      </c>
      <c r="J408" s="48">
        <v>1.14833806675685E-2</v>
      </c>
      <c r="K408" s="48">
        <v>3.2709269962480303E-2</v>
      </c>
      <c r="L408" s="48">
        <v>0.56796845031293097</v>
      </c>
      <c r="M408" s="48">
        <v>0.73405308740804698</v>
      </c>
      <c r="O408" s="48">
        <v>1074</v>
      </c>
      <c r="P408" s="48">
        <v>27704.958646843799</v>
      </c>
      <c r="Q408" s="48">
        <v>3.03810102335344E-2</v>
      </c>
      <c r="R408" s="48">
        <v>4.3867122944388701E-2</v>
      </c>
      <c r="S408" s="48">
        <v>0.69256901739485099</v>
      </c>
      <c r="T408" s="48">
        <v>0.488580059374154</v>
      </c>
      <c r="U408" s="48">
        <v>0.63656496998608902</v>
      </c>
      <c r="W408" s="50" t="s">
        <v>688</v>
      </c>
      <c r="X408" s="48">
        <v>95956.9492421412</v>
      </c>
      <c r="Y408" s="48">
        <v>3.5196470244989703E-2</v>
      </c>
      <c r="Z408" s="48">
        <v>5.3251318208767898E-2</v>
      </c>
      <c r="AA408" s="48">
        <v>0.66095021548583099</v>
      </c>
      <c r="AB408" s="48">
        <v>0.50864424109329198</v>
      </c>
      <c r="AC408" s="48">
        <v>0.67578494506309605</v>
      </c>
    </row>
    <row r="409" spans="1:29">
      <c r="A409" s="50" t="s">
        <v>819</v>
      </c>
      <c r="B409" s="48">
        <v>73260.945434583395</v>
      </c>
      <c r="C409" s="48">
        <v>2.3200022167539702E-2</v>
      </c>
      <c r="D409" s="48">
        <v>7.6236704372257005E-2</v>
      </c>
      <c r="E409" s="48">
        <v>0.73020743017182799</v>
      </c>
      <c r="F409" s="48">
        <v>0.79336649469351905</v>
      </c>
      <c r="H409" s="50" t="s">
        <v>820</v>
      </c>
      <c r="I409" s="48">
        <v>7800.9346029237404</v>
      </c>
      <c r="J409" s="48">
        <v>1.17282806703229E-2</v>
      </c>
      <c r="K409" s="48">
        <v>7.4013842191646501E-2</v>
      </c>
      <c r="L409" s="48">
        <v>0.86024476793353299</v>
      </c>
      <c r="M409" s="48">
        <v>0.91114682520770596</v>
      </c>
      <c r="O409" s="50" t="s">
        <v>821</v>
      </c>
      <c r="P409" s="48">
        <v>337736.79308913602</v>
      </c>
      <c r="Q409" s="48">
        <v>3.0441008627808699E-2</v>
      </c>
      <c r="R409" s="48">
        <v>4.1836238068403003E-2</v>
      </c>
      <c r="S409" s="48">
        <v>0.72762298985958396</v>
      </c>
      <c r="T409" s="48">
        <v>0.466844403466674</v>
      </c>
      <c r="U409" s="48">
        <v>0.62151033388347898</v>
      </c>
      <c r="W409" s="50" t="s">
        <v>729</v>
      </c>
      <c r="X409" s="48">
        <v>103299.993008298</v>
      </c>
      <c r="Y409" s="48">
        <v>3.6495754280571002E-2</v>
      </c>
      <c r="Z409" s="48">
        <v>3.0775119352787601E-2</v>
      </c>
      <c r="AA409" s="48">
        <v>1.1858850606623299</v>
      </c>
      <c r="AB409" s="48">
        <v>0.2356676936764</v>
      </c>
      <c r="AC409" s="48">
        <v>0.393107629883028</v>
      </c>
    </row>
    <row r="410" spans="1:29">
      <c r="A410" s="50" t="s">
        <v>749</v>
      </c>
      <c r="B410" s="48">
        <v>81443.878424833194</v>
      </c>
      <c r="C410" s="48">
        <v>2.32575637704188E-2</v>
      </c>
      <c r="D410" s="48">
        <v>3.5891805085187599E-2</v>
      </c>
      <c r="E410" s="48">
        <v>0.62581303249333597</v>
      </c>
      <c r="F410" s="48">
        <v>0.71041090553785102</v>
      </c>
      <c r="H410" s="50" t="s">
        <v>822</v>
      </c>
      <c r="I410" s="48">
        <v>44755.364274017396</v>
      </c>
      <c r="J410" s="48">
        <v>1.19195485421295E-2</v>
      </c>
      <c r="K410" s="48">
        <v>3.2140692366785302E-2</v>
      </c>
      <c r="L410" s="48">
        <v>0.58697052729565402</v>
      </c>
      <c r="M410" s="48">
        <v>0.74516116585760395</v>
      </c>
      <c r="O410" s="50" t="s">
        <v>823</v>
      </c>
      <c r="P410" s="48">
        <v>92712.151760904206</v>
      </c>
      <c r="Q410" s="48">
        <v>3.0741257324553701E-2</v>
      </c>
      <c r="R410" s="48">
        <v>3.5880813820925797E-2</v>
      </c>
      <c r="S410" s="48">
        <v>0.85676031424419097</v>
      </c>
      <c r="T410" s="48">
        <v>0.39157736248517599</v>
      </c>
      <c r="U410" s="48">
        <v>0.545708877505937</v>
      </c>
      <c r="W410" s="50" t="s">
        <v>253</v>
      </c>
      <c r="X410" s="48">
        <v>81513.312598609205</v>
      </c>
      <c r="Y410" s="48">
        <v>3.8108586153767797E-2</v>
      </c>
      <c r="Z410" s="48">
        <v>5.78042321760582E-2</v>
      </c>
      <c r="AA410" s="48">
        <v>0.65926982712438698</v>
      </c>
      <c r="AB410" s="48">
        <v>0.50972251431746796</v>
      </c>
      <c r="AC410" s="48">
        <v>0.67584665359907203</v>
      </c>
    </row>
    <row r="411" spans="1:29">
      <c r="A411" s="50" t="s">
        <v>824</v>
      </c>
      <c r="B411" s="48">
        <v>12381.3994008752</v>
      </c>
      <c r="C411" s="48">
        <v>2.36494173719193E-2</v>
      </c>
      <c r="D411" s="48">
        <v>3.98931834393636E-2</v>
      </c>
      <c r="E411" s="48">
        <v>0.49314023380403599</v>
      </c>
      <c r="F411" s="48">
        <v>0.58848067900614898</v>
      </c>
      <c r="H411" s="48">
        <v>1006</v>
      </c>
      <c r="I411" s="48">
        <v>32970.953024098599</v>
      </c>
      <c r="J411" s="48">
        <v>1.2005005003496799E-2</v>
      </c>
      <c r="K411" s="48">
        <v>3.3736331001415397E-2</v>
      </c>
      <c r="L411" s="48">
        <v>0.71470996095269301</v>
      </c>
      <c r="M411" s="48">
        <v>0.82031022907117501</v>
      </c>
      <c r="O411" s="48">
        <v>1163</v>
      </c>
      <c r="P411" s="48">
        <v>38236.252757260598</v>
      </c>
      <c r="Q411" s="48">
        <v>3.0794390626064799E-2</v>
      </c>
      <c r="R411" s="48">
        <v>3.7659053622568002E-2</v>
      </c>
      <c r="S411" s="48">
        <v>0.81771546716751597</v>
      </c>
      <c r="T411" s="48">
        <v>0.41351967649510601</v>
      </c>
      <c r="U411" s="48">
        <v>0.57022186969325195</v>
      </c>
      <c r="W411" s="50" t="s">
        <v>686</v>
      </c>
      <c r="X411" s="48">
        <v>144733.886999643</v>
      </c>
      <c r="Y411" s="48">
        <v>3.8833717672377102E-2</v>
      </c>
      <c r="Z411" s="48">
        <v>3.13780382196127E-2</v>
      </c>
      <c r="AA411" s="48">
        <v>1.23760820866437</v>
      </c>
      <c r="AB411" s="48">
        <v>0.215861369250024</v>
      </c>
      <c r="AC411" s="48">
        <v>0.371100254222482</v>
      </c>
    </row>
    <row r="412" spans="1:29">
      <c r="A412" s="50" t="s">
        <v>825</v>
      </c>
      <c r="B412" s="48">
        <v>69481.224598160203</v>
      </c>
      <c r="C412" s="48">
        <v>2.41024698886847E-2</v>
      </c>
      <c r="D412" s="48">
        <v>2.41063474588388E-2</v>
      </c>
      <c r="E412" s="48">
        <v>0.25401194909113101</v>
      </c>
      <c r="F412" s="48">
        <v>0.35591498150537998</v>
      </c>
      <c r="H412" s="50" t="s">
        <v>706</v>
      </c>
      <c r="I412" s="48">
        <v>60542.455226142498</v>
      </c>
      <c r="J412" s="48">
        <v>1.2219216866289699E-2</v>
      </c>
      <c r="K412" s="48">
        <v>2.9168698397421099E-2</v>
      </c>
      <c r="L412" s="48">
        <v>0.61969513718375502</v>
      </c>
      <c r="M412" s="48">
        <v>0.751641461342898</v>
      </c>
      <c r="O412" s="48">
        <v>1306</v>
      </c>
      <c r="P412" s="48">
        <v>22507.476289552102</v>
      </c>
      <c r="Q412" s="48">
        <v>3.0934479618945201E-2</v>
      </c>
      <c r="R412" s="48">
        <v>6.53511720982346E-2</v>
      </c>
      <c r="S412" s="48">
        <v>0.47335768626223101</v>
      </c>
      <c r="T412" s="48">
        <v>0.63595801280592501</v>
      </c>
      <c r="U412" s="48">
        <v>0.74785008687231802</v>
      </c>
      <c r="W412" s="50" t="s">
        <v>826</v>
      </c>
      <c r="X412" s="48">
        <v>11801.357869548099</v>
      </c>
      <c r="Y412" s="48">
        <v>3.8968003036923299E-2</v>
      </c>
      <c r="Z412" s="48">
        <v>7.6023235258791094E-2</v>
      </c>
      <c r="AA412" s="48">
        <v>0.51258017242060405</v>
      </c>
      <c r="AB412" s="48">
        <v>0.60824502570581895</v>
      </c>
      <c r="AC412" s="48">
        <v>0.76432833275219203</v>
      </c>
    </row>
    <row r="413" spans="1:29">
      <c r="A413" s="50" t="s">
        <v>568</v>
      </c>
      <c r="B413" s="48">
        <v>37746.342958195302</v>
      </c>
      <c r="C413" s="48">
        <v>2.4379988050784202E-2</v>
      </c>
      <c r="D413" s="48">
        <v>4.1387105659138702E-2</v>
      </c>
      <c r="E413" s="48">
        <v>0.52394746807874804</v>
      </c>
      <c r="F413" s="48">
        <v>0.62110328997414499</v>
      </c>
      <c r="H413" s="50" t="s">
        <v>827</v>
      </c>
      <c r="I413" s="48">
        <v>24253.833822501401</v>
      </c>
      <c r="J413" s="48">
        <v>1.2219818106241001E-2</v>
      </c>
      <c r="K413" s="48">
        <v>4.6323414362427102E-2</v>
      </c>
      <c r="L413" s="48">
        <v>0.78166517394523505</v>
      </c>
      <c r="M413" s="48">
        <v>0.867776416750068</v>
      </c>
      <c r="O413" s="48">
        <v>1248</v>
      </c>
      <c r="P413" s="48">
        <v>70103.681285416795</v>
      </c>
      <c r="Q413" s="48">
        <v>3.0991255667310098E-2</v>
      </c>
      <c r="R413" s="48">
        <v>4.6261170733429301E-2</v>
      </c>
      <c r="S413" s="48">
        <v>0.66991939840629899</v>
      </c>
      <c r="T413" s="48">
        <v>0.50290917302063298</v>
      </c>
      <c r="U413" s="48">
        <v>0.64843604001676103</v>
      </c>
      <c r="W413" s="50" t="s">
        <v>573</v>
      </c>
      <c r="X413" s="48">
        <v>65355.881426585198</v>
      </c>
      <c r="Y413" s="48">
        <v>3.9715756881054803E-2</v>
      </c>
      <c r="Z413" s="48">
        <v>3.3560050107051702E-2</v>
      </c>
      <c r="AA413" s="48">
        <v>1.1834236466979999</v>
      </c>
      <c r="AB413" s="48">
        <v>0.23664129025393099</v>
      </c>
      <c r="AC413" s="48">
        <v>0.39340112973686497</v>
      </c>
    </row>
    <row r="414" spans="1:29">
      <c r="A414" s="50" t="s">
        <v>329</v>
      </c>
      <c r="B414" s="48">
        <v>46186.534496296001</v>
      </c>
      <c r="C414" s="48">
        <v>2.44506076347774E-2</v>
      </c>
      <c r="D414" s="48">
        <v>3.3561258326657101E-2</v>
      </c>
      <c r="E414" s="48">
        <v>0.53197163941277403</v>
      </c>
      <c r="F414" s="48">
        <v>0.62853414821707299</v>
      </c>
      <c r="H414" s="50" t="s">
        <v>283</v>
      </c>
      <c r="I414" s="48">
        <v>96178.297086546998</v>
      </c>
      <c r="J414" s="48">
        <v>1.2353209368128001E-2</v>
      </c>
      <c r="K414" s="48">
        <v>2.81540114952743E-2</v>
      </c>
      <c r="L414" s="48">
        <v>0.65045649977974096</v>
      </c>
      <c r="M414" s="48">
        <v>0.778807447896814</v>
      </c>
      <c r="O414" s="48">
        <v>1309</v>
      </c>
      <c r="P414" s="48">
        <v>107018.46000471601</v>
      </c>
      <c r="Q414" s="48">
        <v>3.1487814703721702E-2</v>
      </c>
      <c r="R414" s="48">
        <v>5.1998673369953702E-2</v>
      </c>
      <c r="S414" s="48">
        <v>0.60555034701935795</v>
      </c>
      <c r="T414" s="48">
        <v>0.54481338251119005</v>
      </c>
      <c r="U414" s="48">
        <v>0.68231886337443404</v>
      </c>
      <c r="W414" s="48">
        <v>1164</v>
      </c>
      <c r="X414" s="48">
        <v>64931.3771597589</v>
      </c>
      <c r="Y414" s="48">
        <v>3.9901390597120598E-2</v>
      </c>
      <c r="Z414" s="48">
        <v>3.1727414656275599E-2</v>
      </c>
      <c r="AA414" s="48">
        <v>1.2576313270210999</v>
      </c>
      <c r="AB414" s="48">
        <v>0.208525118422903</v>
      </c>
      <c r="AC414" s="48">
        <v>0.36815081554447798</v>
      </c>
    </row>
    <row r="415" spans="1:29">
      <c r="A415" s="50" t="s">
        <v>828</v>
      </c>
      <c r="B415" s="48">
        <v>85819.560013878698</v>
      </c>
      <c r="C415" s="48">
        <v>2.4516176406569501E-2</v>
      </c>
      <c r="D415" s="48">
        <v>3.1249431461777898E-2</v>
      </c>
      <c r="E415" s="48">
        <v>0.23781131539161199</v>
      </c>
      <c r="F415" s="48">
        <v>0.33851471534869598</v>
      </c>
      <c r="H415" s="50" t="s">
        <v>829</v>
      </c>
      <c r="I415" s="48">
        <v>12086.600132093599</v>
      </c>
      <c r="J415" s="48">
        <v>1.2405880469422601E-2</v>
      </c>
      <c r="K415" s="48">
        <v>4.8841374555804798E-2</v>
      </c>
      <c r="L415" s="48">
        <v>0.78931198578759498</v>
      </c>
      <c r="M415" s="48">
        <v>0.87348899818225401</v>
      </c>
      <c r="O415" s="48">
        <v>1344</v>
      </c>
      <c r="P415" s="48">
        <v>16192.0649537603</v>
      </c>
      <c r="Q415" s="48">
        <v>3.1680766418684898E-2</v>
      </c>
      <c r="R415" s="48">
        <v>7.5328489759239906E-2</v>
      </c>
      <c r="S415" s="48">
        <v>0.42056818767960102</v>
      </c>
      <c r="T415" s="48">
        <v>0.67407042774064996</v>
      </c>
      <c r="U415" s="48">
        <v>0.77323315266221704</v>
      </c>
      <c r="W415" s="48">
        <v>1213</v>
      </c>
      <c r="X415" s="48">
        <v>189331.507439679</v>
      </c>
      <c r="Y415" s="48">
        <v>4.0653059896254402E-2</v>
      </c>
      <c r="Z415" s="48">
        <v>3.4295187413643E-2</v>
      </c>
      <c r="AA415" s="48">
        <v>1.1853867251380601</v>
      </c>
      <c r="AB415" s="48">
        <v>0.23586457792981699</v>
      </c>
      <c r="AC415" s="48">
        <v>0.393107629883028</v>
      </c>
    </row>
    <row r="416" spans="1:29">
      <c r="A416" s="50" t="s">
        <v>720</v>
      </c>
      <c r="B416" s="48">
        <v>30390.003893711699</v>
      </c>
      <c r="C416" s="48">
        <v>2.5218879558972999E-2</v>
      </c>
      <c r="D416" s="48">
        <v>4.3738035102939797E-2</v>
      </c>
      <c r="E416" s="48">
        <v>0.53476931708178599</v>
      </c>
      <c r="F416" s="48">
        <v>0.63052028546735495</v>
      </c>
      <c r="H416" s="50" t="s">
        <v>780</v>
      </c>
      <c r="I416" s="48">
        <v>73619.469879150507</v>
      </c>
      <c r="J416" s="48">
        <v>1.2522043590769199E-2</v>
      </c>
      <c r="K416" s="48">
        <v>2.5101418653684902E-2</v>
      </c>
      <c r="L416" s="48">
        <v>0.53501133645746901</v>
      </c>
      <c r="M416" s="48">
        <v>0.70938540167323605</v>
      </c>
      <c r="O416" s="48">
        <v>1047</v>
      </c>
      <c r="P416" s="48">
        <v>116604.968404618</v>
      </c>
      <c r="Q416" s="48">
        <v>3.1898131819319497E-2</v>
      </c>
      <c r="R416" s="48">
        <v>4.5629039676779302E-2</v>
      </c>
      <c r="S416" s="48">
        <v>0.69907523904239599</v>
      </c>
      <c r="T416" s="48">
        <v>0.48450501182094502</v>
      </c>
      <c r="U416" s="48">
        <v>0.63656496998608902</v>
      </c>
      <c r="W416" s="50" t="s">
        <v>733</v>
      </c>
      <c r="X416" s="48">
        <v>74886.529564453696</v>
      </c>
      <c r="Y416" s="48">
        <v>4.0676331538782397E-2</v>
      </c>
      <c r="Z416" s="48">
        <v>2.8416142204746898E-2</v>
      </c>
      <c r="AA416" s="48">
        <v>1.43145157585773</v>
      </c>
      <c r="AB416" s="48">
        <v>0.15230083583397</v>
      </c>
      <c r="AC416" s="48">
        <v>0.299570713126878</v>
      </c>
    </row>
    <row r="417" spans="1:29">
      <c r="A417" s="50" t="s">
        <v>830</v>
      </c>
      <c r="B417" s="48">
        <v>44384.368436122997</v>
      </c>
      <c r="C417" s="48">
        <v>2.5347901262915699E-2</v>
      </c>
      <c r="D417" s="48">
        <v>3.4031560409762199E-2</v>
      </c>
      <c r="E417" s="48">
        <v>0.48791587215289001</v>
      </c>
      <c r="F417" s="48">
        <v>0.58517213477633001</v>
      </c>
      <c r="H417" s="50" t="s">
        <v>831</v>
      </c>
      <c r="I417" s="48">
        <v>67729.582034022606</v>
      </c>
      <c r="J417" s="48">
        <v>1.2715662326079799E-2</v>
      </c>
      <c r="K417" s="48">
        <v>2.95357818860063E-2</v>
      </c>
      <c r="L417" s="48">
        <v>0.58233681596879605</v>
      </c>
      <c r="M417" s="48">
        <v>0.74130801791002199</v>
      </c>
      <c r="O417" s="48">
        <v>1221</v>
      </c>
      <c r="P417" s="48">
        <v>81049.299788488803</v>
      </c>
      <c r="Q417" s="48">
        <v>3.2362379572124497E-2</v>
      </c>
      <c r="R417" s="48">
        <v>2.63599741475961E-2</v>
      </c>
      <c r="S417" s="48">
        <v>1.22770907857949</v>
      </c>
      <c r="T417" s="48">
        <v>0.21955619718184</v>
      </c>
      <c r="U417" s="48">
        <v>0.36633640912432902</v>
      </c>
      <c r="W417" s="48">
        <v>1375</v>
      </c>
      <c r="X417" s="48">
        <v>3652.3385129871099</v>
      </c>
      <c r="Y417" s="48">
        <v>4.1774557516626697E-2</v>
      </c>
      <c r="Z417" s="48">
        <v>8.4183409645481794E-2</v>
      </c>
      <c r="AA417" s="48">
        <v>0.49623266261784998</v>
      </c>
      <c r="AB417" s="48">
        <v>0.61973026887248195</v>
      </c>
      <c r="AC417" s="48">
        <v>0.76997399929994503</v>
      </c>
    </row>
    <row r="418" spans="1:29">
      <c r="A418" s="50" t="s">
        <v>763</v>
      </c>
      <c r="B418" s="48">
        <v>25425.533660107401</v>
      </c>
      <c r="C418" s="48">
        <v>2.55359048414186E-2</v>
      </c>
      <c r="D418" s="48">
        <v>4.7637388404880701E-2</v>
      </c>
      <c r="E418" s="48">
        <v>0.56085076385999599</v>
      </c>
      <c r="F418" s="48">
        <v>0.65189796578532</v>
      </c>
      <c r="H418" s="50" t="s">
        <v>832</v>
      </c>
      <c r="I418" s="48">
        <v>45733.269601742802</v>
      </c>
      <c r="J418" s="48">
        <v>1.272737015828E-2</v>
      </c>
      <c r="K418" s="48">
        <v>7.4713170409359597E-2</v>
      </c>
      <c r="L418" s="48">
        <v>0.90379140590384699</v>
      </c>
      <c r="M418" s="48">
        <v>0.94194271707009403</v>
      </c>
      <c r="O418" s="48">
        <v>1226</v>
      </c>
      <c r="P418" s="48">
        <v>28460.523480182099</v>
      </c>
      <c r="Q418" s="48">
        <v>3.2400232739224301E-2</v>
      </c>
      <c r="R418" s="48">
        <v>6.4666331725308598E-2</v>
      </c>
      <c r="S418" s="48">
        <v>0.50103712201976902</v>
      </c>
      <c r="T418" s="48">
        <v>0.61634499748916505</v>
      </c>
      <c r="U418" s="48">
        <v>0.73002888491031304</v>
      </c>
      <c r="W418" s="50" t="s">
        <v>833</v>
      </c>
      <c r="X418" s="48">
        <v>63598.757255083598</v>
      </c>
      <c r="Y418" s="48">
        <v>4.1791407907302298E-2</v>
      </c>
      <c r="Z418" s="48">
        <v>4.0015740352116198E-2</v>
      </c>
      <c r="AA418" s="48">
        <v>1.04437422723062</v>
      </c>
      <c r="AB418" s="48">
        <v>0.29631228288036499</v>
      </c>
      <c r="AC418" s="48">
        <v>0.45882871226155802</v>
      </c>
    </row>
    <row r="419" spans="1:29">
      <c r="A419" s="50" t="s">
        <v>684</v>
      </c>
      <c r="B419" s="48">
        <v>25230.089126540301</v>
      </c>
      <c r="C419" s="48">
        <v>2.5699227309080301E-2</v>
      </c>
      <c r="D419" s="48">
        <v>3.9464271010960603E-2</v>
      </c>
      <c r="E419" s="48">
        <v>0.479286474848445</v>
      </c>
      <c r="F419" s="48">
        <v>0.57967756079642996</v>
      </c>
      <c r="H419" s="50" t="s">
        <v>834</v>
      </c>
      <c r="I419" s="48">
        <v>93884.306212634197</v>
      </c>
      <c r="J419" s="48">
        <v>1.2795175459485801E-2</v>
      </c>
      <c r="K419" s="48">
        <v>2.3634821598876699E-2</v>
      </c>
      <c r="L419" s="48">
        <v>0.60135525632342202</v>
      </c>
      <c r="M419" s="48">
        <v>0.751641461342898</v>
      </c>
      <c r="O419" s="50" t="s">
        <v>556</v>
      </c>
      <c r="P419" s="48">
        <v>92325.831409777398</v>
      </c>
      <c r="Q419" s="48">
        <v>3.2595924593575999E-2</v>
      </c>
      <c r="R419" s="48">
        <v>3.7036271590612298E-2</v>
      </c>
      <c r="S419" s="48">
        <v>0.88010815326881298</v>
      </c>
      <c r="T419" s="48">
        <v>0.37880072269367399</v>
      </c>
      <c r="U419" s="48">
        <v>0.534729468457665</v>
      </c>
      <c r="W419" s="48">
        <v>1205</v>
      </c>
      <c r="X419" s="48">
        <v>26372.561729706402</v>
      </c>
      <c r="Y419" s="48">
        <v>4.2686895599484999E-2</v>
      </c>
      <c r="Z419" s="48">
        <v>3.8145750543887698E-2</v>
      </c>
      <c r="AA419" s="48">
        <v>1.1190472068539501</v>
      </c>
      <c r="AB419" s="48">
        <v>0.26312000038502598</v>
      </c>
      <c r="AC419" s="48">
        <v>0.42553975370911601</v>
      </c>
    </row>
    <row r="420" spans="1:29">
      <c r="A420" s="50" t="s">
        <v>835</v>
      </c>
      <c r="B420" s="48">
        <v>53842.5348189047</v>
      </c>
      <c r="C420" s="48">
        <v>2.59264770182158E-2</v>
      </c>
      <c r="D420" s="48">
        <v>2.92413831722091E-2</v>
      </c>
      <c r="E420" s="48">
        <v>0.36536675678311198</v>
      </c>
      <c r="F420" s="48">
        <v>0.46714749617269302</v>
      </c>
      <c r="H420" s="50" t="s">
        <v>429</v>
      </c>
      <c r="I420" s="48">
        <v>83003.226367753596</v>
      </c>
      <c r="J420" s="48">
        <v>1.28244758477499E-2</v>
      </c>
      <c r="K420" s="48">
        <v>2.83628994735389E-2</v>
      </c>
      <c r="L420" s="48">
        <v>0.57331757505264602</v>
      </c>
      <c r="M420" s="48">
        <v>0.73822188153447299</v>
      </c>
      <c r="O420" s="48">
        <v>1354</v>
      </c>
      <c r="P420" s="48">
        <v>12441.874448993</v>
      </c>
      <c r="Q420" s="48">
        <v>3.2945075368834002E-2</v>
      </c>
      <c r="R420" s="48">
        <v>7.8892217796497993E-2</v>
      </c>
      <c r="S420" s="48">
        <v>0.41759600996153501</v>
      </c>
      <c r="T420" s="48">
        <v>0.67624251453899897</v>
      </c>
      <c r="U420" s="48">
        <v>0.77328944013804002</v>
      </c>
      <c r="W420" s="50" t="s">
        <v>836</v>
      </c>
      <c r="X420" s="48">
        <v>62763.712501181501</v>
      </c>
      <c r="Y420" s="48">
        <v>4.2828047779657902E-2</v>
      </c>
      <c r="Z420" s="48">
        <v>2.1078905347080901E-2</v>
      </c>
      <c r="AA420" s="48">
        <v>2.0317965793033399</v>
      </c>
      <c r="AB420" s="48">
        <v>4.2174253649425501E-2</v>
      </c>
      <c r="AC420" s="48">
        <v>0.11229323634298299</v>
      </c>
    </row>
    <row r="421" spans="1:29">
      <c r="A421" s="50" t="s">
        <v>837</v>
      </c>
      <c r="B421" s="48">
        <v>10083.7809554743</v>
      </c>
      <c r="C421" s="48">
        <v>2.6052819455656101E-2</v>
      </c>
      <c r="D421" s="48">
        <v>3.9118571550082699E-2</v>
      </c>
      <c r="E421" s="48">
        <v>0.47378075362511701</v>
      </c>
      <c r="F421" s="48">
        <v>0.57496105016200705</v>
      </c>
      <c r="H421" s="50" t="s">
        <v>464</v>
      </c>
      <c r="I421" s="48">
        <v>68521.819863135897</v>
      </c>
      <c r="J421" s="48">
        <v>1.2841177829408201E-2</v>
      </c>
      <c r="K421" s="48">
        <v>2.8626181402673201E-2</v>
      </c>
      <c r="L421" s="48">
        <v>0.54509384850353304</v>
      </c>
      <c r="M421" s="48">
        <v>0.72141810633739301</v>
      </c>
      <c r="O421" s="50" t="s">
        <v>564</v>
      </c>
      <c r="P421" s="48">
        <v>74715.302489592505</v>
      </c>
      <c r="Q421" s="48">
        <v>3.3061760278913797E-2</v>
      </c>
      <c r="R421" s="48">
        <v>2.8585858854532398E-2</v>
      </c>
      <c r="S421" s="48">
        <v>1.15657746885124</v>
      </c>
      <c r="T421" s="48">
        <v>0.24744503198387399</v>
      </c>
      <c r="U421" s="48">
        <v>0.396275051221119</v>
      </c>
      <c r="W421" s="48">
        <v>1041</v>
      </c>
      <c r="X421" s="48">
        <v>112791.881030559</v>
      </c>
      <c r="Y421" s="48">
        <v>4.28893461580983E-2</v>
      </c>
      <c r="Z421" s="48">
        <v>4.33627941643853E-2</v>
      </c>
      <c r="AA421" s="48">
        <v>0.98908169975181504</v>
      </c>
      <c r="AB421" s="48">
        <v>0.322623170487635</v>
      </c>
      <c r="AC421" s="48">
        <v>0.48229120665088199</v>
      </c>
    </row>
    <row r="422" spans="1:29">
      <c r="A422" s="50" t="s">
        <v>838</v>
      </c>
      <c r="B422" s="48">
        <v>62671.334642954404</v>
      </c>
      <c r="C422" s="48">
        <v>2.6083003788953601E-2</v>
      </c>
      <c r="D422" s="48">
        <v>3.4823429426842398E-2</v>
      </c>
      <c r="E422" s="48">
        <v>0.28107205439902799</v>
      </c>
      <c r="F422" s="48">
        <v>0.38406028807195403</v>
      </c>
      <c r="H422" s="50" t="s">
        <v>839</v>
      </c>
      <c r="I422" s="48">
        <v>15327.632693437399</v>
      </c>
      <c r="J422" s="48">
        <v>1.2897386975307E-2</v>
      </c>
      <c r="K422" s="48">
        <v>5.6984466806761301E-2</v>
      </c>
      <c r="L422" s="48">
        <v>0.80616159378173902</v>
      </c>
      <c r="M422" s="48">
        <v>0.88258669900263798</v>
      </c>
      <c r="O422" s="50" t="s">
        <v>325</v>
      </c>
      <c r="P422" s="48">
        <v>82921.903097089598</v>
      </c>
      <c r="Q422" s="48">
        <v>3.3485841088337999E-2</v>
      </c>
      <c r="R422" s="48">
        <v>2.5165457438927501E-2</v>
      </c>
      <c r="S422" s="48">
        <v>1.33062715707047</v>
      </c>
      <c r="T422" s="48">
        <v>0.18331172211480401</v>
      </c>
      <c r="U422" s="48">
        <v>0.32763356904320301</v>
      </c>
      <c r="W422" s="48">
        <v>1022</v>
      </c>
      <c r="X422" s="48">
        <v>177680.95627959</v>
      </c>
      <c r="Y422" s="48">
        <v>4.3068507238709898E-2</v>
      </c>
      <c r="Z422" s="48">
        <v>3.4915390276984197E-2</v>
      </c>
      <c r="AA422" s="48">
        <v>1.23351069247822</v>
      </c>
      <c r="AB422" s="48">
        <v>0.217385289946815</v>
      </c>
      <c r="AC422" s="48">
        <v>0.37274179297163301</v>
      </c>
    </row>
    <row r="423" spans="1:29">
      <c r="A423" s="50" t="s">
        <v>840</v>
      </c>
      <c r="B423" s="48">
        <v>86040.566838254803</v>
      </c>
      <c r="C423" s="48">
        <v>2.7464855126201601E-2</v>
      </c>
      <c r="D423" s="48">
        <v>2.7273538179745E-2</v>
      </c>
      <c r="E423" s="48">
        <v>0.35826781676648001</v>
      </c>
      <c r="F423" s="48">
        <v>0.45971282581505302</v>
      </c>
      <c r="H423" s="50" t="s">
        <v>841</v>
      </c>
      <c r="I423" s="48">
        <v>6494.6443026378402</v>
      </c>
      <c r="J423" s="48">
        <v>1.34625907171149E-2</v>
      </c>
      <c r="K423" s="48">
        <v>5.9876929239710802E-2</v>
      </c>
      <c r="L423" s="48">
        <v>0.80739465973756097</v>
      </c>
      <c r="M423" s="48">
        <v>0.88258713949937995</v>
      </c>
      <c r="O423" s="50" t="s">
        <v>742</v>
      </c>
      <c r="P423" s="48">
        <v>37254.010760466699</v>
      </c>
      <c r="Q423" s="48">
        <v>3.4872650641103599E-2</v>
      </c>
      <c r="R423" s="48">
        <v>3.8783827289942001E-2</v>
      </c>
      <c r="S423" s="48">
        <v>0.89915444343336504</v>
      </c>
      <c r="T423" s="48">
        <v>0.36857040216167603</v>
      </c>
      <c r="U423" s="48">
        <v>0.52722499787812505</v>
      </c>
      <c r="W423" s="48">
        <v>1092</v>
      </c>
      <c r="X423" s="48">
        <v>109194.134390826</v>
      </c>
      <c r="Y423" s="48">
        <v>4.3147523989685403E-2</v>
      </c>
      <c r="Z423" s="48">
        <v>3.4284649650496699E-2</v>
      </c>
      <c r="AA423" s="48">
        <v>1.25850852873045</v>
      </c>
      <c r="AB423" s="48">
        <v>0.20820790472916401</v>
      </c>
      <c r="AC423" s="48">
        <v>0.36815081554447798</v>
      </c>
    </row>
    <row r="424" spans="1:29">
      <c r="A424" s="50" t="s">
        <v>842</v>
      </c>
      <c r="B424" s="48">
        <v>94441.646585332695</v>
      </c>
      <c r="C424" s="48">
        <v>2.7529168775397801E-2</v>
      </c>
      <c r="D424" s="48">
        <v>3.1035799771224799E-2</v>
      </c>
      <c r="E424" s="48">
        <v>0.278726176146253</v>
      </c>
      <c r="F424" s="48">
        <v>0.382314065365359</v>
      </c>
      <c r="H424" s="50" t="s">
        <v>843</v>
      </c>
      <c r="I424" s="48">
        <v>24614.080893586</v>
      </c>
      <c r="J424" s="48">
        <v>1.3653179827185599E-2</v>
      </c>
      <c r="K424" s="48">
        <v>7.9609950416771505E-2</v>
      </c>
      <c r="L424" s="48">
        <v>0.88654837934602804</v>
      </c>
      <c r="M424" s="48">
        <v>0.92864254877628605</v>
      </c>
      <c r="O424" s="50" t="s">
        <v>759</v>
      </c>
      <c r="P424" s="48">
        <v>38120.069306361802</v>
      </c>
      <c r="Q424" s="48">
        <v>3.5433420310197201E-2</v>
      </c>
      <c r="R424" s="48">
        <v>3.5278474160129199E-2</v>
      </c>
      <c r="S424" s="48">
        <v>1.00439208763295</v>
      </c>
      <c r="T424" s="48">
        <v>0.31518966231476497</v>
      </c>
      <c r="U424" s="48">
        <v>0.47050551905629601</v>
      </c>
      <c r="W424" s="50" t="s">
        <v>676</v>
      </c>
      <c r="X424" s="48">
        <v>183738.95711364501</v>
      </c>
      <c r="Y424" s="48">
        <v>4.4271134997269299E-2</v>
      </c>
      <c r="Z424" s="48">
        <v>2.84749257320841E-2</v>
      </c>
      <c r="AA424" s="48">
        <v>1.55474101719559</v>
      </c>
      <c r="AB424" s="48">
        <v>0.12000776162983499</v>
      </c>
      <c r="AC424" s="48">
        <v>0.24953994878584701</v>
      </c>
    </row>
    <row r="425" spans="1:29">
      <c r="A425" s="50" t="s">
        <v>844</v>
      </c>
      <c r="B425" s="48">
        <v>39563.634893387098</v>
      </c>
      <c r="C425" s="48">
        <v>2.75611358324067E-2</v>
      </c>
      <c r="D425" s="48">
        <v>3.07408744098473E-2</v>
      </c>
      <c r="E425" s="48">
        <v>0.35130110793839903</v>
      </c>
      <c r="F425" s="48">
        <v>0.45239495194944901</v>
      </c>
      <c r="H425" s="50" t="s">
        <v>648</v>
      </c>
      <c r="I425" s="48">
        <v>393031.77600133599</v>
      </c>
      <c r="J425" s="48">
        <v>1.37944355985328E-2</v>
      </c>
      <c r="K425" s="48">
        <v>2.40719635055574E-2</v>
      </c>
      <c r="L425" s="48">
        <v>0.56171199362618995</v>
      </c>
      <c r="M425" s="48">
        <v>0.73124688624791201</v>
      </c>
      <c r="O425" s="50" t="s">
        <v>657</v>
      </c>
      <c r="P425" s="48">
        <v>103653.522046692</v>
      </c>
      <c r="Q425" s="48">
        <v>3.6037536875724599E-2</v>
      </c>
      <c r="R425" s="48">
        <v>4.0276872462013301E-2</v>
      </c>
      <c r="S425" s="48">
        <v>0.89474516447901997</v>
      </c>
      <c r="T425" s="48">
        <v>0.37092332940221101</v>
      </c>
      <c r="U425" s="48">
        <v>0.52931324783975597</v>
      </c>
      <c r="W425" s="48">
        <v>1015</v>
      </c>
      <c r="X425" s="48">
        <v>55174.516865935999</v>
      </c>
      <c r="Y425" s="48">
        <v>4.4614945778892301E-2</v>
      </c>
      <c r="Z425" s="48">
        <v>3.5571746645858097E-2</v>
      </c>
      <c r="AA425" s="48">
        <v>1.2542242084164601</v>
      </c>
      <c r="AB425" s="48">
        <v>0.20976052310950999</v>
      </c>
      <c r="AC425" s="48">
        <v>0.36834622690812202</v>
      </c>
    </row>
    <row r="426" spans="1:29">
      <c r="A426" s="48">
        <v>1001</v>
      </c>
      <c r="B426" s="48">
        <v>14180.1572614575</v>
      </c>
      <c r="C426" s="48">
        <v>2.77278180339822E-2</v>
      </c>
      <c r="D426" s="48">
        <v>4.3454583531197702E-2</v>
      </c>
      <c r="E426" s="48">
        <v>0.49174290338850102</v>
      </c>
      <c r="F426" s="48">
        <v>0.58848067900614898</v>
      </c>
      <c r="H426" s="50" t="s">
        <v>461</v>
      </c>
      <c r="I426" s="48">
        <v>49140.902043302303</v>
      </c>
      <c r="J426" s="48">
        <v>1.42233909992422E-2</v>
      </c>
      <c r="K426" s="48">
        <v>3.3851049114043297E-2</v>
      </c>
      <c r="L426" s="48">
        <v>0.61348802244983103</v>
      </c>
      <c r="M426" s="48">
        <v>0.751641461342898</v>
      </c>
      <c r="O426" s="48">
        <v>1276</v>
      </c>
      <c r="P426" s="48">
        <v>23099.203526793099</v>
      </c>
      <c r="Q426" s="48">
        <v>3.6265653893570303E-2</v>
      </c>
      <c r="R426" s="48">
        <v>7.0644108087433405E-2</v>
      </c>
      <c r="S426" s="48">
        <v>0.51335709198403001</v>
      </c>
      <c r="T426" s="48">
        <v>0.60770155432768602</v>
      </c>
      <c r="U426" s="48">
        <v>0.72371730560842595</v>
      </c>
      <c r="W426" s="50" t="s">
        <v>313</v>
      </c>
      <c r="X426" s="48">
        <v>203993.39122733401</v>
      </c>
      <c r="Y426" s="48">
        <v>4.4841433493985797E-2</v>
      </c>
      <c r="Z426" s="48">
        <v>3.8721898723863502E-2</v>
      </c>
      <c r="AA426" s="48">
        <v>1.15803808624578</v>
      </c>
      <c r="AB426" s="48">
        <v>0.24684849423121499</v>
      </c>
      <c r="AC426" s="48">
        <v>0.40726892625049299</v>
      </c>
    </row>
    <row r="427" spans="1:29">
      <c r="A427" s="48">
        <v>1007</v>
      </c>
      <c r="B427" s="48">
        <v>59915.000332431802</v>
      </c>
      <c r="C427" s="48">
        <v>2.79465923427244E-2</v>
      </c>
      <c r="D427" s="48">
        <v>3.2040266305259697E-2</v>
      </c>
      <c r="E427" s="48">
        <v>0.60390106244963604</v>
      </c>
      <c r="F427" s="48">
        <v>0.69293775755439002</v>
      </c>
      <c r="H427" s="50" t="s">
        <v>701</v>
      </c>
      <c r="I427" s="48">
        <v>75399.752314083802</v>
      </c>
      <c r="J427" s="48">
        <v>1.4628357825261999E-2</v>
      </c>
      <c r="K427" s="48">
        <v>4.2390137696576798E-2</v>
      </c>
      <c r="L427" s="48">
        <v>0.80598239209618405</v>
      </c>
      <c r="M427" s="48">
        <v>0.88258669900263798</v>
      </c>
      <c r="O427" s="48">
        <v>1249</v>
      </c>
      <c r="P427" s="48">
        <v>55962.163857988402</v>
      </c>
      <c r="Q427" s="48">
        <v>3.6772224048952702E-2</v>
      </c>
      <c r="R427" s="48">
        <v>4.2664473108077E-2</v>
      </c>
      <c r="S427" s="48">
        <v>0.86189331240073797</v>
      </c>
      <c r="T427" s="48">
        <v>0.38874622944635201</v>
      </c>
      <c r="U427" s="48">
        <v>0.543874884949473</v>
      </c>
      <c r="W427" s="48">
        <v>1037</v>
      </c>
      <c r="X427" s="48">
        <v>28254.485240966998</v>
      </c>
      <c r="Y427" s="48">
        <v>4.4873249900150798E-2</v>
      </c>
      <c r="Z427" s="48">
        <v>3.5970475029772499E-2</v>
      </c>
      <c r="AA427" s="48">
        <v>1.2475022880017399</v>
      </c>
      <c r="AB427" s="48">
        <v>0.21221338182566599</v>
      </c>
      <c r="AC427" s="48">
        <v>0.37102030438466099</v>
      </c>
    </row>
    <row r="428" spans="1:29">
      <c r="A428" s="50" t="s">
        <v>845</v>
      </c>
      <c r="B428" s="48">
        <v>50888.6277108387</v>
      </c>
      <c r="C428" s="48">
        <v>2.8448751750278001E-2</v>
      </c>
      <c r="D428" s="48">
        <v>3.9093533207233598E-2</v>
      </c>
      <c r="E428" s="48">
        <v>0.43641800265356601</v>
      </c>
      <c r="F428" s="48">
        <v>0.54061468840822302</v>
      </c>
      <c r="H428" s="50" t="s">
        <v>412</v>
      </c>
      <c r="I428" s="48">
        <v>191634.80856525799</v>
      </c>
      <c r="J428" s="48">
        <v>1.46779741104651E-2</v>
      </c>
      <c r="K428" s="48">
        <v>2.8686483980802799E-2</v>
      </c>
      <c r="L428" s="48">
        <v>0.88576716111716303</v>
      </c>
      <c r="M428" s="48">
        <v>0.92864254877628605</v>
      </c>
      <c r="O428" s="48">
        <v>1184</v>
      </c>
      <c r="P428" s="48">
        <v>40034.616794496898</v>
      </c>
      <c r="Q428" s="48">
        <v>3.68030410287346E-2</v>
      </c>
      <c r="R428" s="48">
        <v>4.9136001358444703E-2</v>
      </c>
      <c r="S428" s="48">
        <v>0.74900358212419904</v>
      </c>
      <c r="T428" s="48">
        <v>0.45385504638909402</v>
      </c>
      <c r="U428" s="48">
        <v>0.61042105828512605</v>
      </c>
      <c r="W428" s="50" t="s">
        <v>846</v>
      </c>
      <c r="X428" s="48">
        <v>95096.719577146898</v>
      </c>
      <c r="Y428" s="48">
        <v>4.5809363475018502E-2</v>
      </c>
      <c r="Z428" s="48">
        <v>3.9507199311547399E-2</v>
      </c>
      <c r="AA428" s="48">
        <v>1.1595193856636901</v>
      </c>
      <c r="AB428" s="48">
        <v>0.246244539307298</v>
      </c>
      <c r="AC428" s="48">
        <v>0.40726892625049299</v>
      </c>
    </row>
    <row r="429" spans="1:29">
      <c r="A429" s="50" t="s">
        <v>474</v>
      </c>
      <c r="B429" s="48">
        <v>32589.860395121799</v>
      </c>
      <c r="C429" s="48">
        <v>2.95791696054927E-2</v>
      </c>
      <c r="D429" s="48">
        <v>3.12941210438685E-2</v>
      </c>
      <c r="E429" s="48">
        <v>0.39109688802498099</v>
      </c>
      <c r="F429" s="48">
        <v>0.49649888621610999</v>
      </c>
      <c r="H429" s="50" t="s">
        <v>674</v>
      </c>
      <c r="I429" s="48">
        <v>8675.3020835502703</v>
      </c>
      <c r="J429" s="48">
        <v>1.4688145347744101E-2</v>
      </c>
      <c r="K429" s="48">
        <v>4.95782968606331E-2</v>
      </c>
      <c r="L429" s="48">
        <v>0.74476348771103995</v>
      </c>
      <c r="M429" s="48">
        <v>0.84375103987516598</v>
      </c>
      <c r="O429" s="48">
        <v>1396</v>
      </c>
      <c r="P429" s="48">
        <v>9914.5349369066607</v>
      </c>
      <c r="Q429" s="48">
        <v>3.7129985878293699E-2</v>
      </c>
      <c r="R429" s="48">
        <v>6.92251773843129E-2</v>
      </c>
      <c r="S429" s="48">
        <v>0.53636534106892397</v>
      </c>
      <c r="T429" s="48">
        <v>0.59170608003502101</v>
      </c>
      <c r="U429" s="48">
        <v>0.71904913251009095</v>
      </c>
      <c r="W429" s="48">
        <v>1212</v>
      </c>
      <c r="X429" s="48">
        <v>188933.708528491</v>
      </c>
      <c r="Y429" s="48">
        <v>4.6136034354628402E-2</v>
      </c>
      <c r="Z429" s="48">
        <v>3.3953996664533297E-2</v>
      </c>
      <c r="AA429" s="48">
        <v>1.3587806705188199</v>
      </c>
      <c r="AB429" s="48">
        <v>0.17421610020891701</v>
      </c>
      <c r="AC429" s="48">
        <v>0.32603298753383098</v>
      </c>
    </row>
    <row r="430" spans="1:29">
      <c r="A430" s="50" t="s">
        <v>847</v>
      </c>
      <c r="B430" s="48">
        <v>117077.34336712401</v>
      </c>
      <c r="C430" s="48">
        <v>3.1297927669345499E-2</v>
      </c>
      <c r="D430" s="48">
        <v>3.3756705187850899E-2</v>
      </c>
      <c r="E430" s="48">
        <v>0.32832057826648797</v>
      </c>
      <c r="F430" s="48">
        <v>0.42631423201017699</v>
      </c>
      <c r="H430" s="50" t="s">
        <v>750</v>
      </c>
      <c r="I430" s="48">
        <v>58509.572936970399</v>
      </c>
      <c r="J430" s="48">
        <v>1.4795959687841901E-2</v>
      </c>
      <c r="K430" s="48">
        <v>7.7026060871815002E-2</v>
      </c>
      <c r="L430" s="48">
        <v>0.83882887558556696</v>
      </c>
      <c r="M430" s="48">
        <v>0.90291773347584403</v>
      </c>
      <c r="O430" s="48">
        <v>1314</v>
      </c>
      <c r="P430" s="48">
        <v>41817.573127847703</v>
      </c>
      <c r="Q430" s="48">
        <v>3.7313931154953801E-2</v>
      </c>
      <c r="R430" s="48">
        <v>6.7946823465241696E-2</v>
      </c>
      <c r="S430" s="48">
        <v>0.54916373204763202</v>
      </c>
      <c r="T430" s="48">
        <v>0.58289309135053502</v>
      </c>
      <c r="U430" s="48">
        <v>0.71230405752724002</v>
      </c>
      <c r="W430" s="50" t="s">
        <v>848</v>
      </c>
      <c r="X430" s="48">
        <v>45945.098492039797</v>
      </c>
      <c r="Y430" s="48">
        <v>4.6504285945778601E-2</v>
      </c>
      <c r="Z430" s="48">
        <v>2.4589541787939199E-2</v>
      </c>
      <c r="AA430" s="48">
        <v>1.8912221442283299</v>
      </c>
      <c r="AB430" s="48">
        <v>5.8594696516524297E-2</v>
      </c>
      <c r="AC430" s="48">
        <v>0.14110119933207099</v>
      </c>
    </row>
    <row r="431" spans="1:29">
      <c r="A431" s="50" t="s">
        <v>849</v>
      </c>
      <c r="B431" s="48">
        <v>88575.742152022896</v>
      </c>
      <c r="C431" s="48">
        <v>3.1387649247186601E-2</v>
      </c>
      <c r="D431" s="48">
        <v>2.3282999810544699E-2</v>
      </c>
      <c r="E431" s="48">
        <v>0.205076241416662</v>
      </c>
      <c r="F431" s="48">
        <v>0.30212878365088502</v>
      </c>
      <c r="H431" s="50" t="s">
        <v>845</v>
      </c>
      <c r="I431" s="48">
        <v>50888.6277108387</v>
      </c>
      <c r="J431" s="48">
        <v>1.4845392738637201E-2</v>
      </c>
      <c r="K431" s="48">
        <v>3.99336081370716E-2</v>
      </c>
      <c r="L431" s="48">
        <v>0.67540929467651301</v>
      </c>
      <c r="M431" s="48">
        <v>0.79232559892839005</v>
      </c>
      <c r="O431" s="48">
        <v>1229</v>
      </c>
      <c r="P431" s="48">
        <v>95689.172802163899</v>
      </c>
      <c r="Q431" s="48">
        <v>3.73924469264688E-2</v>
      </c>
      <c r="R431" s="48">
        <v>3.6397900677834397E-2</v>
      </c>
      <c r="S431" s="48">
        <v>1.02732427502996</v>
      </c>
      <c r="T431" s="48">
        <v>0.30426779547088501</v>
      </c>
      <c r="U431" s="48">
        <v>0.45919183778492001</v>
      </c>
      <c r="W431" s="48">
        <v>1220</v>
      </c>
      <c r="X431" s="48">
        <v>29396.9385434697</v>
      </c>
      <c r="Y431" s="48">
        <v>4.6989310848179103E-2</v>
      </c>
      <c r="Z431" s="48">
        <v>4.7569164167737599E-2</v>
      </c>
      <c r="AA431" s="48">
        <v>0.98781031095030603</v>
      </c>
      <c r="AB431" s="48">
        <v>0.323245556824027</v>
      </c>
      <c r="AC431" s="48">
        <v>0.48229120665088199</v>
      </c>
    </row>
    <row r="432" spans="1:29">
      <c r="A432" s="50" t="s">
        <v>850</v>
      </c>
      <c r="B432" s="48">
        <v>39079.648115403099</v>
      </c>
      <c r="C432" s="48">
        <v>3.1634223668566303E-2</v>
      </c>
      <c r="D432" s="48">
        <v>2.7158521919139401E-2</v>
      </c>
      <c r="E432" s="48">
        <v>0.22802760909542799</v>
      </c>
      <c r="F432" s="48">
        <v>0.33014874847152997</v>
      </c>
      <c r="H432" s="50" t="s">
        <v>851</v>
      </c>
      <c r="I432" s="48">
        <v>30254.396169484899</v>
      </c>
      <c r="J432" s="48">
        <v>1.49849973232317E-2</v>
      </c>
      <c r="K432" s="48">
        <v>3.7476156951080898E-2</v>
      </c>
      <c r="L432" s="48">
        <v>0.58933349866736595</v>
      </c>
      <c r="M432" s="48">
        <v>0.74634504821944803</v>
      </c>
      <c r="O432" s="48">
        <v>1121</v>
      </c>
      <c r="P432" s="48">
        <v>37931.712202659102</v>
      </c>
      <c r="Q432" s="48">
        <v>3.7452470457294197E-2</v>
      </c>
      <c r="R432" s="48">
        <v>5.40951159660297E-2</v>
      </c>
      <c r="S432" s="48">
        <v>0.69234476696220304</v>
      </c>
      <c r="T432" s="48">
        <v>0.48872084295206197</v>
      </c>
      <c r="U432" s="48">
        <v>0.63656496998608902</v>
      </c>
      <c r="W432" s="48">
        <v>1152</v>
      </c>
      <c r="X432" s="48">
        <v>110844.579050496</v>
      </c>
      <c r="Y432" s="48">
        <v>4.7664842855338098E-2</v>
      </c>
      <c r="Z432" s="48">
        <v>3.01261108516091E-2</v>
      </c>
      <c r="AA432" s="48">
        <v>1.58217710510722</v>
      </c>
      <c r="AB432" s="48">
        <v>0.11360914542582801</v>
      </c>
      <c r="AC432" s="48">
        <v>0.24082197493177199</v>
      </c>
    </row>
    <row r="433" spans="1:29">
      <c r="A433" s="50" t="s">
        <v>852</v>
      </c>
      <c r="B433" s="48">
        <v>156416.329550992</v>
      </c>
      <c r="C433" s="48">
        <v>3.1847602289881503E-2</v>
      </c>
      <c r="D433" s="48">
        <v>2.1959695636774398E-2</v>
      </c>
      <c r="E433" s="48">
        <v>0.19016365630431001</v>
      </c>
      <c r="F433" s="48">
        <v>0.28570468024369</v>
      </c>
      <c r="H433" s="50" t="s">
        <v>212</v>
      </c>
      <c r="I433" s="48">
        <v>111451.359079002</v>
      </c>
      <c r="J433" s="48">
        <v>1.5186303152802101E-2</v>
      </c>
      <c r="K433" s="48">
        <v>4.2280418109576098E-2</v>
      </c>
      <c r="L433" s="48">
        <v>0.71910542979832903</v>
      </c>
      <c r="M433" s="48">
        <v>0.82380718037696599</v>
      </c>
      <c r="O433" s="48">
        <v>1310</v>
      </c>
      <c r="P433" s="48">
        <v>96015.109925279699</v>
      </c>
      <c r="Q433" s="48">
        <v>3.7555889460755901E-2</v>
      </c>
      <c r="R433" s="48">
        <v>5.0844629354429897E-2</v>
      </c>
      <c r="S433" s="48">
        <v>0.738640244556799</v>
      </c>
      <c r="T433" s="48">
        <v>0.46012547977519302</v>
      </c>
      <c r="U433" s="48">
        <v>0.61506569235255304</v>
      </c>
      <c r="W433" s="48">
        <v>1292</v>
      </c>
      <c r="X433" s="48">
        <v>50209.538153229601</v>
      </c>
      <c r="Y433" s="48">
        <v>4.8057503057844501E-2</v>
      </c>
      <c r="Z433" s="48">
        <v>7.7805069539380003E-2</v>
      </c>
      <c r="AA433" s="48">
        <v>0.61766544702489901</v>
      </c>
      <c r="AB433" s="48">
        <v>0.53679589320781296</v>
      </c>
      <c r="AC433" s="48">
        <v>0.70179902205811895</v>
      </c>
    </row>
    <row r="434" spans="1:29">
      <c r="A434" s="50" t="s">
        <v>853</v>
      </c>
      <c r="B434" s="48">
        <v>372324.49539069302</v>
      </c>
      <c r="C434" s="48">
        <v>3.2422348220246103E-2</v>
      </c>
      <c r="D434" s="48">
        <v>3.3750967072273798E-2</v>
      </c>
      <c r="E434" s="48">
        <v>0.46702443543616701</v>
      </c>
      <c r="F434" s="48">
        <v>0.56868961866036605</v>
      </c>
      <c r="H434" s="50" t="s">
        <v>488</v>
      </c>
      <c r="I434" s="48">
        <v>74360.029252756605</v>
      </c>
      <c r="J434" s="48">
        <v>1.56282286320828E-2</v>
      </c>
      <c r="K434" s="48">
        <v>3.2446627023709103E-2</v>
      </c>
      <c r="L434" s="48">
        <v>0.59238352262088001</v>
      </c>
      <c r="M434" s="48">
        <v>0.74805397212795499</v>
      </c>
      <c r="O434" s="48">
        <v>1034</v>
      </c>
      <c r="P434" s="48">
        <v>33806.337159654198</v>
      </c>
      <c r="Q434" s="48">
        <v>3.7989383772422003E-2</v>
      </c>
      <c r="R434" s="48">
        <v>3.2232006887014199E-2</v>
      </c>
      <c r="S434" s="48">
        <v>1.1786229726740201</v>
      </c>
      <c r="T434" s="48">
        <v>0.23854833983767099</v>
      </c>
      <c r="U434" s="48">
        <v>0.38964878452287799</v>
      </c>
      <c r="W434" s="48">
        <v>1328</v>
      </c>
      <c r="X434" s="48">
        <v>33931.703793079403</v>
      </c>
      <c r="Y434" s="48">
        <v>4.8695528405994802E-2</v>
      </c>
      <c r="Z434" s="48">
        <v>8.9084759050739898E-2</v>
      </c>
      <c r="AA434" s="48">
        <v>0.54662019547315999</v>
      </c>
      <c r="AB434" s="48">
        <v>0.58463969149113104</v>
      </c>
      <c r="AC434" s="48">
        <v>0.742129840943199</v>
      </c>
    </row>
    <row r="435" spans="1:29">
      <c r="A435" s="50" t="s">
        <v>854</v>
      </c>
      <c r="B435" s="48">
        <v>34763.117343359198</v>
      </c>
      <c r="C435" s="48">
        <v>3.2569610754101003E-2</v>
      </c>
      <c r="D435" s="48">
        <v>3.2312457262349902E-2</v>
      </c>
      <c r="E435" s="48">
        <v>0.30973067400988202</v>
      </c>
      <c r="F435" s="48">
        <v>0.41144186009476003</v>
      </c>
      <c r="H435" s="50" t="s">
        <v>813</v>
      </c>
      <c r="I435" s="48">
        <v>29530.929293668702</v>
      </c>
      <c r="J435" s="48">
        <v>1.5660837339867301E-2</v>
      </c>
      <c r="K435" s="48">
        <v>3.4314461453027502E-2</v>
      </c>
      <c r="L435" s="48">
        <v>0.65311193084183605</v>
      </c>
      <c r="M435" s="48">
        <v>0.77938023747125795</v>
      </c>
      <c r="O435" s="48">
        <v>1196</v>
      </c>
      <c r="P435" s="48">
        <v>67281.944709396601</v>
      </c>
      <c r="Q435" s="48">
        <v>3.8035898684864601E-2</v>
      </c>
      <c r="R435" s="48">
        <v>3.8398097610622801E-2</v>
      </c>
      <c r="S435" s="48">
        <v>0.99056726899777503</v>
      </c>
      <c r="T435" s="48">
        <v>0.321896926740047</v>
      </c>
      <c r="U435" s="48">
        <v>0.47810087758442299</v>
      </c>
      <c r="W435" s="50" t="s">
        <v>374</v>
      </c>
      <c r="X435" s="48">
        <v>167258.98479172101</v>
      </c>
      <c r="Y435" s="48">
        <v>4.9298829379127697E-2</v>
      </c>
      <c r="Z435" s="48">
        <v>4.2959825029219398E-2</v>
      </c>
      <c r="AA435" s="48">
        <v>1.14755656815634</v>
      </c>
      <c r="AB435" s="48">
        <v>0.25115166801010103</v>
      </c>
      <c r="AC435" s="48">
        <v>0.41229158532986498</v>
      </c>
    </row>
    <row r="436" spans="1:29">
      <c r="A436" s="50" t="s">
        <v>806</v>
      </c>
      <c r="B436" s="48">
        <v>21842.5815076084</v>
      </c>
      <c r="C436" s="48">
        <v>3.2633436645052402E-2</v>
      </c>
      <c r="D436" s="48">
        <v>4.2601643507283599E-2</v>
      </c>
      <c r="E436" s="48">
        <v>0.39979242623408701</v>
      </c>
      <c r="F436" s="48">
        <v>0.50396369222465898</v>
      </c>
      <c r="H436" s="50" t="s">
        <v>746</v>
      </c>
      <c r="I436" s="48">
        <v>20811.072702712499</v>
      </c>
      <c r="J436" s="48">
        <v>1.5668914805742701E-2</v>
      </c>
      <c r="K436" s="48">
        <v>3.1665716561156097E-2</v>
      </c>
      <c r="L436" s="48">
        <v>0.68148598353695999</v>
      </c>
      <c r="M436" s="48">
        <v>0.79469701011801797</v>
      </c>
      <c r="O436" s="48">
        <v>1064</v>
      </c>
      <c r="P436" s="48">
        <v>42369.947972786897</v>
      </c>
      <c r="Q436" s="48">
        <v>3.8472619617491301E-2</v>
      </c>
      <c r="R436" s="48">
        <v>4.6249088418247597E-2</v>
      </c>
      <c r="S436" s="48">
        <v>0.83185681995651894</v>
      </c>
      <c r="T436" s="48">
        <v>0.40548976730635999</v>
      </c>
      <c r="U436" s="48">
        <v>0.56032868688959003</v>
      </c>
      <c r="W436" s="50" t="s">
        <v>855</v>
      </c>
      <c r="X436" s="48">
        <v>148280.100957127</v>
      </c>
      <c r="Y436" s="48">
        <v>5.07268941008268E-2</v>
      </c>
      <c r="Z436" s="48">
        <v>4.8937288028035798E-2</v>
      </c>
      <c r="AA436" s="48">
        <v>1.0365693757235901</v>
      </c>
      <c r="AB436" s="48">
        <v>0.29993659170311898</v>
      </c>
      <c r="AC436" s="48">
        <v>0.46009008797550999</v>
      </c>
    </row>
    <row r="437" spans="1:29">
      <c r="A437" s="50" t="s">
        <v>856</v>
      </c>
      <c r="B437" s="48">
        <v>31504.967840441699</v>
      </c>
      <c r="C437" s="48">
        <v>3.2842249282916403E-2</v>
      </c>
      <c r="D437" s="48">
        <v>3.5909398495294599E-2</v>
      </c>
      <c r="E437" s="48">
        <v>0.31857012040441401</v>
      </c>
      <c r="F437" s="48">
        <v>0.41877965486695801</v>
      </c>
      <c r="H437" s="50" t="s">
        <v>811</v>
      </c>
      <c r="I437" s="48">
        <v>43977.953477782103</v>
      </c>
      <c r="J437" s="48">
        <v>1.5921330983320901E-2</v>
      </c>
      <c r="K437" s="48">
        <v>3.4050272383771299E-2</v>
      </c>
      <c r="L437" s="48">
        <v>0.63128937404637198</v>
      </c>
      <c r="M437" s="48">
        <v>0.76223135213693505</v>
      </c>
      <c r="O437" s="48">
        <v>1323</v>
      </c>
      <c r="P437" s="48">
        <v>36003.197182765602</v>
      </c>
      <c r="Q437" s="48">
        <v>3.9192659973706703E-2</v>
      </c>
      <c r="R437" s="48">
        <v>8.3633331325380006E-2</v>
      </c>
      <c r="S437" s="48">
        <v>0.468624881403152</v>
      </c>
      <c r="T437" s="48">
        <v>0.63933778918265805</v>
      </c>
      <c r="U437" s="48">
        <v>0.74843316432760199</v>
      </c>
      <c r="W437" s="48">
        <v>1361</v>
      </c>
      <c r="X437" s="48">
        <v>24849.173747756799</v>
      </c>
      <c r="Y437" s="48">
        <v>5.12435240082562E-2</v>
      </c>
      <c r="Z437" s="48">
        <v>6.9122812048538707E-2</v>
      </c>
      <c r="AA437" s="48">
        <v>0.74134026798956798</v>
      </c>
      <c r="AB437" s="48">
        <v>0.45848715183673899</v>
      </c>
      <c r="AC437" s="48">
        <v>0.61665109743955704</v>
      </c>
    </row>
    <row r="438" spans="1:29">
      <c r="A438" s="50" t="s">
        <v>580</v>
      </c>
      <c r="B438" s="48">
        <v>286646.814851542</v>
      </c>
      <c r="C438" s="48">
        <v>3.2879048104020599E-2</v>
      </c>
      <c r="D438" s="48">
        <v>3.6921343870131802E-2</v>
      </c>
      <c r="E438" s="48">
        <v>0.464843967178382</v>
      </c>
      <c r="F438" s="48">
        <v>0.56699877427550605</v>
      </c>
      <c r="H438" s="50" t="s">
        <v>707</v>
      </c>
      <c r="I438" s="48">
        <v>54965.976054482097</v>
      </c>
      <c r="J438" s="48">
        <v>1.6261967578483E-2</v>
      </c>
      <c r="K438" s="48">
        <v>3.3928153532895501E-2</v>
      </c>
      <c r="L438" s="48">
        <v>0.62282863064570004</v>
      </c>
      <c r="M438" s="48">
        <v>0.75328597895662297</v>
      </c>
      <c r="O438" s="50" t="s">
        <v>426</v>
      </c>
      <c r="P438" s="48">
        <v>34310.753671704799</v>
      </c>
      <c r="Q438" s="48">
        <v>3.9822738922096E-2</v>
      </c>
      <c r="R438" s="48">
        <v>4.7021294818789798E-2</v>
      </c>
      <c r="S438" s="48">
        <v>0.84690859908397698</v>
      </c>
      <c r="T438" s="48">
        <v>0.397046069084388</v>
      </c>
      <c r="U438" s="48">
        <v>0.55082676622561699</v>
      </c>
      <c r="W438" s="50" t="s">
        <v>612</v>
      </c>
      <c r="X438" s="48">
        <v>125802.53603801801</v>
      </c>
      <c r="Y438" s="48">
        <v>5.1316021759490599E-2</v>
      </c>
      <c r="Z438" s="48">
        <v>4.2479941054530498E-2</v>
      </c>
      <c r="AA438" s="48">
        <v>1.20800595494277</v>
      </c>
      <c r="AB438" s="48">
        <v>0.227044971790791</v>
      </c>
      <c r="AC438" s="48">
        <v>0.38308527859739</v>
      </c>
    </row>
    <row r="439" spans="1:29">
      <c r="A439" s="50" t="s">
        <v>643</v>
      </c>
      <c r="B439" s="48">
        <v>41591.723317035103</v>
      </c>
      <c r="C439" s="48">
        <v>3.3224397961994702E-2</v>
      </c>
      <c r="D439" s="48">
        <v>3.2640240306843302E-2</v>
      </c>
      <c r="E439" s="48">
        <v>0.26258236104043797</v>
      </c>
      <c r="F439" s="48">
        <v>0.36506596214554099</v>
      </c>
      <c r="H439" s="50" t="s">
        <v>561</v>
      </c>
      <c r="I439" s="48">
        <v>58368.173110304298</v>
      </c>
      <c r="J439" s="48">
        <v>1.64589483977606E-2</v>
      </c>
      <c r="K439" s="48">
        <v>2.4485323149554799E-2</v>
      </c>
      <c r="L439" s="48">
        <v>0.50525366031271801</v>
      </c>
      <c r="M439" s="48">
        <v>0.69038477248837005</v>
      </c>
      <c r="O439" s="48">
        <v>1280</v>
      </c>
      <c r="P439" s="48">
        <v>35374.1202307317</v>
      </c>
      <c r="Q439" s="48">
        <v>4.0164231980965498E-2</v>
      </c>
      <c r="R439" s="48">
        <v>4.1457698582256598E-2</v>
      </c>
      <c r="S439" s="48">
        <v>0.96880032791196302</v>
      </c>
      <c r="T439" s="48">
        <v>0.33264482296595399</v>
      </c>
      <c r="U439" s="48">
        <v>0.490726033879954</v>
      </c>
      <c r="W439" s="50" t="s">
        <v>302</v>
      </c>
      <c r="X439" s="48">
        <v>122593.14968622899</v>
      </c>
      <c r="Y439" s="48">
        <v>5.1517105013571901E-2</v>
      </c>
      <c r="Z439" s="48">
        <v>3.08344336695415E-2</v>
      </c>
      <c r="AA439" s="48">
        <v>1.6707654035644199</v>
      </c>
      <c r="AB439" s="48">
        <v>9.4768024548058605E-2</v>
      </c>
      <c r="AC439" s="48">
        <v>0.208298845902612</v>
      </c>
    </row>
    <row r="440" spans="1:29">
      <c r="A440" s="50" t="s">
        <v>857</v>
      </c>
      <c r="B440" s="48">
        <v>32748.002682480499</v>
      </c>
      <c r="C440" s="48">
        <v>3.3583860433063203E-2</v>
      </c>
      <c r="D440" s="48">
        <v>2.9966885745494401E-2</v>
      </c>
      <c r="E440" s="48">
        <v>0.251578825257883</v>
      </c>
      <c r="F440" s="48">
        <v>0.35389084260244402</v>
      </c>
      <c r="H440" s="50" t="s">
        <v>858</v>
      </c>
      <c r="I440" s="48">
        <v>37248.331561587198</v>
      </c>
      <c r="J440" s="48">
        <v>1.6560037188968701E-2</v>
      </c>
      <c r="K440" s="48">
        <v>3.7167280092220603E-2</v>
      </c>
      <c r="L440" s="48">
        <v>0.60896528481603696</v>
      </c>
      <c r="M440" s="48">
        <v>0.751641461342898</v>
      </c>
      <c r="O440" s="48">
        <v>1308</v>
      </c>
      <c r="P440" s="48">
        <v>134649.24162807601</v>
      </c>
      <c r="Q440" s="48">
        <v>4.0165495344873001E-2</v>
      </c>
      <c r="R440" s="48">
        <v>4.6252168590011203E-2</v>
      </c>
      <c r="S440" s="48">
        <v>0.86840242456323102</v>
      </c>
      <c r="T440" s="48">
        <v>0.385174068025811</v>
      </c>
      <c r="U440" s="48">
        <v>0.54023343588202499</v>
      </c>
      <c r="W440" s="48">
        <v>1072</v>
      </c>
      <c r="X440" s="48">
        <v>47874.5532725296</v>
      </c>
      <c r="Y440" s="48">
        <v>5.2592488002387097E-2</v>
      </c>
      <c r="Z440" s="48">
        <v>3.2582870906528102E-2</v>
      </c>
      <c r="AA440" s="48">
        <v>1.6141146111176501</v>
      </c>
      <c r="AB440" s="48">
        <v>0.106502568701145</v>
      </c>
      <c r="AC440" s="48">
        <v>0.22871863114508101</v>
      </c>
    </row>
    <row r="441" spans="1:29">
      <c r="A441" s="50" t="s">
        <v>787</v>
      </c>
      <c r="B441" s="48">
        <v>18515.879098616999</v>
      </c>
      <c r="C441" s="48">
        <v>3.3620465292692699E-2</v>
      </c>
      <c r="D441" s="48">
        <v>3.3577457858319899E-2</v>
      </c>
      <c r="E441" s="48">
        <v>0.29405779159849899</v>
      </c>
      <c r="F441" s="48">
        <v>0.39775991549374301</v>
      </c>
      <c r="H441" s="50" t="s">
        <v>447</v>
      </c>
      <c r="I441" s="48">
        <v>120762.671058673</v>
      </c>
      <c r="J441" s="48">
        <v>1.7057395466903099E-2</v>
      </c>
      <c r="K441" s="48">
        <v>2.6629333994874101E-2</v>
      </c>
      <c r="L441" s="48">
        <v>0.51523327996966695</v>
      </c>
      <c r="M441" s="48">
        <v>0.69315312051275302</v>
      </c>
      <c r="O441" s="48">
        <v>1288</v>
      </c>
      <c r="P441" s="48">
        <v>35124.8787960267</v>
      </c>
      <c r="Q441" s="48">
        <v>4.0322608927390403E-2</v>
      </c>
      <c r="R441" s="48">
        <v>5.1257705818043099E-2</v>
      </c>
      <c r="S441" s="48">
        <v>0.78666433239383404</v>
      </c>
      <c r="T441" s="48">
        <v>0.431478388795554</v>
      </c>
      <c r="U441" s="48">
        <v>0.58756412611452702</v>
      </c>
      <c r="W441" s="50" t="s">
        <v>563</v>
      </c>
      <c r="X441" s="48">
        <v>67190.202522337393</v>
      </c>
      <c r="Y441" s="48">
        <v>5.3027682138379099E-2</v>
      </c>
      <c r="Z441" s="48">
        <v>3.0283795205430401E-2</v>
      </c>
      <c r="AA441" s="48">
        <v>1.7510249880725099</v>
      </c>
      <c r="AB441" s="48">
        <v>7.9941605843557806E-2</v>
      </c>
      <c r="AC441" s="48">
        <v>0.183725445008878</v>
      </c>
    </row>
    <row r="442" spans="1:29">
      <c r="A442" s="50" t="s">
        <v>343</v>
      </c>
      <c r="B442" s="48">
        <v>48539.587241765497</v>
      </c>
      <c r="C442" s="48">
        <v>3.36458061794805E-2</v>
      </c>
      <c r="D442" s="48">
        <v>3.83511276936205E-2</v>
      </c>
      <c r="E442" s="48">
        <v>0.32911250497046202</v>
      </c>
      <c r="F442" s="48">
        <v>0.42631423201017699</v>
      </c>
      <c r="H442" s="50" t="s">
        <v>220</v>
      </c>
      <c r="I442" s="48">
        <v>31910.7704703739</v>
      </c>
      <c r="J442" s="48">
        <v>1.70656366957661E-2</v>
      </c>
      <c r="K442" s="48">
        <v>3.7317062249512201E-2</v>
      </c>
      <c r="L442" s="48">
        <v>0.58099298020398304</v>
      </c>
      <c r="M442" s="48">
        <v>0.74130801791002199</v>
      </c>
      <c r="O442" s="48">
        <v>1385</v>
      </c>
      <c r="P442" s="48">
        <v>25605.566877515201</v>
      </c>
      <c r="Q442" s="48">
        <v>4.0554513059015397E-2</v>
      </c>
      <c r="R442" s="48">
        <v>5.9931720168391503E-2</v>
      </c>
      <c r="S442" s="48">
        <v>0.67667860934190505</v>
      </c>
      <c r="T442" s="48">
        <v>0.498609891200675</v>
      </c>
      <c r="U442" s="48">
        <v>0.64416070756694699</v>
      </c>
      <c r="W442" s="50" t="s">
        <v>817</v>
      </c>
      <c r="X442" s="48">
        <v>56649.178839480002</v>
      </c>
      <c r="Y442" s="48">
        <v>5.34808144672832E-2</v>
      </c>
      <c r="Z442" s="48">
        <v>4.4413154426903197E-2</v>
      </c>
      <c r="AA442" s="48">
        <v>1.2041660890199499</v>
      </c>
      <c r="AB442" s="48">
        <v>0.228525390013125</v>
      </c>
      <c r="AC442" s="48">
        <v>0.38380546271435201</v>
      </c>
    </row>
    <row r="443" spans="1:29">
      <c r="A443" s="50" t="s">
        <v>859</v>
      </c>
      <c r="B443" s="48">
        <v>88922.378677053595</v>
      </c>
      <c r="C443" s="48">
        <v>3.38778371954696E-2</v>
      </c>
      <c r="D443" s="48">
        <v>2.9837402268514099E-2</v>
      </c>
      <c r="E443" s="48">
        <v>0.21861753542673701</v>
      </c>
      <c r="F443" s="48">
        <v>0.31869218459575199</v>
      </c>
      <c r="H443" s="50" t="s">
        <v>499</v>
      </c>
      <c r="I443" s="48">
        <v>39592.232865404301</v>
      </c>
      <c r="J443" s="48">
        <v>1.7352807774609898E-2</v>
      </c>
      <c r="K443" s="48">
        <v>2.55040807053841E-2</v>
      </c>
      <c r="L443" s="48">
        <v>0.49733460573176802</v>
      </c>
      <c r="M443" s="48">
        <v>0.68479149558451102</v>
      </c>
      <c r="O443" s="48">
        <v>1389</v>
      </c>
      <c r="P443" s="48">
        <v>18286.590935693599</v>
      </c>
      <c r="Q443" s="48">
        <v>4.0813721847278203E-2</v>
      </c>
      <c r="R443" s="48">
        <v>8.7710763538872305E-2</v>
      </c>
      <c r="S443" s="48">
        <v>0.46532170283969798</v>
      </c>
      <c r="T443" s="48">
        <v>0.641701095144386</v>
      </c>
      <c r="U443" s="48">
        <v>0.74922320377820495</v>
      </c>
      <c r="W443" s="48">
        <v>1302</v>
      </c>
      <c r="X443" s="48">
        <v>63261.226352847698</v>
      </c>
      <c r="Y443" s="48">
        <v>5.3597206538751697E-2</v>
      </c>
      <c r="Z443" s="48">
        <v>5.7497588151483203E-2</v>
      </c>
      <c r="AA443" s="48">
        <v>0.93216443092437795</v>
      </c>
      <c r="AB443" s="48">
        <v>0.35125155438365802</v>
      </c>
      <c r="AC443" s="48">
        <v>0.50691564701774505</v>
      </c>
    </row>
    <row r="444" spans="1:29">
      <c r="A444" s="50" t="s">
        <v>683</v>
      </c>
      <c r="B444" s="48">
        <v>69263.874542945399</v>
      </c>
      <c r="C444" s="48">
        <v>3.4845266547026202E-2</v>
      </c>
      <c r="D444" s="48">
        <v>6.4797901352842205E-2</v>
      </c>
      <c r="E444" s="48">
        <v>0.51324529956224096</v>
      </c>
      <c r="F444" s="48">
        <v>0.60942559616345604</v>
      </c>
      <c r="H444" s="50" t="s">
        <v>860</v>
      </c>
      <c r="I444" s="48">
        <v>4505.23102557737</v>
      </c>
      <c r="J444" s="48">
        <v>1.7355246806306301E-2</v>
      </c>
      <c r="K444" s="48">
        <v>7.1409757845286401E-2</v>
      </c>
      <c r="L444" s="48">
        <v>0.77701382095765403</v>
      </c>
      <c r="M444" s="48">
        <v>0.86657616169109097</v>
      </c>
      <c r="O444" s="50" t="s">
        <v>431</v>
      </c>
      <c r="P444" s="48">
        <v>89259.716646620102</v>
      </c>
      <c r="Q444" s="48">
        <v>4.1836811706843197E-2</v>
      </c>
      <c r="R444" s="48">
        <v>2.5137096525746101E-2</v>
      </c>
      <c r="S444" s="48">
        <v>1.66434542923415</v>
      </c>
      <c r="T444" s="48">
        <v>9.6043418727771696E-2</v>
      </c>
      <c r="U444" s="48">
        <v>0.20693565548253401</v>
      </c>
      <c r="W444" s="48">
        <v>1020</v>
      </c>
      <c r="X444" s="48">
        <v>26385.0125517411</v>
      </c>
      <c r="Y444" s="48">
        <v>5.3878066873553197E-2</v>
      </c>
      <c r="Z444" s="48">
        <v>3.7680912192968499E-2</v>
      </c>
      <c r="AA444" s="48">
        <v>1.42985038678568</v>
      </c>
      <c r="AB444" s="48">
        <v>0.15275996402127501</v>
      </c>
      <c r="AC444" s="48">
        <v>0.29957418093992599</v>
      </c>
    </row>
    <row r="445" spans="1:29">
      <c r="A445" s="50" t="s">
        <v>790</v>
      </c>
      <c r="B445" s="48">
        <v>83091.223994689295</v>
      </c>
      <c r="C445" s="48">
        <v>3.4934715391074102E-2</v>
      </c>
      <c r="D445" s="48">
        <v>3.7491553400934199E-2</v>
      </c>
      <c r="E445" s="48">
        <v>0.32275624142590997</v>
      </c>
      <c r="F445" s="48">
        <v>0.42247434892312902</v>
      </c>
      <c r="H445" s="50" t="s">
        <v>591</v>
      </c>
      <c r="I445" s="48">
        <v>70891.7379047945</v>
      </c>
      <c r="J445" s="48">
        <v>1.7567519693327399E-2</v>
      </c>
      <c r="K445" s="48">
        <v>2.5854677524085299E-2</v>
      </c>
      <c r="L445" s="48">
        <v>0.464413639444684</v>
      </c>
      <c r="M445" s="48">
        <v>0.65715447794939397</v>
      </c>
      <c r="O445" s="50" t="s">
        <v>650</v>
      </c>
      <c r="P445" s="48">
        <v>94996.837361422498</v>
      </c>
      <c r="Q445" s="48">
        <v>4.2122046839977001E-2</v>
      </c>
      <c r="R445" s="48">
        <v>4.0932750639324098E-2</v>
      </c>
      <c r="S445" s="48">
        <v>1.0290548810445801</v>
      </c>
      <c r="T445" s="48">
        <v>0.303453886383167</v>
      </c>
      <c r="U445" s="48">
        <v>0.45919183778492001</v>
      </c>
      <c r="W445" s="50" t="s">
        <v>772</v>
      </c>
      <c r="X445" s="48">
        <v>248707.586734029</v>
      </c>
      <c r="Y445" s="48">
        <v>5.3939996128283998E-2</v>
      </c>
      <c r="Z445" s="48">
        <v>4.2618696502336899E-2</v>
      </c>
      <c r="AA445" s="48">
        <v>1.26564162105066</v>
      </c>
      <c r="AB445" s="48">
        <v>0.20564141781895701</v>
      </c>
      <c r="AC445" s="48">
        <v>0.36502744897403</v>
      </c>
    </row>
    <row r="446" spans="1:29">
      <c r="A446" s="50" t="s">
        <v>861</v>
      </c>
      <c r="B446" s="48">
        <v>83791.715213335498</v>
      </c>
      <c r="C446" s="48">
        <v>3.5359910365631499E-2</v>
      </c>
      <c r="D446" s="48">
        <v>3.3398710181578903E-2</v>
      </c>
      <c r="E446" s="48">
        <v>0.26727122989783098</v>
      </c>
      <c r="F446" s="48">
        <v>0.37014738995521701</v>
      </c>
      <c r="H446" s="50" t="s">
        <v>630</v>
      </c>
      <c r="I446" s="48">
        <v>51292.249391363097</v>
      </c>
      <c r="J446" s="48">
        <v>1.8021012676582501E-2</v>
      </c>
      <c r="K446" s="48">
        <v>2.94323121242306E-2</v>
      </c>
      <c r="L446" s="48">
        <v>0.51048547349583395</v>
      </c>
      <c r="M446" s="48">
        <v>0.69207704788170799</v>
      </c>
      <c r="O446" s="48">
        <v>1343</v>
      </c>
      <c r="P446" s="48">
        <v>33838.283654654399</v>
      </c>
      <c r="Q446" s="48">
        <v>4.27178359677724E-2</v>
      </c>
      <c r="R446" s="48">
        <v>7.22411928945451E-2</v>
      </c>
      <c r="S446" s="48">
        <v>0.59132240562708105</v>
      </c>
      <c r="T446" s="48">
        <v>0.55430441989442303</v>
      </c>
      <c r="U446" s="48">
        <v>0.69156075243970805</v>
      </c>
      <c r="W446" s="48">
        <v>1384</v>
      </c>
      <c r="X446" s="48">
        <v>23970.253685865999</v>
      </c>
      <c r="Y446" s="48">
        <v>5.4562152098383901E-2</v>
      </c>
      <c r="Z446" s="48">
        <v>7.2586394693155698E-2</v>
      </c>
      <c r="AA446" s="48">
        <v>0.75168566132860504</v>
      </c>
      <c r="AB446" s="48">
        <v>0.4522401152669</v>
      </c>
      <c r="AC446" s="48">
        <v>0.61121087565923504</v>
      </c>
    </row>
    <row r="447" spans="1:29">
      <c r="A447" s="50" t="s">
        <v>346</v>
      </c>
      <c r="B447" s="48">
        <v>25873.809785814501</v>
      </c>
      <c r="C447" s="48">
        <v>3.54367381394372E-2</v>
      </c>
      <c r="D447" s="48">
        <v>4.25366478505836E-2</v>
      </c>
      <c r="E447" s="48">
        <v>0.36117202588076303</v>
      </c>
      <c r="F447" s="48">
        <v>0.46261032295282001</v>
      </c>
      <c r="H447" s="50" t="s">
        <v>697</v>
      </c>
      <c r="I447" s="48">
        <v>123.836018936947</v>
      </c>
      <c r="J447" s="48">
        <v>1.8217369328359299E-2</v>
      </c>
      <c r="K447" s="48">
        <v>0.14634084181892601</v>
      </c>
      <c r="L447" s="48">
        <v>0.56699693782446103</v>
      </c>
      <c r="M447" s="48">
        <v>0.73405308740804698</v>
      </c>
      <c r="O447" s="48">
        <v>1088</v>
      </c>
      <c r="P447" s="48">
        <v>17561.843513938002</v>
      </c>
      <c r="Q447" s="48">
        <v>4.2800401340887299E-2</v>
      </c>
      <c r="R447" s="48">
        <v>4.0486062784103397E-2</v>
      </c>
      <c r="S447" s="48">
        <v>1.05716383361665</v>
      </c>
      <c r="T447" s="48">
        <v>0.29043682250182701</v>
      </c>
      <c r="U447" s="48">
        <v>0.44551784247938298</v>
      </c>
      <c r="W447" s="50" t="s">
        <v>768</v>
      </c>
      <c r="X447" s="48">
        <v>248661.28724920901</v>
      </c>
      <c r="Y447" s="48">
        <v>5.4757521489066201E-2</v>
      </c>
      <c r="Z447" s="48">
        <v>4.1716440445627598E-2</v>
      </c>
      <c r="AA447" s="48">
        <v>1.31261250730239</v>
      </c>
      <c r="AB447" s="48">
        <v>0.189313552915364</v>
      </c>
      <c r="AC447" s="48">
        <v>0.34159883515031197</v>
      </c>
    </row>
    <row r="448" spans="1:29">
      <c r="A448" s="50" t="s">
        <v>862</v>
      </c>
      <c r="B448" s="48">
        <v>77178.533582194606</v>
      </c>
      <c r="C448" s="48">
        <v>3.5720414823344801E-2</v>
      </c>
      <c r="D448" s="48">
        <v>3.0489809737865699E-2</v>
      </c>
      <c r="E448" s="48">
        <v>0.19705990113389801</v>
      </c>
      <c r="F448" s="48">
        <v>0.29240507169406199</v>
      </c>
      <c r="H448" s="50" t="s">
        <v>863</v>
      </c>
      <c r="I448" s="48">
        <v>22966.9347961862</v>
      </c>
      <c r="J448" s="48">
        <v>1.8856665911909602E-2</v>
      </c>
      <c r="K448" s="48">
        <v>4.7093415279443003E-2</v>
      </c>
      <c r="L448" s="48">
        <v>0.67625129361403902</v>
      </c>
      <c r="M448" s="48">
        <v>0.79232559892839005</v>
      </c>
      <c r="O448" s="48">
        <v>1143</v>
      </c>
      <c r="P448" s="48">
        <v>19951.7193843403</v>
      </c>
      <c r="Q448" s="48">
        <v>4.31995150302888E-2</v>
      </c>
      <c r="R448" s="48">
        <v>3.4035682814760999E-2</v>
      </c>
      <c r="S448" s="48">
        <v>1.2692419090106599</v>
      </c>
      <c r="T448" s="48">
        <v>0.20435479798952799</v>
      </c>
      <c r="U448" s="48">
        <v>0.35317254006105803</v>
      </c>
      <c r="W448" s="48">
        <v>1040</v>
      </c>
      <c r="X448" s="48">
        <v>30523.697786326102</v>
      </c>
      <c r="Y448" s="48">
        <v>5.5603139608711799E-2</v>
      </c>
      <c r="Z448" s="48">
        <v>3.7945274090078703E-2</v>
      </c>
      <c r="AA448" s="48">
        <v>1.4653508491390701</v>
      </c>
      <c r="AB448" s="48">
        <v>0.142825219939203</v>
      </c>
      <c r="AC448" s="48">
        <v>0.28450074893146199</v>
      </c>
    </row>
    <row r="449" spans="1:29">
      <c r="A449" s="50" t="s">
        <v>180</v>
      </c>
      <c r="B449" s="48">
        <v>10406.5084839013</v>
      </c>
      <c r="C449" s="48">
        <v>3.5805453132425599E-2</v>
      </c>
      <c r="D449" s="48">
        <v>5.6273172613141499E-2</v>
      </c>
      <c r="E449" s="48">
        <v>0.48040893207569002</v>
      </c>
      <c r="F449" s="48">
        <v>0.58005530415884299</v>
      </c>
      <c r="H449" s="50" t="s">
        <v>824</v>
      </c>
      <c r="I449" s="48">
        <v>12381.3994008752</v>
      </c>
      <c r="J449" s="48">
        <v>1.9052398339025601E-2</v>
      </c>
      <c r="K449" s="48">
        <v>4.0956565776642001E-2</v>
      </c>
      <c r="L449" s="48">
        <v>0.61703517085911597</v>
      </c>
      <c r="M449" s="48">
        <v>0.751641461342898</v>
      </c>
      <c r="O449" s="50" t="s">
        <v>815</v>
      </c>
      <c r="P449" s="48">
        <v>59295.051774125401</v>
      </c>
      <c r="Q449" s="48">
        <v>4.4392105869436399E-2</v>
      </c>
      <c r="R449" s="48">
        <v>4.31645806072695E-2</v>
      </c>
      <c r="S449" s="48">
        <v>1.0284382529587299</v>
      </c>
      <c r="T449" s="48">
        <v>0.30374372230111601</v>
      </c>
      <c r="U449" s="48">
        <v>0.45919183778492001</v>
      </c>
      <c r="W449" s="50" t="s">
        <v>656</v>
      </c>
      <c r="X449" s="48">
        <v>189236.48755260199</v>
      </c>
      <c r="Y449" s="48">
        <v>5.61968004973952E-2</v>
      </c>
      <c r="Z449" s="48">
        <v>5.4191314223028302E-2</v>
      </c>
      <c r="AA449" s="48">
        <v>1.0370075223884201</v>
      </c>
      <c r="AB449" s="48">
        <v>0.29973235140972598</v>
      </c>
      <c r="AC449" s="48">
        <v>0.46009008797550999</v>
      </c>
    </row>
    <row r="450" spans="1:29">
      <c r="A450" s="50" t="s">
        <v>864</v>
      </c>
      <c r="B450" s="48">
        <v>25965.823755767</v>
      </c>
      <c r="C450" s="48">
        <v>3.6175310784759898E-2</v>
      </c>
      <c r="D450" s="48">
        <v>3.1159454868904299E-2</v>
      </c>
      <c r="E450" s="48">
        <v>0.248046566845565</v>
      </c>
      <c r="F450" s="48">
        <v>0.35029850465764301</v>
      </c>
      <c r="H450" s="50" t="s">
        <v>623</v>
      </c>
      <c r="I450" s="48">
        <v>68712.561160086101</v>
      </c>
      <c r="J450" s="48">
        <v>1.9059923450811801E-2</v>
      </c>
      <c r="K450" s="48">
        <v>3.9291709606157701E-2</v>
      </c>
      <c r="L450" s="48">
        <v>0.67023631879974099</v>
      </c>
      <c r="M450" s="48">
        <v>0.79059176978684398</v>
      </c>
      <c r="O450" s="48">
        <v>1243</v>
      </c>
      <c r="P450" s="48">
        <v>31459.374827400101</v>
      </c>
      <c r="Q450" s="48">
        <v>4.5199722408113499E-2</v>
      </c>
      <c r="R450" s="48">
        <v>3.1418264996624201E-2</v>
      </c>
      <c r="S450" s="48">
        <v>1.43864476326016</v>
      </c>
      <c r="T450" s="48">
        <v>0.15025119681209501</v>
      </c>
      <c r="U450" s="48">
        <v>0.28776179506409899</v>
      </c>
      <c r="W450" s="48">
        <v>1371</v>
      </c>
      <c r="X450" s="48">
        <v>898.03821489203904</v>
      </c>
      <c r="Y450" s="48">
        <v>5.6297796787627002E-2</v>
      </c>
      <c r="Z450" s="48">
        <v>0.16568917259257901</v>
      </c>
      <c r="AA450" s="48">
        <v>0.33977957585714103</v>
      </c>
      <c r="AB450" s="48">
        <v>0.73402252990926897</v>
      </c>
      <c r="AC450" s="48">
        <v>0.85335961217115697</v>
      </c>
    </row>
    <row r="451" spans="1:29">
      <c r="A451" s="50" t="s">
        <v>436</v>
      </c>
      <c r="B451" s="48">
        <v>21026.9419575711</v>
      </c>
      <c r="C451" s="48">
        <v>3.6930958188669399E-2</v>
      </c>
      <c r="D451" s="48">
        <v>6.2044443386816299E-2</v>
      </c>
      <c r="E451" s="48">
        <v>0.398558281042379</v>
      </c>
      <c r="F451" s="48">
        <v>0.50329405507291503</v>
      </c>
      <c r="H451" s="50" t="s">
        <v>865</v>
      </c>
      <c r="I451" s="48">
        <v>50680.886298114499</v>
      </c>
      <c r="J451" s="48">
        <v>1.92525546051266E-2</v>
      </c>
      <c r="K451" s="48">
        <v>2.4782448442493499E-2</v>
      </c>
      <c r="L451" s="48">
        <v>0.43161647988636798</v>
      </c>
      <c r="M451" s="48">
        <v>0.63004805775934802</v>
      </c>
      <c r="O451" s="48">
        <v>1120</v>
      </c>
      <c r="P451" s="48">
        <v>29618.5140673397</v>
      </c>
      <c r="Q451" s="48">
        <v>4.6403707264425699E-2</v>
      </c>
      <c r="R451" s="48">
        <v>4.2084542075830303E-2</v>
      </c>
      <c r="S451" s="48">
        <v>1.1026306804244901</v>
      </c>
      <c r="T451" s="48">
        <v>0.27018758110399999</v>
      </c>
      <c r="U451" s="48">
        <v>0.42644064005570997</v>
      </c>
      <c r="W451" s="50" t="s">
        <v>261</v>
      </c>
      <c r="X451" s="48">
        <v>53050.284641067003</v>
      </c>
      <c r="Y451" s="48">
        <v>5.6571886034994301E-2</v>
      </c>
      <c r="Z451" s="48">
        <v>2.40366029319607E-2</v>
      </c>
      <c r="AA451" s="48">
        <v>2.3535724326407399</v>
      </c>
      <c r="AB451" s="48">
        <v>1.8593984882876301E-2</v>
      </c>
      <c r="AC451" s="48">
        <v>6.3785933752718002E-2</v>
      </c>
    </row>
    <row r="452" spans="1:29">
      <c r="A452" s="50" t="s">
        <v>571</v>
      </c>
      <c r="B452" s="48">
        <v>40671.179529460002</v>
      </c>
      <c r="C452" s="48">
        <v>3.7133934990687803E-2</v>
      </c>
      <c r="D452" s="48">
        <v>3.6781791691594103E-2</v>
      </c>
      <c r="E452" s="48">
        <v>0.28502188377175502</v>
      </c>
      <c r="F452" s="48">
        <v>0.38871555958205001</v>
      </c>
      <c r="H452" s="50" t="s">
        <v>209</v>
      </c>
      <c r="I452" s="48">
        <v>57593.637346512398</v>
      </c>
      <c r="J452" s="48">
        <v>1.9306017969873499E-2</v>
      </c>
      <c r="K452" s="48">
        <v>3.2136099887406601E-2</v>
      </c>
      <c r="L452" s="48">
        <v>0.50459871955139102</v>
      </c>
      <c r="M452" s="48">
        <v>0.69038477248837005</v>
      </c>
      <c r="O452" s="48">
        <v>1037</v>
      </c>
      <c r="P452" s="48">
        <v>28254.485240966998</v>
      </c>
      <c r="Q452" s="48">
        <v>4.7697534586197202E-2</v>
      </c>
      <c r="R452" s="48">
        <v>3.5949335015241599E-2</v>
      </c>
      <c r="S452" s="48">
        <v>1.3267988007559699</v>
      </c>
      <c r="T452" s="48">
        <v>0.18457524729304101</v>
      </c>
      <c r="U452" s="48">
        <v>0.32763356904320301</v>
      </c>
      <c r="W452" s="50" t="s">
        <v>866</v>
      </c>
      <c r="X452" s="48">
        <v>103674.012357511</v>
      </c>
      <c r="Y452" s="48">
        <v>5.7103337835702699E-2</v>
      </c>
      <c r="Z452" s="48">
        <v>3.9383905556186399E-2</v>
      </c>
      <c r="AA452" s="48">
        <v>1.4499155690447501</v>
      </c>
      <c r="AB452" s="48">
        <v>0.14708206517237701</v>
      </c>
      <c r="AC452" s="48">
        <v>0.291598105477058</v>
      </c>
    </row>
    <row r="453" spans="1:29">
      <c r="A453" s="50" t="s">
        <v>867</v>
      </c>
      <c r="B453" s="48">
        <v>28989.686476701201</v>
      </c>
      <c r="C453" s="48">
        <v>3.7564523360443101E-2</v>
      </c>
      <c r="D453" s="48">
        <v>2.6119962472170601E-2</v>
      </c>
      <c r="E453" s="48">
        <v>0.139111093676512</v>
      </c>
      <c r="F453" s="48">
        <v>0.21890888587336799</v>
      </c>
      <c r="H453" s="50" t="s">
        <v>551</v>
      </c>
      <c r="I453" s="48">
        <v>68308.428833545302</v>
      </c>
      <c r="J453" s="48">
        <v>1.9328808986656901E-2</v>
      </c>
      <c r="K453" s="48">
        <v>2.5844506800072799E-2</v>
      </c>
      <c r="L453" s="48">
        <v>0.446417301127289</v>
      </c>
      <c r="M453" s="48">
        <v>0.64312834528599305</v>
      </c>
      <c r="O453" s="48">
        <v>1352</v>
      </c>
      <c r="P453" s="48">
        <v>33201.285530694498</v>
      </c>
      <c r="Q453" s="48">
        <v>4.8710603937572101E-2</v>
      </c>
      <c r="R453" s="48">
        <v>6.9245764543765104E-2</v>
      </c>
      <c r="S453" s="48">
        <v>0.70344524691883203</v>
      </c>
      <c r="T453" s="48">
        <v>0.48177831726495901</v>
      </c>
      <c r="U453" s="48">
        <v>0.63656496998608902</v>
      </c>
      <c r="W453" s="48">
        <v>1253</v>
      </c>
      <c r="X453" s="48">
        <v>59948.443832129</v>
      </c>
      <c r="Y453" s="48">
        <v>5.7115704493719097E-2</v>
      </c>
      <c r="Z453" s="48">
        <v>2.6253401535459998E-2</v>
      </c>
      <c r="AA453" s="48">
        <v>2.1755544483092599</v>
      </c>
      <c r="AB453" s="48">
        <v>2.9588592584415901E-2</v>
      </c>
      <c r="AC453" s="48">
        <v>9.0988395036584194E-2</v>
      </c>
    </row>
    <row r="454" spans="1:29">
      <c r="A454" s="50" t="s">
        <v>428</v>
      </c>
      <c r="B454" s="48">
        <v>14213.048332120699</v>
      </c>
      <c r="C454" s="48">
        <v>3.8278365739008197E-2</v>
      </c>
      <c r="D454" s="48">
        <v>4.2673888569793803E-2</v>
      </c>
      <c r="E454" s="48">
        <v>0.333515291721177</v>
      </c>
      <c r="F454" s="48">
        <v>0.43104142395733303</v>
      </c>
      <c r="H454" s="50" t="s">
        <v>227</v>
      </c>
      <c r="I454" s="48">
        <v>100853.65236232799</v>
      </c>
      <c r="J454" s="48">
        <v>1.9807505653952898E-2</v>
      </c>
      <c r="K454" s="48">
        <v>2.90023371652092E-2</v>
      </c>
      <c r="L454" s="48">
        <v>0.565680115379529</v>
      </c>
      <c r="M454" s="48">
        <v>0.733744497485041</v>
      </c>
      <c r="O454" s="48">
        <v>1051</v>
      </c>
      <c r="P454" s="48">
        <v>59230.335676819799</v>
      </c>
      <c r="Q454" s="48">
        <v>4.9566873844985697E-2</v>
      </c>
      <c r="R454" s="48">
        <v>3.7687312328914202E-2</v>
      </c>
      <c r="S454" s="48">
        <v>1.3152138155247901</v>
      </c>
      <c r="T454" s="48">
        <v>0.18843805329840599</v>
      </c>
      <c r="U454" s="48">
        <v>0.333586283541773</v>
      </c>
      <c r="W454" s="48">
        <v>1075</v>
      </c>
      <c r="X454" s="48">
        <v>95426.628259568402</v>
      </c>
      <c r="Y454" s="48">
        <v>5.7141274984859998E-2</v>
      </c>
      <c r="Z454" s="48">
        <v>5.8859634452024703E-2</v>
      </c>
      <c r="AA454" s="48">
        <v>0.97080580803529604</v>
      </c>
      <c r="AB454" s="48">
        <v>0.33164498981487001</v>
      </c>
      <c r="AC454" s="48">
        <v>0.48705710387609902</v>
      </c>
    </row>
    <row r="455" spans="1:29">
      <c r="A455" s="50" t="s">
        <v>690</v>
      </c>
      <c r="B455" s="48">
        <v>87624.720701206999</v>
      </c>
      <c r="C455" s="48">
        <v>3.9009296201828601E-2</v>
      </c>
      <c r="D455" s="48">
        <v>2.27434461384124E-2</v>
      </c>
      <c r="E455" s="48">
        <v>8.3960493759327098E-2</v>
      </c>
      <c r="F455" s="48">
        <v>0.14279266872132601</v>
      </c>
      <c r="H455" s="50" t="s">
        <v>868</v>
      </c>
      <c r="I455" s="48">
        <v>30986.579927476199</v>
      </c>
      <c r="J455" s="48">
        <v>1.9878296127972501E-2</v>
      </c>
      <c r="K455" s="48">
        <v>5.7482716495099999E-2</v>
      </c>
      <c r="L455" s="48">
        <v>0.727089004621569</v>
      </c>
      <c r="M455" s="48">
        <v>0.82765616424331201</v>
      </c>
      <c r="O455" s="48">
        <v>1206</v>
      </c>
      <c r="P455" s="48">
        <v>27750.127489486498</v>
      </c>
      <c r="Q455" s="48">
        <v>5.0491388728831001E-2</v>
      </c>
      <c r="R455" s="48">
        <v>4.1094318623197602E-2</v>
      </c>
      <c r="S455" s="48">
        <v>1.2286707851709899</v>
      </c>
      <c r="T455" s="48">
        <v>0.219195264011217</v>
      </c>
      <c r="U455" s="48">
        <v>0.36633640912432902</v>
      </c>
      <c r="W455" s="50" t="s">
        <v>741</v>
      </c>
      <c r="X455" s="48">
        <v>109303.334695764</v>
      </c>
      <c r="Y455" s="48">
        <v>5.7194773280895797E-2</v>
      </c>
      <c r="Z455" s="48">
        <v>2.84588133415145E-2</v>
      </c>
      <c r="AA455" s="48">
        <v>2.00973851560643</v>
      </c>
      <c r="AB455" s="48">
        <v>4.4458871236949103E-2</v>
      </c>
      <c r="AC455" s="48">
        <v>0.116950042812055</v>
      </c>
    </row>
    <row r="456" spans="1:29">
      <c r="A456" s="50" t="s">
        <v>869</v>
      </c>
      <c r="B456" s="48">
        <v>26820.938035918502</v>
      </c>
      <c r="C456" s="48">
        <v>3.9776586962575598E-2</v>
      </c>
      <c r="D456" s="48">
        <v>3.0836113712048599E-2</v>
      </c>
      <c r="E456" s="48">
        <v>0.19725090730200001</v>
      </c>
      <c r="F456" s="48">
        <v>0.29240507169406199</v>
      </c>
      <c r="H456" s="50" t="s">
        <v>870</v>
      </c>
      <c r="I456" s="48">
        <v>45964.025358390398</v>
      </c>
      <c r="J456" s="48">
        <v>2.0190384110209101E-2</v>
      </c>
      <c r="K456" s="48">
        <v>2.7771784621615201E-2</v>
      </c>
      <c r="L456" s="48">
        <v>0.477237060357946</v>
      </c>
      <c r="M456" s="48">
        <v>0.66608525383292305</v>
      </c>
      <c r="O456" s="48">
        <v>1302</v>
      </c>
      <c r="P456" s="48">
        <v>63261.226352847698</v>
      </c>
      <c r="Q456" s="48">
        <v>5.0492908923385697E-2</v>
      </c>
      <c r="R456" s="48">
        <v>5.7492091430936997E-2</v>
      </c>
      <c r="S456" s="48">
        <v>0.87825834243725298</v>
      </c>
      <c r="T456" s="48">
        <v>0.37980353705054498</v>
      </c>
      <c r="U456" s="48">
        <v>0.53499207907119795</v>
      </c>
      <c r="W456" s="48">
        <v>1077</v>
      </c>
      <c r="X456" s="48">
        <v>49732.111468726704</v>
      </c>
      <c r="Y456" s="48">
        <v>5.8715628456817201E-2</v>
      </c>
      <c r="Z456" s="48">
        <v>4.3009538042720001E-2</v>
      </c>
      <c r="AA456" s="48">
        <v>1.3651769149088899</v>
      </c>
      <c r="AB456" s="48">
        <v>0.17219745218350599</v>
      </c>
      <c r="AC456" s="48">
        <v>0.32317859937019</v>
      </c>
    </row>
    <row r="457" spans="1:29">
      <c r="A457" s="50" t="s">
        <v>357</v>
      </c>
      <c r="B457" s="48">
        <v>25738.4647149353</v>
      </c>
      <c r="C457" s="48">
        <v>4.0646532142285502E-2</v>
      </c>
      <c r="D457" s="48">
        <v>4.4054961728180499E-2</v>
      </c>
      <c r="E457" s="48">
        <v>0.31406659584209201</v>
      </c>
      <c r="F457" s="48">
        <v>0.41565930244535598</v>
      </c>
      <c r="H457" s="50" t="s">
        <v>375</v>
      </c>
      <c r="I457" s="48">
        <v>70846.471405626595</v>
      </c>
      <c r="J457" s="48">
        <v>2.0346881900489101E-2</v>
      </c>
      <c r="K457" s="48">
        <v>2.4885524004314701E-2</v>
      </c>
      <c r="L457" s="48">
        <v>0.39135297851302497</v>
      </c>
      <c r="M457" s="48">
        <v>0.58743969101745497</v>
      </c>
      <c r="O457" s="48">
        <v>1240</v>
      </c>
      <c r="P457" s="48">
        <v>89352.980835452094</v>
      </c>
      <c r="Q457" s="48">
        <v>5.2441300704052798E-2</v>
      </c>
      <c r="R457" s="48">
        <v>4.1173251455400302E-2</v>
      </c>
      <c r="S457" s="48">
        <v>1.2736740201550101</v>
      </c>
      <c r="T457" s="48">
        <v>0.20277896738533299</v>
      </c>
      <c r="U457" s="48">
        <v>0.35317254006105803</v>
      </c>
      <c r="W457" s="48">
        <v>1046</v>
      </c>
      <c r="X457" s="48">
        <v>64062.359794994802</v>
      </c>
      <c r="Y457" s="48">
        <v>5.9087962442999901E-2</v>
      </c>
      <c r="Z457" s="48">
        <v>5.3181324490328703E-2</v>
      </c>
      <c r="AA457" s="48">
        <v>1.11106601817985</v>
      </c>
      <c r="AB457" s="48">
        <v>0.26653993360890199</v>
      </c>
      <c r="AC457" s="48">
        <v>0.427901118906448</v>
      </c>
    </row>
    <row r="458" spans="1:29">
      <c r="A458" s="50" t="s">
        <v>871</v>
      </c>
      <c r="B458" s="48">
        <v>30238.639575721099</v>
      </c>
      <c r="C458" s="48">
        <v>4.1161036988463899E-2</v>
      </c>
      <c r="D458" s="48">
        <v>2.8603582306796799E-2</v>
      </c>
      <c r="E458" s="48">
        <v>0.13965845363135701</v>
      </c>
      <c r="F458" s="48">
        <v>0.21928827368432299</v>
      </c>
      <c r="H458" s="50" t="s">
        <v>490</v>
      </c>
      <c r="I458" s="48">
        <v>35097.6402425743</v>
      </c>
      <c r="J458" s="48">
        <v>2.0897377244651998E-2</v>
      </c>
      <c r="K458" s="48">
        <v>3.85963549156658E-2</v>
      </c>
      <c r="L458" s="48">
        <v>0.55532967525153398</v>
      </c>
      <c r="M458" s="48">
        <v>0.72607428022801002</v>
      </c>
      <c r="O458" s="48">
        <v>1318</v>
      </c>
      <c r="P458" s="48">
        <v>4350.9446120006596</v>
      </c>
      <c r="Q458" s="48">
        <v>5.2503090815888998E-2</v>
      </c>
      <c r="R458" s="48">
        <v>7.9594108489991502E-2</v>
      </c>
      <c r="S458" s="48">
        <v>0.65963539025619</v>
      </c>
      <c r="T458" s="48">
        <v>0.50948783763110195</v>
      </c>
      <c r="U458" s="48">
        <v>0.65306170968370203</v>
      </c>
      <c r="W458" s="48">
        <v>1234</v>
      </c>
      <c r="X458" s="48">
        <v>270391.70631817001</v>
      </c>
      <c r="Y458" s="48">
        <v>5.91605764653527E-2</v>
      </c>
      <c r="Z458" s="48">
        <v>4.1913749392077197E-2</v>
      </c>
      <c r="AA458" s="48">
        <v>1.4114837570827199</v>
      </c>
      <c r="AB458" s="48">
        <v>0.15810202168988499</v>
      </c>
      <c r="AC458" s="48">
        <v>0.304578894726102</v>
      </c>
    </row>
    <row r="459" spans="1:29">
      <c r="A459" s="50" t="s">
        <v>277</v>
      </c>
      <c r="B459" s="48">
        <v>53176.572189371604</v>
      </c>
      <c r="C459" s="48">
        <v>4.1221330513208303E-2</v>
      </c>
      <c r="D459" s="48">
        <v>3.2573570620276E-2</v>
      </c>
      <c r="E459" s="48">
        <v>0.30924552572421998</v>
      </c>
      <c r="F459" s="48">
        <v>0.41144186009476003</v>
      </c>
      <c r="H459" s="50" t="s">
        <v>616</v>
      </c>
      <c r="I459" s="48">
        <v>59754.686379599203</v>
      </c>
      <c r="J459" s="48">
        <v>2.1591855198300199E-2</v>
      </c>
      <c r="K459" s="48">
        <v>4.09276855767743E-2</v>
      </c>
      <c r="L459" s="48">
        <v>0.618981347481667</v>
      </c>
      <c r="M459" s="48">
        <v>0.751641461342898</v>
      </c>
      <c r="O459" s="50" t="s">
        <v>457</v>
      </c>
      <c r="P459" s="48">
        <v>45022.091360373597</v>
      </c>
      <c r="Q459" s="48">
        <v>5.27394987906602E-2</v>
      </c>
      <c r="R459" s="48">
        <v>4.7964112089268603E-2</v>
      </c>
      <c r="S459" s="48">
        <v>1.09956166169622</v>
      </c>
      <c r="T459" s="48">
        <v>0.271523153845598</v>
      </c>
      <c r="U459" s="48">
        <v>0.42751842732900702</v>
      </c>
      <c r="W459" s="48">
        <v>1244</v>
      </c>
      <c r="X459" s="48">
        <v>110423.186733023</v>
      </c>
      <c r="Y459" s="48">
        <v>5.93305578008336E-2</v>
      </c>
      <c r="Z459" s="48">
        <v>4.2099665103409199E-2</v>
      </c>
      <c r="AA459" s="48">
        <v>1.4092881179719701</v>
      </c>
      <c r="AB459" s="48">
        <v>0.15874999081541</v>
      </c>
      <c r="AC459" s="48">
        <v>0.30493033426420502</v>
      </c>
    </row>
    <row r="460" spans="1:29">
      <c r="A460" s="50" t="s">
        <v>538</v>
      </c>
      <c r="B460" s="48">
        <v>30634.479198488301</v>
      </c>
      <c r="C460" s="48">
        <v>4.1330287472198399E-2</v>
      </c>
      <c r="D460" s="48">
        <v>3.6138811353870197E-2</v>
      </c>
      <c r="E460" s="48">
        <v>0.23011140755898901</v>
      </c>
      <c r="F460" s="48">
        <v>0.33138303635396898</v>
      </c>
      <c r="H460" s="50" t="s">
        <v>510</v>
      </c>
      <c r="I460" s="48">
        <v>78978.041596665906</v>
      </c>
      <c r="J460" s="48">
        <v>2.1662940543860799E-2</v>
      </c>
      <c r="K460" s="48">
        <v>2.8555359518852502E-2</v>
      </c>
      <c r="L460" s="48">
        <v>0.374772842372041</v>
      </c>
      <c r="M460" s="48">
        <v>0.57337041696235302</v>
      </c>
      <c r="O460" s="50" t="s">
        <v>583</v>
      </c>
      <c r="P460" s="48">
        <v>180767.61586481499</v>
      </c>
      <c r="Q460" s="48">
        <v>5.5778967093669002E-2</v>
      </c>
      <c r="R460" s="48">
        <v>5.1200242368159399E-2</v>
      </c>
      <c r="S460" s="48">
        <v>1.08942779396601</v>
      </c>
      <c r="T460" s="48">
        <v>0.27596528030677803</v>
      </c>
      <c r="U460" s="48">
        <v>0.43243363301660198</v>
      </c>
      <c r="W460" s="50" t="s">
        <v>666</v>
      </c>
      <c r="X460" s="48">
        <v>174646.954422893</v>
      </c>
      <c r="Y460" s="48">
        <v>5.9374208501063799E-2</v>
      </c>
      <c r="Z460" s="48">
        <v>5.3677544243838103E-2</v>
      </c>
      <c r="AA460" s="48">
        <v>1.10612751267733</v>
      </c>
      <c r="AB460" s="48">
        <v>0.26867133190519299</v>
      </c>
      <c r="AC460" s="48">
        <v>0.42921883511683201</v>
      </c>
    </row>
    <row r="461" spans="1:29">
      <c r="A461" s="50" t="s">
        <v>532</v>
      </c>
      <c r="B461" s="48">
        <v>94414.152501122095</v>
      </c>
      <c r="C461" s="48">
        <v>4.1381676650780998E-2</v>
      </c>
      <c r="D461" s="48">
        <v>2.8144485316782399E-2</v>
      </c>
      <c r="E461" s="48">
        <v>0.31717263464154699</v>
      </c>
      <c r="F461" s="48">
        <v>0.41822395286067598</v>
      </c>
      <c r="H461" s="50" t="s">
        <v>665</v>
      </c>
      <c r="I461" s="48">
        <v>46515.571362706898</v>
      </c>
      <c r="J461" s="48">
        <v>2.1704241049732901E-2</v>
      </c>
      <c r="K461" s="48">
        <v>3.9418619628783499E-2</v>
      </c>
      <c r="L461" s="48">
        <v>0.51434517307613503</v>
      </c>
      <c r="M461" s="48">
        <v>0.69315312051275302</v>
      </c>
      <c r="O461" s="48">
        <v>1139</v>
      </c>
      <c r="P461" s="48">
        <v>11924.246208135401</v>
      </c>
      <c r="Q461" s="48">
        <v>5.5925325580320401E-2</v>
      </c>
      <c r="R461" s="48">
        <v>4.6791451661210598E-2</v>
      </c>
      <c r="S461" s="48">
        <v>1.1952039014571001</v>
      </c>
      <c r="T461" s="48">
        <v>0.232007374612069</v>
      </c>
      <c r="U461" s="48">
        <v>0.38086423651856</v>
      </c>
      <c r="W461" s="48">
        <v>1340</v>
      </c>
      <c r="X461" s="48">
        <v>22501.800986127098</v>
      </c>
      <c r="Y461" s="48">
        <v>6.02990419900514E-2</v>
      </c>
      <c r="Z461" s="48">
        <v>7.7322154951631805E-2</v>
      </c>
      <c r="AA461" s="48">
        <v>0.77984171584160999</v>
      </c>
      <c r="AB461" s="48">
        <v>0.43548404857052903</v>
      </c>
      <c r="AC461" s="48">
        <v>0.59178848924003502</v>
      </c>
    </row>
    <row r="462" spans="1:29">
      <c r="A462" s="50" t="s">
        <v>872</v>
      </c>
      <c r="B462" s="48">
        <v>98084.536962733604</v>
      </c>
      <c r="C462" s="48">
        <v>4.1780688940014098E-2</v>
      </c>
      <c r="D462" s="48">
        <v>2.4682545008578999E-2</v>
      </c>
      <c r="E462" s="48">
        <v>6.06150459470437E-2</v>
      </c>
      <c r="F462" s="48">
        <v>0.110998396158781</v>
      </c>
      <c r="H462" s="50" t="s">
        <v>525</v>
      </c>
      <c r="I462" s="48">
        <v>46149.072285715702</v>
      </c>
      <c r="J462" s="48">
        <v>2.2178767798369799E-2</v>
      </c>
      <c r="K462" s="48">
        <v>2.7664539700071301E-2</v>
      </c>
      <c r="L462" s="48">
        <v>0.403983450823937</v>
      </c>
      <c r="M462" s="48">
        <v>0.60260864747903997</v>
      </c>
      <c r="O462" s="48">
        <v>1268</v>
      </c>
      <c r="P462" s="48">
        <v>107704.285824005</v>
      </c>
      <c r="Q462" s="48">
        <v>5.8231231434107598E-2</v>
      </c>
      <c r="R462" s="48">
        <v>3.63657004876718E-2</v>
      </c>
      <c r="S462" s="48">
        <v>1.60126797100604</v>
      </c>
      <c r="T462" s="48">
        <v>0.109317579809676</v>
      </c>
      <c r="U462" s="48">
        <v>0.22375942117293099</v>
      </c>
      <c r="W462" s="50" t="s">
        <v>873</v>
      </c>
      <c r="X462" s="48">
        <v>60605.486595591101</v>
      </c>
      <c r="Y462" s="48">
        <v>6.0470222776925903E-2</v>
      </c>
      <c r="Z462" s="48">
        <v>3.9340797457485803E-2</v>
      </c>
      <c r="AA462" s="48">
        <v>1.5370868585537401</v>
      </c>
      <c r="AB462" s="48">
        <v>0.12427204063253899</v>
      </c>
      <c r="AC462" s="48">
        <v>0.25677661392527801</v>
      </c>
    </row>
    <row r="463" spans="1:29">
      <c r="A463" s="50" t="s">
        <v>796</v>
      </c>
      <c r="B463" s="48">
        <v>23222.131611900699</v>
      </c>
      <c r="C463" s="48">
        <v>4.2469759210868499E-2</v>
      </c>
      <c r="D463" s="48">
        <v>4.0126289615656403E-2</v>
      </c>
      <c r="E463" s="48">
        <v>0.26656962976880699</v>
      </c>
      <c r="F463" s="48">
        <v>0.36989119169470103</v>
      </c>
      <c r="H463" s="50" t="s">
        <v>874</v>
      </c>
      <c r="I463" s="48">
        <v>42122.1867846022</v>
      </c>
      <c r="J463" s="48">
        <v>2.2362470453005101E-2</v>
      </c>
      <c r="K463" s="48">
        <v>3.7533066183197003E-2</v>
      </c>
      <c r="L463" s="48">
        <v>0.73439157450550896</v>
      </c>
      <c r="M463" s="48">
        <v>0.83464185293007098</v>
      </c>
      <c r="O463" s="48">
        <v>1285</v>
      </c>
      <c r="P463" s="48">
        <v>64115.7154872299</v>
      </c>
      <c r="Q463" s="48">
        <v>5.8367629544433801E-2</v>
      </c>
      <c r="R463" s="48">
        <v>2.6362073739156399E-2</v>
      </c>
      <c r="S463" s="48">
        <v>2.2140758015458601</v>
      </c>
      <c r="T463" s="48">
        <v>2.6823564944020901E-2</v>
      </c>
      <c r="U463" s="48">
        <v>7.6910945186552504E-2</v>
      </c>
      <c r="W463" s="48">
        <v>1300</v>
      </c>
      <c r="X463" s="48">
        <v>68291.885080951906</v>
      </c>
      <c r="Y463" s="48">
        <v>6.0598251379205798E-2</v>
      </c>
      <c r="Z463" s="48">
        <v>5.5322330159032602E-2</v>
      </c>
      <c r="AA463" s="48">
        <v>1.09536693781709</v>
      </c>
      <c r="AB463" s="48">
        <v>0.27335591263882397</v>
      </c>
      <c r="AC463" s="48">
        <v>0.43564020140737197</v>
      </c>
    </row>
    <row r="464" spans="1:29">
      <c r="A464" s="50" t="s">
        <v>875</v>
      </c>
      <c r="B464" s="48">
        <v>42430.372173492302</v>
      </c>
      <c r="C464" s="48">
        <v>4.3375087772873099E-2</v>
      </c>
      <c r="D464" s="48">
        <v>3.5384452611070899E-2</v>
      </c>
      <c r="E464" s="48">
        <v>0.27685977349555002</v>
      </c>
      <c r="F464" s="48">
        <v>0.38087058638413901</v>
      </c>
      <c r="H464" s="50" t="s">
        <v>876</v>
      </c>
      <c r="I464" s="48">
        <v>27514.572254139701</v>
      </c>
      <c r="J464" s="48">
        <v>2.3067566048937699E-2</v>
      </c>
      <c r="K464" s="48">
        <v>3.4347676187959003E-2</v>
      </c>
      <c r="L464" s="48">
        <v>0.55130068934578502</v>
      </c>
      <c r="M464" s="48">
        <v>0.725608995535997</v>
      </c>
      <c r="O464" s="48">
        <v>1048</v>
      </c>
      <c r="P464" s="48">
        <v>138630.17318913899</v>
      </c>
      <c r="Q464" s="48">
        <v>5.8371105508046001E-2</v>
      </c>
      <c r="R464" s="48">
        <v>5.7655140019623199E-2</v>
      </c>
      <c r="S464" s="48">
        <v>1.0124180686783399</v>
      </c>
      <c r="T464" s="48">
        <v>0.31133820268130002</v>
      </c>
      <c r="U464" s="48">
        <v>0.46772138246846701</v>
      </c>
      <c r="W464" s="48">
        <v>1211</v>
      </c>
      <c r="X464" s="48">
        <v>67096.123038628299</v>
      </c>
      <c r="Y464" s="48">
        <v>6.16379452672947E-2</v>
      </c>
      <c r="Z464" s="48">
        <v>2.2236002244862101E-2</v>
      </c>
      <c r="AA464" s="48">
        <v>2.7719886240584</v>
      </c>
      <c r="AB464" s="48">
        <v>5.5714983611802604E-3</v>
      </c>
      <c r="AC464" s="48">
        <v>2.4825383854238599E-2</v>
      </c>
    </row>
    <row r="465" spans="1:29">
      <c r="A465" s="50" t="s">
        <v>776</v>
      </c>
      <c r="B465" s="48">
        <v>25797.236108326801</v>
      </c>
      <c r="C465" s="48">
        <v>4.3641587862906797E-2</v>
      </c>
      <c r="D465" s="48">
        <v>3.7096268531926803E-2</v>
      </c>
      <c r="E465" s="48">
        <v>0.19305866480936701</v>
      </c>
      <c r="F465" s="48">
        <v>0.28858038414093301</v>
      </c>
      <c r="H465" s="50" t="s">
        <v>605</v>
      </c>
      <c r="I465" s="48">
        <v>66405.699396769502</v>
      </c>
      <c r="J465" s="48">
        <v>2.3270676783955301E-2</v>
      </c>
      <c r="K465" s="48">
        <v>3.4660465451516499E-2</v>
      </c>
      <c r="L465" s="48">
        <v>0.36713726831482801</v>
      </c>
      <c r="M465" s="48">
        <v>0.56531243895358496</v>
      </c>
      <c r="O465" s="48">
        <v>1227</v>
      </c>
      <c r="P465" s="48">
        <v>37886.264216449403</v>
      </c>
      <c r="Q465" s="48">
        <v>5.8810900080366199E-2</v>
      </c>
      <c r="R465" s="48">
        <v>3.6074539761355197E-2</v>
      </c>
      <c r="S465" s="48">
        <v>1.6302605790515801</v>
      </c>
      <c r="T465" s="48">
        <v>0.103046435380771</v>
      </c>
      <c r="U465" s="48">
        <v>0.213593085994952</v>
      </c>
      <c r="W465" s="48">
        <v>1257</v>
      </c>
      <c r="X465" s="48">
        <v>60393.385719491198</v>
      </c>
      <c r="Y465" s="48">
        <v>6.2373704363768698E-2</v>
      </c>
      <c r="Z465" s="48">
        <v>2.87643807205228E-2</v>
      </c>
      <c r="AA465" s="48">
        <v>2.1684355025681601</v>
      </c>
      <c r="AB465" s="48">
        <v>3.0125566937734501E-2</v>
      </c>
      <c r="AC465" s="48">
        <v>9.1777889973098103E-2</v>
      </c>
    </row>
    <row r="466" spans="1:29">
      <c r="A466" s="50" t="s">
        <v>799</v>
      </c>
      <c r="B466" s="48">
        <v>22573.601334167099</v>
      </c>
      <c r="C466" s="48">
        <v>4.3775538014411502E-2</v>
      </c>
      <c r="D466" s="48">
        <v>2.8635599707805499E-2</v>
      </c>
      <c r="E466" s="48">
        <v>0.113215744718335</v>
      </c>
      <c r="F466" s="48">
        <v>0.18423289367801801</v>
      </c>
      <c r="H466" s="50" t="s">
        <v>805</v>
      </c>
      <c r="I466" s="48">
        <v>25696.204258930698</v>
      </c>
      <c r="J466" s="48">
        <v>2.37646931589508E-2</v>
      </c>
      <c r="K466" s="48">
        <v>3.5531874856707099E-2</v>
      </c>
      <c r="L466" s="48">
        <v>0.52402068959202297</v>
      </c>
      <c r="M466" s="48">
        <v>0.69999778684307501</v>
      </c>
      <c r="O466" s="50" t="s">
        <v>793</v>
      </c>
      <c r="P466" s="48">
        <v>38676.408717322003</v>
      </c>
      <c r="Q466" s="48">
        <v>5.9175295030917202E-2</v>
      </c>
      <c r="R466" s="48">
        <v>4.63517131623555E-2</v>
      </c>
      <c r="S466" s="48">
        <v>1.2766582072952699</v>
      </c>
      <c r="T466" s="48">
        <v>0.20172294227281301</v>
      </c>
      <c r="U466" s="48">
        <v>0.35234273916984699</v>
      </c>
      <c r="W466" s="48">
        <v>1076</v>
      </c>
      <c r="X466" s="48">
        <v>48342.411641919098</v>
      </c>
      <c r="Y466" s="48">
        <v>6.3231526379997696E-2</v>
      </c>
      <c r="Z466" s="48">
        <v>4.4684573088480999E-2</v>
      </c>
      <c r="AA466" s="48">
        <v>1.4150639025864999</v>
      </c>
      <c r="AB466" s="48">
        <v>0.15704976070919899</v>
      </c>
      <c r="AC466" s="48">
        <v>0.304578894726102</v>
      </c>
    </row>
    <row r="467" spans="1:29">
      <c r="A467" s="50" t="s">
        <v>611</v>
      </c>
      <c r="B467" s="48">
        <v>12150.084999464299</v>
      </c>
      <c r="C467" s="48">
        <v>4.3820815286540603E-2</v>
      </c>
      <c r="D467" s="48">
        <v>6.7522989047024806E-2</v>
      </c>
      <c r="E467" s="48">
        <v>0.413117734515767</v>
      </c>
      <c r="F467" s="48">
        <v>0.51711940194631001</v>
      </c>
      <c r="H467" s="50" t="s">
        <v>810</v>
      </c>
      <c r="I467" s="48">
        <v>50201.556029783103</v>
      </c>
      <c r="J467" s="48">
        <v>2.4212123865937098E-2</v>
      </c>
      <c r="K467" s="48">
        <v>2.93677175786256E-2</v>
      </c>
      <c r="L467" s="48">
        <v>0.40366215027040397</v>
      </c>
      <c r="M467" s="48">
        <v>0.60260864747903997</v>
      </c>
      <c r="O467" s="48">
        <v>1399</v>
      </c>
      <c r="P467" s="48">
        <v>73066.769213910797</v>
      </c>
      <c r="Q467" s="48">
        <v>5.9822346298608102E-2</v>
      </c>
      <c r="R467" s="48">
        <v>6.0331147396242499E-2</v>
      </c>
      <c r="S467" s="48">
        <v>0.99156652708272397</v>
      </c>
      <c r="T467" s="48">
        <v>0.32140902455904402</v>
      </c>
      <c r="U467" s="48">
        <v>0.47810087758442299</v>
      </c>
      <c r="W467" s="50" t="s">
        <v>216</v>
      </c>
      <c r="X467" s="48">
        <v>258424.623877462</v>
      </c>
      <c r="Y467" s="48">
        <v>6.3251777085706104E-2</v>
      </c>
      <c r="Z467" s="48">
        <v>3.07783704937525E-2</v>
      </c>
      <c r="AA467" s="48">
        <v>2.0550723144535898</v>
      </c>
      <c r="AB467" s="48">
        <v>3.98720205442189E-2</v>
      </c>
      <c r="AC467" s="48">
        <v>0.107918072134146</v>
      </c>
    </row>
    <row r="468" spans="1:29">
      <c r="A468" s="50" t="s">
        <v>877</v>
      </c>
      <c r="B468" s="48">
        <v>51042.042598653003</v>
      </c>
      <c r="C468" s="48">
        <v>4.4108210653461002E-2</v>
      </c>
      <c r="D468" s="48">
        <v>3.9587604722474301E-2</v>
      </c>
      <c r="E468" s="48">
        <v>0.231412734884057</v>
      </c>
      <c r="F468" s="48">
        <v>0.33138303635396898</v>
      </c>
      <c r="H468" s="50" t="s">
        <v>878</v>
      </c>
      <c r="I468" s="48">
        <v>78979.591228653298</v>
      </c>
      <c r="J468" s="48">
        <v>2.4505631401989698E-2</v>
      </c>
      <c r="K468" s="48">
        <v>2.98724071978251E-2</v>
      </c>
      <c r="L468" s="48">
        <v>0.45629184755000401</v>
      </c>
      <c r="M468" s="48">
        <v>0.64951284860000502</v>
      </c>
      <c r="O468" s="48">
        <v>1210</v>
      </c>
      <c r="P468" s="48">
        <v>53378.940715855097</v>
      </c>
      <c r="Q468" s="48">
        <v>5.9933708006159499E-2</v>
      </c>
      <c r="R468" s="48">
        <v>3.8424147706644103E-2</v>
      </c>
      <c r="S468" s="48">
        <v>1.5597927757235901</v>
      </c>
      <c r="T468" s="48">
        <v>0.11880885922531401</v>
      </c>
      <c r="U468" s="48">
        <v>0.23944554705409499</v>
      </c>
      <c r="W468" s="50" t="s">
        <v>755</v>
      </c>
      <c r="X468" s="48">
        <v>113561.207836785</v>
      </c>
      <c r="Y468" s="48">
        <v>6.3819200588961802E-2</v>
      </c>
      <c r="Z468" s="48">
        <v>3.0435090148248099E-2</v>
      </c>
      <c r="AA468" s="48">
        <v>2.09689540192262</v>
      </c>
      <c r="AB468" s="48">
        <v>3.6002835665771601E-2</v>
      </c>
      <c r="AC468" s="48">
        <v>0.10208596260208</v>
      </c>
    </row>
    <row r="469" spans="1:29">
      <c r="A469" s="50" t="s">
        <v>740</v>
      </c>
      <c r="B469" s="48">
        <v>71628.275971838098</v>
      </c>
      <c r="C469" s="48">
        <v>4.4490147625104101E-2</v>
      </c>
      <c r="D469" s="48">
        <v>2.88375746460377E-2</v>
      </c>
      <c r="E469" s="48">
        <v>0.138471510369088</v>
      </c>
      <c r="F469" s="48">
        <v>0.21838238199177701</v>
      </c>
      <c r="H469" s="48">
        <v>1001</v>
      </c>
      <c r="I469" s="48">
        <v>14180.1572614575</v>
      </c>
      <c r="J469" s="48">
        <v>2.4535674756933499E-2</v>
      </c>
      <c r="K469" s="48">
        <v>4.4736521293315103E-2</v>
      </c>
      <c r="L469" s="48">
        <v>0.577180016325607</v>
      </c>
      <c r="M469" s="48">
        <v>0.73822188153447299</v>
      </c>
      <c r="O469" s="48">
        <v>1024</v>
      </c>
      <c r="P469" s="48">
        <v>40191.924884455599</v>
      </c>
      <c r="Q469" s="48">
        <v>5.9969394876900402E-2</v>
      </c>
      <c r="R469" s="48">
        <v>4.9254715527885101E-2</v>
      </c>
      <c r="S469" s="48">
        <v>1.2175361127189801</v>
      </c>
      <c r="T469" s="48">
        <v>0.22340030512315001</v>
      </c>
      <c r="U469" s="48">
        <v>0.37044860722952799</v>
      </c>
      <c r="W469" s="48">
        <v>1030</v>
      </c>
      <c r="X469" s="48">
        <v>42584.197542773501</v>
      </c>
      <c r="Y469" s="48">
        <v>6.3929381365235904E-2</v>
      </c>
      <c r="Z469" s="48">
        <v>4.7188486936116797E-2</v>
      </c>
      <c r="AA469" s="48">
        <v>1.35476650166348</v>
      </c>
      <c r="AB469" s="48">
        <v>0.17549196248631499</v>
      </c>
      <c r="AC469" s="48">
        <v>0.32748500122090102</v>
      </c>
    </row>
    <row r="470" spans="1:29">
      <c r="A470" s="50" t="s">
        <v>702</v>
      </c>
      <c r="B470" s="48">
        <v>32527.2420751221</v>
      </c>
      <c r="C470" s="48">
        <v>4.4712456907473497E-2</v>
      </c>
      <c r="D470" s="48">
        <v>3.4158113291111201E-2</v>
      </c>
      <c r="E470" s="48">
        <v>0.16847133244266699</v>
      </c>
      <c r="F470" s="48">
        <v>0.25719717276961501</v>
      </c>
      <c r="H470" s="50" t="s">
        <v>879</v>
      </c>
      <c r="I470" s="48">
        <v>81734.987353354896</v>
      </c>
      <c r="J470" s="48">
        <v>2.5121751592159701E-2</v>
      </c>
      <c r="K470" s="48">
        <v>2.7924780762890001E-2</v>
      </c>
      <c r="L470" s="48">
        <v>0.31063472805971698</v>
      </c>
      <c r="M470" s="48">
        <v>0.50434119113550402</v>
      </c>
      <c r="O470" s="48">
        <v>1191</v>
      </c>
      <c r="P470" s="48">
        <v>49717.584352301499</v>
      </c>
      <c r="Q470" s="48">
        <v>6.0568117512792598E-2</v>
      </c>
      <c r="R470" s="48">
        <v>3.4173602223720199E-2</v>
      </c>
      <c r="S470" s="48">
        <v>1.7723656147303</v>
      </c>
      <c r="T470" s="48">
        <v>7.6333885798065104E-2</v>
      </c>
      <c r="U470" s="48">
        <v>0.176673834620964</v>
      </c>
      <c r="W470" s="48">
        <v>1280</v>
      </c>
      <c r="X470" s="48">
        <v>35374.1202307317</v>
      </c>
      <c r="Y470" s="48">
        <v>6.4205280238634602E-2</v>
      </c>
      <c r="Z470" s="48">
        <v>4.1468123109749302E-2</v>
      </c>
      <c r="AA470" s="48">
        <v>1.5483044667517101</v>
      </c>
      <c r="AB470" s="48">
        <v>0.121549009538111</v>
      </c>
      <c r="AC470" s="48">
        <v>0.25194494065652701</v>
      </c>
    </row>
    <row r="471" spans="1:29">
      <c r="A471" s="50" t="s">
        <v>751</v>
      </c>
      <c r="B471" s="48">
        <v>35604.7166523325</v>
      </c>
      <c r="C471" s="48">
        <v>4.5075033302082103E-2</v>
      </c>
      <c r="D471" s="48">
        <v>4.0298804421637101E-2</v>
      </c>
      <c r="E471" s="48">
        <v>0.22824529398520599</v>
      </c>
      <c r="F471" s="48">
        <v>0.33014874847152997</v>
      </c>
      <c r="H471" s="50" t="s">
        <v>601</v>
      </c>
      <c r="I471" s="48">
        <v>51935.063065911403</v>
      </c>
      <c r="J471" s="48">
        <v>2.53667927280894E-2</v>
      </c>
      <c r="K471" s="48">
        <v>4.1383069768830598E-2</v>
      </c>
      <c r="L471" s="48">
        <v>0.55873278537208704</v>
      </c>
      <c r="M471" s="48">
        <v>0.72869339585867798</v>
      </c>
      <c r="O471" s="50" t="s">
        <v>880</v>
      </c>
      <c r="P471" s="48">
        <v>14310.5921125355</v>
      </c>
      <c r="Q471" s="48">
        <v>6.0670222799852E-2</v>
      </c>
      <c r="R471" s="48">
        <v>4.5461202754585997E-2</v>
      </c>
      <c r="S471" s="48">
        <v>1.3345494426834501</v>
      </c>
      <c r="T471" s="48">
        <v>0.18202385441535801</v>
      </c>
      <c r="U471" s="48">
        <v>0.32762152227381103</v>
      </c>
      <c r="W471" s="50" t="s">
        <v>880</v>
      </c>
      <c r="X471" s="48">
        <v>14310.5921125355</v>
      </c>
      <c r="Y471" s="48">
        <v>6.4504870548973997E-2</v>
      </c>
      <c r="Z471" s="48">
        <v>4.5491750006333903E-2</v>
      </c>
      <c r="AA471" s="48">
        <v>1.4179465626183401</v>
      </c>
      <c r="AB471" s="48">
        <v>0.15620636670865901</v>
      </c>
      <c r="AC471" s="48">
        <v>0.30450943510170198</v>
      </c>
    </row>
    <row r="472" spans="1:29">
      <c r="A472" s="50" t="s">
        <v>240</v>
      </c>
      <c r="B472" s="48">
        <v>40890.588264316</v>
      </c>
      <c r="C472" s="48">
        <v>4.52545165081817E-2</v>
      </c>
      <c r="D472" s="48">
        <v>5.2818542794961898E-2</v>
      </c>
      <c r="E472" s="48">
        <v>0.32926224902461998</v>
      </c>
      <c r="F472" s="48">
        <v>0.42631423201017699</v>
      </c>
      <c r="H472" s="50" t="s">
        <v>853</v>
      </c>
      <c r="I472" s="48">
        <v>372324.49539069302</v>
      </c>
      <c r="J472" s="48">
        <v>2.5501742207622202E-2</v>
      </c>
      <c r="K472" s="48">
        <v>3.4258086598692998E-2</v>
      </c>
      <c r="L472" s="48">
        <v>0.61706703504913396</v>
      </c>
      <c r="M472" s="48">
        <v>0.751641461342898</v>
      </c>
      <c r="O472" s="48">
        <v>1400</v>
      </c>
      <c r="P472" s="48">
        <v>73312.093261833405</v>
      </c>
      <c r="Q472" s="48">
        <v>6.1528153697880499E-2</v>
      </c>
      <c r="R472" s="48">
        <v>6.0989996540113403E-2</v>
      </c>
      <c r="S472" s="48">
        <v>1.00882369549592</v>
      </c>
      <c r="T472" s="48">
        <v>0.31305919489513201</v>
      </c>
      <c r="U472" s="48">
        <v>0.46923060104419101</v>
      </c>
      <c r="W472" s="48">
        <v>1273</v>
      </c>
      <c r="X472" s="48">
        <v>25570.9308702936</v>
      </c>
      <c r="Y472" s="48">
        <v>6.4568768288363498E-2</v>
      </c>
      <c r="Z472" s="48">
        <v>3.8584155220490197E-2</v>
      </c>
      <c r="AA472" s="48">
        <v>1.6734529477031099</v>
      </c>
      <c r="AB472" s="48">
        <v>9.4238161943513699E-2</v>
      </c>
      <c r="AC472" s="48">
        <v>0.20783163660943299</v>
      </c>
    </row>
    <row r="473" spans="1:29">
      <c r="A473" s="50" t="s">
        <v>480</v>
      </c>
      <c r="B473" s="48">
        <v>27942.0483954314</v>
      </c>
      <c r="C473" s="48">
        <v>4.5688621277414701E-2</v>
      </c>
      <c r="D473" s="48">
        <v>3.5103245274576603E-2</v>
      </c>
      <c r="E473" s="48">
        <v>0.19033677720145201</v>
      </c>
      <c r="F473" s="48">
        <v>0.28570468024369</v>
      </c>
      <c r="H473" s="50" t="s">
        <v>644</v>
      </c>
      <c r="I473" s="48">
        <v>76383.3333369303</v>
      </c>
      <c r="J473" s="48">
        <v>2.59866054909818E-2</v>
      </c>
      <c r="K473" s="48">
        <v>2.8695477237004201E-2</v>
      </c>
      <c r="L473" s="48">
        <v>0.29812078716777002</v>
      </c>
      <c r="M473" s="48">
        <v>0.49296647485478901</v>
      </c>
      <c r="O473" s="48">
        <v>1300</v>
      </c>
      <c r="P473" s="48">
        <v>68291.885080951906</v>
      </c>
      <c r="Q473" s="48">
        <v>6.1830629576761997E-2</v>
      </c>
      <c r="R473" s="48">
        <v>5.5316797609895899E-2</v>
      </c>
      <c r="S473" s="48">
        <v>1.11775504454909</v>
      </c>
      <c r="T473" s="48">
        <v>0.26367162646490999</v>
      </c>
      <c r="U473" s="48">
        <v>0.41716163124279199</v>
      </c>
      <c r="W473" s="50" t="s">
        <v>881</v>
      </c>
      <c r="X473" s="48">
        <v>14606.181534175699</v>
      </c>
      <c r="Y473" s="48">
        <v>6.5789509412359198E-2</v>
      </c>
      <c r="Z473" s="48">
        <v>5.4965432723348202E-2</v>
      </c>
      <c r="AA473" s="48">
        <v>1.1969251610096601</v>
      </c>
      <c r="AB473" s="48">
        <v>0.23133572612504799</v>
      </c>
      <c r="AC473" s="48">
        <v>0.38753171511996498</v>
      </c>
    </row>
    <row r="474" spans="1:29">
      <c r="A474" s="50" t="s">
        <v>615</v>
      </c>
      <c r="B474" s="48">
        <v>3490.4856736102602</v>
      </c>
      <c r="C474" s="48">
        <v>4.5790628513429299E-2</v>
      </c>
      <c r="D474" s="48">
        <v>6.9659313802717407E-2</v>
      </c>
      <c r="E474" s="48">
        <v>0.398355664239264</v>
      </c>
      <c r="F474" s="48">
        <v>0.50329405507291503</v>
      </c>
      <c r="H474" s="50" t="s">
        <v>234</v>
      </c>
      <c r="I474" s="48">
        <v>11790.331916933501</v>
      </c>
      <c r="J474" s="48">
        <v>2.6513174093024099E-2</v>
      </c>
      <c r="K474" s="48">
        <v>4.5333610858977899E-2</v>
      </c>
      <c r="L474" s="48">
        <v>0.55407518173835502</v>
      </c>
      <c r="M474" s="48">
        <v>0.72607428022801002</v>
      </c>
      <c r="O474" s="48">
        <v>1162</v>
      </c>
      <c r="P474" s="48">
        <v>173741.76287971501</v>
      </c>
      <c r="Q474" s="48">
        <v>6.2458015440734302E-2</v>
      </c>
      <c r="R474" s="48">
        <v>4.6851171116414403E-2</v>
      </c>
      <c r="S474" s="48">
        <v>1.3331153512799201</v>
      </c>
      <c r="T474" s="48">
        <v>0.182493952348735</v>
      </c>
      <c r="U474" s="48">
        <v>0.32762152227381103</v>
      </c>
      <c r="W474" s="48">
        <v>1027</v>
      </c>
      <c r="X474" s="48">
        <v>132047.19392320301</v>
      </c>
      <c r="Y474" s="48">
        <v>6.7706506480968404E-2</v>
      </c>
      <c r="Z474" s="48">
        <v>5.53534044514193E-2</v>
      </c>
      <c r="AA474" s="48">
        <v>1.22316788193924</v>
      </c>
      <c r="AB474" s="48">
        <v>0.221266293847378</v>
      </c>
      <c r="AC474" s="48">
        <v>0.37644005836372102</v>
      </c>
    </row>
    <row r="475" spans="1:29">
      <c r="A475" s="50" t="s">
        <v>642</v>
      </c>
      <c r="B475" s="48">
        <v>21147.309515778401</v>
      </c>
      <c r="C475" s="48">
        <v>4.6301624779429E-2</v>
      </c>
      <c r="D475" s="48">
        <v>4.0494963571388098E-2</v>
      </c>
      <c r="E475" s="48">
        <v>0.21601759090402101</v>
      </c>
      <c r="F475" s="48">
        <v>0.31581118617541798</v>
      </c>
      <c r="H475" s="50" t="s">
        <v>882</v>
      </c>
      <c r="I475" s="48">
        <v>25370.3624442291</v>
      </c>
      <c r="J475" s="48">
        <v>2.8078885932516999E-2</v>
      </c>
      <c r="K475" s="48">
        <v>3.3298745796345203E-2</v>
      </c>
      <c r="L475" s="48">
        <v>0.42457330469035298</v>
      </c>
      <c r="M475" s="48">
        <v>0.624218657409226</v>
      </c>
      <c r="O475" s="48">
        <v>1356</v>
      </c>
      <c r="P475" s="48">
        <v>92412.178597207501</v>
      </c>
      <c r="Q475" s="48">
        <v>6.4063313941976896E-2</v>
      </c>
      <c r="R475" s="48">
        <v>5.8967859127727798E-2</v>
      </c>
      <c r="S475" s="48">
        <v>1.08641071406734</v>
      </c>
      <c r="T475" s="48">
        <v>0.27729732351206998</v>
      </c>
      <c r="U475" s="48">
        <v>0.43348388281719802</v>
      </c>
      <c r="W475" s="48">
        <v>1089</v>
      </c>
      <c r="X475" s="48">
        <v>49381.740851315197</v>
      </c>
      <c r="Y475" s="48">
        <v>6.8091290415731406E-2</v>
      </c>
      <c r="Z475" s="48">
        <v>3.34726852764239E-2</v>
      </c>
      <c r="AA475" s="48">
        <v>2.0342344766612102</v>
      </c>
      <c r="AB475" s="48">
        <v>4.1927959989645699E-2</v>
      </c>
      <c r="AC475" s="48">
        <v>0.11229323634298299</v>
      </c>
    </row>
    <row r="476" spans="1:29">
      <c r="A476" s="50" t="s">
        <v>745</v>
      </c>
      <c r="B476" s="48">
        <v>31296.1993093944</v>
      </c>
      <c r="C476" s="48">
        <v>4.7191987934098199E-2</v>
      </c>
      <c r="D476" s="48">
        <v>3.5569370033298402E-2</v>
      </c>
      <c r="E476" s="48">
        <v>0.16600651296809099</v>
      </c>
      <c r="F476" s="48">
        <v>0.25397577625032702</v>
      </c>
      <c r="H476" s="50" t="s">
        <v>791</v>
      </c>
      <c r="I476" s="48">
        <v>29485.963269028998</v>
      </c>
      <c r="J476" s="48">
        <v>2.8093470845490701E-2</v>
      </c>
      <c r="K476" s="48">
        <v>8.0726077481483097E-2</v>
      </c>
      <c r="L476" s="48">
        <v>0.677193360817546</v>
      </c>
      <c r="M476" s="48">
        <v>0.79232559892839005</v>
      </c>
      <c r="O476" s="48">
        <v>1085</v>
      </c>
      <c r="P476" s="48">
        <v>30431.948152331799</v>
      </c>
      <c r="Q476" s="48">
        <v>6.4131623984464106E-2</v>
      </c>
      <c r="R476" s="48">
        <v>3.9818733388293698E-2</v>
      </c>
      <c r="S476" s="48">
        <v>1.6105892510211799</v>
      </c>
      <c r="T476" s="48">
        <v>0.10726927818943099</v>
      </c>
      <c r="U476" s="48">
        <v>0.22163348242762901</v>
      </c>
      <c r="W476" s="50" t="s">
        <v>777</v>
      </c>
      <c r="X476" s="48">
        <v>100648.292042185</v>
      </c>
      <c r="Y476" s="48">
        <v>7.0095762261632694E-2</v>
      </c>
      <c r="Z476" s="48">
        <v>3.1197906222243402E-2</v>
      </c>
      <c r="AA476" s="48">
        <v>2.24680982634841</v>
      </c>
      <c r="AB476" s="48">
        <v>2.46521835061452E-2</v>
      </c>
      <c r="AC476" s="48">
        <v>7.8384369886044095E-2</v>
      </c>
    </row>
    <row r="477" spans="1:29">
      <c r="A477" s="50" t="s">
        <v>879</v>
      </c>
      <c r="B477" s="48">
        <v>81734.987353354896</v>
      </c>
      <c r="C477" s="48">
        <v>4.7601175862753198E-2</v>
      </c>
      <c r="D477" s="48">
        <v>2.7746407785159102E-2</v>
      </c>
      <c r="E477" s="48">
        <v>9.7183135361883E-2</v>
      </c>
      <c r="F477" s="48">
        <v>0.16219842638486801</v>
      </c>
      <c r="H477" s="50" t="s">
        <v>869</v>
      </c>
      <c r="I477" s="48">
        <v>26820.938035918502</v>
      </c>
      <c r="J477" s="48">
        <v>2.81242016779173E-2</v>
      </c>
      <c r="K477" s="48">
        <v>3.12271720786849E-2</v>
      </c>
      <c r="L477" s="48">
        <v>0.36192021579066103</v>
      </c>
      <c r="M477" s="48">
        <v>0.55848033298731303</v>
      </c>
      <c r="O477" s="48">
        <v>1220</v>
      </c>
      <c r="P477" s="48">
        <v>29396.9385434697</v>
      </c>
      <c r="Q477" s="48">
        <v>6.4436454610955998E-2</v>
      </c>
      <c r="R477" s="48">
        <v>4.7551489146047801E-2</v>
      </c>
      <c r="S477" s="48">
        <v>1.35508804809558</v>
      </c>
      <c r="T477" s="48">
        <v>0.17538950615750201</v>
      </c>
      <c r="U477" s="48">
        <v>0.321246044506107</v>
      </c>
      <c r="W477" s="48">
        <v>1367</v>
      </c>
      <c r="X477" s="48">
        <v>6047.3126943407397</v>
      </c>
      <c r="Y477" s="48">
        <v>7.0184867496815004E-2</v>
      </c>
      <c r="Z477" s="48">
        <v>8.3893899925173002E-2</v>
      </c>
      <c r="AA477" s="48">
        <v>0.83659083150758995</v>
      </c>
      <c r="AB477" s="48">
        <v>0.40282260095072397</v>
      </c>
      <c r="AC477" s="48">
        <v>0.55547116552152498</v>
      </c>
    </row>
    <row r="478" spans="1:29">
      <c r="A478" s="50" t="s">
        <v>883</v>
      </c>
      <c r="B478" s="48">
        <v>56866.1276515883</v>
      </c>
      <c r="C478" s="48">
        <v>4.76539375425526E-2</v>
      </c>
      <c r="D478" s="48">
        <v>3.0814083226601899E-2</v>
      </c>
      <c r="E478" s="48">
        <v>0.117022674647959</v>
      </c>
      <c r="F478" s="48">
        <v>0.189143235208723</v>
      </c>
      <c r="H478" s="50" t="s">
        <v>884</v>
      </c>
      <c r="I478" s="48">
        <v>59891.293412284896</v>
      </c>
      <c r="J478" s="48">
        <v>2.9120366686026199E-2</v>
      </c>
      <c r="K478" s="48">
        <v>3.9496396822318702E-2</v>
      </c>
      <c r="L478" s="48">
        <v>0.43757319123138799</v>
      </c>
      <c r="M478" s="48">
        <v>0.63376479810285002</v>
      </c>
      <c r="O478" s="50" t="s">
        <v>243</v>
      </c>
      <c r="P478" s="48">
        <v>31971.681608749899</v>
      </c>
      <c r="Q478" s="48">
        <v>6.4881046078402005E-2</v>
      </c>
      <c r="R478" s="48">
        <v>4.1064417267228898E-2</v>
      </c>
      <c r="S478" s="48">
        <v>1.5799821450328899</v>
      </c>
      <c r="T478" s="48">
        <v>0.11411095549207</v>
      </c>
      <c r="U478" s="48">
        <v>0.23068727113366</v>
      </c>
      <c r="W478" s="48">
        <v>1327</v>
      </c>
      <c r="X478" s="48">
        <v>106020.290326911</v>
      </c>
      <c r="Y478" s="48">
        <v>7.1302581718444599E-2</v>
      </c>
      <c r="Z478" s="48">
        <v>4.3975188668899899E-2</v>
      </c>
      <c r="AA478" s="48">
        <v>1.62142753395101</v>
      </c>
      <c r="AB478" s="48">
        <v>0.10492597968381499</v>
      </c>
      <c r="AC478" s="48">
        <v>0.226074068068746</v>
      </c>
    </row>
    <row r="479" spans="1:29">
      <c r="A479" s="50" t="s">
        <v>851</v>
      </c>
      <c r="B479" s="48">
        <v>30254.396169484899</v>
      </c>
      <c r="C479" s="48">
        <v>4.7746336879664703E-2</v>
      </c>
      <c r="D479" s="48">
        <v>3.7051043922354802E-2</v>
      </c>
      <c r="E479" s="48">
        <v>0.164260786608659</v>
      </c>
      <c r="F479" s="48">
        <v>0.25238352620558002</v>
      </c>
      <c r="H479" s="50" t="s">
        <v>885</v>
      </c>
      <c r="I479" s="48">
        <v>10875.937744478801</v>
      </c>
      <c r="J479" s="48">
        <v>2.9374744227727598E-2</v>
      </c>
      <c r="K479" s="48">
        <v>6.6403102109451106E-2</v>
      </c>
      <c r="L479" s="48">
        <v>0.618147428351429</v>
      </c>
      <c r="M479" s="48">
        <v>0.751641461342898</v>
      </c>
      <c r="O479" s="50" t="s">
        <v>781</v>
      </c>
      <c r="P479" s="48">
        <v>68816.815134085395</v>
      </c>
      <c r="Q479" s="48">
        <v>6.5982894420409E-2</v>
      </c>
      <c r="R479" s="48">
        <v>6.8490589706103694E-2</v>
      </c>
      <c r="S479" s="48">
        <v>0.96338627983120895</v>
      </c>
      <c r="T479" s="48">
        <v>0.335353709024863</v>
      </c>
      <c r="U479" s="48">
        <v>0.49361051553097801</v>
      </c>
      <c r="W479" s="48">
        <v>1317</v>
      </c>
      <c r="X479" s="48">
        <v>33918.935801060703</v>
      </c>
      <c r="Y479" s="48">
        <v>7.2018726318789097E-2</v>
      </c>
      <c r="Z479" s="48">
        <v>6.9796726841641302E-2</v>
      </c>
      <c r="AA479" s="48">
        <v>1.03183529626237</v>
      </c>
      <c r="AB479" s="48">
        <v>0.30214928126652602</v>
      </c>
      <c r="AC479" s="48">
        <v>0.462401353340128</v>
      </c>
    </row>
    <row r="480" spans="1:29">
      <c r="A480" s="48">
        <v>1009</v>
      </c>
      <c r="B480" s="48">
        <v>34110.7522500173</v>
      </c>
      <c r="C480" s="48">
        <v>4.7762924437816698E-2</v>
      </c>
      <c r="D480" s="48">
        <v>2.70566308387695E-2</v>
      </c>
      <c r="E480" s="48">
        <v>6.9406463169091298E-2</v>
      </c>
      <c r="F480" s="48">
        <v>0.12240154588440701</v>
      </c>
      <c r="H480" s="50" t="s">
        <v>886</v>
      </c>
      <c r="I480" s="48">
        <v>37604.625693212402</v>
      </c>
      <c r="J480" s="48">
        <v>3.0432737734881199E-2</v>
      </c>
      <c r="K480" s="48">
        <v>2.9010366742498499E-2</v>
      </c>
      <c r="L480" s="48">
        <v>0.241482863742844</v>
      </c>
      <c r="M480" s="48">
        <v>0.43010380706436802</v>
      </c>
      <c r="O480" s="48">
        <v>1266</v>
      </c>
      <c r="P480" s="48">
        <v>50728.966974184397</v>
      </c>
      <c r="Q480" s="48">
        <v>6.7330091773060596E-2</v>
      </c>
      <c r="R480" s="48">
        <v>3.8500301757917001E-2</v>
      </c>
      <c r="S480" s="48">
        <v>1.74881984552797</v>
      </c>
      <c r="T480" s="48">
        <v>8.0322165239416099E-2</v>
      </c>
      <c r="U480" s="48">
        <v>0.184366351690327</v>
      </c>
      <c r="W480" s="48">
        <v>1279</v>
      </c>
      <c r="X480" s="48">
        <v>11129.906249834399</v>
      </c>
      <c r="Y480" s="48">
        <v>7.2637184221434906E-2</v>
      </c>
      <c r="Z480" s="48">
        <v>6.7114773897958294E-2</v>
      </c>
      <c r="AA480" s="48">
        <v>1.0822830802033701</v>
      </c>
      <c r="AB480" s="48">
        <v>0.27912676185625201</v>
      </c>
      <c r="AC480" s="48">
        <v>0.43843652042169101</v>
      </c>
    </row>
    <row r="481" spans="1:29">
      <c r="A481" s="50" t="s">
        <v>887</v>
      </c>
      <c r="B481" s="48">
        <v>14779.8148613044</v>
      </c>
      <c r="C481" s="48">
        <v>4.8292739784618101E-2</v>
      </c>
      <c r="D481" s="48">
        <v>4.8982782032375501E-2</v>
      </c>
      <c r="E481" s="48">
        <v>0.275717009984703</v>
      </c>
      <c r="F481" s="48">
        <v>0.38037259951646901</v>
      </c>
      <c r="H481" s="50" t="s">
        <v>276</v>
      </c>
      <c r="I481" s="48">
        <v>29982.841303301098</v>
      </c>
      <c r="J481" s="48">
        <v>3.04366742068851E-2</v>
      </c>
      <c r="K481" s="48">
        <v>3.0817760748778102E-2</v>
      </c>
      <c r="L481" s="48">
        <v>0.24269832049329301</v>
      </c>
      <c r="M481" s="48">
        <v>0.43084952051314301</v>
      </c>
      <c r="O481" s="48">
        <v>1235</v>
      </c>
      <c r="P481" s="48">
        <v>87184.877237408102</v>
      </c>
      <c r="Q481" s="48">
        <v>6.8340415412739094E-2</v>
      </c>
      <c r="R481" s="48">
        <v>2.89632437971276E-2</v>
      </c>
      <c r="S481" s="48">
        <v>2.35955668126913</v>
      </c>
      <c r="T481" s="48">
        <v>1.8296785494847499E-2</v>
      </c>
      <c r="U481" s="48">
        <v>5.7068545233929097E-2</v>
      </c>
      <c r="W481" s="48">
        <v>1187</v>
      </c>
      <c r="X481" s="48">
        <v>99586.4999915933</v>
      </c>
      <c r="Y481" s="48">
        <v>7.2793001664657506E-2</v>
      </c>
      <c r="Z481" s="48">
        <v>7.3567728240282904E-2</v>
      </c>
      <c r="AA481" s="48">
        <v>0.98946920621097501</v>
      </c>
      <c r="AB481" s="48">
        <v>0.32243362894862099</v>
      </c>
      <c r="AC481" s="48">
        <v>0.48229120665088199</v>
      </c>
    </row>
    <row r="482" spans="1:29">
      <c r="A482" s="50" t="s">
        <v>888</v>
      </c>
      <c r="B482" s="48">
        <v>63660.667375210003</v>
      </c>
      <c r="C482" s="48">
        <v>4.8440460441030703E-2</v>
      </c>
      <c r="D482" s="48">
        <v>4.4961100800186997E-2</v>
      </c>
      <c r="E482" s="48">
        <v>0.23613085035720899</v>
      </c>
      <c r="F482" s="48">
        <v>0.33746444881389498</v>
      </c>
      <c r="H482" s="50" t="s">
        <v>875</v>
      </c>
      <c r="I482" s="48">
        <v>42430.372173492302</v>
      </c>
      <c r="J482" s="48">
        <v>3.0796982211406601E-2</v>
      </c>
      <c r="K482" s="48">
        <v>3.5815308909925798E-2</v>
      </c>
      <c r="L482" s="48">
        <v>0.31587091303071002</v>
      </c>
      <c r="M482" s="48">
        <v>0.51126872292896197</v>
      </c>
      <c r="O482" s="50" t="s">
        <v>703</v>
      </c>
      <c r="P482" s="48">
        <v>37400.975782120899</v>
      </c>
      <c r="Q482" s="48">
        <v>6.8401108267900398E-2</v>
      </c>
      <c r="R482" s="48">
        <v>3.6276445413977697E-2</v>
      </c>
      <c r="S482" s="48">
        <v>1.88555156072554</v>
      </c>
      <c r="T482" s="48">
        <v>5.9355410112621299E-2</v>
      </c>
      <c r="U482" s="48">
        <v>0.145609713946693</v>
      </c>
      <c r="W482" s="48">
        <v>1189</v>
      </c>
      <c r="X482" s="48">
        <v>94287.100045547399</v>
      </c>
      <c r="Y482" s="48">
        <v>7.3525672234605599E-2</v>
      </c>
      <c r="Z482" s="48">
        <v>6.2508419100559903E-2</v>
      </c>
      <c r="AA482" s="48">
        <v>1.17625230797025</v>
      </c>
      <c r="AB482" s="48">
        <v>0.23949406755267699</v>
      </c>
      <c r="AC482" s="48">
        <v>0.39713573227089499</v>
      </c>
    </row>
    <row r="483" spans="1:29">
      <c r="A483" s="50" t="s">
        <v>834</v>
      </c>
      <c r="B483" s="48">
        <v>93884.306212634197</v>
      </c>
      <c r="C483" s="48">
        <v>4.8577452970845099E-2</v>
      </c>
      <c r="D483" s="48">
        <v>2.3517878852352601E-2</v>
      </c>
      <c r="E483" s="48">
        <v>4.4320253656214302E-2</v>
      </c>
      <c r="F483" s="48">
        <v>8.6466761901497102E-2</v>
      </c>
      <c r="H483" s="50" t="s">
        <v>889</v>
      </c>
      <c r="I483" s="48">
        <v>28493.149016457101</v>
      </c>
      <c r="J483" s="48">
        <v>3.0914590797730901E-2</v>
      </c>
      <c r="K483" s="48">
        <v>2.9653458928921801E-2</v>
      </c>
      <c r="L483" s="48">
        <v>0.34652699076913501</v>
      </c>
      <c r="M483" s="48">
        <v>0.54055190716928203</v>
      </c>
      <c r="O483" s="48">
        <v>1332</v>
      </c>
      <c r="P483" s="48">
        <v>73924.5640754122</v>
      </c>
      <c r="Q483" s="48">
        <v>6.8949801984842393E-2</v>
      </c>
      <c r="R483" s="48">
        <v>6.8670536981474697E-2</v>
      </c>
      <c r="S483" s="48">
        <v>1.00406673685169</v>
      </c>
      <c r="T483" s="48">
        <v>0.31534644712322801</v>
      </c>
      <c r="U483" s="48">
        <v>0.47050551905629601</v>
      </c>
      <c r="W483" s="48">
        <v>1039</v>
      </c>
      <c r="X483" s="48">
        <v>46865.141632152801</v>
      </c>
      <c r="Y483" s="48">
        <v>7.3797232940969903E-2</v>
      </c>
      <c r="Z483" s="48">
        <v>4.6862615408887198E-2</v>
      </c>
      <c r="AA483" s="48">
        <v>1.5747570274742899</v>
      </c>
      <c r="AB483" s="48">
        <v>0.11531253894516701</v>
      </c>
      <c r="AC483" s="48">
        <v>0.24286081353403299</v>
      </c>
    </row>
    <row r="484" spans="1:29">
      <c r="A484" s="50" t="s">
        <v>764</v>
      </c>
      <c r="B484" s="48">
        <v>83691.300237837801</v>
      </c>
      <c r="C484" s="48">
        <v>4.9603075770667603E-2</v>
      </c>
      <c r="D484" s="48">
        <v>2.6175572759976999E-2</v>
      </c>
      <c r="E484" s="48">
        <v>5.3432704129623698E-2</v>
      </c>
      <c r="F484" s="48">
        <v>0.100678463570554</v>
      </c>
      <c r="H484" s="50" t="s">
        <v>774</v>
      </c>
      <c r="I484" s="48">
        <v>185109.12841198401</v>
      </c>
      <c r="J484" s="48">
        <v>3.0967115232603599E-2</v>
      </c>
      <c r="K484" s="48">
        <v>3.92929948923538E-2</v>
      </c>
      <c r="L484" s="48">
        <v>0.44957854110308199</v>
      </c>
      <c r="M484" s="48">
        <v>0.64535540847246198</v>
      </c>
      <c r="O484" s="50" t="s">
        <v>855</v>
      </c>
      <c r="P484" s="48">
        <v>148280.100957127</v>
      </c>
      <c r="Q484" s="48">
        <v>7.0276536566023298E-2</v>
      </c>
      <c r="R484" s="48">
        <v>4.8933729013226103E-2</v>
      </c>
      <c r="S484" s="48">
        <v>1.43615739047863</v>
      </c>
      <c r="T484" s="48">
        <v>0.15095756055325299</v>
      </c>
      <c r="U484" s="48">
        <v>0.28827172642093501</v>
      </c>
      <c r="W484" s="50" t="s">
        <v>890</v>
      </c>
      <c r="X484" s="48">
        <v>73616.434355004996</v>
      </c>
      <c r="Y484" s="48">
        <v>7.3931469830792698E-2</v>
      </c>
      <c r="Z484" s="48">
        <v>4.3897332020496102E-2</v>
      </c>
      <c r="AA484" s="48">
        <v>1.68419050607161</v>
      </c>
      <c r="AB484" s="48">
        <v>9.2144857457983398E-2</v>
      </c>
      <c r="AC484" s="48">
        <v>0.205288713044147</v>
      </c>
    </row>
    <row r="485" spans="1:29">
      <c r="A485" s="50" t="s">
        <v>891</v>
      </c>
      <c r="B485" s="48">
        <v>50921.635720671198</v>
      </c>
      <c r="C485" s="48">
        <v>4.9909905640086301E-2</v>
      </c>
      <c r="D485" s="48">
        <v>2.6867968917605099E-2</v>
      </c>
      <c r="E485" s="48">
        <v>5.8225252465515402E-2</v>
      </c>
      <c r="F485" s="48">
        <v>0.10800331804484201</v>
      </c>
      <c r="H485" s="50" t="s">
        <v>892</v>
      </c>
      <c r="I485" s="48">
        <v>29369.6911543649</v>
      </c>
      <c r="J485" s="48">
        <v>3.1742478060098001E-2</v>
      </c>
      <c r="K485" s="48">
        <v>5.4027465948321002E-2</v>
      </c>
      <c r="L485" s="48">
        <v>0.52882165000433201</v>
      </c>
      <c r="M485" s="48">
        <v>0.70509553333910902</v>
      </c>
      <c r="O485" s="50" t="s">
        <v>881</v>
      </c>
      <c r="P485" s="48">
        <v>14606.181534175699</v>
      </c>
      <c r="Q485" s="48">
        <v>7.0734098586539201E-2</v>
      </c>
      <c r="R485" s="48">
        <v>5.4938181535472599E-2</v>
      </c>
      <c r="S485" s="48">
        <v>1.2875216581544</v>
      </c>
      <c r="T485" s="48">
        <v>0.19791252563186401</v>
      </c>
      <c r="U485" s="48">
        <v>0.34661150879377201</v>
      </c>
      <c r="W485" s="48">
        <v>1354</v>
      </c>
      <c r="X485" s="48">
        <v>12441.874448993</v>
      </c>
      <c r="Y485" s="48">
        <v>7.5088325649615706E-2</v>
      </c>
      <c r="Z485" s="48">
        <v>7.8903632277044999E-2</v>
      </c>
      <c r="AA485" s="48">
        <v>0.95164599502804803</v>
      </c>
      <c r="AB485" s="48">
        <v>0.34127654667192098</v>
      </c>
      <c r="AC485" s="48">
        <v>0.494548978031213</v>
      </c>
    </row>
    <row r="486" spans="1:29">
      <c r="A486" s="50" t="s">
        <v>893</v>
      </c>
      <c r="B486" s="48">
        <v>52133.574044362103</v>
      </c>
      <c r="C486" s="48">
        <v>5.0155373359566699E-2</v>
      </c>
      <c r="D486" s="48">
        <v>2.8184461572349301E-2</v>
      </c>
      <c r="E486" s="48">
        <v>0.11266912792999199</v>
      </c>
      <c r="F486" s="48">
        <v>0.18376103780837</v>
      </c>
      <c r="H486" s="50" t="s">
        <v>894</v>
      </c>
      <c r="I486" s="48">
        <v>9383.6816454965392</v>
      </c>
      <c r="J486" s="48">
        <v>3.1766354032915799E-2</v>
      </c>
      <c r="K486" s="48">
        <v>5.6502215620834302E-2</v>
      </c>
      <c r="L486" s="48">
        <v>0.51229166952137595</v>
      </c>
      <c r="M486" s="48">
        <v>0.69207704788170799</v>
      </c>
      <c r="O486" s="48">
        <v>1391</v>
      </c>
      <c r="P486" s="48">
        <v>14925.3684283492</v>
      </c>
      <c r="Q486" s="48">
        <v>7.0811069616576405E-2</v>
      </c>
      <c r="R486" s="48">
        <v>7.9961691082497593E-2</v>
      </c>
      <c r="S486" s="48">
        <v>0.88556243193405804</v>
      </c>
      <c r="T486" s="48">
        <v>0.37585336322593499</v>
      </c>
      <c r="U486" s="48">
        <v>0.532865698945861</v>
      </c>
      <c r="W486" s="48">
        <v>1329</v>
      </c>
      <c r="X486" s="48">
        <v>34087.715795450204</v>
      </c>
      <c r="Y486" s="48">
        <v>7.5091696761779902E-2</v>
      </c>
      <c r="Z486" s="48">
        <v>0.12359930401598899</v>
      </c>
      <c r="AA486" s="48">
        <v>0.60754142071921202</v>
      </c>
      <c r="AB486" s="48">
        <v>0.54349166289379003</v>
      </c>
      <c r="AC486" s="48">
        <v>0.70627485270581603</v>
      </c>
    </row>
    <row r="487" spans="1:29">
      <c r="A487" s="50" t="s">
        <v>895</v>
      </c>
      <c r="B487" s="48">
        <v>63998.642727908802</v>
      </c>
      <c r="C487" s="48">
        <v>5.02292203658758E-2</v>
      </c>
      <c r="D487" s="48">
        <v>2.6479733701806601E-2</v>
      </c>
      <c r="E487" s="48">
        <v>9.8453112138160007E-2</v>
      </c>
      <c r="F487" s="48">
        <v>0.16355551807638599</v>
      </c>
      <c r="H487" s="50" t="s">
        <v>758</v>
      </c>
      <c r="I487" s="48">
        <v>55012.5634651402</v>
      </c>
      <c r="J487" s="48">
        <v>3.1968726562466403E-2</v>
      </c>
      <c r="K487" s="48">
        <v>3.0938404683449501E-2</v>
      </c>
      <c r="L487" s="48">
        <v>0.33869801282633799</v>
      </c>
      <c r="M487" s="48">
        <v>0.53415809952347604</v>
      </c>
      <c r="O487" s="48">
        <v>1242</v>
      </c>
      <c r="P487" s="48">
        <v>35043.005739436499</v>
      </c>
      <c r="Q487" s="48">
        <v>7.2034499024255905E-2</v>
      </c>
      <c r="R487" s="48">
        <v>3.7478698124698603E-2</v>
      </c>
      <c r="S487" s="48">
        <v>1.9220117727831301</v>
      </c>
      <c r="T487" s="48">
        <v>5.4604276414067801E-2</v>
      </c>
      <c r="U487" s="48">
        <v>0.13651069103517</v>
      </c>
      <c r="W487" s="48">
        <v>1339</v>
      </c>
      <c r="X487" s="48">
        <v>9015.9051968282292</v>
      </c>
      <c r="Y487" s="48">
        <v>7.5148118161912705E-2</v>
      </c>
      <c r="Z487" s="48">
        <v>9.4443592597331802E-2</v>
      </c>
      <c r="AA487" s="48">
        <v>0.79569313380858997</v>
      </c>
      <c r="AB487" s="48">
        <v>0.426210418696226</v>
      </c>
      <c r="AC487" s="48">
        <v>0.58039048699797902</v>
      </c>
    </row>
    <row r="488" spans="1:29">
      <c r="A488" s="50" t="s">
        <v>723</v>
      </c>
      <c r="B488" s="48">
        <v>25211.1888105547</v>
      </c>
      <c r="C488" s="48">
        <v>5.1494452789147098E-2</v>
      </c>
      <c r="D488" s="48">
        <v>2.6119681176270199E-2</v>
      </c>
      <c r="E488" s="48">
        <v>4.2883864915490698E-2</v>
      </c>
      <c r="F488" s="48">
        <v>8.4122869258880503E-2</v>
      </c>
      <c r="H488" s="50" t="s">
        <v>896</v>
      </c>
      <c r="I488" s="48">
        <v>29210.430642658601</v>
      </c>
      <c r="J488" s="48">
        <v>3.2457877226448398E-2</v>
      </c>
      <c r="K488" s="48">
        <v>3.0721882521338301E-2</v>
      </c>
      <c r="L488" s="48">
        <v>0.275861250807237</v>
      </c>
      <c r="M488" s="48">
        <v>0.461487513032668</v>
      </c>
      <c r="O488" s="48">
        <v>1035</v>
      </c>
      <c r="P488" s="48">
        <v>38133.4927300161</v>
      </c>
      <c r="Q488" s="48">
        <v>7.2464700584911695E-2</v>
      </c>
      <c r="R488" s="48">
        <v>2.9889948652555998E-2</v>
      </c>
      <c r="S488" s="48">
        <v>2.4243835754704399</v>
      </c>
      <c r="T488" s="48">
        <v>1.53343993145145E-2</v>
      </c>
      <c r="U488" s="48">
        <v>5.0220157755035001E-2</v>
      </c>
      <c r="W488" s="48">
        <v>1235</v>
      </c>
      <c r="X488" s="48">
        <v>87184.877237408102</v>
      </c>
      <c r="Y488" s="48">
        <v>7.5198150730827695E-2</v>
      </c>
      <c r="Z488" s="48">
        <v>2.89708326339965E-2</v>
      </c>
      <c r="AA488" s="48">
        <v>2.5956503108089701</v>
      </c>
      <c r="AB488" s="48">
        <v>9.4412097527393594E-3</v>
      </c>
      <c r="AC488" s="48">
        <v>3.9139192329394203E-2</v>
      </c>
    </row>
    <row r="489" spans="1:29">
      <c r="A489" s="50" t="s">
        <v>897</v>
      </c>
      <c r="B489" s="48">
        <v>114654.091672568</v>
      </c>
      <c r="C489" s="48">
        <v>5.1609642606401197E-2</v>
      </c>
      <c r="D489" s="48">
        <v>2.3501957879417199E-2</v>
      </c>
      <c r="E489" s="48">
        <v>2.95729332061603E-2</v>
      </c>
      <c r="F489" s="48">
        <v>6.1808150472005899E-2</v>
      </c>
      <c r="H489" s="50" t="s">
        <v>898</v>
      </c>
      <c r="I489" s="48">
        <v>18880.0064182559</v>
      </c>
      <c r="J489" s="48">
        <v>3.2507401483562098E-2</v>
      </c>
      <c r="K489" s="48">
        <v>4.8354383048448399E-2</v>
      </c>
      <c r="L489" s="48">
        <v>0.48093840740816401</v>
      </c>
      <c r="M489" s="48">
        <v>0.668644465445137</v>
      </c>
      <c r="O489" s="50" t="s">
        <v>899</v>
      </c>
      <c r="P489" s="48">
        <v>60639.784490835496</v>
      </c>
      <c r="Q489" s="48">
        <v>7.3766745466165906E-2</v>
      </c>
      <c r="R489" s="48">
        <v>4.2860893253143101E-2</v>
      </c>
      <c r="S489" s="48">
        <v>1.7210734510475101</v>
      </c>
      <c r="T489" s="48">
        <v>8.5237496197156801E-2</v>
      </c>
      <c r="U489" s="48">
        <v>0.18925613562419599</v>
      </c>
      <c r="W489" s="50" t="s">
        <v>900</v>
      </c>
      <c r="X489" s="48">
        <v>82045.767640401493</v>
      </c>
      <c r="Y489" s="48">
        <v>7.5236891373906906E-2</v>
      </c>
      <c r="Z489" s="48">
        <v>4.9407609204599898E-2</v>
      </c>
      <c r="AA489" s="48">
        <v>1.5227794379271899</v>
      </c>
      <c r="AB489" s="48">
        <v>0.127813895950151</v>
      </c>
      <c r="AC489" s="48">
        <v>0.26080405559921799</v>
      </c>
    </row>
    <row r="490" spans="1:29">
      <c r="A490" s="50" t="s">
        <v>901</v>
      </c>
      <c r="B490" s="48">
        <v>42886.243099510102</v>
      </c>
      <c r="C490" s="48">
        <v>5.1848047917625997E-2</v>
      </c>
      <c r="D490" s="48">
        <v>3.0604640145957401E-2</v>
      </c>
      <c r="E490" s="48">
        <v>7.7086192451612995E-2</v>
      </c>
      <c r="F490" s="48">
        <v>0.13299690071169901</v>
      </c>
      <c r="H490" s="50" t="s">
        <v>902</v>
      </c>
      <c r="I490" s="48">
        <v>145.856099833857</v>
      </c>
      <c r="J490" s="48">
        <v>3.2629175272292602E-2</v>
      </c>
      <c r="K490" s="48">
        <v>0.13399856560426601</v>
      </c>
      <c r="L490" s="48">
        <v>0.60684896312735903</v>
      </c>
      <c r="M490" s="48">
        <v>0.751641461342898</v>
      </c>
      <c r="O490" s="50" t="s">
        <v>574</v>
      </c>
      <c r="P490" s="48">
        <v>76711.607539537596</v>
      </c>
      <c r="Q490" s="48">
        <v>7.3820402391788401E-2</v>
      </c>
      <c r="R490" s="48">
        <v>4.3642136068441903E-2</v>
      </c>
      <c r="S490" s="48">
        <v>1.69149379572116</v>
      </c>
      <c r="T490" s="48">
        <v>9.0742531752436698E-2</v>
      </c>
      <c r="U490" s="48">
        <v>0.19878380701620699</v>
      </c>
      <c r="W490" s="48">
        <v>1195</v>
      </c>
      <c r="X490" s="48">
        <v>57029.172597886602</v>
      </c>
      <c r="Y490" s="48">
        <v>7.5936339995624894E-2</v>
      </c>
      <c r="Z490" s="48">
        <v>2.9380044824946099E-2</v>
      </c>
      <c r="AA490" s="48">
        <v>2.58462301361598</v>
      </c>
      <c r="AB490" s="48">
        <v>9.7485522181138193E-3</v>
      </c>
      <c r="AC490" s="48">
        <v>3.9908135642903401E-2</v>
      </c>
    </row>
    <row r="491" spans="1:29">
      <c r="A491" s="50" t="s">
        <v>903</v>
      </c>
      <c r="B491" s="48">
        <v>34269.766851669498</v>
      </c>
      <c r="C491" s="48">
        <v>5.2802453368828599E-2</v>
      </c>
      <c r="D491" s="48">
        <v>3.0863744901110001E-2</v>
      </c>
      <c r="E491" s="48">
        <v>9.7740552550425103E-2</v>
      </c>
      <c r="F491" s="48">
        <v>0.162749385176987</v>
      </c>
      <c r="H491" s="50" t="s">
        <v>904</v>
      </c>
      <c r="I491" s="48">
        <v>43477.412246932399</v>
      </c>
      <c r="J491" s="48">
        <v>3.3653560900221903E-2</v>
      </c>
      <c r="K491" s="48">
        <v>2.4534180540253001E-2</v>
      </c>
      <c r="L491" s="48">
        <v>0.172411420695951</v>
      </c>
      <c r="M491" s="48">
        <v>0.33095597109463998</v>
      </c>
      <c r="O491" s="48">
        <v>1255</v>
      </c>
      <c r="P491" s="48">
        <v>32619.032799936402</v>
      </c>
      <c r="Q491" s="48">
        <v>7.4706126978083501E-2</v>
      </c>
      <c r="R491" s="48">
        <v>2.5266181162849701E-2</v>
      </c>
      <c r="S491" s="48">
        <v>2.95676368726147</v>
      </c>
      <c r="T491" s="48">
        <v>3.1088628196867798E-3</v>
      </c>
      <c r="U491" s="48">
        <v>1.5663885745344899E-2</v>
      </c>
      <c r="W491" s="48">
        <v>1019</v>
      </c>
      <c r="X491" s="48">
        <v>160825.80200433999</v>
      </c>
      <c r="Y491" s="48">
        <v>7.6404130691838698E-2</v>
      </c>
      <c r="Z491" s="48">
        <v>3.91307861018153E-2</v>
      </c>
      <c r="AA491" s="48">
        <v>1.95253247642511</v>
      </c>
      <c r="AB491" s="48">
        <v>5.0875019066451303E-2</v>
      </c>
      <c r="AC491" s="48">
        <v>0.129159447629944</v>
      </c>
    </row>
    <row r="492" spans="1:29">
      <c r="A492" s="50" t="s">
        <v>578</v>
      </c>
      <c r="B492" s="48">
        <v>30546.1124729966</v>
      </c>
      <c r="C492" s="48">
        <v>5.3172459725235502E-2</v>
      </c>
      <c r="D492" s="48">
        <v>4.1358537815715399E-2</v>
      </c>
      <c r="E492" s="48">
        <v>0.16586480756063199</v>
      </c>
      <c r="F492" s="48">
        <v>0.25397577625032702</v>
      </c>
      <c r="H492" s="50" t="s">
        <v>835</v>
      </c>
      <c r="I492" s="48">
        <v>53842.5348189047</v>
      </c>
      <c r="J492" s="48">
        <v>3.3664757286468297E-2</v>
      </c>
      <c r="K492" s="48">
        <v>2.96589972845764E-2</v>
      </c>
      <c r="L492" s="48">
        <v>0.245158314890908</v>
      </c>
      <c r="M492" s="48">
        <v>0.431181558602661</v>
      </c>
      <c r="O492" s="48">
        <v>1333</v>
      </c>
      <c r="P492" s="48">
        <v>67538.791472015902</v>
      </c>
      <c r="Q492" s="48">
        <v>7.57533631159166E-2</v>
      </c>
      <c r="R492" s="48">
        <v>7.1004808990245999E-2</v>
      </c>
      <c r="S492" s="48">
        <v>1.06687651432627</v>
      </c>
      <c r="T492" s="48">
        <v>0.28602760142862699</v>
      </c>
      <c r="U492" s="48">
        <v>0.44155558795363797</v>
      </c>
      <c r="W492" s="50" t="s">
        <v>905</v>
      </c>
      <c r="X492" s="48">
        <v>12920.396623280199</v>
      </c>
      <c r="Y492" s="48">
        <v>7.6553626112920201E-2</v>
      </c>
      <c r="Z492" s="48">
        <v>7.1753390469080802E-2</v>
      </c>
      <c r="AA492" s="48">
        <v>1.0668990776945599</v>
      </c>
      <c r="AB492" s="48">
        <v>0.286017411380382</v>
      </c>
      <c r="AC492" s="48">
        <v>0.44711552375692198</v>
      </c>
    </row>
    <row r="493" spans="1:29">
      <c r="A493" s="50" t="s">
        <v>126</v>
      </c>
      <c r="B493" s="48">
        <v>10192.0463704262</v>
      </c>
      <c r="C493" s="48">
        <v>5.37182763307733E-2</v>
      </c>
      <c r="D493" s="48">
        <v>4.0825258128714001E-2</v>
      </c>
      <c r="E493" s="48">
        <v>0.161377179932778</v>
      </c>
      <c r="F493" s="48">
        <v>0.249021682827303</v>
      </c>
      <c r="H493" s="50" t="s">
        <v>456</v>
      </c>
      <c r="I493" s="48">
        <v>106392.343453386</v>
      </c>
      <c r="J493" s="48">
        <v>3.3693177961169198E-2</v>
      </c>
      <c r="K493" s="48">
        <v>2.4090920248737401E-2</v>
      </c>
      <c r="L493" s="48">
        <v>0.246963849466906</v>
      </c>
      <c r="M493" s="48">
        <v>0.431181558602661</v>
      </c>
      <c r="O493" s="48">
        <v>1208</v>
      </c>
      <c r="P493" s="48">
        <v>33839.263170572798</v>
      </c>
      <c r="Q493" s="48">
        <v>7.5772347496604206E-2</v>
      </c>
      <c r="R493" s="48">
        <v>4.6355588446157101E-2</v>
      </c>
      <c r="S493" s="48">
        <v>1.6345892703878699</v>
      </c>
      <c r="T493" s="48">
        <v>0.102135178418895</v>
      </c>
      <c r="U493" s="48">
        <v>0.21278069277588399</v>
      </c>
      <c r="W493" s="50" t="s">
        <v>788</v>
      </c>
      <c r="X493" s="48">
        <v>74968.917316549399</v>
      </c>
      <c r="Y493" s="48">
        <v>7.6941502544288998E-2</v>
      </c>
      <c r="Z493" s="48">
        <v>3.67306930993146E-2</v>
      </c>
      <c r="AA493" s="48">
        <v>2.0947468194038699</v>
      </c>
      <c r="AB493" s="48">
        <v>3.6193504838447903E-2</v>
      </c>
      <c r="AC493" s="48">
        <v>0.10218424857406599</v>
      </c>
    </row>
    <row r="494" spans="1:29">
      <c r="A494" s="50" t="s">
        <v>906</v>
      </c>
      <c r="B494" s="48">
        <v>84762.201319543296</v>
      </c>
      <c r="C494" s="48">
        <v>5.37299699272831E-2</v>
      </c>
      <c r="D494" s="48">
        <v>3.2536910554675898E-2</v>
      </c>
      <c r="E494" s="48">
        <v>9.5256249169660495E-2</v>
      </c>
      <c r="F494" s="48">
        <v>0.159727106336012</v>
      </c>
      <c r="H494" s="50" t="s">
        <v>907</v>
      </c>
      <c r="I494" s="48">
        <v>30654.066841158499</v>
      </c>
      <c r="J494" s="48">
        <v>3.3720758767666899E-2</v>
      </c>
      <c r="K494" s="48">
        <v>3.0159228078012999E-2</v>
      </c>
      <c r="L494" s="48">
        <v>0.25855992326050797</v>
      </c>
      <c r="M494" s="48">
        <v>0.44289211735531903</v>
      </c>
      <c r="O494" s="48">
        <v>1251</v>
      </c>
      <c r="P494" s="48">
        <v>74996.982495394695</v>
      </c>
      <c r="Q494" s="48">
        <v>7.6929562741040305E-2</v>
      </c>
      <c r="R494" s="48">
        <v>3.5216793571850702E-2</v>
      </c>
      <c r="S494" s="48">
        <v>2.1844567587928099</v>
      </c>
      <c r="T494" s="48">
        <v>2.8928701399934999E-2</v>
      </c>
      <c r="U494" s="48">
        <v>8.0975638534006106E-2</v>
      </c>
      <c r="W494" s="48">
        <v>1230</v>
      </c>
      <c r="X494" s="48">
        <v>25154.783170031998</v>
      </c>
      <c r="Y494" s="48">
        <v>7.6962446768715498E-2</v>
      </c>
      <c r="Z494" s="48">
        <v>5.4961914048231003E-2</v>
      </c>
      <c r="AA494" s="48">
        <v>1.4002868732187601</v>
      </c>
      <c r="AB494" s="48">
        <v>0.161427430117215</v>
      </c>
      <c r="AC494" s="48">
        <v>0.30916656937653703</v>
      </c>
    </row>
    <row r="495" spans="1:29">
      <c r="A495" s="50" t="s">
        <v>908</v>
      </c>
      <c r="B495" s="48">
        <v>63255.962828827302</v>
      </c>
      <c r="C495" s="48">
        <v>5.39933014102165E-2</v>
      </c>
      <c r="D495" s="48">
        <v>3.09654122861872E-2</v>
      </c>
      <c r="E495" s="48">
        <v>0.12580575819920201</v>
      </c>
      <c r="F495" s="48">
        <v>0.20151436883809601</v>
      </c>
      <c r="H495" s="50" t="s">
        <v>493</v>
      </c>
      <c r="I495" s="48">
        <v>100212.50762360101</v>
      </c>
      <c r="J495" s="48">
        <v>3.4350086898727303E-2</v>
      </c>
      <c r="K495" s="48">
        <v>2.3358483489325899E-2</v>
      </c>
      <c r="L495" s="48">
        <v>0.13947109568336699</v>
      </c>
      <c r="M495" s="48">
        <v>0.28419655467792898</v>
      </c>
      <c r="O495" s="50" t="s">
        <v>725</v>
      </c>
      <c r="P495" s="48">
        <v>87588.204998664107</v>
      </c>
      <c r="Q495" s="48">
        <v>7.7268388048578399E-2</v>
      </c>
      <c r="R495" s="48">
        <v>4.7005656785518199E-2</v>
      </c>
      <c r="S495" s="48">
        <v>1.6438104120349999</v>
      </c>
      <c r="T495" s="48">
        <v>0.100215369965548</v>
      </c>
      <c r="U495" s="48">
        <v>0.21278069277588399</v>
      </c>
      <c r="W495" s="48">
        <v>1233</v>
      </c>
      <c r="X495" s="48">
        <v>307100.07438606099</v>
      </c>
      <c r="Y495" s="48">
        <v>7.9618461762567705E-2</v>
      </c>
      <c r="Z495" s="48">
        <v>4.03220227217541E-2</v>
      </c>
      <c r="AA495" s="48">
        <v>1.9745651727836799</v>
      </c>
      <c r="AB495" s="48">
        <v>4.831751461955E-2</v>
      </c>
      <c r="AC495" s="48">
        <v>0.124598315259076</v>
      </c>
    </row>
    <row r="496" spans="1:29">
      <c r="A496" s="50" t="s">
        <v>868</v>
      </c>
      <c r="B496" s="48">
        <v>30986.579927476199</v>
      </c>
      <c r="C496" s="48">
        <v>5.4268520743731299E-2</v>
      </c>
      <c r="D496" s="48">
        <v>5.6360810371004599E-2</v>
      </c>
      <c r="E496" s="48">
        <v>0.259733214757082</v>
      </c>
      <c r="F496" s="48">
        <v>0.36251263502157999</v>
      </c>
      <c r="H496" s="50" t="s">
        <v>752</v>
      </c>
      <c r="I496" s="48">
        <v>23959.173212404901</v>
      </c>
      <c r="J496" s="48">
        <v>3.4484982102582502E-2</v>
      </c>
      <c r="K496" s="48">
        <v>3.67153074750955E-2</v>
      </c>
      <c r="L496" s="48">
        <v>0.37141043333833901</v>
      </c>
      <c r="M496" s="48">
        <v>0.56944297702409097</v>
      </c>
      <c r="O496" s="50" t="s">
        <v>890</v>
      </c>
      <c r="P496" s="48">
        <v>73616.434355004996</v>
      </c>
      <c r="Q496" s="48">
        <v>7.7585489106326802E-2</v>
      </c>
      <c r="R496" s="48">
        <v>4.3890640921655698E-2</v>
      </c>
      <c r="S496" s="48">
        <v>1.76770007174915</v>
      </c>
      <c r="T496" s="48">
        <v>7.7111058000092297E-2</v>
      </c>
      <c r="U496" s="48">
        <v>0.177844165457959</v>
      </c>
      <c r="W496" s="50" t="s">
        <v>909</v>
      </c>
      <c r="X496" s="48">
        <v>76736.749042751893</v>
      </c>
      <c r="Y496" s="48">
        <v>7.9826162967895298E-2</v>
      </c>
      <c r="Z496" s="48">
        <v>3.47012943813238E-2</v>
      </c>
      <c r="AA496" s="48">
        <v>2.3003799826803499</v>
      </c>
      <c r="AB496" s="48">
        <v>2.1426701880792799E-2</v>
      </c>
      <c r="AC496" s="48">
        <v>7.1241064629032E-2</v>
      </c>
    </row>
    <row r="497" spans="1:29">
      <c r="A497" s="50" t="s">
        <v>397</v>
      </c>
      <c r="B497" s="48">
        <v>24104.080941225799</v>
      </c>
      <c r="C497" s="48">
        <v>5.4401963412012602E-2</v>
      </c>
      <c r="D497" s="48">
        <v>4.0600536456561399E-2</v>
      </c>
      <c r="E497" s="48">
        <v>0.15752972764890699</v>
      </c>
      <c r="F497" s="48">
        <v>0.24466656181478899</v>
      </c>
      <c r="H497" s="50" t="s">
        <v>757</v>
      </c>
      <c r="I497" s="48">
        <v>81169.711438877304</v>
      </c>
      <c r="J497" s="48">
        <v>3.4963002694246299E-2</v>
      </c>
      <c r="K497" s="48">
        <v>3.2399001436287801E-2</v>
      </c>
      <c r="L497" s="48">
        <v>0.166761154560995</v>
      </c>
      <c r="M497" s="48">
        <v>0.326529691725576</v>
      </c>
      <c r="O497" s="50" t="s">
        <v>531</v>
      </c>
      <c r="P497" s="48">
        <v>90022.332798890493</v>
      </c>
      <c r="Q497" s="48">
        <v>7.7974319429897604E-2</v>
      </c>
      <c r="R497" s="48">
        <v>3.8744499552235301E-2</v>
      </c>
      <c r="S497" s="48">
        <v>2.0125261735481401</v>
      </c>
      <c r="T497" s="48">
        <v>4.4164500478984701E-2</v>
      </c>
      <c r="U497" s="48">
        <v>0.11617569403106399</v>
      </c>
      <c r="W497" s="48">
        <v>1107</v>
      </c>
      <c r="X497" s="48">
        <v>61659.745817518</v>
      </c>
      <c r="Y497" s="48">
        <v>7.9915162314621493E-2</v>
      </c>
      <c r="Z497" s="48">
        <v>2.8104310531143699E-2</v>
      </c>
      <c r="AA497" s="48">
        <v>2.8435197592221302</v>
      </c>
      <c r="AB497" s="48">
        <v>4.4618242741257703E-3</v>
      </c>
      <c r="AC497" s="48">
        <v>2.05809499968478E-2</v>
      </c>
    </row>
    <row r="498" spans="1:29">
      <c r="A498" s="50" t="s">
        <v>910</v>
      </c>
      <c r="B498" s="48">
        <v>14815.0728203206</v>
      </c>
      <c r="C498" s="48">
        <v>5.4445624691204397E-2</v>
      </c>
      <c r="D498" s="48">
        <v>3.6176111482958601E-2</v>
      </c>
      <c r="E498" s="48">
        <v>0.11104091058513101</v>
      </c>
      <c r="F498" s="48">
        <v>0.18151893145879799</v>
      </c>
      <c r="H498" s="50" t="s">
        <v>608</v>
      </c>
      <c r="I498" s="48">
        <v>36417.690006435099</v>
      </c>
      <c r="J498" s="48">
        <v>3.4964148045088697E-2</v>
      </c>
      <c r="K498" s="48">
        <v>3.9394639132318499E-2</v>
      </c>
      <c r="L498" s="48">
        <v>0.35810324575285102</v>
      </c>
      <c r="M498" s="48">
        <v>0.55378385304328603</v>
      </c>
      <c r="O498" s="50" t="s">
        <v>600</v>
      </c>
      <c r="P498" s="48">
        <v>137649.799156953</v>
      </c>
      <c r="Q498" s="48">
        <v>7.8285241403485403E-2</v>
      </c>
      <c r="R498" s="48">
        <v>5.5456594675331802E-2</v>
      </c>
      <c r="S498" s="48">
        <v>1.41164890959863</v>
      </c>
      <c r="T498" s="48">
        <v>0.15805336359049699</v>
      </c>
      <c r="U498" s="48">
        <v>0.29918496721784898</v>
      </c>
      <c r="W498" s="50" t="s">
        <v>911</v>
      </c>
      <c r="X498" s="48">
        <v>30320.8384827349</v>
      </c>
      <c r="Y498" s="48">
        <v>8.0094456148235196E-2</v>
      </c>
      <c r="Z498" s="48">
        <v>5.43881326288842E-2</v>
      </c>
      <c r="AA498" s="48">
        <v>1.4726458195348799</v>
      </c>
      <c r="AB498" s="48">
        <v>0.14084656303045201</v>
      </c>
      <c r="AC498" s="48">
        <v>0.28298926007652198</v>
      </c>
    </row>
    <row r="499" spans="1:29">
      <c r="A499" s="50" t="s">
        <v>619</v>
      </c>
      <c r="B499" s="48">
        <v>53697.844373547101</v>
      </c>
      <c r="C499" s="48">
        <v>5.4760541007495799E-2</v>
      </c>
      <c r="D499" s="48">
        <v>3.74268266057124E-2</v>
      </c>
      <c r="E499" s="48">
        <v>7.4945083508584004E-2</v>
      </c>
      <c r="F499" s="48">
        <v>0.13013750774531299</v>
      </c>
      <c r="H499" s="50" t="s">
        <v>912</v>
      </c>
      <c r="I499" s="48">
        <v>13558.1648005059</v>
      </c>
      <c r="J499" s="48">
        <v>3.5404802590579099E-2</v>
      </c>
      <c r="K499" s="48">
        <v>4.5146391332534799E-2</v>
      </c>
      <c r="L499" s="48">
        <v>0.412361850591761</v>
      </c>
      <c r="M499" s="48">
        <v>0.61255411830643303</v>
      </c>
      <c r="O499" s="50" t="s">
        <v>761</v>
      </c>
      <c r="P499" s="48">
        <v>23147.716486594702</v>
      </c>
      <c r="Q499" s="48">
        <v>7.8497492401125704E-2</v>
      </c>
      <c r="R499" s="48">
        <v>4.9420024941742302E-2</v>
      </c>
      <c r="S499" s="48">
        <v>1.5883741963639399</v>
      </c>
      <c r="T499" s="48">
        <v>0.112201748770623</v>
      </c>
      <c r="U499" s="48">
        <v>0.22823647653651699</v>
      </c>
      <c r="W499" s="48">
        <v>1124</v>
      </c>
      <c r="X499" s="48">
        <v>36795.730569293999</v>
      </c>
      <c r="Y499" s="48">
        <v>8.0235406557010502E-2</v>
      </c>
      <c r="Z499" s="48">
        <v>4.30601646568715E-2</v>
      </c>
      <c r="AA499" s="48">
        <v>1.8633325533326</v>
      </c>
      <c r="AB499" s="48">
        <v>6.2415492831655997E-2</v>
      </c>
      <c r="AC499" s="48">
        <v>0.14812372393019799</v>
      </c>
    </row>
    <row r="500" spans="1:29">
      <c r="A500" s="50" t="s">
        <v>913</v>
      </c>
      <c r="B500" s="48">
        <v>734.508706692494</v>
      </c>
      <c r="C500" s="48">
        <v>5.5089379852427199E-2</v>
      </c>
      <c r="D500" s="48">
        <v>9.6719747471716799E-2</v>
      </c>
      <c r="E500" s="48">
        <v>0.32849443433923298</v>
      </c>
      <c r="F500" s="48">
        <v>0.42631423201017699</v>
      </c>
      <c r="H500" s="50" t="s">
        <v>914</v>
      </c>
      <c r="I500" s="48">
        <v>20352.284701877899</v>
      </c>
      <c r="J500" s="48">
        <v>3.5454139280648798E-2</v>
      </c>
      <c r="K500" s="48">
        <v>3.8778397147585901E-2</v>
      </c>
      <c r="L500" s="48">
        <v>0.34508003898731598</v>
      </c>
      <c r="M500" s="48">
        <v>0.54055190716928203</v>
      </c>
      <c r="O500" s="48">
        <v>1376</v>
      </c>
      <c r="P500" s="48">
        <v>88136.128852828304</v>
      </c>
      <c r="Q500" s="48">
        <v>7.9073497728029199E-2</v>
      </c>
      <c r="R500" s="48">
        <v>5.6136611328055197E-2</v>
      </c>
      <c r="S500" s="48">
        <v>1.4085905055068899</v>
      </c>
      <c r="T500" s="48">
        <v>0.15895628792642999</v>
      </c>
      <c r="U500" s="48">
        <v>0.29918496721784898</v>
      </c>
      <c r="W500" s="48">
        <v>1038</v>
      </c>
      <c r="X500" s="48">
        <v>31512.124696473398</v>
      </c>
      <c r="Y500" s="48">
        <v>8.1394863926749994E-2</v>
      </c>
      <c r="Z500" s="48">
        <v>5.8781534442838998E-2</v>
      </c>
      <c r="AA500" s="48">
        <v>1.3847012450125999</v>
      </c>
      <c r="AB500" s="48">
        <v>0.16614383824462101</v>
      </c>
      <c r="AC500" s="48">
        <v>0.31457304565239003</v>
      </c>
    </row>
    <row r="501" spans="1:29">
      <c r="A501" s="50" t="s">
        <v>915</v>
      </c>
      <c r="B501" s="48">
        <v>39386.083152132502</v>
      </c>
      <c r="C501" s="48">
        <v>5.5172446685324103E-2</v>
      </c>
      <c r="D501" s="48">
        <v>3.05270404361342E-2</v>
      </c>
      <c r="E501" s="48">
        <v>0.11702577262215701</v>
      </c>
      <c r="F501" s="48">
        <v>0.189143235208723</v>
      </c>
      <c r="H501" s="50" t="s">
        <v>916</v>
      </c>
      <c r="I501" s="48">
        <v>47608.958959392301</v>
      </c>
      <c r="J501" s="48">
        <v>3.5561226319836998E-2</v>
      </c>
      <c r="K501" s="48">
        <v>3.2870806589940398E-2</v>
      </c>
      <c r="L501" s="48">
        <v>0.267212194309013</v>
      </c>
      <c r="M501" s="48">
        <v>0.45337424437263801</v>
      </c>
      <c r="O501" s="50" t="s">
        <v>204</v>
      </c>
      <c r="P501" s="48">
        <v>47139.349922020599</v>
      </c>
      <c r="Q501" s="48">
        <v>8.0011669295601301E-2</v>
      </c>
      <c r="R501" s="48">
        <v>3.2939005422931003E-2</v>
      </c>
      <c r="S501" s="48">
        <v>2.4290857683243798</v>
      </c>
      <c r="T501" s="48">
        <v>1.5136951007950501E-2</v>
      </c>
      <c r="U501" s="48">
        <v>4.9822627689485303E-2</v>
      </c>
      <c r="W501" s="48">
        <v>1349</v>
      </c>
      <c r="X501" s="48">
        <v>43411.700977924404</v>
      </c>
      <c r="Y501" s="48">
        <v>8.2254640251011799E-2</v>
      </c>
      <c r="Z501" s="48">
        <v>7.2591280309912895E-2</v>
      </c>
      <c r="AA501" s="48">
        <v>1.13312011993511</v>
      </c>
      <c r="AB501" s="48">
        <v>0.257163813198377</v>
      </c>
      <c r="AC501" s="48">
        <v>0.41797096189810701</v>
      </c>
    </row>
    <row r="502" spans="1:29">
      <c r="A502" s="50" t="s">
        <v>917</v>
      </c>
      <c r="B502" s="48">
        <v>22046.5627655354</v>
      </c>
      <c r="C502" s="48">
        <v>5.5563056974719097E-2</v>
      </c>
      <c r="D502" s="48">
        <v>4.3306783363501598E-2</v>
      </c>
      <c r="E502" s="48">
        <v>0.163576975038177</v>
      </c>
      <c r="F502" s="48">
        <v>0.25187336371469798</v>
      </c>
      <c r="H502" s="50" t="s">
        <v>918</v>
      </c>
      <c r="I502" s="48">
        <v>43839.714644719403</v>
      </c>
      <c r="J502" s="48">
        <v>3.5975940383164803E-2</v>
      </c>
      <c r="K502" s="48">
        <v>8.4102314692977603E-2</v>
      </c>
      <c r="L502" s="48">
        <v>0.60164774313557601</v>
      </c>
      <c r="M502" s="48">
        <v>0.751641461342898</v>
      </c>
      <c r="O502" s="48">
        <v>1319</v>
      </c>
      <c r="P502" s="48">
        <v>21759.718765773701</v>
      </c>
      <c r="Q502" s="48">
        <v>8.07002630606245E-2</v>
      </c>
      <c r="R502" s="48">
        <v>7.6742182057112099E-2</v>
      </c>
      <c r="S502" s="48">
        <v>1.0515763416860699</v>
      </c>
      <c r="T502" s="48">
        <v>0.29299396690282298</v>
      </c>
      <c r="U502" s="48">
        <v>0.44839029981623602</v>
      </c>
      <c r="W502" s="48">
        <v>1250</v>
      </c>
      <c r="X502" s="48">
        <v>261403.89427797199</v>
      </c>
      <c r="Y502" s="48">
        <v>8.2957487518791506E-2</v>
      </c>
      <c r="Z502" s="48">
        <v>2.8176191374590102E-2</v>
      </c>
      <c r="AA502" s="48">
        <v>2.9442406326642199</v>
      </c>
      <c r="AB502" s="48">
        <v>3.2374817612840999E-3</v>
      </c>
      <c r="AC502" s="48">
        <v>1.6508153532171999E-2</v>
      </c>
    </row>
    <row r="503" spans="1:29">
      <c r="A503" s="50" t="s">
        <v>858</v>
      </c>
      <c r="B503" s="48">
        <v>37248.331561587198</v>
      </c>
      <c r="C503" s="48">
        <v>5.5636488568930199E-2</v>
      </c>
      <c r="D503" s="48">
        <v>3.6892297631496401E-2</v>
      </c>
      <c r="E503" s="48">
        <v>0.12180310386405099</v>
      </c>
      <c r="F503" s="48">
        <v>0.19597982554305801</v>
      </c>
      <c r="H503" s="50" t="s">
        <v>864</v>
      </c>
      <c r="I503" s="48">
        <v>25965.823755767</v>
      </c>
      <c r="J503" s="48">
        <v>3.5979230343967002E-2</v>
      </c>
      <c r="K503" s="48">
        <v>3.1613924676744197E-2</v>
      </c>
      <c r="L503" s="48">
        <v>0.24650992004113101</v>
      </c>
      <c r="M503" s="48">
        <v>0.431181558602661</v>
      </c>
      <c r="O503" s="48">
        <v>1284</v>
      </c>
      <c r="P503" s="48">
        <v>122361.591662862</v>
      </c>
      <c r="Q503" s="48">
        <v>8.2122028694855895E-2</v>
      </c>
      <c r="R503" s="48">
        <v>3.1283991277716597E-2</v>
      </c>
      <c r="S503" s="48">
        <v>2.6250495969595402</v>
      </c>
      <c r="T503" s="48">
        <v>8.66363464674395E-3</v>
      </c>
      <c r="U503" s="48">
        <v>3.18802286158274E-2</v>
      </c>
      <c r="W503" s="48">
        <v>1191</v>
      </c>
      <c r="X503" s="48">
        <v>49717.584352301499</v>
      </c>
      <c r="Y503" s="48">
        <v>8.3221140040510205E-2</v>
      </c>
      <c r="Z503" s="48">
        <v>3.4182856625666502E-2</v>
      </c>
      <c r="AA503" s="48">
        <v>2.43458704905379</v>
      </c>
      <c r="AB503" s="48">
        <v>1.4908793346313801E-2</v>
      </c>
      <c r="AC503" s="48">
        <v>5.48610092237952E-2</v>
      </c>
    </row>
    <row r="504" spans="1:29">
      <c r="A504" s="50" t="s">
        <v>919</v>
      </c>
      <c r="B504" s="48">
        <v>46791.485222967603</v>
      </c>
      <c r="C504" s="48">
        <v>5.5898370548564801E-2</v>
      </c>
      <c r="D504" s="48">
        <v>3.1813883586455698E-2</v>
      </c>
      <c r="E504" s="48">
        <v>6.4032274666076902E-2</v>
      </c>
      <c r="F504" s="48">
        <v>0.115193740354048</v>
      </c>
      <c r="H504" s="50" t="s">
        <v>744</v>
      </c>
      <c r="I504" s="48">
        <v>91174.482756585494</v>
      </c>
      <c r="J504" s="48">
        <v>3.6355649896546001E-2</v>
      </c>
      <c r="K504" s="48">
        <v>3.3831643285964698E-2</v>
      </c>
      <c r="L504" s="48">
        <v>0.24768247278133501</v>
      </c>
      <c r="M504" s="48">
        <v>0.431181558602661</v>
      </c>
      <c r="O504" s="50" t="s">
        <v>920</v>
      </c>
      <c r="P504" s="48">
        <v>100640.687637786</v>
      </c>
      <c r="Q504" s="48">
        <v>8.2245077893177296E-2</v>
      </c>
      <c r="R504" s="48">
        <v>4.4369756582722297E-2</v>
      </c>
      <c r="S504" s="48">
        <v>1.8536292336839999</v>
      </c>
      <c r="T504" s="48">
        <v>6.3792222274490107E-2</v>
      </c>
      <c r="U504" s="48">
        <v>0.15361729996246701</v>
      </c>
      <c r="W504" s="48">
        <v>1335</v>
      </c>
      <c r="X504" s="48">
        <v>83279.214664311701</v>
      </c>
      <c r="Y504" s="48">
        <v>8.5273780363229496E-2</v>
      </c>
      <c r="Z504" s="48">
        <v>4.8074768316891399E-2</v>
      </c>
      <c r="AA504" s="48">
        <v>1.7737741303532799</v>
      </c>
      <c r="AB504" s="48">
        <v>7.6100518845763201E-2</v>
      </c>
      <c r="AC504" s="48">
        <v>0.17613370969602399</v>
      </c>
    </row>
    <row r="505" spans="1:29">
      <c r="A505" s="50" t="s">
        <v>921</v>
      </c>
      <c r="B505" s="48">
        <v>61337.221738733402</v>
      </c>
      <c r="C505" s="48">
        <v>5.5960823531956097E-2</v>
      </c>
      <c r="D505" s="48">
        <v>2.2664177258430101E-2</v>
      </c>
      <c r="E505" s="48">
        <v>1.3623028530040901E-2</v>
      </c>
      <c r="F505" s="48">
        <v>3.25136280916975E-2</v>
      </c>
      <c r="H505" s="50" t="s">
        <v>852</v>
      </c>
      <c r="I505" s="48">
        <v>156416.329550992</v>
      </c>
      <c r="J505" s="48">
        <v>3.6503969212324898E-2</v>
      </c>
      <c r="K505" s="48">
        <v>2.2131195285908199E-2</v>
      </c>
      <c r="L505" s="48">
        <v>0.15097941107507901</v>
      </c>
      <c r="M505" s="48">
        <v>0.302804645181391</v>
      </c>
      <c r="O505" s="48">
        <v>1372</v>
      </c>
      <c r="P505" s="48">
        <v>30746.786047493599</v>
      </c>
      <c r="Q505" s="48">
        <v>8.2537500090277105E-2</v>
      </c>
      <c r="R505" s="48">
        <v>6.8925779477157598E-2</v>
      </c>
      <c r="S505" s="48">
        <v>1.19748373854271</v>
      </c>
      <c r="T505" s="48">
        <v>0.23111806207086799</v>
      </c>
      <c r="U505" s="48">
        <v>0.38035761471461899</v>
      </c>
      <c r="W505" s="50" t="s">
        <v>471</v>
      </c>
      <c r="X505" s="48">
        <v>107999.25920370199</v>
      </c>
      <c r="Y505" s="48">
        <v>8.5571650264511495E-2</v>
      </c>
      <c r="Z505" s="48">
        <v>4.1149413469348903E-2</v>
      </c>
      <c r="AA505" s="48">
        <v>2.0795351148383099</v>
      </c>
      <c r="AB505" s="48">
        <v>3.75681937584409E-2</v>
      </c>
      <c r="AC505" s="48">
        <v>0.10337873287378201</v>
      </c>
    </row>
    <row r="506" spans="1:29">
      <c r="A506" s="50" t="s">
        <v>151</v>
      </c>
      <c r="B506" s="48">
        <v>15784.581398472101</v>
      </c>
      <c r="C506" s="48">
        <v>5.7193265237608003E-2</v>
      </c>
      <c r="D506" s="48">
        <v>5.0984407424178597E-2</v>
      </c>
      <c r="E506" s="48">
        <v>0.22288574299907801</v>
      </c>
      <c r="F506" s="48">
        <v>0.32370424338202902</v>
      </c>
      <c r="H506" s="50" t="s">
        <v>922</v>
      </c>
      <c r="I506" s="48">
        <v>8010.60060293477</v>
      </c>
      <c r="J506" s="48">
        <v>3.6680865724985301E-2</v>
      </c>
      <c r="K506" s="48">
        <v>5.0723654226588803E-2</v>
      </c>
      <c r="L506" s="48">
        <v>0.44430856567323601</v>
      </c>
      <c r="M506" s="48">
        <v>0.64138091335088199</v>
      </c>
      <c r="O506" s="48">
        <v>1067</v>
      </c>
      <c r="P506" s="48">
        <v>63049.2756914684</v>
      </c>
      <c r="Q506" s="48">
        <v>8.2951551646105695E-2</v>
      </c>
      <c r="R506" s="48">
        <v>4.4276854240883699E-2</v>
      </c>
      <c r="S506" s="48">
        <v>1.8734743709391899</v>
      </c>
      <c r="T506" s="48">
        <v>6.1002908611431199E-2</v>
      </c>
      <c r="U506" s="48">
        <v>0.14798853755736099</v>
      </c>
      <c r="W506" s="48">
        <v>1268</v>
      </c>
      <c r="X506" s="48">
        <v>107704.285824005</v>
      </c>
      <c r="Y506" s="48">
        <v>8.5661140367526298E-2</v>
      </c>
      <c r="Z506" s="48">
        <v>3.6369381267199498E-2</v>
      </c>
      <c r="AA506" s="48">
        <v>2.3553092569320602</v>
      </c>
      <c r="AB506" s="48">
        <v>1.8507295884968002E-2</v>
      </c>
      <c r="AC506" s="48">
        <v>6.3785933752718002E-2</v>
      </c>
    </row>
    <row r="507" spans="1:29">
      <c r="A507" s="50" t="s">
        <v>923</v>
      </c>
      <c r="B507" s="48">
        <v>69541.040614372701</v>
      </c>
      <c r="C507" s="48">
        <v>5.7296477308100703E-2</v>
      </c>
      <c r="D507" s="48">
        <v>2.7795207534191801E-2</v>
      </c>
      <c r="E507" s="48">
        <v>2.5767166517303E-2</v>
      </c>
      <c r="F507" s="48">
        <v>5.5723875834051202E-2</v>
      </c>
      <c r="H507" s="48">
        <v>1009</v>
      </c>
      <c r="I507" s="48">
        <v>34110.7522500173</v>
      </c>
      <c r="J507" s="48">
        <v>3.6872789740647297E-2</v>
      </c>
      <c r="K507" s="48">
        <v>2.73029623382883E-2</v>
      </c>
      <c r="L507" s="48">
        <v>0.170284784414967</v>
      </c>
      <c r="M507" s="48">
        <v>0.32776494472571199</v>
      </c>
      <c r="O507" s="50" t="s">
        <v>769</v>
      </c>
      <c r="P507" s="48">
        <v>75459.444066702097</v>
      </c>
      <c r="Q507" s="48">
        <v>8.3078412607839894E-2</v>
      </c>
      <c r="R507" s="48">
        <v>4.0112564008894597E-2</v>
      </c>
      <c r="S507" s="48">
        <v>2.0711319423365202</v>
      </c>
      <c r="T507" s="48">
        <v>3.8346467520956398E-2</v>
      </c>
      <c r="U507" s="48">
        <v>0.102518107045822</v>
      </c>
      <c r="W507" s="48">
        <v>1284</v>
      </c>
      <c r="X507" s="48">
        <v>122361.591662862</v>
      </c>
      <c r="Y507" s="48">
        <v>8.67734565413667E-2</v>
      </c>
      <c r="Z507" s="48">
        <v>3.1289101869824601E-2</v>
      </c>
      <c r="AA507" s="48">
        <v>2.77328051480607</v>
      </c>
      <c r="AB507" s="48">
        <v>5.5494261367547296E-3</v>
      </c>
      <c r="AC507" s="48">
        <v>2.4825383854238599E-2</v>
      </c>
    </row>
    <row r="508" spans="1:29">
      <c r="A508" s="50" t="s">
        <v>902</v>
      </c>
      <c r="B508" s="48">
        <v>145.856099833857</v>
      </c>
      <c r="C508" s="48">
        <v>5.7331198128956401E-2</v>
      </c>
      <c r="D508" s="48">
        <v>0.12189823513354101</v>
      </c>
      <c r="E508" s="48">
        <v>0.195405007763537</v>
      </c>
      <c r="F508" s="48">
        <v>0.29087315084967202</v>
      </c>
      <c r="H508" s="50" t="s">
        <v>766</v>
      </c>
      <c r="I508" s="48">
        <v>127639.99898713701</v>
      </c>
      <c r="J508" s="48">
        <v>3.7247320692027998E-2</v>
      </c>
      <c r="K508" s="48">
        <v>2.96275166706731E-2</v>
      </c>
      <c r="L508" s="48">
        <v>0.19943498504475901</v>
      </c>
      <c r="M508" s="48">
        <v>0.37186314919803998</v>
      </c>
      <c r="O508" s="50" t="s">
        <v>712</v>
      </c>
      <c r="P508" s="48">
        <v>84005.327305376399</v>
      </c>
      <c r="Q508" s="48">
        <v>8.3287239471774799E-2</v>
      </c>
      <c r="R508" s="48">
        <v>4.8336381573949899E-2</v>
      </c>
      <c r="S508" s="48">
        <v>1.7230755956432899</v>
      </c>
      <c r="T508" s="48">
        <v>8.4874855392106693E-2</v>
      </c>
      <c r="U508" s="48">
        <v>0.189126848030295</v>
      </c>
      <c r="W508" s="50" t="s">
        <v>765</v>
      </c>
      <c r="X508" s="48">
        <v>71673.799466250304</v>
      </c>
      <c r="Y508" s="48">
        <v>8.6872038454555295E-2</v>
      </c>
      <c r="Z508" s="48">
        <v>4.50490468985651E-2</v>
      </c>
      <c r="AA508" s="48">
        <v>1.92838793349305</v>
      </c>
      <c r="AB508" s="48">
        <v>5.3806891576249301E-2</v>
      </c>
      <c r="AC508" s="48">
        <v>0.132494413467832</v>
      </c>
    </row>
    <row r="509" spans="1:29">
      <c r="A509" s="50" t="s">
        <v>924</v>
      </c>
      <c r="B509" s="48">
        <v>21884.393027518199</v>
      </c>
      <c r="C509" s="48">
        <v>5.73466011524187E-2</v>
      </c>
      <c r="D509" s="48">
        <v>3.4971497274637497E-2</v>
      </c>
      <c r="E509" s="48">
        <v>8.5321062445159301E-2</v>
      </c>
      <c r="F509" s="48">
        <v>0.14442052177478501</v>
      </c>
      <c r="H509" s="50" t="s">
        <v>844</v>
      </c>
      <c r="I509" s="48">
        <v>39563.634893387098</v>
      </c>
      <c r="J509" s="48">
        <v>3.7643655884617898E-2</v>
      </c>
      <c r="K509" s="48">
        <v>3.1232903795112298E-2</v>
      </c>
      <c r="L509" s="48">
        <v>0.22367637791957601</v>
      </c>
      <c r="M509" s="48">
        <v>0.405448826811181</v>
      </c>
      <c r="O509" s="48">
        <v>1380</v>
      </c>
      <c r="P509" s="48">
        <v>20806.645700568701</v>
      </c>
      <c r="Q509" s="48">
        <v>8.3787683138194194E-2</v>
      </c>
      <c r="R509" s="48">
        <v>7.0662270559626497E-2</v>
      </c>
      <c r="S509" s="48">
        <v>1.1857485256929601</v>
      </c>
      <c r="T509" s="48">
        <v>0.23572162485060499</v>
      </c>
      <c r="U509" s="48">
        <v>0.38599416069286502</v>
      </c>
      <c r="W509" s="48">
        <v>1276</v>
      </c>
      <c r="X509" s="48">
        <v>23099.203526793099</v>
      </c>
      <c r="Y509" s="48">
        <v>8.7891306459000895E-2</v>
      </c>
      <c r="Z509" s="48">
        <v>7.0649535849994699E-2</v>
      </c>
      <c r="AA509" s="48">
        <v>1.24404648100753</v>
      </c>
      <c r="AB509" s="48">
        <v>0.21348245648000699</v>
      </c>
      <c r="AC509" s="48">
        <v>0.371100254222482</v>
      </c>
    </row>
    <row r="510" spans="1:29">
      <c r="A510" s="50" t="s">
        <v>925</v>
      </c>
      <c r="B510" s="48">
        <v>20896.068130287</v>
      </c>
      <c r="C510" s="48">
        <v>5.8140029903488197E-2</v>
      </c>
      <c r="D510" s="48">
        <v>3.5196761250616999E-2</v>
      </c>
      <c r="E510" s="48">
        <v>8.3504843534039294E-2</v>
      </c>
      <c r="F510" s="48">
        <v>0.142355876119934</v>
      </c>
      <c r="H510" s="50" t="s">
        <v>926</v>
      </c>
      <c r="I510" s="48">
        <v>65388.0253486004</v>
      </c>
      <c r="J510" s="48">
        <v>3.8004563073537501E-2</v>
      </c>
      <c r="K510" s="48">
        <v>3.1451135324648397E-2</v>
      </c>
      <c r="L510" s="48">
        <v>0.21620779978018001</v>
      </c>
      <c r="M510" s="48">
        <v>0.39592016532636498</v>
      </c>
      <c r="O510" s="50" t="s">
        <v>379</v>
      </c>
      <c r="P510" s="48">
        <v>27361.1878986743</v>
      </c>
      <c r="Q510" s="48">
        <v>8.4310549902491594E-2</v>
      </c>
      <c r="R510" s="48">
        <v>4.99033339122327E-2</v>
      </c>
      <c r="S510" s="48">
        <v>1.6894773012715401</v>
      </c>
      <c r="T510" s="48">
        <v>9.1127998190762199E-2</v>
      </c>
      <c r="U510" s="48">
        <v>0.198962796049831</v>
      </c>
      <c r="W510" s="48">
        <v>1342</v>
      </c>
      <c r="X510" s="48">
        <v>71752.603080095796</v>
      </c>
      <c r="Y510" s="48">
        <v>8.8446898626410794E-2</v>
      </c>
      <c r="Z510" s="48">
        <v>7.3290836679054505E-2</v>
      </c>
      <c r="AA510" s="48">
        <v>1.20679340875484</v>
      </c>
      <c r="AB510" s="48">
        <v>0.227511715075397</v>
      </c>
      <c r="AC510" s="48">
        <v>0.38308527859739</v>
      </c>
    </row>
    <row r="511" spans="1:29">
      <c r="A511" s="50" t="s">
        <v>927</v>
      </c>
      <c r="B511" s="48">
        <v>22029.846516179001</v>
      </c>
      <c r="C511" s="48">
        <v>5.8510846560357002E-2</v>
      </c>
      <c r="D511" s="48">
        <v>3.8151616246422999E-2</v>
      </c>
      <c r="E511" s="48">
        <v>0.109710588421018</v>
      </c>
      <c r="F511" s="48">
        <v>0.180123514156349</v>
      </c>
      <c r="H511" s="50" t="s">
        <v>928</v>
      </c>
      <c r="I511" s="48">
        <v>72517.285921491697</v>
      </c>
      <c r="J511" s="48">
        <v>3.8075095672703202E-2</v>
      </c>
      <c r="K511" s="48">
        <v>3.5526680767483401E-2</v>
      </c>
      <c r="L511" s="48">
        <v>0.26881719645609597</v>
      </c>
      <c r="M511" s="48">
        <v>0.45501917887131099</v>
      </c>
      <c r="O511" s="50" t="s">
        <v>219</v>
      </c>
      <c r="P511" s="48">
        <v>19897.204789724099</v>
      </c>
      <c r="Q511" s="48">
        <v>8.4917182475390901E-2</v>
      </c>
      <c r="R511" s="48">
        <v>5.1954571262745303E-2</v>
      </c>
      <c r="S511" s="48">
        <v>1.6344506443128299</v>
      </c>
      <c r="T511" s="48">
        <v>0.102164261630993</v>
      </c>
      <c r="U511" s="48">
        <v>0.21278069277588399</v>
      </c>
      <c r="W511" s="48">
        <v>1290</v>
      </c>
      <c r="X511" s="48">
        <v>20224.601534333298</v>
      </c>
      <c r="Y511" s="48">
        <v>8.9559381898023899E-2</v>
      </c>
      <c r="Z511" s="48">
        <v>5.6671427178984997E-2</v>
      </c>
      <c r="AA511" s="48">
        <v>1.5803269188045901</v>
      </c>
      <c r="AB511" s="48">
        <v>0.114032018264403</v>
      </c>
      <c r="AC511" s="48">
        <v>0.24093861923607701</v>
      </c>
    </row>
    <row r="512" spans="1:29">
      <c r="A512" s="50" t="s">
        <v>929</v>
      </c>
      <c r="B512" s="48">
        <v>23812.857674812101</v>
      </c>
      <c r="C512" s="48">
        <v>5.9367965768325197E-2</v>
      </c>
      <c r="D512" s="48">
        <v>3.1871842814717499E-2</v>
      </c>
      <c r="E512" s="48">
        <v>5.8787825241012101E-2</v>
      </c>
      <c r="F512" s="48">
        <v>0.108205868567004</v>
      </c>
      <c r="H512" s="50" t="s">
        <v>930</v>
      </c>
      <c r="I512" s="48">
        <v>57466.690692904602</v>
      </c>
      <c r="J512" s="48">
        <v>3.8488019387086903E-2</v>
      </c>
      <c r="K512" s="48">
        <v>3.88575276970832E-2</v>
      </c>
      <c r="L512" s="48">
        <v>0.30434130864542203</v>
      </c>
      <c r="M512" s="48">
        <v>0.499789855481931</v>
      </c>
      <c r="O512" s="48">
        <v>1326</v>
      </c>
      <c r="P512" s="48">
        <v>13619.5728264141</v>
      </c>
      <c r="Q512" s="48">
        <v>8.5445434429461994E-2</v>
      </c>
      <c r="R512" s="48">
        <v>9.9280157866234703E-2</v>
      </c>
      <c r="S512" s="48">
        <v>0.86064966319440295</v>
      </c>
      <c r="T512" s="48">
        <v>0.38943102449053901</v>
      </c>
      <c r="U512" s="48">
        <v>0.543874884949473</v>
      </c>
      <c r="W512" s="48">
        <v>1341</v>
      </c>
      <c r="X512" s="48">
        <v>73170.888741234507</v>
      </c>
      <c r="Y512" s="48">
        <v>8.97692678092087E-2</v>
      </c>
      <c r="Z512" s="48">
        <v>7.3878290870242905E-2</v>
      </c>
      <c r="AA512" s="48">
        <v>1.2150967050236201</v>
      </c>
      <c r="AB512" s="48">
        <v>0.224329210151861</v>
      </c>
      <c r="AC512" s="48">
        <v>0.38066226074991999</v>
      </c>
    </row>
    <row r="513" spans="1:29">
      <c r="A513" s="50" t="s">
        <v>224</v>
      </c>
      <c r="B513" s="48">
        <v>6756.9362883822596</v>
      </c>
      <c r="C513" s="48">
        <v>5.9428240898764098E-2</v>
      </c>
      <c r="D513" s="48">
        <v>6.8377595744352399E-2</v>
      </c>
      <c r="E513" s="48">
        <v>0.285798355888714</v>
      </c>
      <c r="F513" s="48">
        <v>0.38903350345307802</v>
      </c>
      <c r="H513" s="50" t="s">
        <v>931</v>
      </c>
      <c r="I513" s="48">
        <v>52772.019912387397</v>
      </c>
      <c r="J513" s="48">
        <v>3.8864451588165302E-2</v>
      </c>
      <c r="K513" s="48">
        <v>2.8424040632939102E-2</v>
      </c>
      <c r="L513" s="48">
        <v>0.19214605666405199</v>
      </c>
      <c r="M513" s="48">
        <v>0.36014810620801302</v>
      </c>
      <c r="O513" s="48">
        <v>1253</v>
      </c>
      <c r="P513" s="48">
        <v>59948.443832129</v>
      </c>
      <c r="Q513" s="48">
        <v>8.5803789156811403E-2</v>
      </c>
      <c r="R513" s="48">
        <v>2.6236302784562401E-2</v>
      </c>
      <c r="S513" s="48">
        <v>3.2704222794416999</v>
      </c>
      <c r="T513" s="48">
        <v>1.07387046661127E-3</v>
      </c>
      <c r="U513" s="48">
        <v>7.1798343942936303E-3</v>
      </c>
      <c r="W513" s="50" t="s">
        <v>800</v>
      </c>
      <c r="X513" s="48">
        <v>62209.842444143702</v>
      </c>
      <c r="Y513" s="48">
        <v>8.99633208036833E-2</v>
      </c>
      <c r="Z513" s="48">
        <v>3.7515961517993003E-2</v>
      </c>
      <c r="AA513" s="48">
        <v>2.3980012017161298</v>
      </c>
      <c r="AB513" s="48">
        <v>1.6484811159795901E-2</v>
      </c>
      <c r="AC513" s="48">
        <v>5.8708019446838497E-2</v>
      </c>
    </row>
    <row r="514" spans="1:29">
      <c r="A514" s="50" t="s">
        <v>882</v>
      </c>
      <c r="B514" s="48">
        <v>25370.3624442291</v>
      </c>
      <c r="C514" s="48">
        <v>5.9675805233478998E-2</v>
      </c>
      <c r="D514" s="48">
        <v>3.3062263033988598E-2</v>
      </c>
      <c r="E514" s="48">
        <v>6.0611960053545001E-2</v>
      </c>
      <c r="F514" s="48">
        <v>0.110998396158781</v>
      </c>
      <c r="H514" s="50" t="s">
        <v>887</v>
      </c>
      <c r="I514" s="48">
        <v>14779.8148613044</v>
      </c>
      <c r="J514" s="48">
        <v>3.8985345153197903E-2</v>
      </c>
      <c r="K514" s="48">
        <v>5.0199602314743297E-2</v>
      </c>
      <c r="L514" s="48">
        <v>0.41764744438399498</v>
      </c>
      <c r="M514" s="48">
        <v>0.61765914895716101</v>
      </c>
      <c r="O514" s="48">
        <v>1241</v>
      </c>
      <c r="P514" s="48">
        <v>83115.291880754507</v>
      </c>
      <c r="Q514" s="48">
        <v>8.6181184648314701E-2</v>
      </c>
      <c r="R514" s="48">
        <v>2.9639632957258199E-2</v>
      </c>
      <c r="S514" s="48">
        <v>2.9076333290831302</v>
      </c>
      <c r="T514" s="48">
        <v>3.6417506473176002E-3</v>
      </c>
      <c r="U514" s="48">
        <v>1.741128959119E-2</v>
      </c>
      <c r="W514" s="48">
        <v>1206</v>
      </c>
      <c r="X514" s="48">
        <v>27750.127489486498</v>
      </c>
      <c r="Y514" s="48">
        <v>9.0046710015709602E-2</v>
      </c>
      <c r="Z514" s="48">
        <v>4.1104573503656198E-2</v>
      </c>
      <c r="AA514" s="48">
        <v>2.19067374601758</v>
      </c>
      <c r="AB514" s="48">
        <v>2.8475410276237699E-2</v>
      </c>
      <c r="AC514" s="48">
        <v>8.7978272315734393E-2</v>
      </c>
    </row>
    <row r="515" spans="1:29">
      <c r="A515" s="50" t="s">
        <v>932</v>
      </c>
      <c r="B515" s="48">
        <v>33068.155254130099</v>
      </c>
      <c r="C515" s="48">
        <v>6.0188065763325298E-2</v>
      </c>
      <c r="D515" s="48">
        <v>2.8155041748058999E-2</v>
      </c>
      <c r="E515" s="48">
        <v>2.5838445219140999E-2</v>
      </c>
      <c r="F515" s="48">
        <v>5.5723875834051202E-2</v>
      </c>
      <c r="H515" s="50" t="s">
        <v>513</v>
      </c>
      <c r="I515" s="48">
        <v>18447.832350917801</v>
      </c>
      <c r="J515" s="48">
        <v>3.8999612606498202E-2</v>
      </c>
      <c r="K515" s="48">
        <v>4.1214787686289903E-2</v>
      </c>
      <c r="L515" s="48">
        <v>0.27170768602082901</v>
      </c>
      <c r="M515" s="48">
        <v>0.45667301218524298</v>
      </c>
      <c r="O515" s="48">
        <v>1324</v>
      </c>
      <c r="P515" s="48">
        <v>33899.439606211301</v>
      </c>
      <c r="Q515" s="48">
        <v>8.6483528898166906E-2</v>
      </c>
      <c r="R515" s="48">
        <v>7.5310245061598502E-2</v>
      </c>
      <c r="S515" s="48">
        <v>1.1483633976682599</v>
      </c>
      <c r="T515" s="48">
        <v>0.25081857725883</v>
      </c>
      <c r="U515" s="48">
        <v>0.39972303675068899</v>
      </c>
      <c r="W515" s="50" t="s">
        <v>933</v>
      </c>
      <c r="X515" s="48">
        <v>131102.84986390101</v>
      </c>
      <c r="Y515" s="48">
        <v>9.1289845159549299E-2</v>
      </c>
      <c r="Z515" s="48">
        <v>3.7306199885787303E-2</v>
      </c>
      <c r="AA515" s="48">
        <v>2.4470421924246502</v>
      </c>
      <c r="AB515" s="48">
        <v>1.44033976781246E-2</v>
      </c>
      <c r="AC515" s="48">
        <v>5.3300708921873698E-2</v>
      </c>
    </row>
    <row r="516" spans="1:29">
      <c r="A516" s="50" t="s">
        <v>732</v>
      </c>
      <c r="B516" s="48">
        <v>30403.884962921002</v>
      </c>
      <c r="C516" s="48">
        <v>6.0283677897864998E-2</v>
      </c>
      <c r="D516" s="48">
        <v>3.2598302611403999E-2</v>
      </c>
      <c r="E516" s="48">
        <v>0.104387092527605</v>
      </c>
      <c r="F516" s="48">
        <v>0.17221465034508199</v>
      </c>
      <c r="H516" s="50" t="s">
        <v>383</v>
      </c>
      <c r="I516" s="48">
        <v>31109.982636407101</v>
      </c>
      <c r="J516" s="48">
        <v>3.9027786601214698E-2</v>
      </c>
      <c r="K516" s="48">
        <v>3.4687528119281399E-2</v>
      </c>
      <c r="L516" s="48">
        <v>0.248712267741479</v>
      </c>
      <c r="M516" s="48">
        <v>0.431181558602661</v>
      </c>
      <c r="O516" s="48">
        <v>1363</v>
      </c>
      <c r="P516" s="48">
        <v>18832.002774647899</v>
      </c>
      <c r="Q516" s="48">
        <v>8.7577574380376999E-2</v>
      </c>
      <c r="R516" s="48">
        <v>2.7292135964726499E-2</v>
      </c>
      <c r="S516" s="48">
        <v>3.2088941112401699</v>
      </c>
      <c r="T516" s="48">
        <v>1.3324655470684E-3</v>
      </c>
      <c r="U516" s="48">
        <v>8.23363144650756E-3</v>
      </c>
      <c r="W516" s="48">
        <v>1360</v>
      </c>
      <c r="X516" s="48">
        <v>5116.2999230689702</v>
      </c>
      <c r="Y516" s="48">
        <v>9.1769616382145106E-2</v>
      </c>
      <c r="Z516" s="48">
        <v>9.2592775024126897E-2</v>
      </c>
      <c r="AA516" s="48">
        <v>0.99110990418240197</v>
      </c>
      <c r="AB516" s="48">
        <v>0.32163191732934998</v>
      </c>
      <c r="AC516" s="48">
        <v>0.48229120665088199</v>
      </c>
    </row>
    <row r="517" spans="1:29">
      <c r="A517" s="50" t="s">
        <v>934</v>
      </c>
      <c r="B517" s="48">
        <v>32395.971635406499</v>
      </c>
      <c r="C517" s="48">
        <v>6.04275568327814E-2</v>
      </c>
      <c r="D517" s="48">
        <v>3.37993593248107E-2</v>
      </c>
      <c r="E517" s="48">
        <v>5.85540558308923E-2</v>
      </c>
      <c r="F517" s="48">
        <v>0.1080533607601</v>
      </c>
      <c r="H517" s="50" t="s">
        <v>735</v>
      </c>
      <c r="I517" s="48">
        <v>80302.925994176097</v>
      </c>
      <c r="J517" s="48">
        <v>3.9261115831014999E-2</v>
      </c>
      <c r="K517" s="48">
        <v>3.4208609765655297E-2</v>
      </c>
      <c r="L517" s="48">
        <v>0.27161711355605</v>
      </c>
      <c r="M517" s="48">
        <v>0.45667301218524298</v>
      </c>
      <c r="O517" s="48">
        <v>1349</v>
      </c>
      <c r="P517" s="48">
        <v>43411.700977924404</v>
      </c>
      <c r="Q517" s="48">
        <v>8.9400976641928101E-2</v>
      </c>
      <c r="R517" s="48">
        <v>7.2584170938342102E-2</v>
      </c>
      <c r="S517" s="48">
        <v>1.2316869571724001</v>
      </c>
      <c r="T517" s="48">
        <v>0.21806604382639599</v>
      </c>
      <c r="U517" s="48">
        <v>0.36633640912432902</v>
      </c>
      <c r="W517" s="50" t="s">
        <v>899</v>
      </c>
      <c r="X517" s="48">
        <v>60639.784490835496</v>
      </c>
      <c r="Y517" s="48">
        <v>9.2229955043375694E-2</v>
      </c>
      <c r="Z517" s="48">
        <v>4.2867244378419003E-2</v>
      </c>
      <c r="AA517" s="48">
        <v>2.15152516521001</v>
      </c>
      <c r="AB517" s="48">
        <v>3.1434771714607797E-2</v>
      </c>
      <c r="AC517" s="48">
        <v>9.3166404855511906E-2</v>
      </c>
    </row>
    <row r="518" spans="1:29">
      <c r="A518" s="50" t="s">
        <v>935</v>
      </c>
      <c r="B518" s="48">
        <v>53464.2718870971</v>
      </c>
      <c r="C518" s="48">
        <v>6.1411911604409598E-2</v>
      </c>
      <c r="D518" s="48">
        <v>2.9784931027746601E-2</v>
      </c>
      <c r="E518" s="48">
        <v>3.1604474896512899E-2</v>
      </c>
      <c r="F518" s="48">
        <v>6.4747890226872898E-2</v>
      </c>
      <c r="H518" s="50" t="s">
        <v>936</v>
      </c>
      <c r="I518" s="48">
        <v>28204.882031166399</v>
      </c>
      <c r="J518" s="48">
        <v>3.9425446512011499E-2</v>
      </c>
      <c r="K518" s="48">
        <v>3.6058471438040897E-2</v>
      </c>
      <c r="L518" s="48">
        <v>0.25655427807597497</v>
      </c>
      <c r="M518" s="48">
        <v>0.44156938245768801</v>
      </c>
      <c r="O518" s="48">
        <v>1231</v>
      </c>
      <c r="P518" s="48">
        <v>81966.363516918806</v>
      </c>
      <c r="Q518" s="48">
        <v>9.0095630990512807E-2</v>
      </c>
      <c r="R518" s="48">
        <v>3.1128461607478199E-2</v>
      </c>
      <c r="S518" s="48">
        <v>2.8943168514588198</v>
      </c>
      <c r="T518" s="48">
        <v>3.7998451017933902E-3</v>
      </c>
      <c r="U518" s="48">
        <v>1.77778467262476E-2</v>
      </c>
      <c r="W518" s="50" t="s">
        <v>816</v>
      </c>
      <c r="X518" s="48">
        <v>86581.785180444</v>
      </c>
      <c r="Y518" s="48">
        <v>9.3909648712429405E-2</v>
      </c>
      <c r="Z518" s="48">
        <v>3.0311109764096501E-2</v>
      </c>
      <c r="AA518" s="48">
        <v>3.0981923605999202</v>
      </c>
      <c r="AB518" s="48">
        <v>1.94705003458941E-3</v>
      </c>
      <c r="AC518" s="48">
        <v>1.18084978949635E-2</v>
      </c>
    </row>
    <row r="519" spans="1:29">
      <c r="A519" s="50" t="s">
        <v>937</v>
      </c>
      <c r="B519" s="48">
        <v>156036.58463233599</v>
      </c>
      <c r="C519" s="48">
        <v>6.179406216747E-2</v>
      </c>
      <c r="D519" s="48">
        <v>2.5642855441734499E-2</v>
      </c>
      <c r="E519" s="48">
        <v>9.5854423076694902E-3</v>
      </c>
      <c r="F519" s="48">
        <v>2.3997121301718001E-2</v>
      </c>
      <c r="H519" s="50" t="s">
        <v>850</v>
      </c>
      <c r="I519" s="48">
        <v>39079.648115403099</v>
      </c>
      <c r="J519" s="48">
        <v>3.9727422204562303E-2</v>
      </c>
      <c r="K519" s="48">
        <v>2.75026061475751E-2</v>
      </c>
      <c r="L519" s="48">
        <v>0.13971674196456799</v>
      </c>
      <c r="M519" s="48">
        <v>0.28419655467792898</v>
      </c>
      <c r="O519" s="50" t="s">
        <v>938</v>
      </c>
      <c r="P519" s="48">
        <v>50697.0020023701</v>
      </c>
      <c r="Q519" s="48">
        <v>9.0554707671810494E-2</v>
      </c>
      <c r="R519" s="48">
        <v>5.9364679946094602E-2</v>
      </c>
      <c r="S519" s="48">
        <v>1.5253970501321299</v>
      </c>
      <c r="T519" s="48">
        <v>0.12716009408552501</v>
      </c>
      <c r="U519" s="48">
        <v>0.251631001891297</v>
      </c>
      <c r="W519" s="48">
        <v>1281</v>
      </c>
      <c r="X519" s="48">
        <v>44764.747773501098</v>
      </c>
      <c r="Y519" s="48">
        <v>9.4085896775179007E-2</v>
      </c>
      <c r="Z519" s="48">
        <v>4.90925393170141E-2</v>
      </c>
      <c r="AA519" s="48">
        <v>1.9165009201830301</v>
      </c>
      <c r="AB519" s="48">
        <v>5.5301366191785301E-2</v>
      </c>
      <c r="AC519" s="48">
        <v>0.134655742957693</v>
      </c>
    </row>
    <row r="520" spans="1:29">
      <c r="A520" s="50" t="s">
        <v>588</v>
      </c>
      <c r="B520" s="48">
        <v>16768.015588769002</v>
      </c>
      <c r="C520" s="48">
        <v>6.1943757533872199E-2</v>
      </c>
      <c r="D520" s="48">
        <v>3.5006188849006303E-2</v>
      </c>
      <c r="E520" s="48">
        <v>6.2087023902972598E-2</v>
      </c>
      <c r="F520" s="48">
        <v>0.112828195722153</v>
      </c>
      <c r="H520" s="50" t="s">
        <v>828</v>
      </c>
      <c r="I520" s="48">
        <v>85819.560013878698</v>
      </c>
      <c r="J520" s="48">
        <v>3.9931598954101297E-2</v>
      </c>
      <c r="K520" s="48">
        <v>3.1791447728868799E-2</v>
      </c>
      <c r="L520" s="48">
        <v>0.115493136235893</v>
      </c>
      <c r="M520" s="48">
        <v>0.24468698096630201</v>
      </c>
      <c r="O520" s="48">
        <v>1154</v>
      </c>
      <c r="P520" s="48">
        <v>31801.736163600701</v>
      </c>
      <c r="Q520" s="48">
        <v>9.0846284125917096E-2</v>
      </c>
      <c r="R520" s="48">
        <v>3.6087628178242598E-2</v>
      </c>
      <c r="S520" s="48">
        <v>2.5173802965718002</v>
      </c>
      <c r="T520" s="48">
        <v>1.1823113705282801E-2</v>
      </c>
      <c r="U520" s="48">
        <v>4.0974282946879402E-2</v>
      </c>
      <c r="W520" s="48">
        <v>1209</v>
      </c>
      <c r="X520" s="48">
        <v>42225.232180485698</v>
      </c>
      <c r="Y520" s="48">
        <v>9.4207554772850505E-2</v>
      </c>
      <c r="Z520" s="48">
        <v>3.1158085295363399E-2</v>
      </c>
      <c r="AA520" s="48">
        <v>3.0235347865508699</v>
      </c>
      <c r="AB520" s="48">
        <v>2.4984030346432702E-3</v>
      </c>
      <c r="AC520" s="48">
        <v>1.3524413121416E-2</v>
      </c>
    </row>
    <row r="521" spans="1:29">
      <c r="A521" s="50" t="s">
        <v>916</v>
      </c>
      <c r="B521" s="48">
        <v>47608.958959392301</v>
      </c>
      <c r="C521" s="48">
        <v>6.2120565866712697E-2</v>
      </c>
      <c r="D521" s="48">
        <v>3.2683721835213397E-2</v>
      </c>
      <c r="E521" s="48">
        <v>4.6487570654569203E-2</v>
      </c>
      <c r="F521" s="48">
        <v>8.9717252260570299E-2</v>
      </c>
      <c r="H521" s="50" t="s">
        <v>727</v>
      </c>
      <c r="I521" s="48">
        <v>55958.564563698797</v>
      </c>
      <c r="J521" s="48">
        <v>4.0030231139928998E-2</v>
      </c>
      <c r="K521" s="48">
        <v>2.7488511545381799E-2</v>
      </c>
      <c r="L521" s="48">
        <v>0.125732157332474</v>
      </c>
      <c r="M521" s="48">
        <v>0.26211830176048601</v>
      </c>
      <c r="O521" s="50" t="s">
        <v>660</v>
      </c>
      <c r="P521" s="48">
        <v>58089.427663346003</v>
      </c>
      <c r="Q521" s="48">
        <v>9.1040195027477497E-2</v>
      </c>
      <c r="R521" s="48">
        <v>6.4876277536445898E-2</v>
      </c>
      <c r="S521" s="48">
        <v>1.4032894377506999</v>
      </c>
      <c r="T521" s="48">
        <v>0.16053054656014701</v>
      </c>
      <c r="U521" s="48">
        <v>0.300421451419704</v>
      </c>
      <c r="W521" s="48">
        <v>1301</v>
      </c>
      <c r="X521" s="48">
        <v>69803.314110810796</v>
      </c>
      <c r="Y521" s="48">
        <v>9.4524002796055495E-2</v>
      </c>
      <c r="Z521" s="48">
        <v>4.66868682057138E-2</v>
      </c>
      <c r="AA521" s="48">
        <v>2.0246378998813901</v>
      </c>
      <c r="AB521" s="48">
        <v>4.2904559569570698E-2</v>
      </c>
      <c r="AC521" s="48">
        <v>0.113775249061007</v>
      </c>
    </row>
    <row r="522" spans="1:29">
      <c r="A522" s="50" t="s">
        <v>918</v>
      </c>
      <c r="B522" s="48">
        <v>43839.714644719403</v>
      </c>
      <c r="C522" s="48">
        <v>6.24946298152666E-2</v>
      </c>
      <c r="D522" s="48">
        <v>8.1698008837151101E-2</v>
      </c>
      <c r="E522" s="48">
        <v>0.294121541280423</v>
      </c>
      <c r="F522" s="48">
        <v>0.39775991549374301</v>
      </c>
      <c r="H522" s="50" t="s">
        <v>939</v>
      </c>
      <c r="I522" s="48">
        <v>70896.883683120293</v>
      </c>
      <c r="J522" s="48">
        <v>4.0132899578012901E-2</v>
      </c>
      <c r="K522" s="48">
        <v>3.1210154321293399E-2</v>
      </c>
      <c r="L522" s="48">
        <v>0.248355555616003</v>
      </c>
      <c r="M522" s="48">
        <v>0.431181558602661</v>
      </c>
      <c r="O522" s="48">
        <v>1386</v>
      </c>
      <c r="P522" s="48">
        <v>6296.4880952875701</v>
      </c>
      <c r="Q522" s="48">
        <v>9.2013583934284299E-2</v>
      </c>
      <c r="R522" s="48">
        <v>7.5323734185477303E-2</v>
      </c>
      <c r="S522" s="48">
        <v>1.22157491167007</v>
      </c>
      <c r="T522" s="48">
        <v>0.22186842087359601</v>
      </c>
      <c r="U522" s="48">
        <v>0.36884217175686601</v>
      </c>
      <c r="W522" s="48">
        <v>1023</v>
      </c>
      <c r="X522" s="48">
        <v>213611.650988876</v>
      </c>
      <c r="Y522" s="48">
        <v>9.4804238666943E-2</v>
      </c>
      <c r="Z522" s="48">
        <v>3.5859368052148601E-2</v>
      </c>
      <c r="AA522" s="48">
        <v>2.6437788454351399</v>
      </c>
      <c r="AB522" s="48">
        <v>8.1986204240527098E-3</v>
      </c>
      <c r="AC522" s="48">
        <v>3.4423694729195702E-2</v>
      </c>
    </row>
    <row r="523" spans="1:29">
      <c r="A523" s="50" t="s">
        <v>940</v>
      </c>
      <c r="B523" s="48">
        <v>35432.436526006401</v>
      </c>
      <c r="C523" s="48">
        <v>6.3019889116329206E-2</v>
      </c>
      <c r="D523" s="48">
        <v>4.3837418211908598E-2</v>
      </c>
      <c r="E523" s="48">
        <v>0.10976222054653</v>
      </c>
      <c r="F523" s="48">
        <v>0.180123514156349</v>
      </c>
      <c r="H523" s="48">
        <v>1008</v>
      </c>
      <c r="I523" s="48">
        <v>19460.253615296198</v>
      </c>
      <c r="J523" s="48">
        <v>4.0156116407066102E-2</v>
      </c>
      <c r="K523" s="48">
        <v>3.3717911754640499E-2</v>
      </c>
      <c r="L523" s="48">
        <v>0.22750818694347699</v>
      </c>
      <c r="M523" s="48">
        <v>0.41135318649376201</v>
      </c>
      <c r="O523" s="50" t="s">
        <v>933</v>
      </c>
      <c r="P523" s="48">
        <v>131102.84986390101</v>
      </c>
      <c r="Q523" s="48">
        <v>9.3219174875025901E-2</v>
      </c>
      <c r="R523" s="48">
        <v>3.7301893562936297E-2</v>
      </c>
      <c r="S523" s="48">
        <v>2.4990467231307001</v>
      </c>
      <c r="T523" s="48">
        <v>1.2452789146500901E-2</v>
      </c>
      <c r="U523" s="48">
        <v>4.2704591052136802E-2</v>
      </c>
      <c r="W523" s="48">
        <v>1314</v>
      </c>
      <c r="X523" s="48">
        <v>41817.573127847703</v>
      </c>
      <c r="Y523" s="48">
        <v>9.5985792787223995E-2</v>
      </c>
      <c r="Z523" s="48">
        <v>6.7949399675930902E-2</v>
      </c>
      <c r="AA523" s="48">
        <v>1.4126069287588501</v>
      </c>
      <c r="AB523" s="48">
        <v>0.15777133066158699</v>
      </c>
      <c r="AC523" s="48">
        <v>0.304578894726102</v>
      </c>
    </row>
    <row r="524" spans="1:29">
      <c r="A524" s="50" t="s">
        <v>832</v>
      </c>
      <c r="B524" s="48">
        <v>45733.269601742802</v>
      </c>
      <c r="C524" s="48">
        <v>6.3089028387839696E-2</v>
      </c>
      <c r="D524" s="48">
        <v>7.3720082126225994E-2</v>
      </c>
      <c r="E524" s="48">
        <v>0.274089032312479</v>
      </c>
      <c r="F524" s="48">
        <v>0.37885665470219099</v>
      </c>
      <c r="H524" s="50" t="s">
        <v>708</v>
      </c>
      <c r="I524" s="48">
        <v>29338.863490677199</v>
      </c>
      <c r="J524" s="48">
        <v>4.0844437897207403E-2</v>
      </c>
      <c r="K524" s="48">
        <v>3.57459326226491E-2</v>
      </c>
      <c r="L524" s="48">
        <v>0.233908564875143</v>
      </c>
      <c r="M524" s="48">
        <v>0.41974569536491901</v>
      </c>
      <c r="O524" s="50" t="s">
        <v>797</v>
      </c>
      <c r="P524" s="48">
        <v>84096.075297649702</v>
      </c>
      <c r="Q524" s="48">
        <v>9.3490311237201196E-2</v>
      </c>
      <c r="R524" s="48">
        <v>2.86595670718983E-2</v>
      </c>
      <c r="S524" s="48">
        <v>3.2620978189468799</v>
      </c>
      <c r="T524" s="48">
        <v>1.1059097487326401E-3</v>
      </c>
      <c r="U524" s="48">
        <v>7.31687763050381E-3</v>
      </c>
      <c r="W524" s="48">
        <v>1382</v>
      </c>
      <c r="X524" s="48">
        <v>7741.9366621894696</v>
      </c>
      <c r="Y524" s="48">
        <v>9.6854249599964706E-2</v>
      </c>
      <c r="Z524" s="48">
        <v>7.7193752194090998E-2</v>
      </c>
      <c r="AA524" s="48">
        <v>1.25469026763255</v>
      </c>
      <c r="AB524" s="48">
        <v>0.209591220132921</v>
      </c>
      <c r="AC524" s="48">
        <v>0.36834622690812202</v>
      </c>
    </row>
    <row r="525" spans="1:29">
      <c r="A525" s="50" t="s">
        <v>941</v>
      </c>
      <c r="B525" s="48">
        <v>59926.912356259003</v>
      </c>
      <c r="C525" s="48">
        <v>6.3648781507998103E-2</v>
      </c>
      <c r="D525" s="48">
        <v>2.8031123092382301E-2</v>
      </c>
      <c r="E525" s="48">
        <v>1.8012898583625699E-2</v>
      </c>
      <c r="F525" s="48">
        <v>4.1738625844258997E-2</v>
      </c>
      <c r="H525" s="50" t="s">
        <v>789</v>
      </c>
      <c r="I525" s="48">
        <v>37669.980797690703</v>
      </c>
      <c r="J525" s="48">
        <v>4.2285315047100702E-2</v>
      </c>
      <c r="K525" s="48">
        <v>3.7264134505357899E-2</v>
      </c>
      <c r="L525" s="48">
        <v>0.21953600469447099</v>
      </c>
      <c r="M525" s="48">
        <v>0.39996890422707598</v>
      </c>
      <c r="O525" s="48">
        <v>1066</v>
      </c>
      <c r="P525" s="48">
        <v>78143.644222416595</v>
      </c>
      <c r="Q525" s="48">
        <v>9.4074482689358904E-2</v>
      </c>
      <c r="R525" s="48">
        <v>6.7969297653607999E-2</v>
      </c>
      <c r="S525" s="48">
        <v>1.3840731909396899</v>
      </c>
      <c r="T525" s="48">
        <v>0.16633604486551501</v>
      </c>
      <c r="U525" s="48">
        <v>0.30892968431211398</v>
      </c>
      <c r="W525" s="48">
        <v>1333</v>
      </c>
      <c r="X525" s="48">
        <v>67538.791472015902</v>
      </c>
      <c r="Y525" s="48">
        <v>9.7051463475284802E-2</v>
      </c>
      <c r="Z525" s="48">
        <v>7.1008137877967295E-2</v>
      </c>
      <c r="AA525" s="48">
        <v>1.3667653648667</v>
      </c>
      <c r="AB525" s="48">
        <v>0.17169886218521699</v>
      </c>
      <c r="AC525" s="48">
        <v>0.32316883543482</v>
      </c>
    </row>
    <row r="526" spans="1:29">
      <c r="A526" s="50" t="s">
        <v>704</v>
      </c>
      <c r="B526" s="48">
        <v>115875.77278616501</v>
      </c>
      <c r="C526" s="48">
        <v>6.3846157653017696E-2</v>
      </c>
      <c r="D526" s="48">
        <v>2.4542881873825199E-2</v>
      </c>
      <c r="E526" s="48">
        <v>8.3330204981965101E-3</v>
      </c>
      <c r="F526" s="48">
        <v>2.13850991996728E-2</v>
      </c>
      <c r="H526" s="50" t="s">
        <v>694</v>
      </c>
      <c r="I526" s="48">
        <v>74699.817917821594</v>
      </c>
      <c r="J526" s="48">
        <v>4.3546419778926003E-2</v>
      </c>
      <c r="K526" s="48">
        <v>2.7522838314690299E-2</v>
      </c>
      <c r="L526" s="48">
        <v>9.3284287393121695E-2</v>
      </c>
      <c r="M526" s="48">
        <v>0.214063153148212</v>
      </c>
      <c r="O526" s="48">
        <v>1257</v>
      </c>
      <c r="P526" s="48">
        <v>60393.385719491198</v>
      </c>
      <c r="Q526" s="48">
        <v>9.4204455692783198E-2</v>
      </c>
      <c r="R526" s="48">
        <v>2.87484553559329E-2</v>
      </c>
      <c r="S526" s="48">
        <v>3.2768527743993099</v>
      </c>
      <c r="T526" s="48">
        <v>1.04971088995081E-3</v>
      </c>
      <c r="U526" s="48">
        <v>7.1798343942936303E-3</v>
      </c>
      <c r="W526" s="50" t="s">
        <v>807</v>
      </c>
      <c r="X526" s="48">
        <v>262571.536888192</v>
      </c>
      <c r="Y526" s="48">
        <v>9.7354820405256295E-2</v>
      </c>
      <c r="Z526" s="48">
        <v>5.0066129413423199E-2</v>
      </c>
      <c r="AA526" s="48">
        <v>1.94452460267788</v>
      </c>
      <c r="AB526" s="48">
        <v>5.1832221540167603E-2</v>
      </c>
      <c r="AC526" s="48">
        <v>0.13057732734157601</v>
      </c>
    </row>
    <row r="527" spans="1:29">
      <c r="A527" s="50" t="s">
        <v>865</v>
      </c>
      <c r="B527" s="48">
        <v>50680.886298114499</v>
      </c>
      <c r="C527" s="48">
        <v>6.3949683296883802E-2</v>
      </c>
      <c r="D527" s="48">
        <v>2.4698184564535101E-2</v>
      </c>
      <c r="E527" s="48">
        <v>7.9038689109933204E-3</v>
      </c>
      <c r="F527" s="48">
        <v>2.0504239638663799E-2</v>
      </c>
      <c r="H527" s="50" t="s">
        <v>378</v>
      </c>
      <c r="I527" s="48">
        <v>35697.059973725198</v>
      </c>
      <c r="J527" s="48">
        <v>4.3896395247344303E-2</v>
      </c>
      <c r="K527" s="48">
        <v>2.8176531403457501E-2</v>
      </c>
      <c r="L527" s="48">
        <v>0.15877723197199201</v>
      </c>
      <c r="M527" s="48">
        <v>0.31491550717990702</v>
      </c>
      <c r="O527" s="50" t="s">
        <v>721</v>
      </c>
      <c r="P527" s="48">
        <v>69831.680681843005</v>
      </c>
      <c r="Q527" s="48">
        <v>9.5123834629494794E-2</v>
      </c>
      <c r="R527" s="48">
        <v>6.12041568352917E-2</v>
      </c>
      <c r="S527" s="48">
        <v>1.5542054583888101</v>
      </c>
      <c r="T527" s="48">
        <v>0.12013541593139899</v>
      </c>
      <c r="U527" s="48">
        <v>0.24063821845586</v>
      </c>
      <c r="W527" s="50" t="s">
        <v>794</v>
      </c>
      <c r="X527" s="48">
        <v>63465.818652423703</v>
      </c>
      <c r="Y527" s="48">
        <v>9.7474945228319301E-2</v>
      </c>
      <c r="Z527" s="48">
        <v>3.4791416631073803E-2</v>
      </c>
      <c r="AA527" s="48">
        <v>2.8016952072385601</v>
      </c>
      <c r="AB527" s="48">
        <v>5.08348760255587E-3</v>
      </c>
      <c r="AC527" s="48">
        <v>2.3230076519345801E-2</v>
      </c>
    </row>
    <row r="528" spans="1:29">
      <c r="A528" s="50" t="s">
        <v>315</v>
      </c>
      <c r="B528" s="48">
        <v>7538.7774491581504</v>
      </c>
      <c r="C528" s="48">
        <v>6.4511124617004895E-2</v>
      </c>
      <c r="D528" s="48">
        <v>6.3310862061303805E-2</v>
      </c>
      <c r="E528" s="48">
        <v>0.22988549116866999</v>
      </c>
      <c r="F528" s="48">
        <v>0.33138303635396898</v>
      </c>
      <c r="H528" s="50" t="s">
        <v>942</v>
      </c>
      <c r="I528" s="48">
        <v>19708.502068848498</v>
      </c>
      <c r="J528" s="48">
        <v>4.4731367961415601E-2</v>
      </c>
      <c r="K528" s="48">
        <v>4.9638401623994403E-2</v>
      </c>
      <c r="L528" s="48">
        <v>0.33961097916977001</v>
      </c>
      <c r="M528" s="48">
        <v>0.53442079359462702</v>
      </c>
      <c r="O528" s="50" t="s">
        <v>679</v>
      </c>
      <c r="P528" s="48">
        <v>65434.480669719902</v>
      </c>
      <c r="Q528" s="48">
        <v>9.5585814824220405E-2</v>
      </c>
      <c r="R528" s="48">
        <v>4.2931452744786699E-2</v>
      </c>
      <c r="S528" s="48">
        <v>2.2264751997200398</v>
      </c>
      <c r="T528" s="48">
        <v>2.5982368356557099E-2</v>
      </c>
      <c r="U528" s="48">
        <v>7.49711509847793E-2</v>
      </c>
      <c r="W528" s="50" t="s">
        <v>655</v>
      </c>
      <c r="X528" s="48">
        <v>88528.068164423501</v>
      </c>
      <c r="Y528" s="48">
        <v>9.7628751868310104E-2</v>
      </c>
      <c r="Z528" s="48">
        <v>3.4892745523284301E-2</v>
      </c>
      <c r="AA528" s="48">
        <v>2.7979670388264899</v>
      </c>
      <c r="AB528" s="48">
        <v>5.1425360233666303E-3</v>
      </c>
      <c r="AC528" s="48">
        <v>2.3230076519345801E-2</v>
      </c>
    </row>
    <row r="529" spans="1:29">
      <c r="A529" s="50" t="s">
        <v>914</v>
      </c>
      <c r="B529" s="48">
        <v>20352.284701877899</v>
      </c>
      <c r="C529" s="48">
        <v>6.45793172475434E-2</v>
      </c>
      <c r="D529" s="48">
        <v>3.8521874954180399E-2</v>
      </c>
      <c r="E529" s="48">
        <v>6.1299203083227102E-2</v>
      </c>
      <c r="F529" s="48">
        <v>0.111964870937731</v>
      </c>
      <c r="H529" s="50" t="s">
        <v>629</v>
      </c>
      <c r="I529" s="48">
        <v>42324.200455194303</v>
      </c>
      <c r="J529" s="48">
        <v>4.4956949597427E-2</v>
      </c>
      <c r="K529" s="48">
        <v>3.1980375850333503E-2</v>
      </c>
      <c r="L529" s="48">
        <v>0.14953394614262999</v>
      </c>
      <c r="M529" s="48">
        <v>0.30159522658626098</v>
      </c>
      <c r="O529" s="50" t="s">
        <v>848</v>
      </c>
      <c r="P529" s="48">
        <v>45945.098492039797</v>
      </c>
      <c r="Q529" s="48">
        <v>9.5843639869375594E-2</v>
      </c>
      <c r="R529" s="48">
        <v>2.4561166989596799E-2</v>
      </c>
      <c r="S529" s="48">
        <v>3.9022429150036499</v>
      </c>
      <c r="T529" s="48">
        <v>9.5305440304895107E-5</v>
      </c>
      <c r="U529" s="48">
        <v>9.3171736417472096E-4</v>
      </c>
      <c r="W529" s="48">
        <v>1316</v>
      </c>
      <c r="X529" s="48">
        <v>31595.6175707734</v>
      </c>
      <c r="Y529" s="48">
        <v>9.8488971098043498E-2</v>
      </c>
      <c r="Z529" s="48">
        <v>7.6287536971592698E-2</v>
      </c>
      <c r="AA529" s="48">
        <v>1.29102308198413</v>
      </c>
      <c r="AB529" s="48">
        <v>0.19669567380015601</v>
      </c>
      <c r="AC529" s="48">
        <v>0.35394413829423699</v>
      </c>
    </row>
    <row r="530" spans="1:29">
      <c r="A530" s="50" t="s">
        <v>747</v>
      </c>
      <c r="B530" s="48">
        <v>37040.943379934499</v>
      </c>
      <c r="C530" s="48">
        <v>6.5996665775485297E-2</v>
      </c>
      <c r="D530" s="48">
        <v>8.8890583816668298E-2</v>
      </c>
      <c r="E530" s="48">
        <v>0.28885713624414999</v>
      </c>
      <c r="F530" s="48">
        <v>0.392451061766245</v>
      </c>
      <c r="H530" s="50" t="s">
        <v>877</v>
      </c>
      <c r="I530" s="48">
        <v>51042.042598653003</v>
      </c>
      <c r="J530" s="48">
        <v>4.5376885338661702E-2</v>
      </c>
      <c r="K530" s="48">
        <v>4.0362787265601802E-2</v>
      </c>
      <c r="L530" s="48">
        <v>0.25609228090575997</v>
      </c>
      <c r="M530" s="48">
        <v>0.44156938245768801</v>
      </c>
      <c r="O530" s="48">
        <v>1213</v>
      </c>
      <c r="P530" s="48">
        <v>189331.507439679</v>
      </c>
      <c r="Q530" s="48">
        <v>9.6158753344799397E-2</v>
      </c>
      <c r="R530" s="48">
        <v>3.4290013244240802E-2</v>
      </c>
      <c r="S530" s="48">
        <v>2.80427868778819</v>
      </c>
      <c r="T530" s="48">
        <v>5.0429295047765901E-3</v>
      </c>
      <c r="U530" s="48">
        <v>2.1731044905451701E-2</v>
      </c>
      <c r="W530" s="48">
        <v>1236</v>
      </c>
      <c r="X530" s="48">
        <v>20798.378351276999</v>
      </c>
      <c r="Y530" s="48">
        <v>9.9201954500515999E-2</v>
      </c>
      <c r="Z530" s="48">
        <v>4.0370017482483297E-2</v>
      </c>
      <c r="AA530" s="48">
        <v>2.4573176007060198</v>
      </c>
      <c r="AB530" s="48">
        <v>1.39978873459813E-2</v>
      </c>
      <c r="AC530" s="48">
        <v>5.2461009040313498E-2</v>
      </c>
    </row>
    <row r="531" spans="1:29">
      <c r="A531" s="50" t="s">
        <v>83</v>
      </c>
      <c r="B531" s="48">
        <v>31481.8486920777</v>
      </c>
      <c r="C531" s="48">
        <v>6.6117546580212905E-2</v>
      </c>
      <c r="D531" s="48">
        <v>3.5830346716193499E-2</v>
      </c>
      <c r="E531" s="48">
        <v>5.0582948967019203E-2</v>
      </c>
      <c r="F531" s="48">
        <v>9.5813204921655404E-2</v>
      </c>
      <c r="H531" s="50" t="s">
        <v>943</v>
      </c>
      <c r="I531" s="48">
        <v>54196.941537490398</v>
      </c>
      <c r="J531" s="48">
        <v>4.5635967506594197E-2</v>
      </c>
      <c r="K531" s="48">
        <v>2.8820026573670401E-2</v>
      </c>
      <c r="L531" s="48">
        <v>0.104113501010264</v>
      </c>
      <c r="M531" s="48">
        <v>0.227967176524003</v>
      </c>
      <c r="O531" s="48">
        <v>1189</v>
      </c>
      <c r="P531" s="48">
        <v>94287.100045547399</v>
      </c>
      <c r="Q531" s="48">
        <v>0.10012900933682201</v>
      </c>
      <c r="R531" s="48">
        <v>6.2503802857011501E-2</v>
      </c>
      <c r="S531" s="48">
        <v>1.60196667658582</v>
      </c>
      <c r="T531" s="48">
        <v>0.10916297857773</v>
      </c>
      <c r="U531" s="48">
        <v>0.22375942117293099</v>
      </c>
      <c r="W531" s="48">
        <v>1348</v>
      </c>
      <c r="X531" s="48">
        <v>21839.252930044098</v>
      </c>
      <c r="Y531" s="48">
        <v>9.92142829777138E-2</v>
      </c>
      <c r="Z531" s="48">
        <v>6.2650483119534306E-2</v>
      </c>
      <c r="AA531" s="48">
        <v>1.5836156089717199</v>
      </c>
      <c r="AB531" s="48">
        <v>0.113281219676725</v>
      </c>
      <c r="AC531" s="48">
        <v>0.24082197493177199</v>
      </c>
    </row>
    <row r="532" spans="1:29">
      <c r="A532" s="50" t="s">
        <v>944</v>
      </c>
      <c r="B532" s="48">
        <v>66657.610992050104</v>
      </c>
      <c r="C532" s="48">
        <v>6.7163765621154101E-2</v>
      </c>
      <c r="D532" s="48">
        <v>2.6395340369752201E-2</v>
      </c>
      <c r="E532" s="48">
        <v>2.04040822861697E-2</v>
      </c>
      <c r="F532" s="48">
        <v>4.6378802910785701E-2</v>
      </c>
      <c r="H532" s="50" t="s">
        <v>731</v>
      </c>
      <c r="I532" s="48">
        <v>39374.714308307499</v>
      </c>
      <c r="J532" s="48">
        <v>4.7197425686055103E-2</v>
      </c>
      <c r="K532" s="48">
        <v>2.8892082887423599E-2</v>
      </c>
      <c r="L532" s="48">
        <v>8.4194930638163301E-2</v>
      </c>
      <c r="M532" s="48">
        <v>0.19895567767962</v>
      </c>
      <c r="O532" s="48">
        <v>1381</v>
      </c>
      <c r="P532" s="48">
        <v>24148.499178866899</v>
      </c>
      <c r="Q532" s="48">
        <v>0.10058701108477899</v>
      </c>
      <c r="R532" s="48">
        <v>6.8983119969669299E-2</v>
      </c>
      <c r="S532" s="48">
        <v>1.45813948584821</v>
      </c>
      <c r="T532" s="48">
        <v>0.14480209957440299</v>
      </c>
      <c r="U532" s="48">
        <v>0.27977986790924497</v>
      </c>
      <c r="W532" s="48">
        <v>1332</v>
      </c>
      <c r="X532" s="48">
        <v>73924.5640754122</v>
      </c>
      <c r="Y532" s="48">
        <v>0.100696470532329</v>
      </c>
      <c r="Z532" s="48">
        <v>6.8673201468820499E-2</v>
      </c>
      <c r="AA532" s="48">
        <v>1.4663139096267099</v>
      </c>
      <c r="AB532" s="48">
        <v>0.142562787773827</v>
      </c>
      <c r="AC532" s="48">
        <v>0.28450074893146199</v>
      </c>
    </row>
    <row r="533" spans="1:29">
      <c r="A533" s="50" t="s">
        <v>756</v>
      </c>
      <c r="B533" s="48">
        <v>106721.659819494</v>
      </c>
      <c r="C533" s="48">
        <v>6.8155543073190106E-2</v>
      </c>
      <c r="D533" s="48">
        <v>2.42172396944112E-2</v>
      </c>
      <c r="E533" s="48">
        <v>2.2155711090963699E-3</v>
      </c>
      <c r="F533" s="48">
        <v>6.6374431552845298E-3</v>
      </c>
      <c r="H533" s="50" t="s">
        <v>945</v>
      </c>
      <c r="I533" s="48">
        <v>64500.556371628103</v>
      </c>
      <c r="J533" s="48">
        <v>4.74850235465267E-2</v>
      </c>
      <c r="K533" s="48">
        <v>3.4676795757905499E-2</v>
      </c>
      <c r="L533" s="48">
        <v>0.12837150174496001</v>
      </c>
      <c r="M533" s="48">
        <v>0.26527374133555398</v>
      </c>
      <c r="O533" s="50" t="s">
        <v>946</v>
      </c>
      <c r="P533" s="48">
        <v>80145.696611569394</v>
      </c>
      <c r="Q533" s="48">
        <v>0.100975963332454</v>
      </c>
      <c r="R533" s="48">
        <v>2.84607956475116E-2</v>
      </c>
      <c r="S533" s="48">
        <v>3.5478967131856001</v>
      </c>
      <c r="T533" s="48">
        <v>3.88320468532964E-4</v>
      </c>
      <c r="U533" s="48">
        <v>3.0279750820129902E-3</v>
      </c>
      <c r="W533" s="48">
        <v>1379</v>
      </c>
      <c r="X533" s="48">
        <v>16801.3158054216</v>
      </c>
      <c r="Y533" s="48">
        <v>0.10311265315239999</v>
      </c>
      <c r="Z533" s="48">
        <v>7.0380715179801795E-2</v>
      </c>
      <c r="AA533" s="48">
        <v>1.46506969826859</v>
      </c>
      <c r="AB533" s="48">
        <v>0.14290190289839799</v>
      </c>
      <c r="AC533" s="48">
        <v>0.28450074893146199</v>
      </c>
    </row>
    <row r="534" spans="1:29">
      <c r="A534" s="50" t="s">
        <v>717</v>
      </c>
      <c r="B534" s="48">
        <v>60991.556539811303</v>
      </c>
      <c r="C534" s="48">
        <v>6.8611765404176697E-2</v>
      </c>
      <c r="D534" s="48">
        <v>6.8150387526121695E-2</v>
      </c>
      <c r="E534" s="48">
        <v>0.23850243279407099</v>
      </c>
      <c r="F534" s="48">
        <v>0.33882488468364103</v>
      </c>
      <c r="H534" s="50" t="s">
        <v>849</v>
      </c>
      <c r="I534" s="48">
        <v>88575.742152022896</v>
      </c>
      <c r="J534" s="48">
        <v>4.7570565431451703E-2</v>
      </c>
      <c r="K534" s="48">
        <v>2.3492954098797501E-2</v>
      </c>
      <c r="L534" s="48">
        <v>3.8068775915486103E-2</v>
      </c>
      <c r="M534" s="48">
        <v>0.111254055328523</v>
      </c>
      <c r="O534" s="48">
        <v>1212</v>
      </c>
      <c r="P534" s="48">
        <v>188933.708528491</v>
      </c>
      <c r="Q534" s="48">
        <v>0.10099064002654499</v>
      </c>
      <c r="R534" s="48">
        <v>3.3948786552499999E-2</v>
      </c>
      <c r="S534" s="48">
        <v>2.9747938080310501</v>
      </c>
      <c r="T534" s="48">
        <v>2.9318554330445899E-3</v>
      </c>
      <c r="U534" s="48">
        <v>1.51209866822378E-2</v>
      </c>
      <c r="W534" s="50" t="s">
        <v>947</v>
      </c>
      <c r="X534" s="48">
        <v>38486.921221901401</v>
      </c>
      <c r="Y534" s="48">
        <v>0.10341982712221801</v>
      </c>
      <c r="Z534" s="48">
        <v>3.2030715310867097E-2</v>
      </c>
      <c r="AA534" s="48">
        <v>3.2287704510654498</v>
      </c>
      <c r="AB534" s="48">
        <v>1.2432364261930301E-3</v>
      </c>
      <c r="AC534" s="48">
        <v>8.1431985915643504E-3</v>
      </c>
    </row>
    <row r="535" spans="1:29">
      <c r="A535" s="50" t="s">
        <v>948</v>
      </c>
      <c r="B535" s="48">
        <v>27280.6486366426</v>
      </c>
      <c r="C535" s="48">
        <v>6.8771507896072406E-2</v>
      </c>
      <c r="D535" s="48">
        <v>3.2091549163579501E-2</v>
      </c>
      <c r="E535" s="48">
        <v>2.6303921526335101E-2</v>
      </c>
      <c r="F535" s="48">
        <v>5.6557380819387201E-2</v>
      </c>
      <c r="H535" s="50" t="s">
        <v>949</v>
      </c>
      <c r="I535" s="48">
        <v>14992.9928263003</v>
      </c>
      <c r="J535" s="48">
        <v>4.76877264561371E-2</v>
      </c>
      <c r="K535" s="48">
        <v>6.0806756424763402E-2</v>
      </c>
      <c r="L535" s="48">
        <v>0.38873127440095501</v>
      </c>
      <c r="M535" s="48">
        <v>0.58473023628378895</v>
      </c>
      <c r="O535" s="50" t="s">
        <v>652</v>
      </c>
      <c r="P535" s="48">
        <v>44732.3271171284</v>
      </c>
      <c r="Q535" s="48">
        <v>0.10299020323185799</v>
      </c>
      <c r="R535" s="48">
        <v>3.3687397924735497E-2</v>
      </c>
      <c r="S535" s="48">
        <v>3.0572323651105</v>
      </c>
      <c r="T535" s="48">
        <v>2.2339103058488402E-3</v>
      </c>
      <c r="U535" s="48">
        <v>1.1993534838778601E-2</v>
      </c>
      <c r="W535" s="48">
        <v>1066</v>
      </c>
      <c r="X535" s="48">
        <v>78143.644222416595</v>
      </c>
      <c r="Y535" s="48">
        <v>0.103915022747855</v>
      </c>
      <c r="Z535" s="48">
        <v>6.7972809148810695E-2</v>
      </c>
      <c r="AA535" s="48">
        <v>1.52877340291112</v>
      </c>
      <c r="AB535" s="48">
        <v>0.126320628080061</v>
      </c>
      <c r="AC535" s="48">
        <v>0.25856253560137499</v>
      </c>
    </row>
    <row r="536" spans="1:29">
      <c r="A536" s="50" t="s">
        <v>565</v>
      </c>
      <c r="B536" s="48">
        <v>24665.004707033899</v>
      </c>
      <c r="C536" s="48">
        <v>6.8977557333409906E-2</v>
      </c>
      <c r="D536" s="48">
        <v>4.3112815242696001E-2</v>
      </c>
      <c r="E536" s="48">
        <v>8.4414005100542394E-2</v>
      </c>
      <c r="F536" s="48">
        <v>0.143223762208503</v>
      </c>
      <c r="H536" s="50" t="s">
        <v>924</v>
      </c>
      <c r="I536" s="48">
        <v>21884.393027518199</v>
      </c>
      <c r="J536" s="48">
        <v>4.8293071987076802E-2</v>
      </c>
      <c r="K536" s="48">
        <v>3.5373023332159199E-2</v>
      </c>
      <c r="L536" s="48">
        <v>0.18941059879435501</v>
      </c>
      <c r="M536" s="48">
        <v>0.35766989020401901</v>
      </c>
      <c r="O536" s="50" t="s">
        <v>846</v>
      </c>
      <c r="P536" s="48">
        <v>95096.719577146898</v>
      </c>
      <c r="Q536" s="48">
        <v>0.103043209587537</v>
      </c>
      <c r="R536" s="48">
        <v>3.9498265208664E-2</v>
      </c>
      <c r="S536" s="48">
        <v>2.6088034257497998</v>
      </c>
      <c r="T536" s="48">
        <v>9.0859419775741693E-3</v>
      </c>
      <c r="U536" s="48">
        <v>3.3062733307283799E-2</v>
      </c>
      <c r="W536" s="48">
        <v>1304</v>
      </c>
      <c r="X536" s="48">
        <v>13957.616267097501</v>
      </c>
      <c r="Y536" s="48">
        <v>0.104016481651837</v>
      </c>
      <c r="Z536" s="48">
        <v>5.9399361203086802E-2</v>
      </c>
      <c r="AA536" s="48">
        <v>1.75113805174107</v>
      </c>
      <c r="AB536" s="48">
        <v>7.9922133084794303E-2</v>
      </c>
      <c r="AC536" s="48">
        <v>0.183725445008878</v>
      </c>
    </row>
    <row r="537" spans="1:29">
      <c r="A537" s="50" t="s">
        <v>950</v>
      </c>
      <c r="B537" s="48">
        <v>94327.707623301307</v>
      </c>
      <c r="C537" s="48">
        <v>6.9139397299232394E-2</v>
      </c>
      <c r="D537" s="48">
        <v>2.9103888063422401E-2</v>
      </c>
      <c r="E537" s="48">
        <v>1.11952812311772E-2</v>
      </c>
      <c r="F537" s="48">
        <v>2.7172275801772498E-2</v>
      </c>
      <c r="H537" s="50" t="s">
        <v>786</v>
      </c>
      <c r="I537" s="48">
        <v>70589.786014414494</v>
      </c>
      <c r="J537" s="48">
        <v>4.8432569436466802E-2</v>
      </c>
      <c r="K537" s="48">
        <v>8.8466383627950201E-2</v>
      </c>
      <c r="L537" s="48">
        <v>0.50791544373270703</v>
      </c>
      <c r="M537" s="48">
        <v>0.69151337783616895</v>
      </c>
      <c r="O537" s="48">
        <v>1222</v>
      </c>
      <c r="P537" s="48">
        <v>69433.971389156606</v>
      </c>
      <c r="Q537" s="48">
        <v>0.103444808785551</v>
      </c>
      <c r="R537" s="48">
        <v>6.2938113686860697E-2</v>
      </c>
      <c r="S537" s="48">
        <v>1.64359563269127</v>
      </c>
      <c r="T537" s="48">
        <v>0.100259756672456</v>
      </c>
      <c r="U537" s="48">
        <v>0.21278069277588399</v>
      </c>
      <c r="W537" s="48">
        <v>1121</v>
      </c>
      <c r="X537" s="48">
        <v>37931.712202659102</v>
      </c>
      <c r="Y537" s="48">
        <v>0.104109478160816</v>
      </c>
      <c r="Z537" s="48">
        <v>5.4097795698672402E-2</v>
      </c>
      <c r="AA537" s="48">
        <v>1.9244680271394301</v>
      </c>
      <c r="AB537" s="48">
        <v>5.4295944662565501E-2</v>
      </c>
      <c r="AC537" s="48">
        <v>0.132740791659928</v>
      </c>
    </row>
    <row r="538" spans="1:29">
      <c r="A538" s="50" t="s">
        <v>716</v>
      </c>
      <c r="B538" s="48">
        <v>16489.693113527901</v>
      </c>
      <c r="C538" s="48">
        <v>6.9168807202525301E-2</v>
      </c>
      <c r="D538" s="48">
        <v>5.4644566438024102E-2</v>
      </c>
      <c r="E538" s="48">
        <v>0.14118665156926499</v>
      </c>
      <c r="F538" s="48">
        <v>0.221195716167329</v>
      </c>
      <c r="H538" s="50" t="s">
        <v>819</v>
      </c>
      <c r="I538" s="48">
        <v>73260.945434583395</v>
      </c>
      <c r="J538" s="48">
        <v>4.8612940090447199E-2</v>
      </c>
      <c r="K538" s="48">
        <v>8.5345715879722894E-2</v>
      </c>
      <c r="L538" s="48">
        <v>0.51599247658281799</v>
      </c>
      <c r="M538" s="48">
        <v>0.69315312051275302</v>
      </c>
      <c r="O538" s="50" t="s">
        <v>472</v>
      </c>
      <c r="P538" s="48">
        <v>121127.757932575</v>
      </c>
      <c r="Q538" s="48">
        <v>0.103747785621187</v>
      </c>
      <c r="R538" s="48">
        <v>3.8786684388169602E-2</v>
      </c>
      <c r="S538" s="48">
        <v>2.6748299643996298</v>
      </c>
      <c r="T538" s="48">
        <v>7.4767160245734704E-3</v>
      </c>
      <c r="U538" s="48">
        <v>2.8472377884276898E-2</v>
      </c>
      <c r="W538" s="50" t="s">
        <v>782</v>
      </c>
      <c r="X538" s="48">
        <v>84610.257058688294</v>
      </c>
      <c r="Y538" s="48">
        <v>0.10553424453700699</v>
      </c>
      <c r="Z538" s="48">
        <v>3.0930648427012299E-2</v>
      </c>
      <c r="AA538" s="48">
        <v>3.4119635346810901</v>
      </c>
      <c r="AB538" s="48">
        <v>6.4496740531767003E-4</v>
      </c>
      <c r="AC538" s="48">
        <v>5.0292101247984902E-3</v>
      </c>
    </row>
    <row r="539" spans="1:29">
      <c r="A539" s="50" t="s">
        <v>951</v>
      </c>
      <c r="B539" s="48">
        <v>40429.492301919599</v>
      </c>
      <c r="C539" s="48">
        <v>6.9617820835362498E-2</v>
      </c>
      <c r="D539" s="48">
        <v>2.7776988486764201E-2</v>
      </c>
      <c r="E539" s="48">
        <v>1.0318391098388601E-2</v>
      </c>
      <c r="F539" s="48">
        <v>2.5652666758493901E-2</v>
      </c>
      <c r="H539" s="50" t="s">
        <v>910</v>
      </c>
      <c r="I539" s="48">
        <v>14815.0728203206</v>
      </c>
      <c r="J539" s="48">
        <v>4.8916895279696601E-2</v>
      </c>
      <c r="K539" s="48">
        <v>3.6680684575438403E-2</v>
      </c>
      <c r="L539" s="48">
        <v>0.168581544629515</v>
      </c>
      <c r="M539" s="48">
        <v>0.32711215705889701</v>
      </c>
      <c r="O539" s="48">
        <v>1403</v>
      </c>
      <c r="P539" s="48">
        <v>9881.6669343509602</v>
      </c>
      <c r="Q539" s="48">
        <v>0.10487628765684499</v>
      </c>
      <c r="R539" s="48">
        <v>8.06758533082957E-2</v>
      </c>
      <c r="S539" s="48">
        <v>1.2999712225672999</v>
      </c>
      <c r="T539" s="48">
        <v>0.19361083245196301</v>
      </c>
      <c r="U539" s="48">
        <v>0.34090079369902199</v>
      </c>
      <c r="W539" s="48">
        <v>1278</v>
      </c>
      <c r="X539" s="48">
        <v>2679.6370625108798</v>
      </c>
      <c r="Y539" s="48">
        <v>0.10610505157674099</v>
      </c>
      <c r="Z539" s="48">
        <v>8.2505419026606894E-2</v>
      </c>
      <c r="AA539" s="48">
        <v>1.28603736370969</v>
      </c>
      <c r="AB539" s="48">
        <v>0.19843002213588701</v>
      </c>
      <c r="AC539" s="48">
        <v>0.35608675205207102</v>
      </c>
    </row>
    <row r="540" spans="1:29">
      <c r="A540" s="50" t="s">
        <v>514</v>
      </c>
      <c r="B540" s="48">
        <v>72752.666721986097</v>
      </c>
      <c r="C540" s="48">
        <v>6.9758116499872E-2</v>
      </c>
      <c r="D540" s="48">
        <v>3.4844644984354099E-2</v>
      </c>
      <c r="E540" s="48">
        <v>3.4707257710313001E-2</v>
      </c>
      <c r="F540" s="48">
        <v>6.9804484608382303E-2</v>
      </c>
      <c r="H540" s="50" t="s">
        <v>952</v>
      </c>
      <c r="I540" s="48">
        <v>64331.528340556702</v>
      </c>
      <c r="J540" s="48">
        <v>4.9278784972943003E-2</v>
      </c>
      <c r="K540" s="48">
        <v>2.9570324519961898E-2</v>
      </c>
      <c r="L540" s="48">
        <v>0.12532533718042099</v>
      </c>
      <c r="M540" s="48">
        <v>0.26211830176048601</v>
      </c>
      <c r="O540" s="48">
        <v>1290</v>
      </c>
      <c r="P540" s="48">
        <v>20224.601534333298</v>
      </c>
      <c r="Q540" s="48">
        <v>0.10582349561251</v>
      </c>
      <c r="R540" s="48">
        <v>5.6650282721322803E-2</v>
      </c>
      <c r="S540" s="48">
        <v>1.8680135478419999</v>
      </c>
      <c r="T540" s="48">
        <v>6.1760182563883798E-2</v>
      </c>
      <c r="U540" s="48">
        <v>0.14927276597543901</v>
      </c>
      <c r="W540" s="48">
        <v>1227</v>
      </c>
      <c r="X540" s="48">
        <v>37886.264216449403</v>
      </c>
      <c r="Y540" s="48">
        <v>0.10821320011510301</v>
      </c>
      <c r="Z540" s="48">
        <v>3.60814428062705E-2</v>
      </c>
      <c r="AA540" s="48">
        <v>2.9991372766361999</v>
      </c>
      <c r="AB540" s="48">
        <v>2.7074528849548299E-3</v>
      </c>
      <c r="AC540" s="48">
        <v>1.4301464835850101E-2</v>
      </c>
    </row>
    <row r="541" spans="1:29">
      <c r="A541" s="50" t="s">
        <v>953</v>
      </c>
      <c r="B541" s="48">
        <v>32486.3419327419</v>
      </c>
      <c r="C541" s="48">
        <v>7.0993160482984902E-2</v>
      </c>
      <c r="D541" s="48">
        <v>3.4648309377117201E-2</v>
      </c>
      <c r="E541" s="48">
        <v>3.0785919945279499E-2</v>
      </c>
      <c r="F541" s="48">
        <v>6.37072794243356E-2</v>
      </c>
      <c r="H541" s="50" t="s">
        <v>954</v>
      </c>
      <c r="I541" s="48">
        <v>42455.318190169601</v>
      </c>
      <c r="J541" s="48">
        <v>4.9600944844252599E-2</v>
      </c>
      <c r="K541" s="48">
        <v>4.5052815820931902E-2</v>
      </c>
      <c r="L541" s="48">
        <v>0.24045631988037</v>
      </c>
      <c r="M541" s="48">
        <v>0.429343453950985</v>
      </c>
      <c r="O541" s="50" t="s">
        <v>866</v>
      </c>
      <c r="P541" s="48">
        <v>103674.012357511</v>
      </c>
      <c r="Q541" s="48">
        <v>0.10629884831480201</v>
      </c>
      <c r="R541" s="48">
        <v>3.9376151157865899E-2</v>
      </c>
      <c r="S541" s="48">
        <v>2.6995743664390002</v>
      </c>
      <c r="T541" s="48">
        <v>6.9428237042776803E-3</v>
      </c>
      <c r="U541" s="48">
        <v>2.6744813608690399E-2</v>
      </c>
      <c r="W541" s="50" t="s">
        <v>821</v>
      </c>
      <c r="X541" s="48">
        <v>337736.79308913602</v>
      </c>
      <c r="Y541" s="48">
        <v>0.108387572110061</v>
      </c>
      <c r="Z541" s="48">
        <v>4.1836442543518801E-2</v>
      </c>
      <c r="AA541" s="48">
        <v>2.5907454248127002</v>
      </c>
      <c r="AB541" s="48">
        <v>9.5768307111886199E-3</v>
      </c>
      <c r="AC541" s="48">
        <v>3.9451723998921703E-2</v>
      </c>
    </row>
    <row r="542" spans="1:29">
      <c r="A542" s="50" t="s">
        <v>831</v>
      </c>
      <c r="B542" s="48">
        <v>67729.582034022606</v>
      </c>
      <c r="C542" s="48">
        <v>7.1009841829826295E-2</v>
      </c>
      <c r="D542" s="48">
        <v>2.9549149599610001E-2</v>
      </c>
      <c r="E542" s="48">
        <v>1.64043603702832E-2</v>
      </c>
      <c r="F542" s="48">
        <v>3.8259029397794103E-2</v>
      </c>
      <c r="H542" s="50" t="s">
        <v>955</v>
      </c>
      <c r="I542" s="48">
        <v>62467.613765780603</v>
      </c>
      <c r="J542" s="48">
        <v>4.9718240282965002E-2</v>
      </c>
      <c r="K542" s="48">
        <v>3.6753457054384001E-2</v>
      </c>
      <c r="L542" s="48">
        <v>0.106992971265611</v>
      </c>
      <c r="M542" s="48">
        <v>0.23284792530752901</v>
      </c>
      <c r="O542" s="48">
        <v>1225</v>
      </c>
      <c r="P542" s="48">
        <v>32512.424050658199</v>
      </c>
      <c r="Q542" s="48">
        <v>0.106702142605398</v>
      </c>
      <c r="R542" s="48">
        <v>3.8163138179104203E-2</v>
      </c>
      <c r="S542" s="48">
        <v>2.79594780975903</v>
      </c>
      <c r="T542" s="48">
        <v>5.1747756216578497E-3</v>
      </c>
      <c r="U542" s="48">
        <v>2.2009597611596699E-2</v>
      </c>
      <c r="W542" s="48">
        <v>1285</v>
      </c>
      <c r="X542" s="48">
        <v>64115.7154872299</v>
      </c>
      <c r="Y542" s="48">
        <v>0.108554971609209</v>
      </c>
      <c r="Z542" s="48">
        <v>2.6367505594952101E-2</v>
      </c>
      <c r="AA542" s="48">
        <v>4.1169981444885497</v>
      </c>
      <c r="AB542" s="48">
        <v>3.8383916195978901E-5</v>
      </c>
      <c r="AC542" s="48">
        <v>4.7436726619558799E-4</v>
      </c>
    </row>
    <row r="543" spans="1:29">
      <c r="A543" s="50" t="s">
        <v>956</v>
      </c>
      <c r="B543" s="48">
        <v>44658.900544482203</v>
      </c>
      <c r="C543" s="48">
        <v>7.1812904360381999E-2</v>
      </c>
      <c r="D543" s="48">
        <v>3.68164626683831E-2</v>
      </c>
      <c r="E543" s="48">
        <v>3.84300898327571E-2</v>
      </c>
      <c r="F543" s="48">
        <v>7.6010895912304102E-2</v>
      </c>
      <c r="H543" s="50" t="s">
        <v>901</v>
      </c>
      <c r="I543" s="48">
        <v>42886.243099510102</v>
      </c>
      <c r="J543" s="48">
        <v>5.03555483540871E-2</v>
      </c>
      <c r="K543" s="48">
        <v>3.09235454651644E-2</v>
      </c>
      <c r="L543" s="48">
        <v>9.4783073989388497E-2</v>
      </c>
      <c r="M543" s="48">
        <v>0.21470207863304999</v>
      </c>
      <c r="O543" s="48">
        <v>1246</v>
      </c>
      <c r="P543" s="48">
        <v>63263.835356252202</v>
      </c>
      <c r="Q543" s="48">
        <v>0.113604527137913</v>
      </c>
      <c r="R543" s="48">
        <v>4.1296807712208998E-2</v>
      </c>
      <c r="S543" s="48">
        <v>2.7509275760394298</v>
      </c>
      <c r="T543" s="48">
        <v>5.94267802907247E-3</v>
      </c>
      <c r="U543" s="48">
        <v>2.4027494500262099E-2</v>
      </c>
      <c r="W543" s="48">
        <v>1347</v>
      </c>
      <c r="X543" s="48">
        <v>9562.5734537982298</v>
      </c>
      <c r="Y543" s="48">
        <v>0.110114999087133</v>
      </c>
      <c r="Z543" s="48">
        <v>8.9601229401127594E-2</v>
      </c>
      <c r="AA543" s="48">
        <v>1.22894518103283</v>
      </c>
      <c r="AB543" s="48">
        <v>0.21909236007095301</v>
      </c>
      <c r="AC543" s="48">
        <v>0.37468797871142101</v>
      </c>
    </row>
    <row r="544" spans="1:29">
      <c r="A544" s="50" t="s">
        <v>661</v>
      </c>
      <c r="B544" s="48">
        <v>27589.524102858199</v>
      </c>
      <c r="C544" s="48">
        <v>7.2071927595726906E-2</v>
      </c>
      <c r="D544" s="48">
        <v>3.9786458496667398E-2</v>
      </c>
      <c r="E544" s="48">
        <v>5.0044137186647603E-2</v>
      </c>
      <c r="F544" s="48">
        <v>9.5464149494198403E-2</v>
      </c>
      <c r="H544" s="50" t="s">
        <v>871</v>
      </c>
      <c r="I544" s="48">
        <v>30238.639575721099</v>
      </c>
      <c r="J544" s="48">
        <v>5.0802316733500601E-2</v>
      </c>
      <c r="K544" s="48">
        <v>2.89723259408796E-2</v>
      </c>
      <c r="L544" s="48">
        <v>7.5297027161598001E-2</v>
      </c>
      <c r="M544" s="48">
        <v>0.181524146288566</v>
      </c>
      <c r="O544" s="48">
        <v>1299</v>
      </c>
      <c r="P544" s="48">
        <v>49581.166810874398</v>
      </c>
      <c r="Q544" s="48">
        <v>0.113661283262326</v>
      </c>
      <c r="R544" s="48">
        <v>4.6273252276966603E-2</v>
      </c>
      <c r="S544" s="48">
        <v>2.45630634695851</v>
      </c>
      <c r="T544" s="48">
        <v>1.40373435973861E-2</v>
      </c>
      <c r="U544" s="48">
        <v>4.71510772117327E-2</v>
      </c>
      <c r="W544" s="48">
        <v>1237</v>
      </c>
      <c r="X544" s="48">
        <v>17073.117880313501</v>
      </c>
      <c r="Y544" s="48">
        <v>0.11319133576733099</v>
      </c>
      <c r="Z544" s="48">
        <v>5.0638332955530198E-2</v>
      </c>
      <c r="AA544" s="48">
        <v>2.23528953582918</v>
      </c>
      <c r="AB544" s="48">
        <v>2.5398346603898201E-2</v>
      </c>
      <c r="AC544" s="48">
        <v>7.9597689117480094E-2</v>
      </c>
    </row>
    <row r="545" spans="1:29">
      <c r="A545" s="50" t="s">
        <v>957</v>
      </c>
      <c r="B545" s="48">
        <v>34409.476268131002</v>
      </c>
      <c r="C545" s="48">
        <v>7.2611661530540703E-2</v>
      </c>
      <c r="D545" s="48">
        <v>3.22059092474953E-2</v>
      </c>
      <c r="E545" s="48">
        <v>2.1207857735262799E-2</v>
      </c>
      <c r="F545" s="48">
        <v>4.7229295245908597E-2</v>
      </c>
      <c r="H545" s="50" t="s">
        <v>422</v>
      </c>
      <c r="I545" s="48">
        <v>19215.787406998701</v>
      </c>
      <c r="J545" s="48">
        <v>5.1272131642668299E-2</v>
      </c>
      <c r="K545" s="48">
        <v>3.9630489984590497E-2</v>
      </c>
      <c r="L545" s="48">
        <v>0.185611134255245</v>
      </c>
      <c r="M545" s="48">
        <v>0.353450989698818</v>
      </c>
      <c r="O545" s="50" t="s">
        <v>804</v>
      </c>
      <c r="P545" s="48">
        <v>56403.868081738503</v>
      </c>
      <c r="Q545" s="48">
        <v>0.115123554984202</v>
      </c>
      <c r="R545" s="48">
        <v>5.7957925933181102E-2</v>
      </c>
      <c r="S545" s="48">
        <v>1.98632979235534</v>
      </c>
      <c r="T545" s="48">
        <v>4.6996716658938002E-2</v>
      </c>
      <c r="U545" s="48">
        <v>0.121192320518128</v>
      </c>
      <c r="W545" s="50" t="s">
        <v>958</v>
      </c>
      <c r="X545" s="48">
        <v>67206.446322796401</v>
      </c>
      <c r="Y545" s="48">
        <v>0.11415387087098799</v>
      </c>
      <c r="Z545" s="48">
        <v>3.1764397435588197E-2</v>
      </c>
      <c r="AA545" s="48">
        <v>3.59376786864821</v>
      </c>
      <c r="AB545" s="48">
        <v>3.2593023735147299E-4</v>
      </c>
      <c r="AC545" s="48">
        <v>2.9223241375010002E-3</v>
      </c>
    </row>
    <row r="546" spans="1:29">
      <c r="A546" s="50" t="s">
        <v>140</v>
      </c>
      <c r="B546" s="48">
        <v>29109.5145166738</v>
      </c>
      <c r="C546" s="48">
        <v>7.2993766761733095E-2</v>
      </c>
      <c r="D546" s="48">
        <v>4.8192349945174497E-2</v>
      </c>
      <c r="E546" s="48">
        <v>8.8514410565207605E-2</v>
      </c>
      <c r="F546" s="48">
        <v>0.14947244802992601</v>
      </c>
      <c r="H546" s="50" t="s">
        <v>838</v>
      </c>
      <c r="I546" s="48">
        <v>62671.334642954404</v>
      </c>
      <c r="J546" s="48">
        <v>5.1481229359632397E-2</v>
      </c>
      <c r="K546" s="48">
        <v>3.5624326550436902E-2</v>
      </c>
      <c r="L546" s="48">
        <v>9.3106157439155998E-2</v>
      </c>
      <c r="M546" s="48">
        <v>0.214063153148212</v>
      </c>
      <c r="O546" s="48">
        <v>1320</v>
      </c>
      <c r="P546" s="48">
        <v>4291.0441533799503</v>
      </c>
      <c r="Q546" s="48">
        <v>0.11626688966999101</v>
      </c>
      <c r="R546" s="48">
        <v>0.107862976563576</v>
      </c>
      <c r="S546" s="48">
        <v>1.07791286105906</v>
      </c>
      <c r="T546" s="48">
        <v>0.28107264536903598</v>
      </c>
      <c r="U546" s="48">
        <v>0.43765675531463899</v>
      </c>
      <c r="W546" s="48">
        <v>1283</v>
      </c>
      <c r="X546" s="48">
        <v>35020.240350444903</v>
      </c>
      <c r="Y546" s="48">
        <v>0.115569122454698</v>
      </c>
      <c r="Z546" s="48">
        <v>4.2143047841971502E-2</v>
      </c>
      <c r="AA546" s="48">
        <v>2.7423057508337001</v>
      </c>
      <c r="AB546" s="48">
        <v>6.1009523047269396E-3</v>
      </c>
      <c r="AC546" s="48">
        <v>2.6355624370902601E-2</v>
      </c>
    </row>
    <row r="547" spans="1:29">
      <c r="A547" s="50" t="s">
        <v>959</v>
      </c>
      <c r="B547" s="48">
        <v>26053.0266856542</v>
      </c>
      <c r="C547" s="48">
        <v>7.3031831952546006E-2</v>
      </c>
      <c r="D547" s="48">
        <v>3.5387901012467901E-2</v>
      </c>
      <c r="E547" s="48">
        <v>4.3541401525307499E-2</v>
      </c>
      <c r="F547" s="48">
        <v>8.5179353803606903E-2</v>
      </c>
      <c r="H547" s="50" t="s">
        <v>895</v>
      </c>
      <c r="I547" s="48">
        <v>63998.642727908802</v>
      </c>
      <c r="J547" s="48">
        <v>5.27112282114299E-2</v>
      </c>
      <c r="K547" s="48">
        <v>2.6741664911724E-2</v>
      </c>
      <c r="L547" s="48">
        <v>4.5114849630895203E-2</v>
      </c>
      <c r="M547" s="48">
        <v>0.12657077399656899</v>
      </c>
      <c r="O547" s="48">
        <v>1207</v>
      </c>
      <c r="P547" s="48">
        <v>113209.152888736</v>
      </c>
      <c r="Q547" s="48">
        <v>0.11639166623154</v>
      </c>
      <c r="R547" s="48">
        <v>3.6314876375581999E-2</v>
      </c>
      <c r="S547" s="48">
        <v>3.2050684966616401</v>
      </c>
      <c r="T547" s="48">
        <v>1.3503034250838401E-3</v>
      </c>
      <c r="U547" s="48">
        <v>8.2658761068216593E-3</v>
      </c>
      <c r="W547" s="48">
        <v>1362</v>
      </c>
      <c r="X547" s="48">
        <v>43968.272754604201</v>
      </c>
      <c r="Y547" s="48">
        <v>0.115956985426723</v>
      </c>
      <c r="Z547" s="48">
        <v>6.3159608684522195E-2</v>
      </c>
      <c r="AA547" s="48">
        <v>1.8359357798734901</v>
      </c>
      <c r="AB547" s="48">
        <v>6.6367155175022494E-2</v>
      </c>
      <c r="AC547" s="48">
        <v>0.155808195841003</v>
      </c>
    </row>
    <row r="548" spans="1:29">
      <c r="A548" s="50" t="s">
        <v>549</v>
      </c>
      <c r="B548" s="48">
        <v>14303.8752904885</v>
      </c>
      <c r="C548" s="48">
        <v>7.3058569203631393E-2</v>
      </c>
      <c r="D548" s="48">
        <v>5.6826547607465097E-2</v>
      </c>
      <c r="E548" s="48">
        <v>0.137878322635231</v>
      </c>
      <c r="F548" s="48">
        <v>0.21792688522477999</v>
      </c>
      <c r="H548" s="50" t="s">
        <v>937</v>
      </c>
      <c r="I548" s="48">
        <v>156036.58463233599</v>
      </c>
      <c r="J548" s="48">
        <v>5.2835079721097702E-2</v>
      </c>
      <c r="K548" s="48">
        <v>2.5763912583434599E-2</v>
      </c>
      <c r="L548" s="48">
        <v>2.6140649368839499E-2</v>
      </c>
      <c r="M548" s="48">
        <v>8.4690972615787799E-2</v>
      </c>
      <c r="O548" s="48">
        <v>1230</v>
      </c>
      <c r="P548" s="48">
        <v>25154.783170031998</v>
      </c>
      <c r="Q548" s="48">
        <v>0.116454340777128</v>
      </c>
      <c r="R548" s="48">
        <v>5.4940640120796601E-2</v>
      </c>
      <c r="S548" s="48">
        <v>2.1196393147419199</v>
      </c>
      <c r="T548" s="48">
        <v>3.4036474313282897E-2</v>
      </c>
      <c r="U548" s="48">
        <v>9.2891211146667804E-2</v>
      </c>
      <c r="W548" s="48">
        <v>1323</v>
      </c>
      <c r="X548" s="48">
        <v>36003.197182765602</v>
      </c>
      <c r="Y548" s="48">
        <v>0.116110094387307</v>
      </c>
      <c r="Z548" s="48">
        <v>8.3634377810756694E-2</v>
      </c>
      <c r="AA548" s="48">
        <v>1.3883058310068901</v>
      </c>
      <c r="AB548" s="48">
        <v>0.16504393739578599</v>
      </c>
      <c r="AC548" s="48">
        <v>0.31425517149488402</v>
      </c>
    </row>
    <row r="549" spans="1:29">
      <c r="A549" s="50" t="s">
        <v>960</v>
      </c>
      <c r="B549" s="48">
        <v>57381.389231364999</v>
      </c>
      <c r="C549" s="48">
        <v>7.3091813380835299E-2</v>
      </c>
      <c r="D549" s="48">
        <v>3.04855339745565E-2</v>
      </c>
      <c r="E549" s="48">
        <v>2.2358396380598399E-2</v>
      </c>
      <c r="F549" s="48">
        <v>4.9244248330690299E-2</v>
      </c>
      <c r="H549" s="50" t="s">
        <v>653</v>
      </c>
      <c r="I549" s="48">
        <v>50347.469298088501</v>
      </c>
      <c r="J549" s="48">
        <v>5.3125962716652202E-2</v>
      </c>
      <c r="K549" s="48">
        <v>3.8243700555713599E-2</v>
      </c>
      <c r="L549" s="48">
        <v>0.150358976644556</v>
      </c>
      <c r="M549" s="48">
        <v>0.302407379992984</v>
      </c>
      <c r="O549" s="50" t="s">
        <v>778</v>
      </c>
      <c r="P549" s="48">
        <v>138899.32639758501</v>
      </c>
      <c r="Q549" s="48">
        <v>0.117036240213426</v>
      </c>
      <c r="R549" s="48">
        <v>5.2428600146969803E-2</v>
      </c>
      <c r="S549" s="48">
        <v>2.2322976368879899</v>
      </c>
      <c r="T549" s="48">
        <v>2.55952979658144E-2</v>
      </c>
      <c r="U549" s="48">
        <v>7.4510756300481804E-2</v>
      </c>
      <c r="W549" s="50" t="s">
        <v>938</v>
      </c>
      <c r="X549" s="48">
        <v>50697.0020023701</v>
      </c>
      <c r="Y549" s="48">
        <v>0.11627623001032</v>
      </c>
      <c r="Z549" s="48">
        <v>5.9369627652785799E-2</v>
      </c>
      <c r="AA549" s="48">
        <v>1.9585137149645599</v>
      </c>
      <c r="AB549" s="48">
        <v>5.01697633134651E-2</v>
      </c>
      <c r="AC549" s="48">
        <v>0.12830784333801001</v>
      </c>
    </row>
    <row r="550" spans="1:29">
      <c r="A550" s="50" t="s">
        <v>922</v>
      </c>
      <c r="B550" s="48">
        <v>8010.60060293477</v>
      </c>
      <c r="C550" s="48">
        <v>7.3356233961913694E-2</v>
      </c>
      <c r="D550" s="48">
        <v>5.0543665685928899E-2</v>
      </c>
      <c r="E550" s="48">
        <v>0.104160128865565</v>
      </c>
      <c r="F550" s="48">
        <v>0.17221465034508199</v>
      </c>
      <c r="H550" s="50" t="s">
        <v>961</v>
      </c>
      <c r="I550" s="48">
        <v>84270.283404010697</v>
      </c>
      <c r="J550" s="48">
        <v>5.3132219098986501E-2</v>
      </c>
      <c r="K550" s="48">
        <v>2.32823046561875E-2</v>
      </c>
      <c r="L550" s="48">
        <v>1.69176751914977E-2</v>
      </c>
      <c r="M550" s="48">
        <v>6.1801303250573397E-2</v>
      </c>
      <c r="O550" s="48">
        <v>1360</v>
      </c>
      <c r="P550" s="48">
        <v>5116.2999230689702</v>
      </c>
      <c r="Q550" s="48">
        <v>0.117201298670631</v>
      </c>
      <c r="R550" s="48">
        <v>9.2537569531168901E-2</v>
      </c>
      <c r="S550" s="48">
        <v>1.2665266579230301</v>
      </c>
      <c r="T550" s="48">
        <v>0.205324591589747</v>
      </c>
      <c r="U550" s="48">
        <v>0.35391475655601201</v>
      </c>
      <c r="W550" s="48">
        <v>1378</v>
      </c>
      <c r="X550" s="48">
        <v>13552.9071274827</v>
      </c>
      <c r="Y550" s="48">
        <v>0.11815697789987301</v>
      </c>
      <c r="Z550" s="48">
        <v>5.0119304233316599E-2</v>
      </c>
      <c r="AA550" s="48">
        <v>2.35751432920588</v>
      </c>
      <c r="AB550" s="48">
        <v>1.8397745249684998E-2</v>
      </c>
      <c r="AC550" s="48">
        <v>6.3785933752718002E-2</v>
      </c>
    </row>
    <row r="551" spans="1:29">
      <c r="A551" s="50" t="s">
        <v>962</v>
      </c>
      <c r="B551" s="48">
        <v>86885.021427168002</v>
      </c>
      <c r="C551" s="48">
        <v>7.3847423598027095E-2</v>
      </c>
      <c r="D551" s="48">
        <v>3.3569295205175598E-2</v>
      </c>
      <c r="E551" s="48">
        <v>2.08127577713508E-2</v>
      </c>
      <c r="F551" s="48">
        <v>4.7009257300590399E-2</v>
      </c>
      <c r="H551" s="50" t="s">
        <v>638</v>
      </c>
      <c r="I551" s="48">
        <v>49973.401370373598</v>
      </c>
      <c r="J551" s="48">
        <v>5.4251158770534699E-2</v>
      </c>
      <c r="K551" s="48">
        <v>3.7981424120137199E-2</v>
      </c>
      <c r="L551" s="48">
        <v>0.142523832232516</v>
      </c>
      <c r="M551" s="48">
        <v>0.28908516679456397</v>
      </c>
      <c r="O551" s="48">
        <v>1347</v>
      </c>
      <c r="P551" s="48">
        <v>9562.5734537982298</v>
      </c>
      <c r="Q551" s="48">
        <v>0.119764914882944</v>
      </c>
      <c r="R551" s="48">
        <v>8.9574634397599801E-2</v>
      </c>
      <c r="S551" s="48">
        <v>1.33704051027813</v>
      </c>
      <c r="T551" s="48">
        <v>0.181209413901845</v>
      </c>
      <c r="U551" s="48">
        <v>0.32762152227381103</v>
      </c>
      <c r="W551" s="48">
        <v>1110</v>
      </c>
      <c r="X551" s="48">
        <v>44936.269609910203</v>
      </c>
      <c r="Y551" s="48">
        <v>0.119243473452015</v>
      </c>
      <c r="Z551" s="48">
        <v>2.56558619611865E-2</v>
      </c>
      <c r="AA551" s="48">
        <v>4.6478061673551299</v>
      </c>
      <c r="AB551" s="48">
        <v>3.3548393132029701E-6</v>
      </c>
      <c r="AC551" s="48">
        <v>5.6344096157639598E-5</v>
      </c>
    </row>
    <row r="552" spans="1:29">
      <c r="A552" s="50" t="s">
        <v>931</v>
      </c>
      <c r="B552" s="48">
        <v>52772.019912387397</v>
      </c>
      <c r="C552" s="48">
        <v>7.4259506961472196E-2</v>
      </c>
      <c r="D552" s="48">
        <v>2.8393622762498901E-2</v>
      </c>
      <c r="E552" s="48">
        <v>1.2700127234870099E-2</v>
      </c>
      <c r="F552" s="48">
        <v>3.05143996649898E-2</v>
      </c>
      <c r="H552" s="50" t="s">
        <v>963</v>
      </c>
      <c r="I552" s="48">
        <v>12409.116142773601</v>
      </c>
      <c r="J552" s="48">
        <v>5.4641280664740402E-2</v>
      </c>
      <c r="K552" s="48">
        <v>5.1994753775367698E-2</v>
      </c>
      <c r="L552" s="48">
        <v>0.25208185051683102</v>
      </c>
      <c r="M552" s="48">
        <v>0.43596764485519501</v>
      </c>
      <c r="O552" s="48">
        <v>1358</v>
      </c>
      <c r="P552" s="48">
        <v>17953.780214741699</v>
      </c>
      <c r="Q552" s="48">
        <v>0.12042936928497799</v>
      </c>
      <c r="R552" s="48">
        <v>6.3938213644739603E-2</v>
      </c>
      <c r="S552" s="48">
        <v>1.8835272745360101</v>
      </c>
      <c r="T552" s="48">
        <v>5.9628947166512E-2</v>
      </c>
      <c r="U552" s="48">
        <v>0.14573492684352701</v>
      </c>
      <c r="W552" s="48">
        <v>1271</v>
      </c>
      <c r="X552" s="48">
        <v>21719.7374815281</v>
      </c>
      <c r="Y552" s="48">
        <v>0.119601416699028</v>
      </c>
      <c r="Z552" s="48">
        <v>4.5974424878457099E-2</v>
      </c>
      <c r="AA552" s="48">
        <v>2.6014771694310301</v>
      </c>
      <c r="AB552" s="48">
        <v>9.2823243295053707E-3</v>
      </c>
      <c r="AC552" s="48">
        <v>3.8725620610356802E-2</v>
      </c>
    </row>
    <row r="553" spans="1:29">
      <c r="A553" s="50" t="s">
        <v>874</v>
      </c>
      <c r="B553" s="48">
        <v>42122.1867846022</v>
      </c>
      <c r="C553" s="48">
        <v>7.4815654747034596E-2</v>
      </c>
      <c r="D553" s="48">
        <v>3.7573112192242401E-2</v>
      </c>
      <c r="E553" s="48">
        <v>7.8401240804847894E-2</v>
      </c>
      <c r="F553" s="48">
        <v>0.13429494836428499</v>
      </c>
      <c r="H553" s="50" t="s">
        <v>964</v>
      </c>
      <c r="I553" s="48">
        <v>29681.153206255101</v>
      </c>
      <c r="J553" s="48">
        <v>5.5095416081646399E-2</v>
      </c>
      <c r="K553" s="48">
        <v>2.8283968239903399E-2</v>
      </c>
      <c r="L553" s="48">
        <v>5.5346433562628701E-2</v>
      </c>
      <c r="M553" s="48">
        <v>0.14357987837261599</v>
      </c>
      <c r="O553" s="48">
        <v>1038</v>
      </c>
      <c r="P553" s="48">
        <v>31512.124696473398</v>
      </c>
      <c r="Q553" s="48">
        <v>0.123086383959686</v>
      </c>
      <c r="R553" s="48">
        <v>5.8765231529921302E-2</v>
      </c>
      <c r="S553" s="48">
        <v>2.0945443548029599</v>
      </c>
      <c r="T553" s="48">
        <v>3.62115162160336E-2</v>
      </c>
      <c r="U553" s="48">
        <v>9.7607173339514394E-2</v>
      </c>
      <c r="W553" s="48">
        <v>1245</v>
      </c>
      <c r="X553" s="48">
        <v>20372.030892811999</v>
      </c>
      <c r="Y553" s="48">
        <v>0.120215000900013</v>
      </c>
      <c r="Z553" s="48">
        <v>4.6885346439922801E-2</v>
      </c>
      <c r="AA553" s="48">
        <v>2.56402074481954</v>
      </c>
      <c r="AB553" s="48">
        <v>1.03467360259216E-2</v>
      </c>
      <c r="AC553" s="48">
        <v>4.157737482809E-2</v>
      </c>
    </row>
    <row r="554" spans="1:29">
      <c r="A554" s="50" t="s">
        <v>965</v>
      </c>
      <c r="B554" s="48">
        <v>62520.5545994891</v>
      </c>
      <c r="C554" s="48">
        <v>7.5631134738853106E-2</v>
      </c>
      <c r="D554" s="48">
        <v>4.3698145706599099E-2</v>
      </c>
      <c r="E554" s="48">
        <v>7.0365822507748296E-2</v>
      </c>
      <c r="F554" s="48">
        <v>0.123485119891048</v>
      </c>
      <c r="H554" s="50" t="s">
        <v>625</v>
      </c>
      <c r="I554" s="48">
        <v>55107.312975806199</v>
      </c>
      <c r="J554" s="48">
        <v>5.5134636216217003E-2</v>
      </c>
      <c r="K554" s="48">
        <v>2.56846599482989E-2</v>
      </c>
      <c r="L554" s="48">
        <v>2.8714849694355601E-2</v>
      </c>
      <c r="M554" s="48">
        <v>8.8619967160166499E-2</v>
      </c>
      <c r="O554" s="48">
        <v>1283</v>
      </c>
      <c r="P554" s="48">
        <v>35020.240350444903</v>
      </c>
      <c r="Q554" s="48">
        <v>0.123313078047197</v>
      </c>
      <c r="R554" s="48">
        <v>4.2127941488491402E-2</v>
      </c>
      <c r="S554" s="48">
        <v>2.9271090323956201</v>
      </c>
      <c r="T554" s="48">
        <v>3.4212891576435498E-3</v>
      </c>
      <c r="U554" s="48">
        <v>1.6723465658630799E-2</v>
      </c>
      <c r="W554" s="50" t="s">
        <v>647</v>
      </c>
      <c r="X554" s="48">
        <v>81544.601648073396</v>
      </c>
      <c r="Y554" s="48">
        <v>0.121265272087328</v>
      </c>
      <c r="Z554" s="48">
        <v>4.55218299183935E-2</v>
      </c>
      <c r="AA554" s="48">
        <v>2.66389273684119</v>
      </c>
      <c r="AB554" s="48">
        <v>7.72421879844481E-3</v>
      </c>
      <c r="AC554" s="48">
        <v>3.2641053632137797E-2</v>
      </c>
    </row>
    <row r="555" spans="1:29">
      <c r="A555" s="50" t="s">
        <v>146</v>
      </c>
      <c r="B555" s="48">
        <v>19104.985215432302</v>
      </c>
      <c r="C555" s="48">
        <v>7.6281546108482298E-2</v>
      </c>
      <c r="D555" s="48">
        <v>4.8467809297073401E-2</v>
      </c>
      <c r="E555" s="48">
        <v>8.95611759001676E-2</v>
      </c>
      <c r="F555" s="48">
        <v>0.15088423986945901</v>
      </c>
      <c r="H555" s="50" t="s">
        <v>754</v>
      </c>
      <c r="I555" s="48">
        <v>12868.724457853499</v>
      </c>
      <c r="J555" s="48">
        <v>5.5184089884102699E-2</v>
      </c>
      <c r="K555" s="48">
        <v>3.3994120771937003E-2</v>
      </c>
      <c r="L555" s="48">
        <v>9.5233624405660106E-2</v>
      </c>
      <c r="M555" s="48">
        <v>0.21470207863304999</v>
      </c>
      <c r="O555" s="48">
        <v>1325</v>
      </c>
      <c r="P555" s="48">
        <v>15748.0369517975</v>
      </c>
      <c r="Q555" s="48">
        <v>0.123343053679126</v>
      </c>
      <c r="R555" s="48">
        <v>7.0798706754750196E-2</v>
      </c>
      <c r="S555" s="48">
        <v>1.74216534923995</v>
      </c>
      <c r="T555" s="48">
        <v>8.1479515321359802E-2</v>
      </c>
      <c r="U555" s="48">
        <v>0.185309314359343</v>
      </c>
      <c r="W555" s="48">
        <v>1343</v>
      </c>
      <c r="X555" s="48">
        <v>33838.283654654399</v>
      </c>
      <c r="Y555" s="48">
        <v>0.12128558880793</v>
      </c>
      <c r="Z555" s="48">
        <v>7.2242325184749698E-2</v>
      </c>
      <c r="AA555" s="48">
        <v>1.6788716102057799</v>
      </c>
      <c r="AB555" s="48">
        <v>9.3177068546907701E-2</v>
      </c>
      <c r="AC555" s="48">
        <v>0.20688467762109999</v>
      </c>
    </row>
    <row r="556" spans="1:29">
      <c r="A556" s="50" t="s">
        <v>878</v>
      </c>
      <c r="B556" s="48">
        <v>78979.591228653298</v>
      </c>
      <c r="C556" s="48">
        <v>7.7820813338009998E-2</v>
      </c>
      <c r="D556" s="48">
        <v>2.9882681695415799E-2</v>
      </c>
      <c r="E556" s="48">
        <v>2.0957931997896199E-2</v>
      </c>
      <c r="F556" s="48">
        <v>4.7040374014086901E-2</v>
      </c>
      <c r="H556" s="50" t="s">
        <v>966</v>
      </c>
      <c r="I556" s="48">
        <v>27530.411832852002</v>
      </c>
      <c r="J556" s="48">
        <v>5.5224251258518903E-2</v>
      </c>
      <c r="K556" s="48">
        <v>3.2153546956263303E-2</v>
      </c>
      <c r="L556" s="48">
        <v>7.8122558993722793E-2</v>
      </c>
      <c r="M556" s="48">
        <v>0.18744868906099599</v>
      </c>
      <c r="O556" s="50" t="s">
        <v>967</v>
      </c>
      <c r="P556" s="48">
        <v>6366.7391984934602</v>
      </c>
      <c r="Q556" s="48">
        <v>0.12364423985333201</v>
      </c>
      <c r="R556" s="48">
        <v>6.4503592028329504E-2</v>
      </c>
      <c r="S556" s="48">
        <v>1.9168582084394299</v>
      </c>
      <c r="T556" s="48">
        <v>5.5255947611334899E-2</v>
      </c>
      <c r="U556" s="48">
        <v>0.13761462237803901</v>
      </c>
      <c r="W556" s="48">
        <v>1326</v>
      </c>
      <c r="X556" s="48">
        <v>13619.5728264141</v>
      </c>
      <c r="Y556" s="48">
        <v>0.12292571869381901</v>
      </c>
      <c r="Z556" s="48">
        <v>9.9289066700877393E-2</v>
      </c>
      <c r="AA556" s="48">
        <v>1.23805896035009</v>
      </c>
      <c r="AB556" s="48">
        <v>0.21569419958376801</v>
      </c>
      <c r="AC556" s="48">
        <v>0.371100254222482</v>
      </c>
    </row>
    <row r="557" spans="1:29">
      <c r="A557" s="50" t="s">
        <v>870</v>
      </c>
      <c r="B557" s="48">
        <v>45964.025358390398</v>
      </c>
      <c r="C557" s="48">
        <v>7.8310162854012794E-2</v>
      </c>
      <c r="D557" s="48">
        <v>2.7781254556470798E-2</v>
      </c>
      <c r="E557" s="48">
        <v>4.0607295871716801E-3</v>
      </c>
      <c r="F557" s="48">
        <v>1.13131610288518E-2</v>
      </c>
      <c r="H557" s="50" t="s">
        <v>523</v>
      </c>
      <c r="I557" s="48">
        <v>37235.263817708801</v>
      </c>
      <c r="J557" s="48">
        <v>5.5535645816113102E-2</v>
      </c>
      <c r="K557" s="48">
        <v>3.2378796031554101E-2</v>
      </c>
      <c r="L557" s="48">
        <v>7.8428858705054602E-2</v>
      </c>
      <c r="M557" s="48">
        <v>0.18744868906099599</v>
      </c>
      <c r="O557" s="50" t="s">
        <v>968</v>
      </c>
      <c r="P557" s="48">
        <v>24809.664033811001</v>
      </c>
      <c r="Q557" s="48">
        <v>0.12717067782685801</v>
      </c>
      <c r="R557" s="48">
        <v>5.40368752559802E-2</v>
      </c>
      <c r="S557" s="48">
        <v>2.3534054703280498</v>
      </c>
      <c r="T557" s="48">
        <v>1.8602337055042401E-2</v>
      </c>
      <c r="U557" s="48">
        <v>5.7746591332003501E-2</v>
      </c>
      <c r="W557" s="48">
        <v>1358</v>
      </c>
      <c r="X557" s="48">
        <v>17953.780214741699</v>
      </c>
      <c r="Y557" s="48">
        <v>0.124013006535452</v>
      </c>
      <c r="Z557" s="48">
        <v>6.3955501481034002E-2</v>
      </c>
      <c r="AA557" s="48">
        <v>1.93905142894122</v>
      </c>
      <c r="AB557" s="48">
        <v>5.24950761608741E-2</v>
      </c>
      <c r="AC557" s="48">
        <v>0.130738687777082</v>
      </c>
    </row>
    <row r="558" spans="1:29">
      <c r="A558" s="50" t="s">
        <v>964</v>
      </c>
      <c r="B558" s="48">
        <v>29681.153206255101</v>
      </c>
      <c r="C558" s="48">
        <v>7.8907923878623498E-2</v>
      </c>
      <c r="D558" s="48">
        <v>2.8189656583017E-2</v>
      </c>
      <c r="E558" s="48">
        <v>3.5699448402011901E-3</v>
      </c>
      <c r="F558" s="48">
        <v>9.9846894749377E-3</v>
      </c>
      <c r="H558" s="50" t="s">
        <v>349</v>
      </c>
      <c r="I558" s="48">
        <v>34314.584428812603</v>
      </c>
      <c r="J558" s="48">
        <v>5.6029347173621499E-2</v>
      </c>
      <c r="K558" s="48">
        <v>3.70339381042687E-2</v>
      </c>
      <c r="L558" s="48">
        <v>0.117808414142881</v>
      </c>
      <c r="M558" s="48">
        <v>0.248090660371479</v>
      </c>
      <c r="O558" s="50" t="s">
        <v>801</v>
      </c>
      <c r="P558" s="48">
        <v>72607.741143750201</v>
      </c>
      <c r="Q558" s="48">
        <v>0.12796940170598001</v>
      </c>
      <c r="R558" s="48">
        <v>3.2639579944176697E-2</v>
      </c>
      <c r="S558" s="48">
        <v>3.9206816363704999</v>
      </c>
      <c r="T558" s="48">
        <v>8.8298852708313804E-5</v>
      </c>
      <c r="U558" s="48">
        <v>8.7629922005977995E-4</v>
      </c>
      <c r="W558" s="48">
        <v>1374</v>
      </c>
      <c r="X558" s="48">
        <v>19764.225829125298</v>
      </c>
      <c r="Y558" s="48">
        <v>0.124113083377402</v>
      </c>
      <c r="Z558" s="48">
        <v>5.7627786465764601E-2</v>
      </c>
      <c r="AA558" s="48">
        <v>2.1537020765344601</v>
      </c>
      <c r="AB558" s="48">
        <v>3.1263543202595098E-2</v>
      </c>
      <c r="AC558" s="48">
        <v>9.3080094534999006E-2</v>
      </c>
    </row>
    <row r="559" spans="1:29">
      <c r="A559" s="50" t="s">
        <v>753</v>
      </c>
      <c r="B559" s="48">
        <v>131930.68961491599</v>
      </c>
      <c r="C559" s="48">
        <v>7.9625607640439397E-2</v>
      </c>
      <c r="D559" s="48">
        <v>2.2806657266110201E-2</v>
      </c>
      <c r="E559" s="48">
        <v>4.7847860156105797E-4</v>
      </c>
      <c r="F559" s="48">
        <v>1.89276618076087E-3</v>
      </c>
      <c r="H559" s="50" t="s">
        <v>872</v>
      </c>
      <c r="I559" s="48">
        <v>98084.536962733604</v>
      </c>
      <c r="J559" s="48">
        <v>5.6090379501257302E-2</v>
      </c>
      <c r="K559" s="48">
        <v>2.49070175794378E-2</v>
      </c>
      <c r="L559" s="48">
        <v>1.3822892888305099E-2</v>
      </c>
      <c r="M559" s="48">
        <v>5.2366091576859702E-2</v>
      </c>
      <c r="O559" s="48">
        <v>1368</v>
      </c>
      <c r="P559" s="48">
        <v>4827.0658281590404</v>
      </c>
      <c r="Q559" s="48">
        <v>0.12826914850356899</v>
      </c>
      <c r="R559" s="48">
        <v>7.8236575092558505E-2</v>
      </c>
      <c r="S559" s="48">
        <v>1.6395036254056199</v>
      </c>
      <c r="T559" s="48">
        <v>0.101108416256591</v>
      </c>
      <c r="U559" s="48">
        <v>0.21278069277588399</v>
      </c>
      <c r="W559" s="48">
        <v>1265</v>
      </c>
      <c r="X559" s="48">
        <v>19078.359362237399</v>
      </c>
      <c r="Y559" s="48">
        <v>0.12538103135738701</v>
      </c>
      <c r="Z559" s="48">
        <v>5.1145055659189601E-2</v>
      </c>
      <c r="AA559" s="48">
        <v>2.4514790284495298</v>
      </c>
      <c r="AB559" s="48">
        <v>1.42270476576036E-2</v>
      </c>
      <c r="AC559" s="48">
        <v>5.2947251225740802E-2</v>
      </c>
    </row>
    <row r="560" spans="1:29">
      <c r="A560" s="50" t="s">
        <v>969</v>
      </c>
      <c r="B560" s="48">
        <v>44030.6078359694</v>
      </c>
      <c r="C560" s="48">
        <v>7.9860084901014303E-2</v>
      </c>
      <c r="D560" s="48">
        <v>2.9834784610945801E-2</v>
      </c>
      <c r="E560" s="48">
        <v>8.3012397811249895E-3</v>
      </c>
      <c r="F560" s="48">
        <v>2.1380171522609698E-2</v>
      </c>
      <c r="H560" s="50" t="s">
        <v>903</v>
      </c>
      <c r="I560" s="48">
        <v>34269.766851669498</v>
      </c>
      <c r="J560" s="48">
        <v>5.6758082247158399E-2</v>
      </c>
      <c r="K560" s="48">
        <v>3.1184720915983101E-2</v>
      </c>
      <c r="L560" s="48">
        <v>5.4478430676489199E-2</v>
      </c>
      <c r="M560" s="48">
        <v>0.14235969476046101</v>
      </c>
      <c r="O560" s="48">
        <v>1337</v>
      </c>
      <c r="P560" s="48">
        <v>10709.6378841695</v>
      </c>
      <c r="Q560" s="48">
        <v>0.12864035413554101</v>
      </c>
      <c r="R560" s="48">
        <v>8.7684793652611295E-2</v>
      </c>
      <c r="S560" s="48">
        <v>1.4670771153911499</v>
      </c>
      <c r="T560" s="48">
        <v>0.142355078685862</v>
      </c>
      <c r="U560" s="48">
        <v>0.27586561106283902</v>
      </c>
      <c r="W560" s="50" t="s">
        <v>968</v>
      </c>
      <c r="X560" s="48">
        <v>24809.664033811001</v>
      </c>
      <c r="Y560" s="48">
        <v>0.125592083340581</v>
      </c>
      <c r="Z560" s="48">
        <v>5.4052275071056199E-2</v>
      </c>
      <c r="AA560" s="48">
        <v>2.3235300119278901</v>
      </c>
      <c r="AB560" s="48">
        <v>2.01506973198783E-2</v>
      </c>
      <c r="AC560" s="48">
        <v>6.8387081577825304E-2</v>
      </c>
    </row>
    <row r="561" spans="1:29">
      <c r="A561" s="50" t="s">
        <v>952</v>
      </c>
      <c r="B561" s="48">
        <v>64331.528340556702</v>
      </c>
      <c r="C561" s="48">
        <v>8.0583934410693794E-2</v>
      </c>
      <c r="D561" s="48">
        <v>2.9563632095130198E-2</v>
      </c>
      <c r="E561" s="48">
        <v>8.9566713164122794E-3</v>
      </c>
      <c r="F561" s="48">
        <v>2.25809037413774E-2</v>
      </c>
      <c r="H561" s="50" t="s">
        <v>722</v>
      </c>
      <c r="I561" s="48">
        <v>75234.236998066699</v>
      </c>
      <c r="J561" s="48">
        <v>5.7437509319979499E-2</v>
      </c>
      <c r="K561" s="48">
        <v>3.5281897479592199E-2</v>
      </c>
      <c r="L561" s="48">
        <v>0.108750611043228</v>
      </c>
      <c r="M561" s="48">
        <v>0.23524301361616601</v>
      </c>
      <c r="O561" s="50" t="s">
        <v>455</v>
      </c>
      <c r="P561" s="48">
        <v>73285.812612687994</v>
      </c>
      <c r="Q561" s="48">
        <v>0.12979856209802801</v>
      </c>
      <c r="R561" s="48">
        <v>4.7766792177797501E-2</v>
      </c>
      <c r="S561" s="48">
        <v>2.7173388913137</v>
      </c>
      <c r="T561" s="48">
        <v>6.5809185902208703E-3</v>
      </c>
      <c r="U561" s="48">
        <v>2.56577480749683E-2</v>
      </c>
      <c r="W561" s="48">
        <v>1305</v>
      </c>
      <c r="X561" s="48">
        <v>15100.1302721962</v>
      </c>
      <c r="Y561" s="48">
        <v>0.12570259269196701</v>
      </c>
      <c r="Z561" s="48">
        <v>6.1824812535057103E-2</v>
      </c>
      <c r="AA561" s="48">
        <v>2.03320620860256</v>
      </c>
      <c r="AB561" s="48">
        <v>4.2031694073526402E-2</v>
      </c>
      <c r="AC561" s="48">
        <v>0.11229323634298299</v>
      </c>
    </row>
    <row r="562" spans="1:29">
      <c r="A562" s="50" t="s">
        <v>677</v>
      </c>
      <c r="B562" s="48">
        <v>25975.262452330899</v>
      </c>
      <c r="C562" s="48">
        <v>8.1294515170033194E-2</v>
      </c>
      <c r="D562" s="48">
        <v>3.7821159988207002E-2</v>
      </c>
      <c r="E562" s="48">
        <v>2.19379699560583E-2</v>
      </c>
      <c r="F562" s="48">
        <v>4.8630298726123199E-2</v>
      </c>
      <c r="H562" s="50" t="s">
        <v>667</v>
      </c>
      <c r="I562" s="48">
        <v>54071.518438514897</v>
      </c>
      <c r="J562" s="48">
        <v>5.7496750263462203E-2</v>
      </c>
      <c r="K562" s="48">
        <v>2.82401203251527E-2</v>
      </c>
      <c r="L562" s="48">
        <v>5.5314740272341401E-2</v>
      </c>
      <c r="M562" s="48">
        <v>0.14357987837261599</v>
      </c>
      <c r="O562" s="50" t="s">
        <v>836</v>
      </c>
      <c r="P562" s="48">
        <v>62763.712501181501</v>
      </c>
      <c r="Q562" s="48">
        <v>0.130185976181973</v>
      </c>
      <c r="R562" s="48">
        <v>2.1048346184404099E-2</v>
      </c>
      <c r="S562" s="48">
        <v>6.1850928828999896</v>
      </c>
      <c r="T562" s="48">
        <v>6.2065914483574398E-10</v>
      </c>
      <c r="U562" s="48">
        <v>2.54082337417133E-8</v>
      </c>
      <c r="W562" s="48">
        <v>1231</v>
      </c>
      <c r="X562" s="48">
        <v>81966.363516918806</v>
      </c>
      <c r="Y562" s="48">
        <v>0.125935686455939</v>
      </c>
      <c r="Z562" s="48">
        <v>3.1133343232268899E-2</v>
      </c>
      <c r="AA562" s="48">
        <v>4.0450421760490398</v>
      </c>
      <c r="AB562" s="48">
        <v>5.2313705218325697E-5</v>
      </c>
      <c r="AC562" s="48">
        <v>6.2300867123642396E-4</v>
      </c>
    </row>
    <row r="563" spans="1:29">
      <c r="A563" s="50" t="s">
        <v>970</v>
      </c>
      <c r="B563" s="48">
        <v>50159.041790456999</v>
      </c>
      <c r="C563" s="48">
        <v>8.1324314078499702E-2</v>
      </c>
      <c r="D563" s="48">
        <v>3.3908737442957602E-2</v>
      </c>
      <c r="E563" s="48">
        <v>2.48067049263095E-2</v>
      </c>
      <c r="F563" s="48">
        <v>5.3823032506780701E-2</v>
      </c>
      <c r="H563" s="50" t="s">
        <v>962</v>
      </c>
      <c r="I563" s="48">
        <v>86885.021427168002</v>
      </c>
      <c r="J563" s="48">
        <v>5.75580376640768E-2</v>
      </c>
      <c r="K563" s="48">
        <v>3.36923714328018E-2</v>
      </c>
      <c r="L563" s="48">
        <v>7.9106237373288202E-2</v>
      </c>
      <c r="M563" s="48">
        <v>0.18754988728236499</v>
      </c>
      <c r="O563" s="48">
        <v>1297</v>
      </c>
      <c r="P563" s="48">
        <v>47870.031908942998</v>
      </c>
      <c r="Q563" s="48">
        <v>0.13052434883682101</v>
      </c>
      <c r="R563" s="48">
        <v>6.1945708117633197E-2</v>
      </c>
      <c r="S563" s="48">
        <v>2.10707654820829</v>
      </c>
      <c r="T563" s="48">
        <v>3.5110944800419402E-2</v>
      </c>
      <c r="U563" s="48">
        <v>9.5426011801969898E-2</v>
      </c>
      <c r="W563" s="48">
        <v>1401</v>
      </c>
      <c r="X563" s="48">
        <v>8984.2400333172809</v>
      </c>
      <c r="Y563" s="48">
        <v>0.125994025051508</v>
      </c>
      <c r="Z563" s="48">
        <v>7.5168522823549203E-2</v>
      </c>
      <c r="AA563" s="48">
        <v>1.6761540644781101</v>
      </c>
      <c r="AB563" s="48">
        <v>9.3708019150568894E-2</v>
      </c>
      <c r="AC563" s="48">
        <v>0.20736065048521199</v>
      </c>
    </row>
    <row r="564" spans="1:29">
      <c r="A564" s="50" t="s">
        <v>971</v>
      </c>
      <c r="B564" s="48">
        <v>78845.817389786796</v>
      </c>
      <c r="C564" s="48">
        <v>8.1386399141517393E-2</v>
      </c>
      <c r="D564" s="48">
        <v>2.6358900924063799E-2</v>
      </c>
      <c r="E564" s="48">
        <v>5.8433341995117597E-4</v>
      </c>
      <c r="F564" s="48">
        <v>2.24936950905936E-3</v>
      </c>
      <c r="H564" s="50" t="s">
        <v>972</v>
      </c>
      <c r="I564" s="48">
        <v>67829.037812336697</v>
      </c>
      <c r="J564" s="48">
        <v>5.7569499997223501E-2</v>
      </c>
      <c r="K564" s="48">
        <v>3.15939427872865E-2</v>
      </c>
      <c r="L564" s="48">
        <v>6.19552164053562E-2</v>
      </c>
      <c r="M564" s="48">
        <v>0.155548553815645</v>
      </c>
      <c r="O564" s="48">
        <v>1316</v>
      </c>
      <c r="P564" s="48">
        <v>31595.6175707734</v>
      </c>
      <c r="Q564" s="48">
        <v>0.131422726495102</v>
      </c>
      <c r="R564" s="48">
        <v>7.6276012594532996E-2</v>
      </c>
      <c r="S564" s="48">
        <v>1.7229889453414</v>
      </c>
      <c r="T564" s="48">
        <v>8.4890524154056304E-2</v>
      </c>
      <c r="U564" s="48">
        <v>0.189126848030295</v>
      </c>
      <c r="W564" s="48">
        <v>1207</v>
      </c>
      <c r="X564" s="48">
        <v>113209.152888736</v>
      </c>
      <c r="Y564" s="48">
        <v>0.127351853970641</v>
      </c>
      <c r="Z564" s="48">
        <v>3.6319246202179897E-2</v>
      </c>
      <c r="AA564" s="48">
        <v>3.5064564187732898</v>
      </c>
      <c r="AB564" s="48">
        <v>4.54115794780376E-4</v>
      </c>
      <c r="AC564" s="48">
        <v>3.7651372858373E-3</v>
      </c>
    </row>
    <row r="565" spans="1:29">
      <c r="A565" s="50" t="s">
        <v>898</v>
      </c>
      <c r="B565" s="48">
        <v>18880.0064182559</v>
      </c>
      <c r="C565" s="48">
        <v>8.1504325381374101E-2</v>
      </c>
      <c r="D565" s="48">
        <v>4.8641014228948599E-2</v>
      </c>
      <c r="E565" s="48">
        <v>6.8198600159773304E-2</v>
      </c>
      <c r="F565" s="48">
        <v>0.12086682602573701</v>
      </c>
      <c r="H565" s="50" t="s">
        <v>719</v>
      </c>
      <c r="I565" s="48">
        <v>65243.784295841098</v>
      </c>
      <c r="J565" s="48">
        <v>5.8588218309786201E-2</v>
      </c>
      <c r="K565" s="48">
        <v>3.4045683355007801E-2</v>
      </c>
      <c r="L565" s="48">
        <v>7.1304971085563496E-2</v>
      </c>
      <c r="M565" s="48">
        <v>0.17424696005891999</v>
      </c>
      <c r="O565" s="48">
        <v>1274</v>
      </c>
      <c r="P565" s="48">
        <v>35504.181465134301</v>
      </c>
      <c r="Q565" s="48">
        <v>0.13381643440544699</v>
      </c>
      <c r="R565" s="48">
        <v>4.48146450200455E-2</v>
      </c>
      <c r="S565" s="48">
        <v>2.9859978662241198</v>
      </c>
      <c r="T565" s="48">
        <v>2.8265461540888399E-3</v>
      </c>
      <c r="U565" s="48">
        <v>1.4693553420065E-2</v>
      </c>
      <c r="W565" s="48">
        <v>1266</v>
      </c>
      <c r="X565" s="48">
        <v>50728.966974184397</v>
      </c>
      <c r="Y565" s="48">
        <v>0.12791887041389799</v>
      </c>
      <c r="Z565" s="48">
        <v>3.8503766347247698E-2</v>
      </c>
      <c r="AA565" s="48">
        <v>3.3222430569585399</v>
      </c>
      <c r="AB565" s="48">
        <v>8.9296871492648103E-4</v>
      </c>
      <c r="AC565" s="48">
        <v>6.4075360982247601E-3</v>
      </c>
    </row>
    <row r="566" spans="1:29">
      <c r="A566" s="50" t="s">
        <v>936</v>
      </c>
      <c r="B566" s="48">
        <v>28204.882031166399</v>
      </c>
      <c r="C566" s="48">
        <v>8.3260605167242194E-2</v>
      </c>
      <c r="D566" s="48">
        <v>3.6130058959556503E-2</v>
      </c>
      <c r="E566" s="48">
        <v>1.44758803195987E-2</v>
      </c>
      <c r="F566" s="48">
        <v>3.4254570272363699E-2</v>
      </c>
      <c r="H566" s="50" t="s">
        <v>973</v>
      </c>
      <c r="I566" s="48">
        <v>45083.467339387702</v>
      </c>
      <c r="J566" s="48">
        <v>5.8711452436589297E-2</v>
      </c>
      <c r="K566" s="48">
        <v>3.8397911160095902E-2</v>
      </c>
      <c r="L566" s="48">
        <v>0.115508658612584</v>
      </c>
      <c r="M566" s="48">
        <v>0.24468698096630201</v>
      </c>
      <c r="O566" s="48">
        <v>1277</v>
      </c>
      <c r="P566" s="48">
        <v>31026.175426933802</v>
      </c>
      <c r="Q566" s="48">
        <v>0.13577262062518</v>
      </c>
      <c r="R566" s="48">
        <v>4.6754961115538202E-2</v>
      </c>
      <c r="S566" s="48">
        <v>2.9039190149183498</v>
      </c>
      <c r="T566" s="48">
        <v>3.6852347177017599E-3</v>
      </c>
      <c r="U566" s="48">
        <v>1.7491512609381501E-2</v>
      </c>
      <c r="W566" s="48">
        <v>1315</v>
      </c>
      <c r="X566" s="48">
        <v>138117.05611469201</v>
      </c>
      <c r="Y566" s="48">
        <v>0.12799034667244499</v>
      </c>
      <c r="Z566" s="48">
        <v>5.1060273659339399E-2</v>
      </c>
      <c r="AA566" s="48">
        <v>2.5066521876941401</v>
      </c>
      <c r="AB566" s="48">
        <v>1.2188057693835399E-2</v>
      </c>
      <c r="AC566" s="48">
        <v>4.7803459817138898E-2</v>
      </c>
    </row>
    <row r="567" spans="1:29">
      <c r="A567" s="50" t="s">
        <v>974</v>
      </c>
      <c r="B567" s="48">
        <v>56751.2128181218</v>
      </c>
      <c r="C567" s="48">
        <v>8.3638422193595199E-2</v>
      </c>
      <c r="D567" s="48">
        <v>3.9311317785667002E-2</v>
      </c>
      <c r="E567" s="48">
        <v>2.0892231579276801E-2</v>
      </c>
      <c r="F567" s="48">
        <v>4.7040370474094997E-2</v>
      </c>
      <c r="H567" s="50" t="s">
        <v>897</v>
      </c>
      <c r="I567" s="48">
        <v>114654.091672568</v>
      </c>
      <c r="J567" s="48">
        <v>5.8828873308811702E-2</v>
      </c>
      <c r="K567" s="48">
        <v>2.3678130340052499E-2</v>
      </c>
      <c r="L567" s="48">
        <v>2.19658485147964E-2</v>
      </c>
      <c r="M567" s="48">
        <v>7.3838251345512806E-2</v>
      </c>
      <c r="O567" s="50" t="s">
        <v>975</v>
      </c>
      <c r="P567" s="48">
        <v>60425.869161329603</v>
      </c>
      <c r="Q567" s="48">
        <v>0.13582717984508999</v>
      </c>
      <c r="R567" s="48">
        <v>4.80504616648064E-2</v>
      </c>
      <c r="S567" s="48">
        <v>2.8267611827041899</v>
      </c>
      <c r="T567" s="48">
        <v>4.7021381046499404E-3</v>
      </c>
      <c r="U567" s="48">
        <v>2.0810138233417E-2</v>
      </c>
      <c r="W567" s="48">
        <v>1294</v>
      </c>
      <c r="X567" s="48">
        <v>45321.205159821897</v>
      </c>
      <c r="Y567" s="48">
        <v>0.12870542059555401</v>
      </c>
      <c r="Z567" s="48">
        <v>5.9462326217834899E-2</v>
      </c>
      <c r="AA567" s="48">
        <v>2.16448680672285</v>
      </c>
      <c r="AB567" s="48">
        <v>3.0427008060876001E-2</v>
      </c>
      <c r="AC567" s="48">
        <v>9.2267084629045204E-2</v>
      </c>
    </row>
    <row r="568" spans="1:29">
      <c r="A568" s="50" t="s">
        <v>976</v>
      </c>
      <c r="B568" s="48">
        <v>48794.878939772003</v>
      </c>
      <c r="C568" s="48">
        <v>8.40491807126581E-2</v>
      </c>
      <c r="D568" s="48">
        <v>3.3191146130366903E-2</v>
      </c>
      <c r="E568" s="48">
        <v>8.7379714242974502E-3</v>
      </c>
      <c r="F568" s="48">
        <v>2.2148106890414399E-2</v>
      </c>
      <c r="H568" s="50" t="s">
        <v>798</v>
      </c>
      <c r="I568" s="48">
        <v>52323.604868675298</v>
      </c>
      <c r="J568" s="48">
        <v>5.8937931597794098E-2</v>
      </c>
      <c r="K568" s="48">
        <v>2.28463716831191E-2</v>
      </c>
      <c r="L568" s="48">
        <v>8.9164538595624104E-3</v>
      </c>
      <c r="M568" s="48">
        <v>3.8927932703943201E-2</v>
      </c>
      <c r="O568" s="48">
        <v>1301</v>
      </c>
      <c r="P568" s="48">
        <v>69803.314110810796</v>
      </c>
      <c r="Q568" s="48">
        <v>0.138599954655413</v>
      </c>
      <c r="R568" s="48">
        <v>4.66776019849683E-2</v>
      </c>
      <c r="S568" s="48">
        <v>2.9693032367011098</v>
      </c>
      <c r="T568" s="48">
        <v>2.9847589528311101E-3</v>
      </c>
      <c r="U568" s="48">
        <v>1.5203245162339901E-2</v>
      </c>
      <c r="W568" s="48">
        <v>1390</v>
      </c>
      <c r="X568" s="48">
        <v>31973.650722078499</v>
      </c>
      <c r="Y568" s="48">
        <v>0.129577434485599</v>
      </c>
      <c r="Z568" s="48">
        <v>6.2360724733147598E-2</v>
      </c>
      <c r="AA568" s="48">
        <v>2.0778692845550299</v>
      </c>
      <c r="AB568" s="48">
        <v>3.7721400239440997E-2</v>
      </c>
      <c r="AC568" s="48">
        <v>0.10337873287378201</v>
      </c>
    </row>
    <row r="569" spans="1:29">
      <c r="A569" s="50" t="s">
        <v>256</v>
      </c>
      <c r="B569" s="48">
        <v>22857.898666448102</v>
      </c>
      <c r="C569" s="48">
        <v>8.4206472824536305E-2</v>
      </c>
      <c r="D569" s="48">
        <v>4.15179642142448E-2</v>
      </c>
      <c r="E569" s="48">
        <v>2.9609211748460901E-2</v>
      </c>
      <c r="F569" s="48">
        <v>6.1808150472005899E-2</v>
      </c>
      <c r="H569" s="50" t="s">
        <v>854</v>
      </c>
      <c r="I569" s="48">
        <v>34763.117343359198</v>
      </c>
      <c r="J569" s="48">
        <v>5.95802770993707E-2</v>
      </c>
      <c r="K569" s="48">
        <v>3.2936603098155999E-2</v>
      </c>
      <c r="L569" s="48">
        <v>6.6264785434742499E-2</v>
      </c>
      <c r="M569" s="48">
        <v>0.16304325213496801</v>
      </c>
      <c r="O569" s="50" t="s">
        <v>586</v>
      </c>
      <c r="P569" s="48">
        <v>95706.637604430798</v>
      </c>
      <c r="Q569" s="48">
        <v>0.13874507895677701</v>
      </c>
      <c r="R569" s="48">
        <v>2.6540440953052299E-2</v>
      </c>
      <c r="S569" s="48">
        <v>5.2276855234698001</v>
      </c>
      <c r="T569" s="48">
        <v>1.7164513294159401E-7</v>
      </c>
      <c r="U569" s="48">
        <v>4.3241370029517E-6</v>
      </c>
      <c r="W569" s="48">
        <v>1344</v>
      </c>
      <c r="X569" s="48">
        <v>16192.0649537603</v>
      </c>
      <c r="Y569" s="48">
        <v>0.12969317683753201</v>
      </c>
      <c r="Z569" s="48">
        <v>7.5327086086123499E-2</v>
      </c>
      <c r="AA569" s="48">
        <v>1.7217336230058</v>
      </c>
      <c r="AB569" s="48">
        <v>8.5117783586605697E-2</v>
      </c>
      <c r="AC569" s="48">
        <v>0.192248787066299</v>
      </c>
    </row>
    <row r="570" spans="1:29">
      <c r="A570" s="50" t="s">
        <v>942</v>
      </c>
      <c r="B570" s="48">
        <v>19708.502068848498</v>
      </c>
      <c r="C570" s="48">
        <v>8.5034305547302097E-2</v>
      </c>
      <c r="D570" s="48">
        <v>4.9927997423892798E-2</v>
      </c>
      <c r="E570" s="48">
        <v>5.8462676333347501E-2</v>
      </c>
      <c r="F570" s="48">
        <v>0.1080533607601</v>
      </c>
      <c r="H570" s="50" t="s">
        <v>802</v>
      </c>
      <c r="I570" s="48">
        <v>43004.637475132797</v>
      </c>
      <c r="J570" s="48">
        <v>5.9719552058748501E-2</v>
      </c>
      <c r="K570" s="48">
        <v>3.8968083419264901E-2</v>
      </c>
      <c r="L570" s="48">
        <v>0.11341397059661</v>
      </c>
      <c r="M570" s="48">
        <v>0.242450963901924</v>
      </c>
      <c r="O570" s="50" t="s">
        <v>246</v>
      </c>
      <c r="P570" s="48">
        <v>37334.502241826398</v>
      </c>
      <c r="Q570" s="48">
        <v>0.139251901167362</v>
      </c>
      <c r="R570" s="48">
        <v>4.7484999458195197E-2</v>
      </c>
      <c r="S570" s="48">
        <v>2.9325450722592099</v>
      </c>
      <c r="T570" s="48">
        <v>3.3619611905448001E-3</v>
      </c>
      <c r="U570" s="48">
        <v>1.6557026915840899E-2</v>
      </c>
      <c r="W570" s="48">
        <v>1399</v>
      </c>
      <c r="X570" s="48">
        <v>73066.769213910797</v>
      </c>
      <c r="Y570" s="48">
        <v>0.130009657607667</v>
      </c>
      <c r="Z570" s="48">
        <v>6.0332203920123097E-2</v>
      </c>
      <c r="AA570" s="48">
        <v>2.1548965421484301</v>
      </c>
      <c r="AB570" s="48">
        <v>3.1169931042922702E-2</v>
      </c>
      <c r="AC570" s="48">
        <v>9.3080094534999006E-2</v>
      </c>
    </row>
    <row r="571" spans="1:29">
      <c r="A571" s="50" t="s">
        <v>892</v>
      </c>
      <c r="B571" s="48">
        <v>29369.6911543649</v>
      </c>
      <c r="C571" s="48">
        <v>8.5506853069371502E-2</v>
      </c>
      <c r="D571" s="48">
        <v>5.4694166718394999E-2</v>
      </c>
      <c r="E571" s="48">
        <v>7.5065350138008594E-2</v>
      </c>
      <c r="F571" s="48">
        <v>0.13013750774531299</v>
      </c>
      <c r="H571" s="50" t="s">
        <v>929</v>
      </c>
      <c r="I571" s="48">
        <v>23812.857674812101</v>
      </c>
      <c r="J571" s="48">
        <v>5.9973241537272202E-2</v>
      </c>
      <c r="K571" s="48">
        <v>3.2199377201943602E-2</v>
      </c>
      <c r="L571" s="48">
        <v>5.6406711480613901E-2</v>
      </c>
      <c r="M571" s="48">
        <v>0.144757008674264</v>
      </c>
      <c r="O571" s="50" t="s">
        <v>947</v>
      </c>
      <c r="P571" s="48">
        <v>38486.921221901401</v>
      </c>
      <c r="Q571" s="48">
        <v>0.13936479646077099</v>
      </c>
      <c r="R571" s="48">
        <v>3.2007493549448401E-2</v>
      </c>
      <c r="S571" s="48">
        <v>4.3541302678220104</v>
      </c>
      <c r="T571" s="48">
        <v>1.33596250288809E-5</v>
      </c>
      <c r="U571" s="48">
        <v>1.98876236225386E-4</v>
      </c>
      <c r="W571" s="48">
        <v>1293</v>
      </c>
      <c r="X571" s="48">
        <v>56606.827648849103</v>
      </c>
      <c r="Y571" s="48">
        <v>0.13023574901281801</v>
      </c>
      <c r="Z571" s="48">
        <v>5.1664846724349497E-2</v>
      </c>
      <c r="AA571" s="48">
        <v>2.5207807100962301</v>
      </c>
      <c r="AB571" s="48">
        <v>1.1709479989086001E-2</v>
      </c>
      <c r="AC571" s="48">
        <v>4.64830872294019E-2</v>
      </c>
    </row>
    <row r="572" spans="1:29">
      <c r="A572" s="48">
        <v>1014</v>
      </c>
      <c r="B572" s="48">
        <v>63005.047818683102</v>
      </c>
      <c r="C572" s="48">
        <v>8.6451857959165004E-2</v>
      </c>
      <c r="D572" s="48">
        <v>3.8291879525743901E-2</v>
      </c>
      <c r="E572" s="48">
        <v>2.3364475200339001E-2</v>
      </c>
      <c r="F572" s="48">
        <v>5.0864181538562599E-2</v>
      </c>
      <c r="H572" s="50" t="s">
        <v>818</v>
      </c>
      <c r="I572" s="48">
        <v>85393.273521153504</v>
      </c>
      <c r="J572" s="48">
        <v>6.0966803591740198E-2</v>
      </c>
      <c r="K572" s="48">
        <v>2.7468098881632201E-2</v>
      </c>
      <c r="L572" s="48">
        <v>5.32617220903168E-2</v>
      </c>
      <c r="M572" s="48">
        <v>0.139811039864535</v>
      </c>
      <c r="O572" s="50" t="s">
        <v>696</v>
      </c>
      <c r="P572" s="48">
        <v>96783.974224591497</v>
      </c>
      <c r="Q572" s="48">
        <v>0.140104963430526</v>
      </c>
      <c r="R572" s="48">
        <v>2.1545746010124201E-2</v>
      </c>
      <c r="S572" s="48">
        <v>6.5026740482641996</v>
      </c>
      <c r="T572" s="48">
        <v>7.89046448253969E-11</v>
      </c>
      <c r="U572" s="48">
        <v>3.97558018158731E-9</v>
      </c>
      <c r="W572" s="48">
        <v>1357</v>
      </c>
      <c r="X572" s="48">
        <v>14100.0295151054</v>
      </c>
      <c r="Y572" s="48">
        <v>0.13032460368484899</v>
      </c>
      <c r="Z572" s="48">
        <v>6.7531053579881095E-2</v>
      </c>
      <c r="AA572" s="48">
        <v>1.9298470374179799</v>
      </c>
      <c r="AB572" s="48">
        <v>5.3625793357580498E-2</v>
      </c>
      <c r="AC572" s="48">
        <v>0.132494413467832</v>
      </c>
    </row>
    <row r="573" spans="1:29">
      <c r="A573" s="50" t="s">
        <v>977</v>
      </c>
      <c r="B573" s="48">
        <v>67892.450246960099</v>
      </c>
      <c r="C573" s="48">
        <v>8.6691493818109797E-2</v>
      </c>
      <c r="D573" s="48">
        <v>2.94065618392409E-2</v>
      </c>
      <c r="E573" s="48">
        <v>2.5067635180518999E-3</v>
      </c>
      <c r="F573" s="48">
        <v>7.3258884854088104E-3</v>
      </c>
      <c r="H573" s="50" t="s">
        <v>978</v>
      </c>
      <c r="I573" s="48">
        <v>38325.559254883898</v>
      </c>
      <c r="J573" s="48">
        <v>6.0975168112951297E-2</v>
      </c>
      <c r="K573" s="48">
        <v>4.6952045054567799E-2</v>
      </c>
      <c r="L573" s="48">
        <v>0.17029128413123601</v>
      </c>
      <c r="M573" s="48">
        <v>0.32776494472571199</v>
      </c>
      <c r="O573" s="50" t="s">
        <v>522</v>
      </c>
      <c r="P573" s="48">
        <v>29592.451591485798</v>
      </c>
      <c r="Q573" s="48">
        <v>0.140430518925344</v>
      </c>
      <c r="R573" s="48">
        <v>3.3602537752986002E-2</v>
      </c>
      <c r="S573" s="48">
        <v>4.1791640845003002</v>
      </c>
      <c r="T573" s="48">
        <v>2.92582536120174E-5</v>
      </c>
      <c r="U573" s="48">
        <v>3.6854146376675802E-4</v>
      </c>
      <c r="W573" s="48">
        <v>1297</v>
      </c>
      <c r="X573" s="48">
        <v>47870.031908942998</v>
      </c>
      <c r="Y573" s="48">
        <v>0.13108586847360901</v>
      </c>
      <c r="Z573" s="48">
        <v>6.1952546001074797E-2</v>
      </c>
      <c r="AA573" s="48">
        <v>2.1159076895941502</v>
      </c>
      <c r="AB573" s="48">
        <v>3.43526593117029E-2</v>
      </c>
      <c r="AC573" s="48">
        <v>0.100231095389852</v>
      </c>
    </row>
    <row r="574" spans="1:29">
      <c r="A574" s="50" t="s">
        <v>394</v>
      </c>
      <c r="B574" s="48">
        <v>6504.0952999660603</v>
      </c>
      <c r="C574" s="48">
        <v>8.7048218167498997E-2</v>
      </c>
      <c r="D574" s="48">
        <v>5.66115770456578E-2</v>
      </c>
      <c r="E574" s="48">
        <v>7.6819500176697503E-2</v>
      </c>
      <c r="F574" s="48">
        <v>0.13285691334907099</v>
      </c>
      <c r="H574" s="50" t="s">
        <v>979</v>
      </c>
      <c r="I574" s="48">
        <v>34517.9604827679</v>
      </c>
      <c r="J574" s="48">
        <v>6.1111393287352198E-2</v>
      </c>
      <c r="K574" s="48">
        <v>3.05332694243945E-2</v>
      </c>
      <c r="L574" s="48">
        <v>4.9405905710274201E-2</v>
      </c>
      <c r="M574" s="48">
        <v>0.134282918654512</v>
      </c>
      <c r="O574" s="48">
        <v>1247</v>
      </c>
      <c r="P574" s="48">
        <v>33486.7397169463</v>
      </c>
      <c r="Q574" s="48">
        <v>0.14276069847215</v>
      </c>
      <c r="R574" s="48">
        <v>3.5555126783823499E-2</v>
      </c>
      <c r="S574" s="48">
        <v>4.0151930645653398</v>
      </c>
      <c r="T574" s="48">
        <v>5.9397152738754703E-5</v>
      </c>
      <c r="U574" s="48">
        <v>6.0789273506069196E-4</v>
      </c>
      <c r="W574" s="48">
        <v>1246</v>
      </c>
      <c r="X574" s="48">
        <v>63263.835356252202</v>
      </c>
      <c r="Y574" s="48">
        <v>0.13177423636344601</v>
      </c>
      <c r="Z574" s="48">
        <v>4.1303089890472697E-2</v>
      </c>
      <c r="AA574" s="48">
        <v>3.1904207823890101</v>
      </c>
      <c r="AB574" s="48">
        <v>1.42065782396116E-3</v>
      </c>
      <c r="AC574" s="48">
        <v>9.1228517126917506E-3</v>
      </c>
    </row>
    <row r="575" spans="1:29">
      <c r="A575" s="50" t="s">
        <v>980</v>
      </c>
      <c r="B575" s="48">
        <v>31479.1492818732</v>
      </c>
      <c r="C575" s="48">
        <v>8.8273499469681604E-2</v>
      </c>
      <c r="D575" s="48">
        <v>4.1262066815989401E-2</v>
      </c>
      <c r="E575" s="48">
        <v>2.1202008572156601E-2</v>
      </c>
      <c r="F575" s="48">
        <v>4.7229295245908597E-2</v>
      </c>
      <c r="H575" s="50" t="s">
        <v>891</v>
      </c>
      <c r="I575" s="48">
        <v>50921.635720671198</v>
      </c>
      <c r="J575" s="48">
        <v>6.12091944097196E-2</v>
      </c>
      <c r="K575" s="48">
        <v>2.71220677737114E-2</v>
      </c>
      <c r="L575" s="48">
        <v>1.8130146587030799E-2</v>
      </c>
      <c r="M575" s="48">
        <v>6.4905924781570104E-2</v>
      </c>
      <c r="O575" s="48">
        <v>1187</v>
      </c>
      <c r="P575" s="48">
        <v>99586.4999915933</v>
      </c>
      <c r="Q575" s="48">
        <v>0.14386620671827599</v>
      </c>
      <c r="R575" s="48">
        <v>7.3562629183079098E-2</v>
      </c>
      <c r="S575" s="48">
        <v>1.9556969118141401</v>
      </c>
      <c r="T575" s="48">
        <v>5.0500868750474499E-2</v>
      </c>
      <c r="U575" s="48">
        <v>0.128708439811521</v>
      </c>
      <c r="W575" s="48">
        <v>1400</v>
      </c>
      <c r="X575" s="48">
        <v>73312.093261833405</v>
      </c>
      <c r="Y575" s="48">
        <v>0.131842700258471</v>
      </c>
      <c r="Z575" s="48">
        <v>6.0991031583182601E-2</v>
      </c>
      <c r="AA575" s="48">
        <v>2.1616735581633502</v>
      </c>
      <c r="AB575" s="48">
        <v>3.06433471617862E-2</v>
      </c>
      <c r="AC575" s="48">
        <v>9.2494895810921296E-2</v>
      </c>
    </row>
    <row r="576" spans="1:29">
      <c r="A576" s="50" t="s">
        <v>961</v>
      </c>
      <c r="B576" s="48">
        <v>84270.283404010697</v>
      </c>
      <c r="C576" s="48">
        <v>8.82799307526866E-2</v>
      </c>
      <c r="D576" s="48">
        <v>2.3284887406686602E-2</v>
      </c>
      <c r="E576" s="48">
        <v>6.3467783367685994E-5</v>
      </c>
      <c r="F576" s="48">
        <v>3.2002065416382501E-4</v>
      </c>
      <c r="H576" s="50" t="s">
        <v>840</v>
      </c>
      <c r="I576" s="48">
        <v>86040.566838254803</v>
      </c>
      <c r="J576" s="48">
        <v>6.1237867503107002E-2</v>
      </c>
      <c r="K576" s="48">
        <v>2.7644897602783099E-2</v>
      </c>
      <c r="L576" s="48">
        <v>1.83650294103576E-2</v>
      </c>
      <c r="M576" s="48">
        <v>6.50958468208713E-2</v>
      </c>
      <c r="O576" s="48">
        <v>1340</v>
      </c>
      <c r="P576" s="48">
        <v>22501.800986127098</v>
      </c>
      <c r="Q576" s="48">
        <v>0.14606266450807001</v>
      </c>
      <c r="R576" s="48">
        <v>7.7299201151533201E-2</v>
      </c>
      <c r="S576" s="48">
        <v>1.8895753427223301</v>
      </c>
      <c r="T576" s="48">
        <v>5.8814777467554903E-2</v>
      </c>
      <c r="U576" s="48">
        <v>0.14537237449527701</v>
      </c>
      <c r="W576" s="48">
        <v>1048</v>
      </c>
      <c r="X576" s="48">
        <v>138630.17318913899</v>
      </c>
      <c r="Y576" s="48">
        <v>0.13379677316956901</v>
      </c>
      <c r="Z576" s="48">
        <v>5.7655577402227903E-2</v>
      </c>
      <c r="AA576" s="48">
        <v>2.3206215113613502</v>
      </c>
      <c r="AB576" s="48">
        <v>2.0307280165069701E-2</v>
      </c>
      <c r="AC576" s="48">
        <v>6.85632397325808E-2</v>
      </c>
    </row>
    <row r="577" spans="1:29">
      <c r="A577" s="50" t="s">
        <v>981</v>
      </c>
      <c r="B577" s="48">
        <v>24084.346074598801</v>
      </c>
      <c r="C577" s="48">
        <v>8.8327255960762796E-2</v>
      </c>
      <c r="D577" s="48">
        <v>5.17443034884408E-2</v>
      </c>
      <c r="E577" s="48">
        <v>5.5926531291749002E-2</v>
      </c>
      <c r="F577" s="48">
        <v>0.104825645038985</v>
      </c>
      <c r="H577" s="50" t="s">
        <v>540</v>
      </c>
      <c r="I577" s="48">
        <v>397664.90155906102</v>
      </c>
      <c r="J577" s="48">
        <v>6.1574766830811298E-2</v>
      </c>
      <c r="K577" s="48">
        <v>2.8942300325701401E-2</v>
      </c>
      <c r="L577" s="48">
        <v>5.8993831234163699E-2</v>
      </c>
      <c r="M577" s="48">
        <v>0.14925647761010999</v>
      </c>
      <c r="O577" s="50" t="s">
        <v>900</v>
      </c>
      <c r="P577" s="48">
        <v>82045.767640401493</v>
      </c>
      <c r="Q577" s="48">
        <v>0.14663101363908099</v>
      </c>
      <c r="R577" s="48">
        <v>4.9398488126248398E-2</v>
      </c>
      <c r="S577" s="48">
        <v>2.96832998743472</v>
      </c>
      <c r="T577" s="48">
        <v>2.9942269098348802E-3</v>
      </c>
      <c r="U577" s="48">
        <v>1.5203245162339901E-2</v>
      </c>
      <c r="W577" s="50" t="s">
        <v>946</v>
      </c>
      <c r="X577" s="48">
        <v>80145.696611569394</v>
      </c>
      <c r="Y577" s="48">
        <v>0.13509701304043101</v>
      </c>
      <c r="Z577" s="48">
        <v>2.8466382738556999E-2</v>
      </c>
      <c r="AA577" s="48">
        <v>4.7458440463334997</v>
      </c>
      <c r="AB577" s="48">
        <v>2.0763865198406002E-6</v>
      </c>
      <c r="AC577" s="48">
        <v>3.9431741608091102E-5</v>
      </c>
    </row>
    <row r="578" spans="1:29">
      <c r="A578" s="50" t="s">
        <v>982</v>
      </c>
      <c r="B578" s="48">
        <v>20489.8764435435</v>
      </c>
      <c r="C578" s="48">
        <v>8.8512060570418299E-2</v>
      </c>
      <c r="D578" s="48">
        <v>3.6866610214092897E-2</v>
      </c>
      <c r="E578" s="48">
        <v>1.0890701434074199E-2</v>
      </c>
      <c r="F578" s="48">
        <v>2.6613454698966199E-2</v>
      </c>
      <c r="H578" s="50" t="s">
        <v>598</v>
      </c>
      <c r="I578" s="48">
        <v>45881.731951351503</v>
      </c>
      <c r="J578" s="48">
        <v>6.16602583474926E-2</v>
      </c>
      <c r="K578" s="48">
        <v>3.7075134874611303E-2</v>
      </c>
      <c r="L578" s="48">
        <v>0.11343725266361</v>
      </c>
      <c r="M578" s="48">
        <v>0.242450963901924</v>
      </c>
      <c r="O578" s="48">
        <v>1271</v>
      </c>
      <c r="P578" s="48">
        <v>21719.7374815281</v>
      </c>
      <c r="Q578" s="48">
        <v>0.14811312693199699</v>
      </c>
      <c r="R578" s="48">
        <v>4.5947567165174098E-2</v>
      </c>
      <c r="S578" s="48">
        <v>3.2235249017549501</v>
      </c>
      <c r="T578" s="48">
        <v>1.2662328855757E-3</v>
      </c>
      <c r="U578" s="48">
        <v>7.9748321158854309E-3</v>
      </c>
      <c r="W578" s="48">
        <v>1224</v>
      </c>
      <c r="X578" s="48">
        <v>755.68144842218805</v>
      </c>
      <c r="Y578" s="48">
        <v>0.13694696172524301</v>
      </c>
      <c r="Z578" s="48">
        <v>0.13172021066947201</v>
      </c>
      <c r="AA578" s="48">
        <v>1.03968070677389</v>
      </c>
      <c r="AB578" s="48">
        <v>0.29848826701183001</v>
      </c>
      <c r="AC578" s="48">
        <v>0.460023093865291</v>
      </c>
    </row>
    <row r="579" spans="1:29">
      <c r="A579" s="50" t="s">
        <v>983</v>
      </c>
      <c r="B579" s="48">
        <v>172213.138988508</v>
      </c>
      <c r="C579" s="48">
        <v>8.8816448035784104E-2</v>
      </c>
      <c r="D579" s="48">
        <v>3.1234812404227399E-2</v>
      </c>
      <c r="E579" s="48">
        <v>1.23709912620216E-3</v>
      </c>
      <c r="F579" s="48">
        <v>4.1781272375506903E-3</v>
      </c>
      <c r="H579" s="50" t="s">
        <v>940</v>
      </c>
      <c r="I579" s="48">
        <v>35432.436526006401</v>
      </c>
      <c r="J579" s="48">
        <v>6.1794212449467797E-2</v>
      </c>
      <c r="K579" s="48">
        <v>4.45159915813437E-2</v>
      </c>
      <c r="L579" s="48">
        <v>0.15245842822957101</v>
      </c>
      <c r="M579" s="48">
        <v>0.30491685645914202</v>
      </c>
      <c r="O579" s="48">
        <v>1371</v>
      </c>
      <c r="P579" s="48">
        <v>898.03821489203904</v>
      </c>
      <c r="Q579" s="48">
        <v>0.15039166998009601</v>
      </c>
      <c r="R579" s="48">
        <v>0.165402860441524</v>
      </c>
      <c r="S579" s="48">
        <v>0.90924467435836798</v>
      </c>
      <c r="T579" s="48">
        <v>0.36322098735527297</v>
      </c>
      <c r="U579" s="48">
        <v>0.52490511073620805</v>
      </c>
      <c r="W579" s="48">
        <v>1228</v>
      </c>
      <c r="X579" s="48">
        <v>38748.209969395</v>
      </c>
      <c r="Y579" s="48">
        <v>0.137010456139321</v>
      </c>
      <c r="Z579" s="48">
        <v>5.50203647849654E-2</v>
      </c>
      <c r="AA579" s="48">
        <v>2.49017716757777</v>
      </c>
      <c r="AB579" s="48">
        <v>1.27679431300923E-2</v>
      </c>
      <c r="AC579" s="48">
        <v>4.9194133824767498E-2</v>
      </c>
    </row>
    <row r="580" spans="1:29">
      <c r="A580" s="50" t="s">
        <v>972</v>
      </c>
      <c r="B580" s="48">
        <v>67829.037812336697</v>
      </c>
      <c r="C580" s="48">
        <v>8.9338888631106894E-2</v>
      </c>
      <c r="D580" s="48">
        <v>3.16476477362286E-2</v>
      </c>
      <c r="E580" s="48">
        <v>3.17844236229074E-3</v>
      </c>
      <c r="F580" s="48">
        <v>9.0308124261911597E-3</v>
      </c>
      <c r="H580" s="50" t="s">
        <v>618</v>
      </c>
      <c r="I580" s="48">
        <v>36754.546739450801</v>
      </c>
      <c r="J580" s="48">
        <v>6.1908532991825201E-2</v>
      </c>
      <c r="K580" s="48">
        <v>3.41950915663451E-2</v>
      </c>
      <c r="L580" s="48">
        <v>5.80553059478843E-2</v>
      </c>
      <c r="M580" s="48">
        <v>0.14792739878535699</v>
      </c>
      <c r="O580" s="48">
        <v>1339</v>
      </c>
      <c r="P580" s="48">
        <v>9015.9051968282292</v>
      </c>
      <c r="Q580" s="48">
        <v>0.15461098699123599</v>
      </c>
      <c r="R580" s="48">
        <v>9.4398086051953906E-2</v>
      </c>
      <c r="S580" s="48">
        <v>1.6378614594595</v>
      </c>
      <c r="T580" s="48">
        <v>0.101450597294494</v>
      </c>
      <c r="U580" s="48">
        <v>0.21278069277588399</v>
      </c>
      <c r="W580" s="48">
        <v>1321</v>
      </c>
      <c r="X580" s="48">
        <v>16714.292800609699</v>
      </c>
      <c r="Y580" s="48">
        <v>0.137336247176395</v>
      </c>
      <c r="Z580" s="48">
        <v>9.1591793740644897E-2</v>
      </c>
      <c r="AA580" s="48">
        <v>1.4994383401343001</v>
      </c>
      <c r="AB580" s="48">
        <v>0.13375995350483499</v>
      </c>
      <c r="AC580" s="48">
        <v>0.271246964537668</v>
      </c>
    </row>
    <row r="581" spans="1:29">
      <c r="A581" s="50" t="s">
        <v>984</v>
      </c>
      <c r="B581" s="48">
        <v>11581.785870153701</v>
      </c>
      <c r="C581" s="48">
        <v>9.0984882637587305E-2</v>
      </c>
      <c r="D581" s="48">
        <v>3.6464368729811902E-2</v>
      </c>
      <c r="E581" s="48">
        <v>7.7355862118902103E-3</v>
      </c>
      <c r="F581" s="48">
        <v>2.0140653555321401E-2</v>
      </c>
      <c r="H581" s="50" t="s">
        <v>919</v>
      </c>
      <c r="I581" s="48">
        <v>46791.485222967603</v>
      </c>
      <c r="J581" s="48">
        <v>6.1980340955031799E-2</v>
      </c>
      <c r="K581" s="48">
        <v>3.2150435031586599E-2</v>
      </c>
      <c r="L581" s="48">
        <v>3.5828439767362802E-2</v>
      </c>
      <c r="M581" s="48">
        <v>0.106444659225858</v>
      </c>
      <c r="O581" s="50" t="s">
        <v>743</v>
      </c>
      <c r="P581" s="48">
        <v>88071.805690381501</v>
      </c>
      <c r="Q581" s="48">
        <v>0.15625609413226299</v>
      </c>
      <c r="R581" s="48">
        <v>2.2865588343486801E-2</v>
      </c>
      <c r="S581" s="48">
        <v>6.8336791419920999</v>
      </c>
      <c r="T581" s="48">
        <v>8.2764028228350193E-12</v>
      </c>
      <c r="U581" s="48">
        <v>5.4210438489569398E-10</v>
      </c>
      <c r="W581" s="48">
        <v>1363</v>
      </c>
      <c r="X581" s="48">
        <v>18832.002774647899</v>
      </c>
      <c r="Y581" s="48">
        <v>0.13802882879217901</v>
      </c>
      <c r="Z581" s="48">
        <v>2.7309682481414899E-2</v>
      </c>
      <c r="AA581" s="48">
        <v>5.0542084803113996</v>
      </c>
      <c r="AB581" s="48">
        <v>4.3217932240422702E-7</v>
      </c>
      <c r="AC581" s="48">
        <v>1.04843502286951E-5</v>
      </c>
    </row>
    <row r="582" spans="1:29">
      <c r="A582" s="50" t="s">
        <v>985</v>
      </c>
      <c r="B582" s="48">
        <v>64433.699525421303</v>
      </c>
      <c r="C582" s="48">
        <v>9.27949876218013E-2</v>
      </c>
      <c r="D582" s="48">
        <v>2.59232912581779E-2</v>
      </c>
      <c r="E582" s="48">
        <v>2.26372985104285E-4</v>
      </c>
      <c r="F582" s="48">
        <v>9.9437458487526206E-4</v>
      </c>
      <c r="H582" s="50" t="s">
        <v>986</v>
      </c>
      <c r="I582" s="48">
        <v>56358.939985455603</v>
      </c>
      <c r="J582" s="48">
        <v>6.2690591497915393E-2</v>
      </c>
      <c r="K582" s="48">
        <v>2.5419717996825401E-2</v>
      </c>
      <c r="L582" s="48">
        <v>9.5783013270453795E-3</v>
      </c>
      <c r="M582" s="48">
        <v>4.1163733331945999E-2</v>
      </c>
      <c r="O582" s="48">
        <v>1304</v>
      </c>
      <c r="P582" s="48">
        <v>13957.616267097501</v>
      </c>
      <c r="Q582" s="48">
        <v>0.15720550680640899</v>
      </c>
      <c r="R582" s="48">
        <v>5.9360657575178999E-2</v>
      </c>
      <c r="S582" s="48">
        <v>2.64831141075739</v>
      </c>
      <c r="T582" s="48">
        <v>8.08949698288269E-3</v>
      </c>
      <c r="U582" s="48">
        <v>3.0451842090736599E-2</v>
      </c>
      <c r="W582" s="48">
        <v>1377</v>
      </c>
      <c r="X582" s="48">
        <v>5062.8919216534896</v>
      </c>
      <c r="Y582" s="48">
        <v>0.13993540803371299</v>
      </c>
      <c r="Z582" s="48">
        <v>0.10192918783673501</v>
      </c>
      <c r="AA582" s="48">
        <v>1.3728688612515501</v>
      </c>
      <c r="AB582" s="48">
        <v>0.16979311847606501</v>
      </c>
      <c r="AC582" s="48">
        <v>0.32050286052398502</v>
      </c>
    </row>
    <row r="583" spans="1:29">
      <c r="A583" s="50" t="s">
        <v>973</v>
      </c>
      <c r="B583" s="48">
        <v>45083.467339387702</v>
      </c>
      <c r="C583" s="48">
        <v>9.29696110621476E-2</v>
      </c>
      <c r="D583" s="48">
        <v>3.8571226984609103E-2</v>
      </c>
      <c r="E583" s="48">
        <v>1.05397626978102E-2</v>
      </c>
      <c r="F583" s="48">
        <v>2.60223106608004E-2</v>
      </c>
      <c r="H583" s="50" t="s">
        <v>987</v>
      </c>
      <c r="I583" s="48">
        <v>40501.366743321603</v>
      </c>
      <c r="J583" s="48">
        <v>6.3212626620050394E-2</v>
      </c>
      <c r="K583" s="48">
        <v>3.9632132349683803E-2</v>
      </c>
      <c r="L583" s="48">
        <v>9.6713460466856402E-2</v>
      </c>
      <c r="M583" s="48">
        <v>0.21639636779459101</v>
      </c>
      <c r="O583" s="48">
        <v>1365</v>
      </c>
      <c r="P583" s="48">
        <v>34965.636815915503</v>
      </c>
      <c r="Q583" s="48">
        <v>0.157512834715959</v>
      </c>
      <c r="R583" s="48">
        <v>5.8097514962586499E-2</v>
      </c>
      <c r="S583" s="48">
        <v>2.7111802426901299</v>
      </c>
      <c r="T583" s="48">
        <v>6.7044170722232897E-3</v>
      </c>
      <c r="U583" s="48">
        <v>2.5984575043232299E-2</v>
      </c>
      <c r="W583" s="48">
        <v>1308</v>
      </c>
      <c r="X583" s="48">
        <v>134649.24162807601</v>
      </c>
      <c r="Y583" s="48">
        <v>0.140556463621516</v>
      </c>
      <c r="Z583" s="48">
        <v>4.6251812042616899E-2</v>
      </c>
      <c r="AA583" s="48">
        <v>3.03893960937154</v>
      </c>
      <c r="AB583" s="48">
        <v>2.3741244066107598E-3</v>
      </c>
      <c r="AC583" s="48">
        <v>1.33595062827646E-2</v>
      </c>
    </row>
    <row r="584" spans="1:29">
      <c r="A584" s="50" t="s">
        <v>988</v>
      </c>
      <c r="B584" s="48">
        <v>76918.263397254093</v>
      </c>
      <c r="C584" s="48">
        <v>9.3142312051821094E-2</v>
      </c>
      <c r="D584" s="48">
        <v>2.8166322389030701E-2</v>
      </c>
      <c r="E584" s="48">
        <v>1.56309741195118E-3</v>
      </c>
      <c r="F584" s="48">
        <v>5.1104006710367402E-3</v>
      </c>
      <c r="H584" s="50" t="s">
        <v>989</v>
      </c>
      <c r="I584" s="48">
        <v>44819.299914271003</v>
      </c>
      <c r="J584" s="48">
        <v>6.3790136517094295E-2</v>
      </c>
      <c r="K584" s="48">
        <v>3.3102163383702102E-2</v>
      </c>
      <c r="L584" s="48">
        <v>5.0660162382326603E-2</v>
      </c>
      <c r="M584" s="48">
        <v>0.136251161074462</v>
      </c>
      <c r="O584" s="48">
        <v>1357</v>
      </c>
      <c r="P584" s="48">
        <v>14100.0295151054</v>
      </c>
      <c r="Q584" s="48">
        <v>0.157811863799178</v>
      </c>
      <c r="R584" s="48">
        <v>6.7502905745525296E-2</v>
      </c>
      <c r="S584" s="48">
        <v>2.3378528976826898</v>
      </c>
      <c r="T584" s="48">
        <v>1.9394880426899401E-2</v>
      </c>
      <c r="U584" s="48">
        <v>5.95604215316764E-2</v>
      </c>
      <c r="W584" s="48">
        <v>1274</v>
      </c>
      <c r="X584" s="48">
        <v>35504.181465134301</v>
      </c>
      <c r="Y584" s="48">
        <v>0.14239911961717699</v>
      </c>
      <c r="Z584" s="48">
        <v>4.48262142319708E-2</v>
      </c>
      <c r="AA584" s="48">
        <v>3.1766929698831299</v>
      </c>
      <c r="AB584" s="48">
        <v>1.48964649807136E-3</v>
      </c>
      <c r="AC584" s="48">
        <v>9.2925567260642196E-3</v>
      </c>
    </row>
    <row r="585" spans="1:29">
      <c r="A585" s="50" t="s">
        <v>164</v>
      </c>
      <c r="B585" s="48">
        <v>15284.9873282394</v>
      </c>
      <c r="C585" s="48">
        <v>9.3177808904116893E-2</v>
      </c>
      <c r="D585" s="48">
        <v>4.7582703687097098E-2</v>
      </c>
      <c r="E585" s="48">
        <v>3.4676775485259902E-2</v>
      </c>
      <c r="F585" s="48">
        <v>6.9804484608382303E-2</v>
      </c>
      <c r="H585" s="50" t="s">
        <v>953</v>
      </c>
      <c r="I585" s="48">
        <v>32486.3419327419</v>
      </c>
      <c r="J585" s="48">
        <v>6.3829159214471104E-2</v>
      </c>
      <c r="K585" s="48">
        <v>3.4888966895015E-2</v>
      </c>
      <c r="L585" s="48">
        <v>5.9487019862056997E-2</v>
      </c>
      <c r="M585" s="48">
        <v>0.14997431768039701</v>
      </c>
      <c r="O585" s="48">
        <v>1269</v>
      </c>
      <c r="P585" s="48">
        <v>62613.385129001697</v>
      </c>
      <c r="Q585" s="48">
        <v>0.157995618478215</v>
      </c>
      <c r="R585" s="48">
        <v>3.9326014320068499E-2</v>
      </c>
      <c r="S585" s="48">
        <v>4.0175853365742302</v>
      </c>
      <c r="T585" s="48">
        <v>5.8797545251049802E-5</v>
      </c>
      <c r="U585" s="48">
        <v>6.0789273506069196E-4</v>
      </c>
      <c r="W585" s="48">
        <v>1214</v>
      </c>
      <c r="X585" s="48">
        <v>101464.71058607601</v>
      </c>
      <c r="Y585" s="48">
        <v>0.14372484280064099</v>
      </c>
      <c r="Z585" s="48">
        <v>2.5960845289631999E-2</v>
      </c>
      <c r="AA585" s="48">
        <v>5.53621583570086</v>
      </c>
      <c r="AB585" s="48">
        <v>3.0907664987520899E-8</v>
      </c>
      <c r="AC585" s="48">
        <v>9.6402478889648604E-7</v>
      </c>
    </row>
    <row r="586" spans="1:29">
      <c r="A586" s="50" t="s">
        <v>989</v>
      </c>
      <c r="B586" s="48">
        <v>44819.299914271003</v>
      </c>
      <c r="C586" s="48">
        <v>9.3215752344738695E-2</v>
      </c>
      <c r="D586" s="48">
        <v>3.3199073478735401E-2</v>
      </c>
      <c r="E586" s="48">
        <v>5.9533444543337704E-3</v>
      </c>
      <c r="F586" s="48">
        <v>1.59052038406827E-2</v>
      </c>
      <c r="H586" s="50" t="s">
        <v>941</v>
      </c>
      <c r="I586" s="48">
        <v>59926.912356259003</v>
      </c>
      <c r="J586" s="48">
        <v>6.41740968041387E-2</v>
      </c>
      <c r="K586" s="48">
        <v>2.82261266015921E-2</v>
      </c>
      <c r="L586" s="48">
        <v>1.98623745518146E-2</v>
      </c>
      <c r="M586" s="48">
        <v>6.8372404707207998E-2</v>
      </c>
      <c r="O586" s="48">
        <v>1156</v>
      </c>
      <c r="P586" s="48">
        <v>40187.3574564347</v>
      </c>
      <c r="Q586" s="48">
        <v>0.15815878467820099</v>
      </c>
      <c r="R586" s="48">
        <v>5.6323137150324602E-2</v>
      </c>
      <c r="S586" s="48">
        <v>2.8080606422202701</v>
      </c>
      <c r="T586" s="48">
        <v>4.9840840350646298E-3</v>
      </c>
      <c r="U586" s="48">
        <v>2.1619702271306801E-2</v>
      </c>
      <c r="W586" s="48">
        <v>1352</v>
      </c>
      <c r="X586" s="48">
        <v>33201.285530694498</v>
      </c>
      <c r="Y586" s="48">
        <v>0.144058003675191</v>
      </c>
      <c r="Z586" s="48">
        <v>6.92452941754442E-2</v>
      </c>
      <c r="AA586" s="48">
        <v>2.0804013527648002</v>
      </c>
      <c r="AB586" s="48">
        <v>3.7488735293045798E-2</v>
      </c>
      <c r="AC586" s="48">
        <v>0.10337873287378201</v>
      </c>
    </row>
    <row r="587" spans="1:29">
      <c r="A587" s="50" t="s">
        <v>809</v>
      </c>
      <c r="B587" s="48">
        <v>94598.941136546797</v>
      </c>
      <c r="C587" s="48">
        <v>9.3848321203953894E-2</v>
      </c>
      <c r="D587" s="48">
        <v>2.6919335082113999E-2</v>
      </c>
      <c r="E587" s="48">
        <v>3.19401093039982E-4</v>
      </c>
      <c r="F587" s="48">
        <v>1.34093686845791E-3</v>
      </c>
      <c r="H587" s="50" t="s">
        <v>915</v>
      </c>
      <c r="I587" s="48">
        <v>39386.083152132502</v>
      </c>
      <c r="J587" s="48">
        <v>6.4517423067444998E-2</v>
      </c>
      <c r="K587" s="48">
        <v>3.0843315088237198E-2</v>
      </c>
      <c r="L587" s="48">
        <v>4.4417032086208001E-2</v>
      </c>
      <c r="M587" s="48">
        <v>0.12570195641788501</v>
      </c>
      <c r="O587" s="48">
        <v>1311</v>
      </c>
      <c r="P587" s="48">
        <v>21430.9615001438</v>
      </c>
      <c r="Q587" s="48">
        <v>0.15957300469521499</v>
      </c>
      <c r="R587" s="48">
        <v>5.1601371652066103E-2</v>
      </c>
      <c r="S587" s="48">
        <v>3.0924178870897401</v>
      </c>
      <c r="T587" s="48">
        <v>1.98533150694234E-3</v>
      </c>
      <c r="U587" s="48">
        <v>1.13077577134542E-2</v>
      </c>
      <c r="W587" s="48">
        <v>1331</v>
      </c>
      <c r="X587" s="48">
        <v>30808.807233440999</v>
      </c>
      <c r="Y587" s="48">
        <v>0.14704285697974501</v>
      </c>
      <c r="Z587" s="48">
        <v>7.6412187872515705E-2</v>
      </c>
      <c r="AA587" s="48">
        <v>1.9243377407942699</v>
      </c>
      <c r="AB587" s="48">
        <v>5.43122628471156E-2</v>
      </c>
      <c r="AC587" s="48">
        <v>0.132740791659928</v>
      </c>
    </row>
    <row r="588" spans="1:29">
      <c r="A588" s="50" t="s">
        <v>990</v>
      </c>
      <c r="B588" s="48">
        <v>4290.8316245112101</v>
      </c>
      <c r="C588" s="48">
        <v>9.4856570296520795E-2</v>
      </c>
      <c r="D588" s="48">
        <v>5.7301190809219797E-2</v>
      </c>
      <c r="E588" s="48">
        <v>5.6363440330224397E-2</v>
      </c>
      <c r="F588" s="48">
        <v>0.10493605511986299</v>
      </c>
      <c r="H588" s="50" t="s">
        <v>957</v>
      </c>
      <c r="I588" s="48">
        <v>34409.476268131002</v>
      </c>
      <c r="J588" s="48">
        <v>6.4673620533477597E-2</v>
      </c>
      <c r="K588" s="48">
        <v>3.2391845529583803E-2</v>
      </c>
      <c r="L588" s="48">
        <v>4.3244235782519902E-2</v>
      </c>
      <c r="M588" s="48">
        <v>0.123358059044957</v>
      </c>
      <c r="O588" s="48">
        <v>1330</v>
      </c>
      <c r="P588" s="48">
        <v>52615.576646853297</v>
      </c>
      <c r="Q588" s="48">
        <v>0.15961513838271599</v>
      </c>
      <c r="R588" s="48">
        <v>6.0765167980313402E-2</v>
      </c>
      <c r="S588" s="48">
        <v>2.6267538408587598</v>
      </c>
      <c r="T588" s="48">
        <v>8.6203669521786406E-3</v>
      </c>
      <c r="U588" s="48">
        <v>3.18802286158274E-2</v>
      </c>
      <c r="W588" s="50" t="s">
        <v>737</v>
      </c>
      <c r="X588" s="48">
        <v>136522.83426552301</v>
      </c>
      <c r="Y588" s="48">
        <v>0.14873316481628901</v>
      </c>
      <c r="Z588" s="48">
        <v>6.7759236607127404E-2</v>
      </c>
      <c r="AA588" s="48">
        <v>2.1950242101848598</v>
      </c>
      <c r="AB588" s="48">
        <v>2.8161861117502199E-2</v>
      </c>
      <c r="AC588" s="48">
        <v>8.7421891146748504E-2</v>
      </c>
    </row>
    <row r="589" spans="1:29">
      <c r="A589" s="48">
        <v>1006</v>
      </c>
      <c r="B589" s="48">
        <v>32970.953024098599</v>
      </c>
      <c r="C589" s="48">
        <v>9.5924814611571194E-2</v>
      </c>
      <c r="D589" s="48">
        <v>3.4023080498540297E-2</v>
      </c>
      <c r="E589" s="48">
        <v>3.0065631166372501E-3</v>
      </c>
      <c r="F589" s="48">
        <v>8.5764908028377398E-3</v>
      </c>
      <c r="H589" s="50" t="s">
        <v>842</v>
      </c>
      <c r="I589" s="48">
        <v>94441.646585332695</v>
      </c>
      <c r="J589" s="48">
        <v>6.5373869945524299E-2</v>
      </c>
      <c r="K589" s="48">
        <v>3.1628809085822503E-2</v>
      </c>
      <c r="L589" s="48">
        <v>2.1289070509618702E-2</v>
      </c>
      <c r="M589" s="48">
        <v>7.2087779526410906E-2</v>
      </c>
      <c r="O589" s="48">
        <v>1383</v>
      </c>
      <c r="P589" s="48">
        <v>7545.9242517823895</v>
      </c>
      <c r="Q589" s="48">
        <v>0.161219244892161</v>
      </c>
      <c r="R589" s="48">
        <v>6.2409657255512403E-2</v>
      </c>
      <c r="S589" s="48">
        <v>2.5832419529578599</v>
      </c>
      <c r="T589" s="48">
        <v>9.7876655209523794E-3</v>
      </c>
      <c r="U589" s="48">
        <v>3.5056486007005498E-2</v>
      </c>
      <c r="W589" s="48">
        <v>1380</v>
      </c>
      <c r="X589" s="48">
        <v>20806.645700568701</v>
      </c>
      <c r="Y589" s="48">
        <v>0.148834492423006</v>
      </c>
      <c r="Z589" s="48">
        <v>7.0666215808785099E-2</v>
      </c>
      <c r="AA589" s="48">
        <v>2.1061619151326201</v>
      </c>
      <c r="AB589" s="48">
        <v>3.5190290119006498E-2</v>
      </c>
      <c r="AC589" s="48">
        <v>0.101094912403286</v>
      </c>
    </row>
    <row r="590" spans="1:29">
      <c r="A590" s="50" t="s">
        <v>516</v>
      </c>
      <c r="B590" s="48">
        <v>36339.001261617901</v>
      </c>
      <c r="C590" s="48">
        <v>9.6077237350187805E-2</v>
      </c>
      <c r="D590" s="48">
        <v>3.6495985243193099E-2</v>
      </c>
      <c r="E590" s="48">
        <v>5.2619592016684303E-3</v>
      </c>
      <c r="F590" s="48">
        <v>1.4267570365050801E-2</v>
      </c>
      <c r="H590" s="50" t="s">
        <v>672</v>
      </c>
      <c r="I590" s="48">
        <v>127634.08212955399</v>
      </c>
      <c r="J590" s="48">
        <v>6.5711280279410894E-2</v>
      </c>
      <c r="K590" s="48">
        <v>3.4408529654952398E-2</v>
      </c>
      <c r="L590" s="48">
        <v>4.9486914161877803E-2</v>
      </c>
      <c r="M590" s="48">
        <v>0.134282918654512</v>
      </c>
      <c r="O590" s="48">
        <v>1359</v>
      </c>
      <c r="P590" s="48">
        <v>4022.8323683460699</v>
      </c>
      <c r="Q590" s="48">
        <v>0.16413263159084199</v>
      </c>
      <c r="R590" s="48">
        <v>9.7323795523810305E-2</v>
      </c>
      <c r="S590" s="48">
        <v>1.6864594183514701</v>
      </c>
      <c r="T590" s="48">
        <v>9.1707345187710801E-2</v>
      </c>
      <c r="U590" s="48">
        <v>0.199562495342028</v>
      </c>
      <c r="W590" s="48">
        <v>1067</v>
      </c>
      <c r="X590" s="48">
        <v>63049.2756914684</v>
      </c>
      <c r="Y590" s="48">
        <v>0.14946613670425599</v>
      </c>
      <c r="Z590" s="48">
        <v>4.4278827097801898E-2</v>
      </c>
      <c r="AA590" s="48">
        <v>3.3755667550569699</v>
      </c>
      <c r="AB590" s="48">
        <v>7.36638189788777E-4</v>
      </c>
      <c r="AC590" s="48">
        <v>5.5145299673274202E-3</v>
      </c>
    </row>
    <row r="591" spans="1:29">
      <c r="A591" s="50" t="s">
        <v>979</v>
      </c>
      <c r="B591" s="48">
        <v>34517.9604827679</v>
      </c>
      <c r="C591" s="48">
        <v>9.6626184939532095E-2</v>
      </c>
      <c r="D591" s="48">
        <v>3.0587833147880401E-2</v>
      </c>
      <c r="E591" s="48">
        <v>9.45548557201775E-4</v>
      </c>
      <c r="F591" s="48">
        <v>3.2864697425071402E-3</v>
      </c>
      <c r="H591" s="50" t="s">
        <v>990</v>
      </c>
      <c r="I591" s="48">
        <v>4290.8316245112101</v>
      </c>
      <c r="J591" s="48">
        <v>6.6255221854249105E-2</v>
      </c>
      <c r="K591" s="48">
        <v>5.6939154258203097E-2</v>
      </c>
      <c r="L591" s="48">
        <v>0.20635661045749901</v>
      </c>
      <c r="M591" s="48">
        <v>0.381053375504115</v>
      </c>
      <c r="O591" s="50" t="s">
        <v>833</v>
      </c>
      <c r="P591" s="48">
        <v>63598.757255083598</v>
      </c>
      <c r="Q591" s="48">
        <v>0.165628720605424</v>
      </c>
      <c r="R591" s="48">
        <v>3.9996706436999201E-2</v>
      </c>
      <c r="S591" s="48">
        <v>4.1410589861021201</v>
      </c>
      <c r="T591" s="48">
        <v>3.4570603610412002E-5</v>
      </c>
      <c r="U591" s="48">
        <v>4.1170446117854201E-4</v>
      </c>
      <c r="W591" s="50" t="s">
        <v>823</v>
      </c>
      <c r="X591" s="48">
        <v>92712.151760904206</v>
      </c>
      <c r="Y591" s="48">
        <v>0.15378062891106001</v>
      </c>
      <c r="Z591" s="48">
        <v>3.5878604265452703E-2</v>
      </c>
      <c r="AA591" s="48">
        <v>4.2861374364870297</v>
      </c>
      <c r="AB591" s="48">
        <v>1.81806535711264E-5</v>
      </c>
      <c r="AC591" s="48">
        <v>2.4809016852266199E-4</v>
      </c>
    </row>
    <row r="592" spans="1:29">
      <c r="A592" s="50" t="s">
        <v>726</v>
      </c>
      <c r="B592" s="48">
        <v>10535.7086610685</v>
      </c>
      <c r="C592" s="48">
        <v>9.67193044461645E-2</v>
      </c>
      <c r="D592" s="48">
        <v>5.1125530449799901E-2</v>
      </c>
      <c r="E592" s="48">
        <v>3.5095596841966399E-2</v>
      </c>
      <c r="F592" s="48">
        <v>7.0387807671843106E-2</v>
      </c>
      <c r="H592" s="50" t="s">
        <v>856</v>
      </c>
      <c r="I592" s="48">
        <v>31504.967840441699</v>
      </c>
      <c r="J592" s="48">
        <v>6.6648460110135296E-2</v>
      </c>
      <c r="K592" s="48">
        <v>3.6788966859911301E-2</v>
      </c>
      <c r="L592" s="48">
        <v>5.0086229817545701E-2</v>
      </c>
      <c r="M592" s="48">
        <v>0.13532732282778401</v>
      </c>
      <c r="O592" s="50" t="s">
        <v>873</v>
      </c>
      <c r="P592" s="48">
        <v>60605.486595591101</v>
      </c>
      <c r="Q592" s="48">
        <v>0.16631180733612799</v>
      </c>
      <c r="R592" s="48">
        <v>3.9322238703887499E-2</v>
      </c>
      <c r="S592" s="48">
        <v>4.22945927846387</v>
      </c>
      <c r="T592" s="48">
        <v>2.3425367472062301E-5</v>
      </c>
      <c r="U592" s="48">
        <v>3.10196547438306E-4</v>
      </c>
      <c r="W592" s="48">
        <v>1288</v>
      </c>
      <c r="X592" s="48">
        <v>35124.8787960267</v>
      </c>
      <c r="Y592" s="48">
        <v>0.155629997398718</v>
      </c>
      <c r="Z592" s="48">
        <v>5.1254601623107097E-2</v>
      </c>
      <c r="AA592" s="48">
        <v>3.0364102435742102</v>
      </c>
      <c r="AB592" s="48">
        <v>2.3941337680978701E-3</v>
      </c>
      <c r="AC592" s="48">
        <v>1.33595062827646E-2</v>
      </c>
    </row>
    <row r="593" spans="1:29">
      <c r="A593" s="50" t="s">
        <v>886</v>
      </c>
      <c r="B593" s="48">
        <v>37604.625693212402</v>
      </c>
      <c r="C593" s="48">
        <v>9.7272538681567197E-2</v>
      </c>
      <c r="D593" s="48">
        <v>2.9162237320798499E-2</v>
      </c>
      <c r="E593" s="48">
        <v>4.4709580618814597E-4</v>
      </c>
      <c r="F593" s="48">
        <v>1.80728172396798E-3</v>
      </c>
      <c r="H593" s="50" t="s">
        <v>959</v>
      </c>
      <c r="I593" s="48">
        <v>26053.0266856542</v>
      </c>
      <c r="J593" s="48">
        <v>6.6753993304367099E-2</v>
      </c>
      <c r="K593" s="48">
        <v>3.5625195089715997E-2</v>
      </c>
      <c r="L593" s="48">
        <v>6.2349769476382703E-2</v>
      </c>
      <c r="M593" s="48">
        <v>0.155548553815645</v>
      </c>
      <c r="O593" s="48">
        <v>1361</v>
      </c>
      <c r="P593" s="48">
        <v>24849.173747756799</v>
      </c>
      <c r="Q593" s="48">
        <v>0.16645484587435999</v>
      </c>
      <c r="R593" s="48">
        <v>6.9095524723081794E-2</v>
      </c>
      <c r="S593" s="48">
        <v>2.4090539371612101</v>
      </c>
      <c r="T593" s="48">
        <v>1.59939340545328E-2</v>
      </c>
      <c r="U593" s="48">
        <v>5.2119536346860597E-2</v>
      </c>
      <c r="W593" s="48">
        <v>1409</v>
      </c>
      <c r="X593" s="48">
        <v>12736.9103670569</v>
      </c>
      <c r="Y593" s="48">
        <v>0.15617212325687199</v>
      </c>
      <c r="Z593" s="48">
        <v>6.5088883387098603E-2</v>
      </c>
      <c r="AA593" s="48">
        <v>2.3993670674618999</v>
      </c>
      <c r="AB593" s="48">
        <v>1.6423441843192398E-2</v>
      </c>
      <c r="AC593" s="48">
        <v>5.8708019446838497E-2</v>
      </c>
    </row>
    <row r="594" spans="1:29">
      <c r="A594" s="50" t="s">
        <v>991</v>
      </c>
      <c r="B594" s="48">
        <v>42681.434616715997</v>
      </c>
      <c r="C594" s="48">
        <v>9.7814615730613397E-2</v>
      </c>
      <c r="D594" s="48">
        <v>3.3532610733550301E-2</v>
      </c>
      <c r="E594" s="48">
        <v>2.8584245077134599E-3</v>
      </c>
      <c r="F594" s="48">
        <v>8.2859593017118906E-3</v>
      </c>
      <c r="H594" s="50" t="s">
        <v>981</v>
      </c>
      <c r="I594" s="48">
        <v>24084.346074598801</v>
      </c>
      <c r="J594" s="48">
        <v>6.7385581848830006E-2</v>
      </c>
      <c r="K594" s="48">
        <v>5.1674102631826903E-2</v>
      </c>
      <c r="L594" s="48">
        <v>0.16350138042519799</v>
      </c>
      <c r="M594" s="48">
        <v>0.32161260545176401</v>
      </c>
      <c r="O594" s="48">
        <v>1353</v>
      </c>
      <c r="P594" s="48">
        <v>15859.5989605135</v>
      </c>
      <c r="Q594" s="48">
        <v>0.16682169576832601</v>
      </c>
      <c r="R594" s="48">
        <v>6.3789626905466107E-2</v>
      </c>
      <c r="S594" s="48">
        <v>2.6151853186968701</v>
      </c>
      <c r="T594" s="48">
        <v>8.9179054703851599E-3</v>
      </c>
      <c r="U594" s="48">
        <v>3.2632559123476401E-2</v>
      </c>
      <c r="W594" s="48">
        <v>1355</v>
      </c>
      <c r="X594" s="48">
        <v>6490.6794124001699</v>
      </c>
      <c r="Y594" s="48">
        <v>0.15772602586673401</v>
      </c>
      <c r="Z594" s="48">
        <v>6.8815791458742198E-2</v>
      </c>
      <c r="AA594" s="48">
        <v>2.2920033690420798</v>
      </c>
      <c r="AB594" s="48">
        <v>2.19054487705015E-2</v>
      </c>
      <c r="AC594" s="48">
        <v>7.1740344723392399E-2</v>
      </c>
    </row>
    <row r="595" spans="1:29">
      <c r="A595" s="50" t="s">
        <v>599</v>
      </c>
      <c r="B595" s="48">
        <v>18800.797078583801</v>
      </c>
      <c r="C595" s="48">
        <v>9.8130617081952698E-2</v>
      </c>
      <c r="D595" s="48">
        <v>3.3859719298848297E-2</v>
      </c>
      <c r="E595" s="48">
        <v>2.3377405444684599E-3</v>
      </c>
      <c r="F595" s="48">
        <v>6.9166207844604003E-3</v>
      </c>
      <c r="H595" s="50" t="s">
        <v>992</v>
      </c>
      <c r="I595" s="48">
        <v>37766.167613613899</v>
      </c>
      <c r="J595" s="48">
        <v>6.7515156423316E-2</v>
      </c>
      <c r="K595" s="48">
        <v>2.9208178030851299E-2</v>
      </c>
      <c r="L595" s="48">
        <v>1.36318200812335E-2</v>
      </c>
      <c r="M595" s="48">
        <v>5.1987851458626E-2</v>
      </c>
      <c r="O595" s="50" t="s">
        <v>808</v>
      </c>
      <c r="P595" s="48">
        <v>50444.516547436302</v>
      </c>
      <c r="Q595" s="48">
        <v>0.16713548744007301</v>
      </c>
      <c r="R595" s="48">
        <v>4.0649779295174597E-2</v>
      </c>
      <c r="S595" s="48">
        <v>4.1115964302397403</v>
      </c>
      <c r="T595" s="48">
        <v>3.9293269636095201E-5</v>
      </c>
      <c r="U595" s="48">
        <v>4.4374295882142E-4</v>
      </c>
      <c r="W595" s="48">
        <v>1346</v>
      </c>
      <c r="X595" s="48">
        <v>15654.519797731</v>
      </c>
      <c r="Y595" s="48">
        <v>0.15827021512976899</v>
      </c>
      <c r="Z595" s="48">
        <v>7.6666106514049606E-2</v>
      </c>
      <c r="AA595" s="48">
        <v>2.0644091936606301</v>
      </c>
      <c r="AB595" s="48">
        <v>3.8978935525729203E-2</v>
      </c>
      <c r="AC595" s="48">
        <v>0.105938600702708</v>
      </c>
    </row>
    <row r="596" spans="1:29">
      <c r="A596" s="50" t="s">
        <v>843</v>
      </c>
      <c r="B596" s="48">
        <v>24614.080893586</v>
      </c>
      <c r="C596" s="48">
        <v>9.8197570663712E-2</v>
      </c>
      <c r="D596" s="48">
        <v>8.4914591775147902E-2</v>
      </c>
      <c r="E596" s="48">
        <v>0.116455529760204</v>
      </c>
      <c r="F596" s="48">
        <v>0.189075191175297</v>
      </c>
      <c r="H596" s="50" t="s">
        <v>558</v>
      </c>
      <c r="I596" s="48">
        <v>92260.736709276694</v>
      </c>
      <c r="J596" s="48">
        <v>6.8590594110833805E-2</v>
      </c>
      <c r="K596" s="48">
        <v>2.4085904215000401E-2</v>
      </c>
      <c r="L596" s="48">
        <v>3.3377317236046801E-3</v>
      </c>
      <c r="M596" s="48">
        <v>1.77023401044515E-2</v>
      </c>
      <c r="O596" s="48">
        <v>1278</v>
      </c>
      <c r="P596" s="48">
        <v>2679.6370625108798</v>
      </c>
      <c r="Q596" s="48">
        <v>0.170822923121457</v>
      </c>
      <c r="R596" s="48">
        <v>8.2345627709914201E-2</v>
      </c>
      <c r="S596" s="48">
        <v>2.0744625777002899</v>
      </c>
      <c r="T596" s="48">
        <v>3.80363707865818E-2</v>
      </c>
      <c r="U596" s="48">
        <v>0.10210583141479999</v>
      </c>
      <c r="W596" s="48">
        <v>1398</v>
      </c>
      <c r="X596" s="48">
        <v>13946.728471259499</v>
      </c>
      <c r="Y596" s="48">
        <v>0.15875632449382901</v>
      </c>
      <c r="Z596" s="48">
        <v>7.5450694897641196E-2</v>
      </c>
      <c r="AA596" s="48">
        <v>2.1041068569242798</v>
      </c>
      <c r="AB596" s="48">
        <v>3.5369126856991097E-2</v>
      </c>
      <c r="AC596" s="48">
        <v>0.101164969831132</v>
      </c>
    </row>
    <row r="597" spans="1:29">
      <c r="A597" s="50" t="s">
        <v>993</v>
      </c>
      <c r="B597" s="48">
        <v>79995.293681253606</v>
      </c>
      <c r="C597" s="48">
        <v>9.8283962628840399E-2</v>
      </c>
      <c r="D597" s="48">
        <v>3.1540905545676297E-2</v>
      </c>
      <c r="E597" s="48">
        <v>7.7223947388560803E-4</v>
      </c>
      <c r="F597" s="48">
        <v>2.8150693722887601E-3</v>
      </c>
      <c r="H597" s="50" t="s">
        <v>983</v>
      </c>
      <c r="I597" s="48">
        <v>172213.138988508</v>
      </c>
      <c r="J597" s="48">
        <v>6.8761421001103801E-2</v>
      </c>
      <c r="K597" s="48">
        <v>3.1253205270774999E-2</v>
      </c>
      <c r="L597" s="48">
        <v>1.8520214493143099E-2</v>
      </c>
      <c r="M597" s="48">
        <v>6.5322529936406207E-2</v>
      </c>
      <c r="O597" s="48">
        <v>1338</v>
      </c>
      <c r="P597" s="48">
        <v>21184.576581959798</v>
      </c>
      <c r="Q597" s="48">
        <v>0.175641197274925</v>
      </c>
      <c r="R597" s="48">
        <v>7.8862442882526196E-2</v>
      </c>
      <c r="S597" s="48">
        <v>2.22718433331517</v>
      </c>
      <c r="T597" s="48">
        <v>2.5934956740550599E-2</v>
      </c>
      <c r="U597" s="48">
        <v>7.49711509847793E-2</v>
      </c>
      <c r="W597" s="48">
        <v>1251</v>
      </c>
      <c r="X597" s="48">
        <v>74996.982495394695</v>
      </c>
      <c r="Y597" s="48">
        <v>0.159476391868932</v>
      </c>
      <c r="Z597" s="48">
        <v>3.5217480855293498E-2</v>
      </c>
      <c r="AA597" s="48">
        <v>4.5283304766803401</v>
      </c>
      <c r="AB597" s="48">
        <v>5.9451549606045303E-6</v>
      </c>
      <c r="AC597" s="48">
        <v>9.0559918585952798E-5</v>
      </c>
    </row>
    <row r="598" spans="1:29">
      <c r="A598" s="50" t="s">
        <v>698</v>
      </c>
      <c r="B598" s="48">
        <v>13073.2391846842</v>
      </c>
      <c r="C598" s="48">
        <v>9.9329798352710594E-2</v>
      </c>
      <c r="D598" s="48">
        <v>6.1902761331976398E-2</v>
      </c>
      <c r="E598" s="48">
        <v>6.9219589630213796E-2</v>
      </c>
      <c r="F598" s="48">
        <v>0.12237339796353899</v>
      </c>
      <c r="H598" s="50" t="s">
        <v>699</v>
      </c>
      <c r="I598" s="48">
        <v>127014.130243793</v>
      </c>
      <c r="J598" s="48">
        <v>6.8936803039895606E-2</v>
      </c>
      <c r="K598" s="48">
        <v>3.41989452929354E-2</v>
      </c>
      <c r="L598" s="48">
        <v>4.9512137604456802E-2</v>
      </c>
      <c r="M598" s="48">
        <v>0.134282918654512</v>
      </c>
      <c r="O598" s="48">
        <v>1303</v>
      </c>
      <c r="P598" s="48">
        <v>20602.521334222802</v>
      </c>
      <c r="Q598" s="48">
        <v>0.175777643646187</v>
      </c>
      <c r="R598" s="48">
        <v>6.1291639640897302E-2</v>
      </c>
      <c r="S598" s="48">
        <v>2.8678894001866202</v>
      </c>
      <c r="T598" s="48">
        <v>4.1321995599621804E-3</v>
      </c>
      <c r="U598" s="48">
        <v>1.88211073855531E-2</v>
      </c>
      <c r="W598" s="48">
        <v>1383</v>
      </c>
      <c r="X598" s="48">
        <v>7545.9242517823895</v>
      </c>
      <c r="Y598" s="48">
        <v>0.160406374200042</v>
      </c>
      <c r="Z598" s="48">
        <v>6.2453453739766102E-2</v>
      </c>
      <c r="AA598" s="48">
        <v>2.56841478885107</v>
      </c>
      <c r="AB598" s="48">
        <v>1.0216482649738901E-2</v>
      </c>
      <c r="AC598" s="48">
        <v>4.1307383552956503E-2</v>
      </c>
    </row>
    <row r="599" spans="1:29">
      <c r="A599" s="50" t="s">
        <v>822</v>
      </c>
      <c r="B599" s="48">
        <v>44755.364274017396</v>
      </c>
      <c r="C599" s="48">
        <v>0.101569162147226</v>
      </c>
      <c r="D599" s="48">
        <v>3.2473541216868997E-2</v>
      </c>
      <c r="E599" s="48">
        <v>8.7116061303747696E-4</v>
      </c>
      <c r="F599" s="48">
        <v>3.1187549946741699E-3</v>
      </c>
      <c r="H599" s="50" t="s">
        <v>770</v>
      </c>
      <c r="I599" s="48">
        <v>36198.868925760202</v>
      </c>
      <c r="J599" s="48">
        <v>6.9074915196402797E-2</v>
      </c>
      <c r="K599" s="48">
        <v>3.47059997323204E-2</v>
      </c>
      <c r="L599" s="48">
        <v>3.2926127237318401E-2</v>
      </c>
      <c r="M599" s="48">
        <v>9.9055071856806495E-2</v>
      </c>
      <c r="O599" s="48">
        <v>1366</v>
      </c>
      <c r="P599" s="48">
        <v>11493.828707296299</v>
      </c>
      <c r="Q599" s="48">
        <v>0.178529959376099</v>
      </c>
      <c r="R599" s="48">
        <v>7.7786046243314602E-2</v>
      </c>
      <c r="S599" s="48">
        <v>2.295141198174</v>
      </c>
      <c r="T599" s="48">
        <v>2.1725033732081799E-2</v>
      </c>
      <c r="U599" s="48">
        <v>6.5274757314282394E-2</v>
      </c>
      <c r="W599" s="48">
        <v>1404</v>
      </c>
      <c r="X599" s="48">
        <v>6648.4174601146697</v>
      </c>
      <c r="Y599" s="48">
        <v>0.16187034747936099</v>
      </c>
      <c r="Z599" s="48">
        <v>7.5953680728826495E-2</v>
      </c>
      <c r="AA599" s="48">
        <v>2.1311718658807099</v>
      </c>
      <c r="AB599" s="48">
        <v>3.3074985887637097E-2</v>
      </c>
      <c r="AC599" s="48">
        <v>9.7148501149786196E-2</v>
      </c>
    </row>
    <row r="600" spans="1:29">
      <c r="A600" s="50" t="s">
        <v>889</v>
      </c>
      <c r="B600" s="48">
        <v>28493.149016457101</v>
      </c>
      <c r="C600" s="48">
        <v>0.101591577473247</v>
      </c>
      <c r="D600" s="48">
        <v>2.9777573799337698E-2</v>
      </c>
      <c r="E600" s="48">
        <v>2.23940692832753E-4</v>
      </c>
      <c r="F600" s="48">
        <v>9.8976256832253892E-4</v>
      </c>
      <c r="H600" s="50" t="s">
        <v>812</v>
      </c>
      <c r="I600" s="48">
        <v>97242.687471906</v>
      </c>
      <c r="J600" s="48">
        <v>6.9236345213629799E-2</v>
      </c>
      <c r="K600" s="48">
        <v>4.3093123423679602E-2</v>
      </c>
      <c r="L600" s="48">
        <v>9.3551827769079998E-2</v>
      </c>
      <c r="M600" s="48">
        <v>0.214063153148212</v>
      </c>
      <c r="O600" s="50" t="s">
        <v>909</v>
      </c>
      <c r="P600" s="48">
        <v>76736.749042751893</v>
      </c>
      <c r="Q600" s="48">
        <v>0.182394056003465</v>
      </c>
      <c r="R600" s="48">
        <v>3.4684997046388499E-2</v>
      </c>
      <c r="S600" s="48">
        <v>5.2585864649066201</v>
      </c>
      <c r="T600" s="48">
        <v>1.45166926120517E-7</v>
      </c>
      <c r="U600" s="48">
        <v>3.80337346435754E-6</v>
      </c>
      <c r="W600" s="48">
        <v>1318</v>
      </c>
      <c r="X600" s="48">
        <v>4350.9446120006596</v>
      </c>
      <c r="Y600" s="48">
        <v>0.16254379040035599</v>
      </c>
      <c r="Z600" s="48">
        <v>7.9581269800417603E-2</v>
      </c>
      <c r="AA600" s="48">
        <v>2.0424880227219302</v>
      </c>
      <c r="AB600" s="48">
        <v>4.1103146306230999E-2</v>
      </c>
      <c r="AC600" s="48">
        <v>0.110792431401569</v>
      </c>
    </row>
    <row r="601" spans="1:29">
      <c r="A601" s="50" t="s">
        <v>986</v>
      </c>
      <c r="B601" s="48">
        <v>56358.939985455603</v>
      </c>
      <c r="C601" s="48">
        <v>0.101781247581295</v>
      </c>
      <c r="D601" s="48">
        <v>2.5460554905688399E-2</v>
      </c>
      <c r="E601" s="48">
        <v>1.69669699697603E-5</v>
      </c>
      <c r="F601" s="48">
        <v>1.04727159468521E-4</v>
      </c>
      <c r="H601" s="50" t="s">
        <v>994</v>
      </c>
      <c r="I601" s="48">
        <v>15805.921283709</v>
      </c>
      <c r="J601" s="48">
        <v>6.9243250454902205E-2</v>
      </c>
      <c r="K601" s="48">
        <v>4.7186967787731397E-2</v>
      </c>
      <c r="L601" s="48">
        <v>0.11403521044218801</v>
      </c>
      <c r="M601" s="48">
        <v>0.24300360320418599</v>
      </c>
      <c r="O601" s="48">
        <v>1382</v>
      </c>
      <c r="P601" s="48">
        <v>7741.9366621894696</v>
      </c>
      <c r="Q601" s="48">
        <v>0.183315145442946</v>
      </c>
      <c r="R601" s="48">
        <v>7.7127217943186097E-2</v>
      </c>
      <c r="S601" s="48">
        <v>2.3767892882896402</v>
      </c>
      <c r="T601" s="48">
        <v>1.7464061167502098E-2</v>
      </c>
      <c r="U601" s="48">
        <v>5.5356720147428699E-2</v>
      </c>
      <c r="W601" s="48">
        <v>1258</v>
      </c>
      <c r="X601" s="48">
        <v>18781.7922556138</v>
      </c>
      <c r="Y601" s="48">
        <v>0.165725720223902</v>
      </c>
      <c r="Z601" s="48">
        <v>4.7662129086705203E-2</v>
      </c>
      <c r="AA601" s="48">
        <v>3.4770943598096502</v>
      </c>
      <c r="AB601" s="48">
        <v>5.0687939582052502E-4</v>
      </c>
      <c r="AC601" s="48">
        <v>4.1500750532805497E-3</v>
      </c>
    </row>
    <row r="602" spans="1:29">
      <c r="A602" s="50" t="s">
        <v>943</v>
      </c>
      <c r="B602" s="48">
        <v>54196.941537490398</v>
      </c>
      <c r="C602" s="48">
        <v>0.101829215802952</v>
      </c>
      <c r="D602" s="48">
        <v>2.8971819467500499E-2</v>
      </c>
      <c r="E602" s="48">
        <v>2.5343153394490498E-4</v>
      </c>
      <c r="F602" s="48">
        <v>1.1064449896619E-3</v>
      </c>
      <c r="H602" s="50" t="s">
        <v>995</v>
      </c>
      <c r="I602" s="48">
        <v>41153.7632316952</v>
      </c>
      <c r="J602" s="48">
        <v>6.9914141834695798E-2</v>
      </c>
      <c r="K602" s="48">
        <v>3.8838405197463101E-2</v>
      </c>
      <c r="L602" s="48">
        <v>3.7120942801252201E-2</v>
      </c>
      <c r="M602" s="48">
        <v>0.109828905147506</v>
      </c>
      <c r="O602" s="50" t="s">
        <v>905</v>
      </c>
      <c r="P602" s="48">
        <v>12920.396623280199</v>
      </c>
      <c r="Q602" s="48">
        <v>0.18387684160710199</v>
      </c>
      <c r="R602" s="48">
        <v>7.1704562040864103E-2</v>
      </c>
      <c r="S602" s="48">
        <v>2.56436740388027</v>
      </c>
      <c r="T602" s="48">
        <v>1.03364065162784E-2</v>
      </c>
      <c r="U602" s="48">
        <v>3.6795360153056199E-2</v>
      </c>
      <c r="W602" s="48">
        <v>1372</v>
      </c>
      <c r="X602" s="48">
        <v>30746.786047493599</v>
      </c>
      <c r="Y602" s="48">
        <v>0.16934097971279299</v>
      </c>
      <c r="Z602" s="48">
        <v>6.8926185409648497E-2</v>
      </c>
      <c r="AA602" s="48">
        <v>2.4568453731531799</v>
      </c>
      <c r="AB602" s="48">
        <v>1.40163001252746E-2</v>
      </c>
      <c r="AC602" s="48">
        <v>5.2461009040313498E-2</v>
      </c>
    </row>
    <row r="603" spans="1:29">
      <c r="A603" s="50" t="s">
        <v>996</v>
      </c>
      <c r="B603" s="48">
        <v>31077.816861259598</v>
      </c>
      <c r="C603" s="48">
        <v>0.102266043611431</v>
      </c>
      <c r="D603" s="48">
        <v>4.8944924525215101E-2</v>
      </c>
      <c r="E603" s="48">
        <v>2.0583152226839801E-2</v>
      </c>
      <c r="F603" s="48">
        <v>4.6637775298789E-2</v>
      </c>
      <c r="H603" s="50" t="s">
        <v>380</v>
      </c>
      <c r="I603" s="48">
        <v>20399.979912943902</v>
      </c>
      <c r="J603" s="48">
        <v>6.9924406018523094E-2</v>
      </c>
      <c r="K603" s="48">
        <v>5.3824122551438799E-2</v>
      </c>
      <c r="L603" s="48">
        <v>0.16238789353007299</v>
      </c>
      <c r="M603" s="48">
        <v>0.320302291370612</v>
      </c>
      <c r="O603" s="48">
        <v>1392</v>
      </c>
      <c r="P603" s="48">
        <v>10280.6232285809</v>
      </c>
      <c r="Q603" s="48">
        <v>0.183914403235657</v>
      </c>
      <c r="R603" s="48">
        <v>7.7322071700058601E-2</v>
      </c>
      <c r="S603" s="48">
        <v>2.3785498654133601</v>
      </c>
      <c r="T603" s="48">
        <v>1.73808859126891E-2</v>
      </c>
      <c r="U603" s="48">
        <v>5.5356720147428699E-2</v>
      </c>
      <c r="W603" s="50" t="s">
        <v>113</v>
      </c>
      <c r="X603" s="48">
        <v>88990.148997961296</v>
      </c>
      <c r="Y603" s="48">
        <v>0.17052011398182901</v>
      </c>
      <c r="Z603" s="48">
        <v>5.17375872861362E-2</v>
      </c>
      <c r="AA603" s="48">
        <v>3.2958652099249099</v>
      </c>
      <c r="AB603" s="48">
        <v>9.8119079380657001E-4</v>
      </c>
      <c r="AC603" s="48">
        <v>6.6255667004464199E-3</v>
      </c>
    </row>
    <row r="604" spans="1:29">
      <c r="A604" s="50" t="s">
        <v>930</v>
      </c>
      <c r="B604" s="48">
        <v>57466.690692904602</v>
      </c>
      <c r="C604" s="48">
        <v>0.102929780982529</v>
      </c>
      <c r="D604" s="48">
        <v>3.9375573021537401E-2</v>
      </c>
      <c r="E604" s="48">
        <v>5.0803881418829801E-3</v>
      </c>
      <c r="F604" s="48">
        <v>1.3937003485012299E-2</v>
      </c>
      <c r="H604" s="50" t="s">
        <v>689</v>
      </c>
      <c r="I604" s="48">
        <v>45772.526426739998</v>
      </c>
      <c r="J604" s="48">
        <v>6.9948746877243201E-2</v>
      </c>
      <c r="K604" s="48">
        <v>3.1091801557451001E-2</v>
      </c>
      <c r="L604" s="48">
        <v>1.12148640241716E-2</v>
      </c>
      <c r="M604" s="48">
        <v>4.6148520927051101E-2</v>
      </c>
      <c r="O604" s="48">
        <v>1409</v>
      </c>
      <c r="P604" s="48">
        <v>12736.9103670569</v>
      </c>
      <c r="Q604" s="48">
        <v>0.18406481970733399</v>
      </c>
      <c r="R604" s="48">
        <v>6.5056956472471297E-2</v>
      </c>
      <c r="S604" s="48">
        <v>2.8292872843693502</v>
      </c>
      <c r="T604" s="48">
        <v>4.6651800901612497E-3</v>
      </c>
      <c r="U604" s="48">
        <v>2.0787026932351099E-2</v>
      </c>
      <c r="W604" s="48">
        <v>1070</v>
      </c>
      <c r="X604" s="48">
        <v>37733.412596357703</v>
      </c>
      <c r="Y604" s="48">
        <v>0.17193851084790901</v>
      </c>
      <c r="Z604" s="48">
        <v>7.1361885574758005E-2</v>
      </c>
      <c r="AA604" s="48">
        <v>2.4093885617384299</v>
      </c>
      <c r="AB604" s="48">
        <v>1.5979275202405E-2</v>
      </c>
      <c r="AC604" s="48">
        <v>5.8146806986529298E-2</v>
      </c>
    </row>
    <row r="605" spans="1:29">
      <c r="A605" s="50" t="s">
        <v>997</v>
      </c>
      <c r="B605" s="48">
        <v>23610.0615855898</v>
      </c>
      <c r="C605" s="48">
        <v>0.10385224360010401</v>
      </c>
      <c r="D605" s="48">
        <v>3.3455651191354803E-2</v>
      </c>
      <c r="E605" s="48">
        <v>1.0758946708550501E-3</v>
      </c>
      <c r="F605" s="48">
        <v>3.6858401164220999E-3</v>
      </c>
      <c r="H605" s="50" t="s">
        <v>998</v>
      </c>
      <c r="I605" s="48">
        <v>28228.8509662002</v>
      </c>
      <c r="J605" s="48">
        <v>7.0158721340439906E-2</v>
      </c>
      <c r="K605" s="48">
        <v>2.9192875873041702E-2</v>
      </c>
      <c r="L605" s="48">
        <v>1.2408621746279999E-2</v>
      </c>
      <c r="M605" s="48">
        <v>4.8878179057518997E-2</v>
      </c>
      <c r="O605" s="48">
        <v>1402</v>
      </c>
      <c r="P605" s="48">
        <v>14409.1378187754</v>
      </c>
      <c r="Q605" s="48">
        <v>0.18487814476806799</v>
      </c>
      <c r="R605" s="48">
        <v>6.4114927239344296E-2</v>
      </c>
      <c r="S605" s="48">
        <v>2.8835429240667798</v>
      </c>
      <c r="T605" s="48">
        <v>3.9322905159211996E-3</v>
      </c>
      <c r="U605" s="48">
        <v>1.81383823093548E-2</v>
      </c>
      <c r="W605" s="48">
        <v>1381</v>
      </c>
      <c r="X605" s="48">
        <v>24148.499178866899</v>
      </c>
      <c r="Y605" s="48">
        <v>0.172543327050381</v>
      </c>
      <c r="Z605" s="48">
        <v>6.8985653020779705E-2</v>
      </c>
      <c r="AA605" s="48">
        <v>2.50114798505144</v>
      </c>
      <c r="AB605" s="48">
        <v>1.23791439013175E-2</v>
      </c>
      <c r="AC605" s="48">
        <v>4.8263924139065197E-2</v>
      </c>
    </row>
    <row r="606" spans="1:29">
      <c r="A606" s="50" t="s">
        <v>724</v>
      </c>
      <c r="B606" s="48">
        <v>36514.7174749841</v>
      </c>
      <c r="C606" s="48">
        <v>0.104317124891998</v>
      </c>
      <c r="D606" s="48">
        <v>4.3782375785746598E-2</v>
      </c>
      <c r="E606" s="48">
        <v>9.6410945888251807E-3</v>
      </c>
      <c r="F606" s="48">
        <v>2.4052347475954101E-2</v>
      </c>
      <c r="H606" s="50" t="s">
        <v>795</v>
      </c>
      <c r="I606" s="48">
        <v>39757.8074791771</v>
      </c>
      <c r="J606" s="48">
        <v>7.0758129309207399E-2</v>
      </c>
      <c r="K606" s="48">
        <v>4.1047866215959003E-2</v>
      </c>
      <c r="L606" s="48">
        <v>7.2617958826630594E-2</v>
      </c>
      <c r="M606" s="48">
        <v>0.17625240176226301</v>
      </c>
      <c r="O606" s="48">
        <v>1272</v>
      </c>
      <c r="P606" s="48">
        <v>127999.40010853201</v>
      </c>
      <c r="Q606" s="48">
        <v>0.187134340820275</v>
      </c>
      <c r="R606" s="48">
        <v>3.6548309289178502E-2</v>
      </c>
      <c r="S606" s="48">
        <v>5.1201914523494301</v>
      </c>
      <c r="T606" s="48">
        <v>3.0522562689796398E-7</v>
      </c>
      <c r="U606" s="48">
        <v>6.6640928539388798E-6</v>
      </c>
      <c r="W606" s="48">
        <v>1298</v>
      </c>
      <c r="X606" s="48">
        <v>11106.6029136737</v>
      </c>
      <c r="Y606" s="48">
        <v>0.17267554979368599</v>
      </c>
      <c r="Z606" s="48">
        <v>8.66105882432473E-2</v>
      </c>
      <c r="AA606" s="48">
        <v>1.9937002310701799</v>
      </c>
      <c r="AB606" s="48">
        <v>4.6184824124482098E-2</v>
      </c>
      <c r="AC606" s="48">
        <v>0.121004239206143</v>
      </c>
    </row>
    <row r="607" spans="1:29">
      <c r="A607" s="50" t="s">
        <v>999</v>
      </c>
      <c r="B607" s="48">
        <v>100349.47408933401</v>
      </c>
      <c r="C607" s="48">
        <v>0.10460511267812</v>
      </c>
      <c r="D607" s="48">
        <v>2.1189455660676398E-2</v>
      </c>
      <c r="E607" s="48">
        <v>4.7443675196210399E-7</v>
      </c>
      <c r="F607" s="48">
        <v>4.5292895253982198E-6</v>
      </c>
      <c r="H607" s="50" t="s">
        <v>1000</v>
      </c>
      <c r="I607" s="48">
        <v>21517.675916317301</v>
      </c>
      <c r="J607" s="48">
        <v>7.1054540232566701E-2</v>
      </c>
      <c r="K607" s="48">
        <v>3.3606689303110698E-2</v>
      </c>
      <c r="L607" s="48">
        <v>2.9924138930971001E-2</v>
      </c>
      <c r="M607" s="48">
        <v>9.15627498913473E-2</v>
      </c>
      <c r="O607" s="48">
        <v>1305</v>
      </c>
      <c r="P607" s="48">
        <v>15100.1302721962</v>
      </c>
      <c r="Q607" s="48">
        <v>0.18713939961982501</v>
      </c>
      <c r="R607" s="48">
        <v>6.1788578346715299E-2</v>
      </c>
      <c r="S607" s="48">
        <v>3.0287053793296002</v>
      </c>
      <c r="T607" s="48">
        <v>2.4560407279197302E-3</v>
      </c>
      <c r="U607" s="48">
        <v>1.2883792771446001E-2</v>
      </c>
      <c r="W607" s="50" t="s">
        <v>420</v>
      </c>
      <c r="X607" s="48">
        <v>214406.73008268999</v>
      </c>
      <c r="Y607" s="48">
        <v>0.17459401885807699</v>
      </c>
      <c r="Z607" s="48">
        <v>4.5196011495252E-2</v>
      </c>
      <c r="AA607" s="48">
        <v>3.8630404117942598</v>
      </c>
      <c r="AB607" s="48">
        <v>1.11984473538642E-4</v>
      </c>
      <c r="AC607" s="48">
        <v>1.2024562322591899E-3</v>
      </c>
    </row>
    <row r="608" spans="1:29">
      <c r="A608" s="50" t="s">
        <v>592</v>
      </c>
      <c r="B608" s="48">
        <v>11016.837785854101</v>
      </c>
      <c r="C608" s="48">
        <v>0.10551156068858</v>
      </c>
      <c r="D608" s="48">
        <v>5.8622875549595499E-2</v>
      </c>
      <c r="E608" s="48">
        <v>3.7171807105004E-2</v>
      </c>
      <c r="F608" s="48">
        <v>7.4136528933657006E-2</v>
      </c>
      <c r="H608" s="50" t="s">
        <v>1001</v>
      </c>
      <c r="I608" s="48">
        <v>38535.414577347001</v>
      </c>
      <c r="J608" s="48">
        <v>7.10817220787891E-2</v>
      </c>
      <c r="K608" s="48">
        <v>3.6693519012671601E-2</v>
      </c>
      <c r="L608" s="48">
        <v>3.7354245961286801E-2</v>
      </c>
      <c r="M608" s="48">
        <v>0.11006436258552001</v>
      </c>
      <c r="O608" s="48">
        <v>1298</v>
      </c>
      <c r="P608" s="48">
        <v>11106.6029136737</v>
      </c>
      <c r="Q608" s="48">
        <v>0.18723702765473901</v>
      </c>
      <c r="R608" s="48">
        <v>8.65864593675615E-2</v>
      </c>
      <c r="S608" s="48">
        <v>2.16242850235871</v>
      </c>
      <c r="T608" s="48">
        <v>3.0585162589478701E-2</v>
      </c>
      <c r="U608" s="48">
        <v>8.4528613907631098E-2</v>
      </c>
      <c r="W608" s="48">
        <v>1264</v>
      </c>
      <c r="X608" s="48">
        <v>26945.166211137799</v>
      </c>
      <c r="Y608" s="48">
        <v>0.17494111868107701</v>
      </c>
      <c r="Z608" s="48">
        <v>4.3627353873592997E-2</v>
      </c>
      <c r="AA608" s="48">
        <v>4.00989524113601</v>
      </c>
      <c r="AB608" s="48">
        <v>6.0745692513668198E-5</v>
      </c>
      <c r="AC608" s="48">
        <v>7.0284967929601697E-4</v>
      </c>
    </row>
    <row r="609" spans="1:29">
      <c r="A609" s="50" t="s">
        <v>99</v>
      </c>
      <c r="B609" s="48">
        <v>6337.8490526053201</v>
      </c>
      <c r="C609" s="48">
        <v>0.10690830835561101</v>
      </c>
      <c r="D609" s="48">
        <v>7.1038734189975306E-2</v>
      </c>
      <c r="E609" s="48">
        <v>6.6840423653059394E-2</v>
      </c>
      <c r="F609" s="48">
        <v>0.119049112775101</v>
      </c>
      <c r="H609" s="50" t="s">
        <v>883</v>
      </c>
      <c r="I609" s="48">
        <v>56866.1276515883</v>
      </c>
      <c r="J609" s="48">
        <v>7.1655517800356394E-2</v>
      </c>
      <c r="K609" s="48">
        <v>3.1247219519798801E-2</v>
      </c>
      <c r="L609" s="48">
        <v>1.7302097270664601E-2</v>
      </c>
      <c r="M609" s="48">
        <v>6.2884779927897705E-2</v>
      </c>
      <c r="O609" s="50" t="s">
        <v>826</v>
      </c>
      <c r="P609" s="48">
        <v>11801.357869548099</v>
      </c>
      <c r="Q609" s="48">
        <v>0.192383660034225</v>
      </c>
      <c r="R609" s="48">
        <v>7.5960473534165796E-2</v>
      </c>
      <c r="S609" s="48">
        <v>2.53268115749297</v>
      </c>
      <c r="T609" s="48">
        <v>1.1319386241688699E-2</v>
      </c>
      <c r="U609" s="48">
        <v>3.97509277447829E-2</v>
      </c>
      <c r="W609" s="48">
        <v>1370</v>
      </c>
      <c r="X609" s="48">
        <v>19380.546194526101</v>
      </c>
      <c r="Y609" s="48">
        <v>0.175979994289269</v>
      </c>
      <c r="Z609" s="48">
        <v>6.1847281845216699E-2</v>
      </c>
      <c r="AA609" s="48">
        <v>2.8453957722780601</v>
      </c>
      <c r="AB609" s="48">
        <v>4.4356273033296003E-3</v>
      </c>
      <c r="AC609" s="48">
        <v>2.05809499968478E-2</v>
      </c>
    </row>
    <row r="610" spans="1:29">
      <c r="A610" s="50" t="s">
        <v>1000</v>
      </c>
      <c r="B610" s="48">
        <v>21517.675916317301</v>
      </c>
      <c r="C610" s="48">
        <v>0.107174059268641</v>
      </c>
      <c r="D610" s="48">
        <v>3.3756375294117201E-2</v>
      </c>
      <c r="E610" s="48">
        <v>9.01910113974513E-4</v>
      </c>
      <c r="F610" s="48">
        <v>3.1968695128997602E-3</v>
      </c>
      <c r="H610" s="50" t="s">
        <v>927</v>
      </c>
      <c r="I610" s="48">
        <v>22029.846516179001</v>
      </c>
      <c r="J610" s="48">
        <v>7.3330503536000999E-2</v>
      </c>
      <c r="K610" s="48">
        <v>3.8805202758025202E-2</v>
      </c>
      <c r="L610" s="48">
        <v>5.19466132785684E-2</v>
      </c>
      <c r="M610" s="48">
        <v>0.137246402610535</v>
      </c>
      <c r="O610" s="48">
        <v>1291</v>
      </c>
      <c r="P610" s="48">
        <v>4690.1284130654703</v>
      </c>
      <c r="Q610" s="48">
        <v>0.193111110857107</v>
      </c>
      <c r="R610" s="48">
        <v>7.7660627822808304E-2</v>
      </c>
      <c r="S610" s="48">
        <v>2.4866024943516098</v>
      </c>
      <c r="T610" s="48">
        <v>1.28969413341232E-2</v>
      </c>
      <c r="U610" s="48">
        <v>4.3769412299744598E-2</v>
      </c>
      <c r="W610" s="48">
        <v>1156</v>
      </c>
      <c r="X610" s="48">
        <v>40187.3574564347</v>
      </c>
      <c r="Y610" s="48">
        <v>0.17898991795566399</v>
      </c>
      <c r="Z610" s="48">
        <v>5.6330047636368501E-2</v>
      </c>
      <c r="AA610" s="48">
        <v>3.1775211537386099</v>
      </c>
      <c r="AB610" s="48">
        <v>1.48539853562512E-3</v>
      </c>
      <c r="AC610" s="48">
        <v>9.2925567260642196E-3</v>
      </c>
    </row>
    <row r="611" spans="1:29">
      <c r="A611" s="50" t="s">
        <v>1002</v>
      </c>
      <c r="B611" s="48">
        <v>23141.2953767529</v>
      </c>
      <c r="C611" s="48">
        <v>0.108573341045183</v>
      </c>
      <c r="D611" s="48">
        <v>3.4671722414794701E-2</v>
      </c>
      <c r="E611" s="48">
        <v>1.0264876597878699E-3</v>
      </c>
      <c r="F611" s="48">
        <v>3.5505563497976599E-3</v>
      </c>
      <c r="H611" s="50" t="s">
        <v>1003</v>
      </c>
      <c r="I611" s="48">
        <v>18124.9369445997</v>
      </c>
      <c r="J611" s="48">
        <v>7.3899675924754299E-2</v>
      </c>
      <c r="K611" s="48">
        <v>6.3609819100202802E-2</v>
      </c>
      <c r="L611" s="48">
        <v>0.195977351020587</v>
      </c>
      <c r="M611" s="48">
        <v>0.36637019146407301</v>
      </c>
      <c r="O611" s="48">
        <v>1378</v>
      </c>
      <c r="P611" s="48">
        <v>13552.9071274827</v>
      </c>
      <c r="Q611" s="48">
        <v>0.19419055632212101</v>
      </c>
      <c r="R611" s="48">
        <v>5.0063964082288102E-2</v>
      </c>
      <c r="S611" s="48">
        <v>3.8788489861277902</v>
      </c>
      <c r="T611" s="48">
        <v>1.04951879887376E-4</v>
      </c>
      <c r="U611" s="48">
        <v>9.6821804684832499E-4</v>
      </c>
      <c r="W611" s="48">
        <v>1330</v>
      </c>
      <c r="X611" s="48">
        <v>52615.576646853297</v>
      </c>
      <c r="Y611" s="48">
        <v>0.18049012960316699</v>
      </c>
      <c r="Z611" s="48">
        <v>6.0770064514791701E-2</v>
      </c>
      <c r="AA611" s="48">
        <v>2.9700499916243301</v>
      </c>
      <c r="AB611" s="48">
        <v>2.97751290435418E-3</v>
      </c>
      <c r="AC611" s="48">
        <v>1.54783408916824E-2</v>
      </c>
    </row>
    <row r="612" spans="1:29">
      <c r="A612" s="50" t="s">
        <v>1004</v>
      </c>
      <c r="B612" s="48">
        <v>45186.450586166902</v>
      </c>
      <c r="C612" s="48">
        <v>0.10901591982011299</v>
      </c>
      <c r="D612" s="48">
        <v>3.2120991154646797E-2</v>
      </c>
      <c r="E612" s="48">
        <v>3.1452530207605402E-4</v>
      </c>
      <c r="F612" s="48">
        <v>1.3375376799740701E-3</v>
      </c>
      <c r="H612" s="50" t="s">
        <v>862</v>
      </c>
      <c r="I612" s="48">
        <v>77178.533582194606</v>
      </c>
      <c r="J612" s="48">
        <v>7.4015115776576004E-2</v>
      </c>
      <c r="K612" s="48">
        <v>3.1074173386289101E-2</v>
      </c>
      <c r="L612" s="48">
        <v>2.1344426340222201E-2</v>
      </c>
      <c r="M612" s="48">
        <v>7.2087779526410906E-2</v>
      </c>
      <c r="O612" s="48">
        <v>1070</v>
      </c>
      <c r="P612" s="48">
        <v>37733.412596357703</v>
      </c>
      <c r="Q612" s="48">
        <v>0.19756796607232999</v>
      </c>
      <c r="R612" s="48">
        <v>7.1352104011134801E-2</v>
      </c>
      <c r="S612" s="48">
        <v>2.7689157707458598</v>
      </c>
      <c r="T612" s="48">
        <v>5.6243173314368504E-3</v>
      </c>
      <c r="U612" s="48">
        <v>2.3024549075569601E-2</v>
      </c>
      <c r="W612" s="48">
        <v>1222</v>
      </c>
      <c r="X612" s="48">
        <v>69433.971389156606</v>
      </c>
      <c r="Y612" s="48">
        <v>0.18353845404982799</v>
      </c>
      <c r="Z612" s="48">
        <v>6.2938661658997003E-2</v>
      </c>
      <c r="AA612" s="48">
        <v>2.9161480274913201</v>
      </c>
      <c r="AB612" s="48">
        <v>3.5438232115777299E-3</v>
      </c>
      <c r="AC612" s="48">
        <v>1.75848803301774E-2</v>
      </c>
    </row>
    <row r="613" spans="1:29">
      <c r="A613" s="50" t="s">
        <v>617</v>
      </c>
      <c r="B613" s="48">
        <v>46087.070032054202</v>
      </c>
      <c r="C613" s="48">
        <v>0.109092193631673</v>
      </c>
      <c r="D613" s="48">
        <v>3.6045027350258697E-2</v>
      </c>
      <c r="E613" s="48">
        <v>1.3683972243540799E-3</v>
      </c>
      <c r="F613" s="48">
        <v>4.55708098901173E-3</v>
      </c>
      <c r="H613" s="50" t="s">
        <v>997</v>
      </c>
      <c r="I613" s="48">
        <v>23610.0615855898</v>
      </c>
      <c r="J613" s="48">
        <v>7.4572656664588802E-2</v>
      </c>
      <c r="K613" s="48">
        <v>3.3358004708697202E-2</v>
      </c>
      <c r="L613" s="48">
        <v>1.9799717537453101E-2</v>
      </c>
      <c r="M613" s="48">
        <v>6.8372404707207998E-2</v>
      </c>
      <c r="O613" s="48">
        <v>1379</v>
      </c>
      <c r="P613" s="48">
        <v>16801.3158054216</v>
      </c>
      <c r="Q613" s="48">
        <v>0.198394963137208</v>
      </c>
      <c r="R613" s="48">
        <v>7.0345507883229103E-2</v>
      </c>
      <c r="S613" s="48">
        <v>2.8202932796581202</v>
      </c>
      <c r="T613" s="48">
        <v>4.7979776143686204E-3</v>
      </c>
      <c r="U613" s="48">
        <v>2.0951168916076301E-2</v>
      </c>
      <c r="W613" s="48">
        <v>1385</v>
      </c>
      <c r="X613" s="48">
        <v>25605.566877515201</v>
      </c>
      <c r="Y613" s="48">
        <v>0.18437891388324901</v>
      </c>
      <c r="Z613" s="48">
        <v>5.9923857774430898E-2</v>
      </c>
      <c r="AA613" s="48">
        <v>3.0768865812561601</v>
      </c>
      <c r="AB613" s="48">
        <v>2.09174873942927E-3</v>
      </c>
      <c r="AC613" s="48">
        <v>1.23432020209565E-2</v>
      </c>
    </row>
    <row r="614" spans="1:29">
      <c r="A614" s="50" t="s">
        <v>1005</v>
      </c>
      <c r="B614" s="48">
        <v>29499.945539775901</v>
      </c>
      <c r="C614" s="48">
        <v>0.111053817369242</v>
      </c>
      <c r="D614" s="48">
        <v>3.0855510548143301E-2</v>
      </c>
      <c r="E614" s="48">
        <v>1.9188998052844199E-4</v>
      </c>
      <c r="F614" s="48">
        <v>8.6440405393974496E-4</v>
      </c>
      <c r="H614" s="50" t="s">
        <v>1006</v>
      </c>
      <c r="I614" s="48">
        <v>29800.5248744809</v>
      </c>
      <c r="J614" s="48">
        <v>7.4678959914522697E-2</v>
      </c>
      <c r="K614" s="48">
        <v>3.8684253071371098E-2</v>
      </c>
      <c r="L614" s="48">
        <v>4.7741652497222897E-2</v>
      </c>
      <c r="M614" s="48">
        <v>0.132080559613722</v>
      </c>
      <c r="O614" s="50" t="s">
        <v>911</v>
      </c>
      <c r="P614" s="48">
        <v>30320.8384827349</v>
      </c>
      <c r="Q614" s="48">
        <v>0.20107591555985199</v>
      </c>
      <c r="R614" s="48">
        <v>5.4359331047314698E-2</v>
      </c>
      <c r="S614" s="48">
        <v>3.6990137973705801</v>
      </c>
      <c r="T614" s="48">
        <v>2.1643883613495701E-4</v>
      </c>
      <c r="U614" s="48">
        <v>1.7945245274480601E-3</v>
      </c>
      <c r="W614" s="48">
        <v>1240</v>
      </c>
      <c r="X614" s="48">
        <v>89352.980835452094</v>
      </c>
      <c r="Y614" s="48">
        <v>0.18446535053388899</v>
      </c>
      <c r="Z614" s="48">
        <v>4.1170708723315699E-2</v>
      </c>
      <c r="AA614" s="48">
        <v>4.4804997595152702</v>
      </c>
      <c r="AB614" s="48">
        <v>7.4468463810546997E-6</v>
      </c>
      <c r="AC614" s="48">
        <v>1.06982546557991E-4</v>
      </c>
    </row>
    <row r="615" spans="1:29">
      <c r="A615" s="50" t="s">
        <v>508</v>
      </c>
      <c r="B615" s="48">
        <v>6610.2400982537702</v>
      </c>
      <c r="C615" s="48">
        <v>0.11370357964974399</v>
      </c>
      <c r="D615" s="48">
        <v>6.03782843131093E-2</v>
      </c>
      <c r="E615" s="48">
        <v>2.7677557055732199E-2</v>
      </c>
      <c r="F615" s="48">
        <v>5.91147133853007E-2</v>
      </c>
      <c r="H615" s="50" t="s">
        <v>950</v>
      </c>
      <c r="I615" s="48">
        <v>94327.707623301307</v>
      </c>
      <c r="J615" s="48">
        <v>7.5009628642493498E-2</v>
      </c>
      <c r="K615" s="48">
        <v>2.93184007457085E-2</v>
      </c>
      <c r="L615" s="48">
        <v>9.9822675734506806E-3</v>
      </c>
      <c r="M615" s="48">
        <v>4.2543473705896999E-2</v>
      </c>
      <c r="O615" s="48">
        <v>1307</v>
      </c>
      <c r="P615" s="48">
        <v>22703.7702373383</v>
      </c>
      <c r="Q615" s="48">
        <v>0.204374914490172</v>
      </c>
      <c r="R615" s="48">
        <v>6.6923652305562298E-2</v>
      </c>
      <c r="S615" s="48">
        <v>3.0538517766040298</v>
      </c>
      <c r="T615" s="48">
        <v>2.2592367489364302E-3</v>
      </c>
      <c r="U615" s="48">
        <v>1.20308948825477E-2</v>
      </c>
      <c r="W615" s="48">
        <v>1405</v>
      </c>
      <c r="X615" s="48">
        <v>7959.55758221223</v>
      </c>
      <c r="Y615" s="48">
        <v>0.184480349272232</v>
      </c>
      <c r="Z615" s="48">
        <v>6.23376258012351E-2</v>
      </c>
      <c r="AA615" s="48">
        <v>2.95937400407984</v>
      </c>
      <c r="AB615" s="48">
        <v>3.0826472871737301E-3</v>
      </c>
      <c r="AC615" s="48">
        <v>1.5898692701565301E-2</v>
      </c>
    </row>
    <row r="616" spans="1:29">
      <c r="A616" s="50" t="s">
        <v>876</v>
      </c>
      <c r="B616" s="48">
        <v>27514.572254139701</v>
      </c>
      <c r="C616" s="48">
        <v>0.114897523039204</v>
      </c>
      <c r="D616" s="48">
        <v>3.4897506353340497E-2</v>
      </c>
      <c r="E616" s="48">
        <v>1.8464661956684801E-3</v>
      </c>
      <c r="F616" s="48">
        <v>5.8240960180556602E-3</v>
      </c>
      <c r="H616" s="50" t="s">
        <v>587</v>
      </c>
      <c r="I616" s="48">
        <v>420012.89194359002</v>
      </c>
      <c r="J616" s="48">
        <v>7.6058974240561905E-2</v>
      </c>
      <c r="K616" s="48">
        <v>2.3681085725730001E-2</v>
      </c>
      <c r="L616" s="48">
        <v>1.12807911287881E-3</v>
      </c>
      <c r="M616" s="48">
        <v>7.8417926681672596E-3</v>
      </c>
      <c r="O616" s="48">
        <v>1362</v>
      </c>
      <c r="P616" s="48">
        <v>43968.272754604201</v>
      </c>
      <c r="Q616" s="48">
        <v>0.20650477345933499</v>
      </c>
      <c r="R616" s="48">
        <v>6.3145005046746805E-2</v>
      </c>
      <c r="S616" s="48">
        <v>3.2703263434131902</v>
      </c>
      <c r="T616" s="48">
        <v>1.0742347643370601E-3</v>
      </c>
      <c r="U616" s="48">
        <v>7.1798343942936303E-3</v>
      </c>
      <c r="W616" s="48">
        <v>1364</v>
      </c>
      <c r="X616" s="48">
        <v>25368.979126263701</v>
      </c>
      <c r="Y616" s="48">
        <v>0.18480459891060599</v>
      </c>
      <c r="Z616" s="48">
        <v>7.4003987102351898E-2</v>
      </c>
      <c r="AA616" s="48">
        <v>2.49722489485614</v>
      </c>
      <c r="AB616" s="48">
        <v>1.25169545342921E-2</v>
      </c>
      <c r="AC616" s="48">
        <v>4.8512456922848099E-2</v>
      </c>
    </row>
    <row r="617" spans="1:29">
      <c r="A617" s="50" t="s">
        <v>1007</v>
      </c>
      <c r="B617" s="48">
        <v>110614.310133195</v>
      </c>
      <c r="C617" s="48">
        <v>0.115121858162723</v>
      </c>
      <c r="D617" s="48">
        <v>2.6655656467497901E-2</v>
      </c>
      <c r="E617" s="48">
        <v>1.9943207856432799E-5</v>
      </c>
      <c r="F617" s="48">
        <v>1.22045613890649E-4</v>
      </c>
      <c r="H617" s="50" t="s">
        <v>1008</v>
      </c>
      <c r="I617" s="48">
        <v>87690.640883978806</v>
      </c>
      <c r="J617" s="48">
        <v>7.6515533208201494E-2</v>
      </c>
      <c r="K617" s="48">
        <v>4.1251838109527601E-2</v>
      </c>
      <c r="L617" s="48">
        <v>4.1022108800685901E-2</v>
      </c>
      <c r="M617" s="48">
        <v>0.11748731960516499</v>
      </c>
      <c r="O617" s="48">
        <v>1289</v>
      </c>
      <c r="P617" s="48">
        <v>57686.114397963102</v>
      </c>
      <c r="Q617" s="48">
        <v>0.20936253238576899</v>
      </c>
      <c r="R617" s="48">
        <v>3.8348879691322398E-2</v>
      </c>
      <c r="S617" s="48">
        <v>5.4594171738775401</v>
      </c>
      <c r="T617" s="48">
        <v>4.7770012103593897E-8</v>
      </c>
      <c r="U617" s="48">
        <v>1.3604068664284399E-6</v>
      </c>
      <c r="W617" s="50" t="s">
        <v>450</v>
      </c>
      <c r="X617" s="48">
        <v>221038.66712712299</v>
      </c>
      <c r="Y617" s="48">
        <v>0.18814625236013099</v>
      </c>
      <c r="Z617" s="48">
        <v>4.89235434113287E-2</v>
      </c>
      <c r="AA617" s="48">
        <v>3.8457200611631102</v>
      </c>
      <c r="AB617" s="48">
        <v>1.20198931445718E-4</v>
      </c>
      <c r="AC617" s="48">
        <v>1.26984354995073E-3</v>
      </c>
    </row>
    <row r="618" spans="1:29">
      <c r="A618" s="50" t="s">
        <v>361</v>
      </c>
      <c r="B618" s="48">
        <v>34191.820736894799</v>
      </c>
      <c r="C618" s="48">
        <v>0.115341669437433</v>
      </c>
      <c r="D618" s="48">
        <v>3.7391566695472098E-2</v>
      </c>
      <c r="E618" s="48">
        <v>1.43321571768594E-3</v>
      </c>
      <c r="F618" s="48">
        <v>4.7508446938108002E-3</v>
      </c>
      <c r="H618" s="50" t="s">
        <v>1002</v>
      </c>
      <c r="I618" s="48">
        <v>23141.2953767529</v>
      </c>
      <c r="J618" s="48">
        <v>7.7219063311054298E-2</v>
      </c>
      <c r="K618" s="48">
        <v>3.4524622590535403E-2</v>
      </c>
      <c r="L618" s="48">
        <v>2.3567116793446301E-2</v>
      </c>
      <c r="M618" s="48">
        <v>7.7512582234426794E-2</v>
      </c>
      <c r="O618" s="48">
        <v>1286</v>
      </c>
      <c r="P618" s="48">
        <v>53596.721169292701</v>
      </c>
      <c r="Q618" s="48">
        <v>0.212276782504388</v>
      </c>
      <c r="R618" s="48">
        <v>4.8146369264018003E-2</v>
      </c>
      <c r="S618" s="48">
        <v>4.40898837751058</v>
      </c>
      <c r="T618" s="48">
        <v>1.03854597919038E-5</v>
      </c>
      <c r="U618" s="48">
        <v>1.6196371818326199E-4</v>
      </c>
      <c r="W618" s="48">
        <v>1397</v>
      </c>
      <c r="X618" s="48">
        <v>11966.1178531614</v>
      </c>
      <c r="Y618" s="48">
        <v>0.19127775136782199</v>
      </c>
      <c r="Z618" s="48">
        <v>5.0405928654506799E-2</v>
      </c>
      <c r="AA618" s="48">
        <v>3.79474709570139</v>
      </c>
      <c r="AB618" s="48">
        <v>1.4779402838728699E-4</v>
      </c>
      <c r="AC618" s="48">
        <v>1.5365887078360801E-3</v>
      </c>
    </row>
    <row r="619" spans="1:29">
      <c r="A619" s="50" t="s">
        <v>116</v>
      </c>
      <c r="B619" s="48">
        <v>4633.3487673907202</v>
      </c>
      <c r="C619" s="48">
        <v>0.115903885523241</v>
      </c>
      <c r="D619" s="48">
        <v>6.9633609062242599E-2</v>
      </c>
      <c r="E619" s="48">
        <v>4.2513721907766401E-2</v>
      </c>
      <c r="F619" s="48">
        <v>8.3625892543848196E-2</v>
      </c>
      <c r="H619" s="50" t="s">
        <v>405</v>
      </c>
      <c r="I619" s="48">
        <v>59080.050781755497</v>
      </c>
      <c r="J619" s="48">
        <v>7.81532863172755E-2</v>
      </c>
      <c r="K619" s="48">
        <v>2.8899513422085601E-2</v>
      </c>
      <c r="L619" s="48">
        <v>2.14474246531017E-3</v>
      </c>
      <c r="M619" s="48">
        <v>1.23841581061458E-2</v>
      </c>
      <c r="O619" s="48">
        <v>1279</v>
      </c>
      <c r="P619" s="48">
        <v>11129.906249834399</v>
      </c>
      <c r="Q619" s="48">
        <v>0.216316094587195</v>
      </c>
      <c r="R619" s="48">
        <v>6.7044782340339504E-2</v>
      </c>
      <c r="S619" s="48">
        <v>3.2264418950472402</v>
      </c>
      <c r="T619" s="48">
        <v>1.2533967833072901E-3</v>
      </c>
      <c r="U619" s="48">
        <v>7.9706300297696705E-3</v>
      </c>
      <c r="W619" s="48">
        <v>1299</v>
      </c>
      <c r="X619" s="48">
        <v>49581.166810874398</v>
      </c>
      <c r="Y619" s="48">
        <v>0.192542337911489</v>
      </c>
      <c r="Z619" s="48">
        <v>4.6274399562346302E-2</v>
      </c>
      <c r="AA619" s="48">
        <v>4.1608824691949398</v>
      </c>
      <c r="AB619" s="48">
        <v>3.1702021352043901E-5</v>
      </c>
      <c r="AC619" s="48">
        <v>4.1529647971177503E-4</v>
      </c>
    </row>
    <row r="620" spans="1:29">
      <c r="A620" s="50" t="s">
        <v>646</v>
      </c>
      <c r="B620" s="48">
        <v>79993.812377424794</v>
      </c>
      <c r="C620" s="48">
        <v>0.11726626774912501</v>
      </c>
      <c r="D620" s="48">
        <v>2.8368210663174302E-2</v>
      </c>
      <c r="E620" s="48">
        <v>3.1727408010296999E-5</v>
      </c>
      <c r="F620" s="48">
        <v>1.7887263098718601E-4</v>
      </c>
      <c r="H620" s="50" t="s">
        <v>825</v>
      </c>
      <c r="I620" s="48">
        <v>69481.224598160203</v>
      </c>
      <c r="J620" s="48">
        <v>7.8643090809567398E-2</v>
      </c>
      <c r="K620" s="48">
        <v>2.44471790362587E-2</v>
      </c>
      <c r="L620" s="48">
        <v>8.7873198244434398E-4</v>
      </c>
      <c r="M620" s="48">
        <v>6.6228642045278998E-3</v>
      </c>
      <c r="O620" s="48">
        <v>1256</v>
      </c>
      <c r="P620" s="48">
        <v>14953.7346673048</v>
      </c>
      <c r="Q620" s="48">
        <v>0.21664506772685399</v>
      </c>
      <c r="R620" s="48">
        <v>5.0999782499671402E-2</v>
      </c>
      <c r="S620" s="48">
        <v>4.24796062077814</v>
      </c>
      <c r="T620" s="48">
        <v>2.15725301243855E-5</v>
      </c>
      <c r="U620" s="48">
        <v>2.9437515065567699E-4</v>
      </c>
      <c r="W620" s="48">
        <v>1210</v>
      </c>
      <c r="X620" s="48">
        <v>53378.940715855097</v>
      </c>
      <c r="Y620" s="48">
        <v>0.195026859521334</v>
      </c>
      <c r="Z620" s="48">
        <v>3.8419189670525197E-2</v>
      </c>
      <c r="AA620" s="48">
        <v>5.0762876883620596</v>
      </c>
      <c r="AB620" s="48">
        <v>3.8488041246949798E-7</v>
      </c>
      <c r="AC620" s="48">
        <v>1.00838668067009E-5</v>
      </c>
    </row>
    <row r="621" spans="1:29">
      <c r="A621" s="50" t="s">
        <v>1009</v>
      </c>
      <c r="B621" s="48">
        <v>84053.039942461197</v>
      </c>
      <c r="C621" s="48">
        <v>0.117361944022474</v>
      </c>
      <c r="D621" s="48">
        <v>2.7041099078594699E-2</v>
      </c>
      <c r="E621" s="48">
        <v>3.59760800141226E-6</v>
      </c>
      <c r="F621" s="48">
        <v>2.7403056691608298E-5</v>
      </c>
      <c r="H621" s="50" t="s">
        <v>575</v>
      </c>
      <c r="I621" s="48">
        <v>59525.194478491998</v>
      </c>
      <c r="J621" s="48">
        <v>7.8765588369414996E-2</v>
      </c>
      <c r="K621" s="48">
        <v>2.3526530229108101E-2</v>
      </c>
      <c r="L621" s="48">
        <v>1.10613074089523E-3</v>
      </c>
      <c r="M621" s="48">
        <v>7.7646040243233598E-3</v>
      </c>
      <c r="O621" s="50" t="s">
        <v>958</v>
      </c>
      <c r="P621" s="48">
        <v>67206.446322796401</v>
      </c>
      <c r="Q621" s="48">
        <v>0.220392988283418</v>
      </c>
      <c r="R621" s="48">
        <v>3.1743841759864597E-2</v>
      </c>
      <c r="S621" s="48">
        <v>6.9428580809671603</v>
      </c>
      <c r="T621" s="48">
        <v>3.8424539528354898E-12</v>
      </c>
      <c r="U621" s="48">
        <v>2.7964525990080501E-10</v>
      </c>
      <c r="W621" s="50" t="s">
        <v>181</v>
      </c>
      <c r="X621" s="48">
        <v>58109.270760721403</v>
      </c>
      <c r="Y621" s="48">
        <v>0.19759958630698701</v>
      </c>
      <c r="Z621" s="48">
        <v>5.2632658694181697E-2</v>
      </c>
      <c r="AA621" s="48">
        <v>3.7543151193468098</v>
      </c>
      <c r="AB621" s="48">
        <v>1.7381608289663899E-4</v>
      </c>
      <c r="AC621" s="48">
        <v>1.7249929438984701E-3</v>
      </c>
    </row>
    <row r="622" spans="1:29">
      <c r="A622" s="50" t="s">
        <v>543</v>
      </c>
      <c r="B622" s="48">
        <v>9900.2667556270408</v>
      </c>
      <c r="C622" s="48">
        <v>0.117675893082205</v>
      </c>
      <c r="D622" s="48">
        <v>5.9906260138836799E-2</v>
      </c>
      <c r="E622" s="48">
        <v>2.2510605037755399E-2</v>
      </c>
      <c r="F622" s="48">
        <v>4.9289275862485799E-2</v>
      </c>
      <c r="H622" s="50" t="s">
        <v>867</v>
      </c>
      <c r="I622" s="48">
        <v>28989.686476701201</v>
      </c>
      <c r="J622" s="48">
        <v>7.9401379670092004E-2</v>
      </c>
      <c r="K622" s="48">
        <v>2.65122633279876E-2</v>
      </c>
      <c r="L622" s="48">
        <v>2.3081114828378199E-3</v>
      </c>
      <c r="M622" s="48">
        <v>1.30513683868499E-2</v>
      </c>
      <c r="O622" s="48">
        <v>1394</v>
      </c>
      <c r="P622" s="48">
        <v>7569.7334650336297</v>
      </c>
      <c r="Q622" s="48">
        <v>0.22173901576616101</v>
      </c>
      <c r="R622" s="48">
        <v>8.4391684532654498E-2</v>
      </c>
      <c r="S622" s="48">
        <v>2.6274983962473399</v>
      </c>
      <c r="T622" s="48">
        <v>8.6015247300672195E-3</v>
      </c>
      <c r="U622" s="48">
        <v>3.18802286158274E-2</v>
      </c>
      <c r="W622" s="48">
        <v>1359</v>
      </c>
      <c r="X622" s="48">
        <v>4022.8323683460699</v>
      </c>
      <c r="Y622" s="48">
        <v>0.20321451475734501</v>
      </c>
      <c r="Z622" s="48">
        <v>9.7353198613433306E-2</v>
      </c>
      <c r="AA622" s="48">
        <v>2.0873943296333</v>
      </c>
      <c r="AB622" s="48">
        <v>3.6852504123270298E-2</v>
      </c>
      <c r="AC622" s="48">
        <v>0.10315551367838501</v>
      </c>
    </row>
    <row r="623" spans="1:29">
      <c r="A623" s="50" t="s">
        <v>928</v>
      </c>
      <c r="B623" s="48">
        <v>72517.285921491697</v>
      </c>
      <c r="C623" s="48">
        <v>0.11827660847185099</v>
      </c>
      <c r="D623" s="48">
        <v>3.6138430059103402E-2</v>
      </c>
      <c r="E623" s="48">
        <v>9.3191921743356705E-4</v>
      </c>
      <c r="F623" s="48">
        <v>3.2708537239335002E-3</v>
      </c>
      <c r="H623" s="50" t="s">
        <v>1010</v>
      </c>
      <c r="I623" s="48">
        <v>25119.3990204363</v>
      </c>
      <c r="J623" s="48">
        <v>7.98491981851812E-2</v>
      </c>
      <c r="K623" s="48">
        <v>3.4516503394001002E-2</v>
      </c>
      <c r="L623" s="48">
        <v>1.56573786122714E-2</v>
      </c>
      <c r="M623" s="48">
        <v>5.7787026218486297E-2</v>
      </c>
      <c r="O623" s="48">
        <v>1258</v>
      </c>
      <c r="P623" s="48">
        <v>18781.7922556138</v>
      </c>
      <c r="Q623" s="48">
        <v>0.22311176642446801</v>
      </c>
      <c r="R623" s="48">
        <v>4.7625600170353097E-2</v>
      </c>
      <c r="S623" s="48">
        <v>4.6847024630957899</v>
      </c>
      <c r="T623" s="48">
        <v>2.8036690966775599E-6</v>
      </c>
      <c r="U623" s="48">
        <v>5.2468664523537203E-5</v>
      </c>
      <c r="W623" s="48">
        <v>1272</v>
      </c>
      <c r="X623" s="48">
        <v>127999.40010853201</v>
      </c>
      <c r="Y623" s="48">
        <v>0.20502099253352099</v>
      </c>
      <c r="Z623" s="48">
        <v>3.6551734896162501E-2</v>
      </c>
      <c r="AA623" s="48">
        <v>5.6090632391581803</v>
      </c>
      <c r="AB623" s="48">
        <v>2.0342468681932701E-8</v>
      </c>
      <c r="AC623" s="48">
        <v>7.4023983259255099E-7</v>
      </c>
    </row>
    <row r="624" spans="1:29">
      <c r="A624" s="50" t="s">
        <v>714</v>
      </c>
      <c r="B624" s="48">
        <v>35705.781687223898</v>
      </c>
      <c r="C624" s="48">
        <v>0.120644670406165</v>
      </c>
      <c r="D624" s="48">
        <v>3.9181187674954897E-2</v>
      </c>
      <c r="E624" s="48">
        <v>1.04854290022233E-3</v>
      </c>
      <c r="F624" s="48">
        <v>3.6094072911499499E-3</v>
      </c>
      <c r="H624" s="50" t="s">
        <v>1011</v>
      </c>
      <c r="I624" s="48">
        <v>18122.277458513901</v>
      </c>
      <c r="J624" s="48">
        <v>8.0486236875163195E-2</v>
      </c>
      <c r="K624" s="48">
        <v>3.4278550706826297E-2</v>
      </c>
      <c r="L624" s="48">
        <v>1.5498324726278399E-2</v>
      </c>
      <c r="M624" s="48">
        <v>5.7496375668473203E-2</v>
      </c>
      <c r="O624" s="48">
        <v>1369</v>
      </c>
      <c r="P624" s="48">
        <v>44883.599572064901</v>
      </c>
      <c r="Q624" s="48">
        <v>0.231125595964049</v>
      </c>
      <c r="R624" s="48">
        <v>5.3895391058986802E-2</v>
      </c>
      <c r="S624" s="48">
        <v>4.2884111502426903</v>
      </c>
      <c r="T624" s="48">
        <v>1.7995575632475801E-5</v>
      </c>
      <c r="U624" s="48">
        <v>2.56241348679819E-4</v>
      </c>
      <c r="W624" s="48">
        <v>1396</v>
      </c>
      <c r="X624" s="48">
        <v>9914.5349369066607</v>
      </c>
      <c r="Y624" s="48">
        <v>0.20965355953699499</v>
      </c>
      <c r="Z624" s="48">
        <v>6.9198248912826804E-2</v>
      </c>
      <c r="AA624" s="48">
        <v>3.0297523829122999</v>
      </c>
      <c r="AB624" s="48">
        <v>2.4475431357736601E-3</v>
      </c>
      <c r="AC624" s="48">
        <v>1.33595062827646E-2</v>
      </c>
    </row>
    <row r="625" spans="1:29">
      <c r="A625" s="50" t="s">
        <v>324</v>
      </c>
      <c r="B625" s="48">
        <v>9104.2498992853598</v>
      </c>
      <c r="C625" s="48">
        <v>0.12118883260310601</v>
      </c>
      <c r="D625" s="48">
        <v>6.5911077981779795E-2</v>
      </c>
      <c r="E625" s="48">
        <v>2.7967761818297101E-2</v>
      </c>
      <c r="F625" s="48">
        <v>5.9352525953468301E-2</v>
      </c>
      <c r="H625" s="50" t="s">
        <v>1012</v>
      </c>
      <c r="I625" s="48">
        <v>54149.460322471401</v>
      </c>
      <c r="J625" s="48">
        <v>8.0948389177948499E-2</v>
      </c>
      <c r="K625" s="48">
        <v>2.7400484826450001E-2</v>
      </c>
      <c r="L625" s="48">
        <v>2.1095174706969701E-3</v>
      </c>
      <c r="M625" s="48">
        <v>1.22797927562523E-2</v>
      </c>
      <c r="O625" s="50" t="s">
        <v>773</v>
      </c>
      <c r="P625" s="48">
        <v>28553.059558281198</v>
      </c>
      <c r="Q625" s="48">
        <v>0.234807384146313</v>
      </c>
      <c r="R625" s="48">
        <v>3.1730165313819003E-2</v>
      </c>
      <c r="S625" s="48">
        <v>7.40013113149619</v>
      </c>
      <c r="T625" s="48">
        <v>1.3605008103924601E-13</v>
      </c>
      <c r="U625" s="48">
        <v>1.2730400440100799E-11</v>
      </c>
      <c r="W625" s="50" t="s">
        <v>920</v>
      </c>
      <c r="X625" s="48">
        <v>100640.687637786</v>
      </c>
      <c r="Y625" s="48">
        <v>0.20992789574802601</v>
      </c>
      <c r="Z625" s="48">
        <v>4.4367904248541999E-2</v>
      </c>
      <c r="AA625" s="48">
        <v>4.7315260728125299</v>
      </c>
      <c r="AB625" s="48">
        <v>2.2283818889374102E-6</v>
      </c>
      <c r="AC625" s="48">
        <v>4.0544170479277901E-5</v>
      </c>
    </row>
    <row r="626" spans="1:29">
      <c r="A626" s="48">
        <v>1003</v>
      </c>
      <c r="B626" s="48">
        <v>18593.045631109901</v>
      </c>
      <c r="C626" s="48">
        <v>0.121979644658925</v>
      </c>
      <c r="D626" s="48">
        <v>3.4961531210749602E-2</v>
      </c>
      <c r="E626" s="48">
        <v>2.59270247538018E-4</v>
      </c>
      <c r="F626" s="48">
        <v>1.1250757408316401E-3</v>
      </c>
      <c r="H626" s="50" t="s">
        <v>577</v>
      </c>
      <c r="I626" s="48">
        <v>353091.66153593402</v>
      </c>
      <c r="J626" s="48">
        <v>8.2569398344583197E-2</v>
      </c>
      <c r="K626" s="48">
        <v>2.95989902856384E-2</v>
      </c>
      <c r="L626" s="48">
        <v>4.3571362839232696E-3</v>
      </c>
      <c r="M626" s="48">
        <v>2.1969785769641301E-2</v>
      </c>
      <c r="O626" s="50" t="s">
        <v>1013</v>
      </c>
      <c r="P626" s="48">
        <v>21016.604563917801</v>
      </c>
      <c r="Q626" s="48">
        <v>0.23537647899678299</v>
      </c>
      <c r="R626" s="48">
        <v>4.8922004520925398E-2</v>
      </c>
      <c r="S626" s="48">
        <v>4.81125990853677</v>
      </c>
      <c r="T626" s="48">
        <v>1.4998182626005099E-6</v>
      </c>
      <c r="U626" s="48">
        <v>3.0699405062604198E-5</v>
      </c>
      <c r="W626" s="48">
        <v>1365</v>
      </c>
      <c r="X626" s="48">
        <v>34965.636815915503</v>
      </c>
      <c r="Y626" s="48">
        <v>0.211778370664258</v>
      </c>
      <c r="Z626" s="48">
        <v>5.8101524702505E-2</v>
      </c>
      <c r="AA626" s="48">
        <v>3.6449709667451802</v>
      </c>
      <c r="AB626" s="48">
        <v>2.6742198966198501E-4</v>
      </c>
      <c r="AC626" s="48">
        <v>2.5023057604085801E-3</v>
      </c>
    </row>
    <row r="627" spans="1:29">
      <c r="A627" s="50" t="s">
        <v>907</v>
      </c>
      <c r="B627" s="48">
        <v>30654.066841158499</v>
      </c>
      <c r="C627" s="48">
        <v>0.123757969713942</v>
      </c>
      <c r="D627" s="48">
        <v>3.05055864896706E-2</v>
      </c>
      <c r="E627" s="48">
        <v>3.01836650941306E-5</v>
      </c>
      <c r="F627" s="48">
        <v>1.7289203365918E-4</v>
      </c>
      <c r="H627" s="50" t="s">
        <v>970</v>
      </c>
      <c r="I627" s="48">
        <v>50159.041790456999</v>
      </c>
      <c r="J627" s="48">
        <v>8.2615387044472993E-2</v>
      </c>
      <c r="K627" s="48">
        <v>3.4069236595576403E-2</v>
      </c>
      <c r="L627" s="48">
        <v>1.9451558130569799E-2</v>
      </c>
      <c r="M627" s="48">
        <v>6.7608328259650505E-2</v>
      </c>
      <c r="O627" s="48">
        <v>1287</v>
      </c>
      <c r="P627" s="48">
        <v>63871.059680296697</v>
      </c>
      <c r="Q627" s="48">
        <v>0.23633580815638</v>
      </c>
      <c r="R627" s="48">
        <v>3.8636568569926803E-2</v>
      </c>
      <c r="S627" s="48">
        <v>6.1168943543380401</v>
      </c>
      <c r="T627" s="48">
        <v>9.5416576277497502E-10</v>
      </c>
      <c r="U627" s="48">
        <v>3.6763445565741699E-8</v>
      </c>
      <c r="W627" s="48">
        <v>1345</v>
      </c>
      <c r="X627" s="48">
        <v>23026.5757797121</v>
      </c>
      <c r="Y627" s="48">
        <v>0.213143201786584</v>
      </c>
      <c r="Z627" s="48">
        <v>7.3554880242966802E-2</v>
      </c>
      <c r="AA627" s="48">
        <v>2.8977438489809</v>
      </c>
      <c r="AB627" s="48">
        <v>3.7585742630751101E-3</v>
      </c>
      <c r="AC627" s="48">
        <v>1.7900362373867999E-2</v>
      </c>
    </row>
    <row r="628" spans="1:29">
      <c r="A628" s="50" t="s">
        <v>945</v>
      </c>
      <c r="B628" s="48">
        <v>64500.556371628103</v>
      </c>
      <c r="C628" s="48">
        <v>0.124739369488478</v>
      </c>
      <c r="D628" s="48">
        <v>3.5197733691539203E-2</v>
      </c>
      <c r="E628" s="48">
        <v>6.9774661573008805E-5</v>
      </c>
      <c r="F628" s="48">
        <v>3.4218258689228999E-4</v>
      </c>
      <c r="H628" s="50" t="s">
        <v>1014</v>
      </c>
      <c r="I628" s="48">
        <v>17264.479666904401</v>
      </c>
      <c r="J628" s="48">
        <v>8.2880364824543903E-2</v>
      </c>
      <c r="K628" s="48">
        <v>4.2323042587563101E-2</v>
      </c>
      <c r="L628" s="48">
        <v>3.8768822895595099E-2</v>
      </c>
      <c r="M628" s="48">
        <v>0.112382498758081</v>
      </c>
      <c r="O628" s="48">
        <v>1397</v>
      </c>
      <c r="P628" s="48">
        <v>11966.1178531614</v>
      </c>
      <c r="Q628" s="48">
        <v>0.23927610335056901</v>
      </c>
      <c r="R628" s="48">
        <v>5.0355548577966897E-2</v>
      </c>
      <c r="S628" s="48">
        <v>4.7517326314118202</v>
      </c>
      <c r="T628" s="48">
        <v>2.0168094513683098E-6</v>
      </c>
      <c r="U628" s="48">
        <v>4.0030611837764997E-5</v>
      </c>
      <c r="W628" s="48">
        <v>1338</v>
      </c>
      <c r="X628" s="48">
        <v>21184.576581959798</v>
      </c>
      <c r="Y628" s="48">
        <v>0.21802187994119901</v>
      </c>
      <c r="Z628" s="48">
        <v>7.8868826079305399E-2</v>
      </c>
      <c r="AA628" s="48">
        <v>2.76436065780883</v>
      </c>
      <c r="AB628" s="48">
        <v>5.7034460993733499E-3</v>
      </c>
      <c r="AC628" s="48">
        <v>2.52416026695239E-2</v>
      </c>
    </row>
    <row r="629" spans="1:29">
      <c r="A629" s="50" t="s">
        <v>1015</v>
      </c>
      <c r="B629" s="48">
        <v>11695.192736234099</v>
      </c>
      <c r="C629" s="48">
        <v>0.127082315095426</v>
      </c>
      <c r="D629" s="48">
        <v>6.1891513412211302E-2</v>
      </c>
      <c r="E629" s="48">
        <v>1.7839725709586099E-2</v>
      </c>
      <c r="F629" s="48">
        <v>4.1471570156050797E-2</v>
      </c>
      <c r="H629" s="50" t="s">
        <v>682</v>
      </c>
      <c r="I629" s="48">
        <v>20667.756922293302</v>
      </c>
      <c r="J629" s="48">
        <v>8.3059710960723898E-2</v>
      </c>
      <c r="K629" s="48">
        <v>3.9377109267208298E-2</v>
      </c>
      <c r="L629" s="48">
        <v>2.80557732677158E-2</v>
      </c>
      <c r="M629" s="48">
        <v>8.8104972191598796E-2</v>
      </c>
      <c r="O629" s="48">
        <v>1270</v>
      </c>
      <c r="P629" s="48">
        <v>17182.157940213299</v>
      </c>
      <c r="Q629" s="48">
        <v>0.23998159643578901</v>
      </c>
      <c r="R629" s="48">
        <v>3.8012264433910002E-2</v>
      </c>
      <c r="S629" s="48">
        <v>6.31326757323371</v>
      </c>
      <c r="T629" s="48">
        <v>2.7320452464431998E-10</v>
      </c>
      <c r="U629" s="48">
        <v>1.19299309094687E-8</v>
      </c>
      <c r="W629" s="48">
        <v>1324</v>
      </c>
      <c r="X629" s="48">
        <v>33899.439606211301</v>
      </c>
      <c r="Y629" s="48">
        <v>0.221254398276999</v>
      </c>
      <c r="Z629" s="48">
        <v>7.5306352136818397E-2</v>
      </c>
      <c r="AA629" s="48">
        <v>2.9380575741475199</v>
      </c>
      <c r="AB629" s="48">
        <v>3.3027568284244402E-3</v>
      </c>
      <c r="AC629" s="48">
        <v>1.6640813250907702E-2</v>
      </c>
    </row>
    <row r="630" spans="1:29">
      <c r="A630" s="48">
        <v>1008</v>
      </c>
      <c r="B630" s="48">
        <v>19460.253615296198</v>
      </c>
      <c r="C630" s="48">
        <v>0.12929170244097599</v>
      </c>
      <c r="D630" s="48">
        <v>3.4216368294616099E-2</v>
      </c>
      <c r="E630" s="48">
        <v>7.3239965658022195E-5</v>
      </c>
      <c r="F630" s="48">
        <v>3.5623694740075101E-4</v>
      </c>
      <c r="H630" s="50" t="s">
        <v>951</v>
      </c>
      <c r="I630" s="48">
        <v>40429.492301919599</v>
      </c>
      <c r="J630" s="48">
        <v>8.52902259934986E-2</v>
      </c>
      <c r="K630" s="48">
        <v>2.8000552167571201E-2</v>
      </c>
      <c r="L630" s="48">
        <v>1.97964190170964E-3</v>
      </c>
      <c r="M630" s="48">
        <v>1.18625219420935E-2</v>
      </c>
      <c r="O630" s="48">
        <v>1374</v>
      </c>
      <c r="P630" s="48">
        <v>19764.225829125298</v>
      </c>
      <c r="Q630" s="48">
        <v>0.24022828541580399</v>
      </c>
      <c r="R630" s="48">
        <v>5.75873511714503E-2</v>
      </c>
      <c r="S630" s="48">
        <v>4.1715460171208703</v>
      </c>
      <c r="T630" s="48">
        <v>3.0253994186175601E-5</v>
      </c>
      <c r="U630" s="48">
        <v>3.73290118989217E-4</v>
      </c>
      <c r="W630" s="48">
        <v>1312</v>
      </c>
      <c r="X630" s="48">
        <v>49672.352415528803</v>
      </c>
      <c r="Y630" s="48">
        <v>0.22507724075108801</v>
      </c>
      <c r="Z630" s="48">
        <v>7.2765150225282502E-2</v>
      </c>
      <c r="AA630" s="48">
        <v>3.0932010729620401</v>
      </c>
      <c r="AB630" s="48">
        <v>1.9800992449963899E-3</v>
      </c>
      <c r="AC630" s="48">
        <v>1.18987615180976E-2</v>
      </c>
    </row>
    <row r="631" spans="1:29">
      <c r="A631" s="50" t="s">
        <v>792</v>
      </c>
      <c r="B631" s="48">
        <v>17279.896286415798</v>
      </c>
      <c r="C631" s="48">
        <v>0.129901127466344</v>
      </c>
      <c r="D631" s="48">
        <v>5.3968248867291103E-2</v>
      </c>
      <c r="E631" s="48">
        <v>6.5792107026594396E-3</v>
      </c>
      <c r="F631" s="48">
        <v>1.7382711671971099E-2</v>
      </c>
      <c r="H631" s="50" t="s">
        <v>932</v>
      </c>
      <c r="I631" s="48">
        <v>33068.155254130099</v>
      </c>
      <c r="J631" s="48">
        <v>8.54275422126409E-2</v>
      </c>
      <c r="K631" s="48">
        <v>2.84748768995263E-2</v>
      </c>
      <c r="L631" s="48">
        <v>2.0904749704976802E-3</v>
      </c>
      <c r="M631" s="48">
        <v>1.22686891711175E-2</v>
      </c>
      <c r="O631" s="48">
        <v>1345</v>
      </c>
      <c r="P631" s="48">
        <v>23026.5757797121</v>
      </c>
      <c r="Q631" s="48">
        <v>0.240903198444061</v>
      </c>
      <c r="R631" s="48">
        <v>7.3539403205446996E-2</v>
      </c>
      <c r="S631" s="48">
        <v>3.2758383661484101</v>
      </c>
      <c r="T631" s="48">
        <v>1.05348834167111E-3</v>
      </c>
      <c r="U631" s="48">
        <v>7.1798343942936303E-3</v>
      </c>
      <c r="W631" s="48">
        <v>1366</v>
      </c>
      <c r="X631" s="48">
        <v>11493.828707296299</v>
      </c>
      <c r="Y631" s="48">
        <v>0.22588278467821599</v>
      </c>
      <c r="Z631" s="48">
        <v>7.7796683267858005E-2</v>
      </c>
      <c r="AA631" s="48">
        <v>2.9035014757697302</v>
      </c>
      <c r="AB631" s="48">
        <v>3.6901523167640802E-3</v>
      </c>
      <c r="AC631" s="48">
        <v>1.7900362373867999E-2</v>
      </c>
    </row>
    <row r="632" spans="1:29">
      <c r="A632" s="50" t="s">
        <v>693</v>
      </c>
      <c r="B632" s="48">
        <v>44349.8975797319</v>
      </c>
      <c r="C632" s="48">
        <v>0.12995822777291</v>
      </c>
      <c r="D632" s="48">
        <v>3.6514272024484998E-2</v>
      </c>
      <c r="E632" s="48">
        <v>5.9247719902781604E-4</v>
      </c>
      <c r="F632" s="48">
        <v>2.26852232355035E-3</v>
      </c>
      <c r="H632" s="50" t="s">
        <v>991</v>
      </c>
      <c r="I632" s="48">
        <v>42681.434616715997</v>
      </c>
      <c r="J632" s="48">
        <v>8.5481202590877506E-2</v>
      </c>
      <c r="K632" s="48">
        <v>3.3505693563661301E-2</v>
      </c>
      <c r="L632" s="48">
        <v>7.0516816414780701E-3</v>
      </c>
      <c r="M632" s="48">
        <v>3.2574219711601897E-2</v>
      </c>
      <c r="O632" s="48">
        <v>1406</v>
      </c>
      <c r="P632" s="48">
        <v>21156.523368555099</v>
      </c>
      <c r="Q632" s="48">
        <v>0.242148389850569</v>
      </c>
      <c r="R632" s="48">
        <v>5.3636112504497901E-2</v>
      </c>
      <c r="S632" s="48">
        <v>4.5146521353549396</v>
      </c>
      <c r="T632" s="48">
        <v>6.3420780846117098E-6</v>
      </c>
      <c r="U632" s="48">
        <v>1.03851528635517E-4</v>
      </c>
      <c r="W632" s="48">
        <v>1313</v>
      </c>
      <c r="X632" s="48">
        <v>54295.788567029602</v>
      </c>
      <c r="Y632" s="48">
        <v>0.22679156692326599</v>
      </c>
      <c r="Z632" s="48">
        <v>7.1321528200144493E-2</v>
      </c>
      <c r="AA632" s="48">
        <v>3.17984727257718</v>
      </c>
      <c r="AB632" s="48">
        <v>1.4735269182165099E-3</v>
      </c>
      <c r="AC632" s="48">
        <v>9.2925567260642196E-3</v>
      </c>
    </row>
    <row r="633" spans="1:29">
      <c r="A633" s="50" t="s">
        <v>904</v>
      </c>
      <c r="B633" s="48">
        <v>43477.412246932399</v>
      </c>
      <c r="C633" s="48">
        <v>0.13200578938051</v>
      </c>
      <c r="D633" s="48">
        <v>2.4712296127159701E-2</v>
      </c>
      <c r="E633" s="48">
        <v>4.9488104840339898E-8</v>
      </c>
      <c r="F633" s="48">
        <v>5.9055805109472305E-7</v>
      </c>
      <c r="H633" s="50" t="s">
        <v>1016</v>
      </c>
      <c r="I633" s="48">
        <v>13447.9165619716</v>
      </c>
      <c r="J633" s="48">
        <v>8.5658515993151205E-2</v>
      </c>
      <c r="K633" s="48">
        <v>4.8779361492375599E-2</v>
      </c>
      <c r="L633" s="48">
        <v>6.2136228286395701E-2</v>
      </c>
      <c r="M633" s="48">
        <v>0.155548553815645</v>
      </c>
      <c r="O633" s="48">
        <v>1232</v>
      </c>
      <c r="P633" s="48">
        <v>31205.301826465999</v>
      </c>
      <c r="Q633" s="48">
        <v>0.243855261104651</v>
      </c>
      <c r="R633" s="48">
        <v>3.62313583159313E-2</v>
      </c>
      <c r="S633" s="48">
        <v>6.7305028693176396</v>
      </c>
      <c r="T633" s="48">
        <v>1.6907771487244299E-11</v>
      </c>
      <c r="U633" s="48">
        <v>9.2288252701208499E-10</v>
      </c>
      <c r="W633" s="48">
        <v>1269</v>
      </c>
      <c r="X633" s="48">
        <v>62613.385129001697</v>
      </c>
      <c r="Y633" s="48">
        <v>0.22782061131711201</v>
      </c>
      <c r="Z633" s="48">
        <v>3.9327876826377298E-2</v>
      </c>
      <c r="AA633" s="48">
        <v>5.7928530523751096</v>
      </c>
      <c r="AB633" s="48">
        <v>6.9200652159483203E-9</v>
      </c>
      <c r="AC633" s="48">
        <v>2.6662604214389098E-7</v>
      </c>
    </row>
    <row r="634" spans="1:29">
      <c r="A634" s="50" t="s">
        <v>1011</v>
      </c>
      <c r="B634" s="48">
        <v>18122.277458513901</v>
      </c>
      <c r="C634" s="48">
        <v>0.13411232272047899</v>
      </c>
      <c r="D634" s="48">
        <v>3.4616502737542298E-2</v>
      </c>
      <c r="E634" s="48">
        <v>4.5005914567179401E-5</v>
      </c>
      <c r="F634" s="48">
        <v>2.4047936440373401E-4</v>
      </c>
      <c r="H634" s="50" t="s">
        <v>1017</v>
      </c>
      <c r="I634" s="48">
        <v>32780.629778121802</v>
      </c>
      <c r="J634" s="48">
        <v>8.6244868393777499E-2</v>
      </c>
      <c r="K634" s="48">
        <v>4.0533121216144698E-2</v>
      </c>
      <c r="L634" s="48">
        <v>2.6575739173196101E-2</v>
      </c>
      <c r="M634" s="48">
        <v>8.5531331207719205E-2</v>
      </c>
      <c r="O634" s="48">
        <v>1408</v>
      </c>
      <c r="P634" s="48">
        <v>1940.5718904277401</v>
      </c>
      <c r="Q634" s="48">
        <v>0.255873582571222</v>
      </c>
      <c r="R634" s="48">
        <v>8.71042576098814E-2</v>
      </c>
      <c r="S634" s="48">
        <v>2.9375554030575399</v>
      </c>
      <c r="T634" s="48">
        <v>3.3081105723943502E-3</v>
      </c>
      <c r="U634" s="48">
        <v>1.6493469274686898E-2</v>
      </c>
      <c r="W634" s="48">
        <v>1402</v>
      </c>
      <c r="X634" s="48">
        <v>14409.1378187754</v>
      </c>
      <c r="Y634" s="48">
        <v>0.23341295235580101</v>
      </c>
      <c r="Z634" s="48">
        <v>6.4125014704616595E-2</v>
      </c>
      <c r="AA634" s="48">
        <v>3.6399672332394299</v>
      </c>
      <c r="AB634" s="48">
        <v>2.7267273736902099E-4</v>
      </c>
      <c r="AC634" s="48">
        <v>2.5155020137564601E-3</v>
      </c>
    </row>
    <row r="635" spans="1:29">
      <c r="A635" s="50" t="s">
        <v>1018</v>
      </c>
      <c r="B635" s="48">
        <v>37759.095383401902</v>
      </c>
      <c r="C635" s="48">
        <v>0.13473849598192</v>
      </c>
      <c r="D635" s="48">
        <v>4.2219935138498303E-2</v>
      </c>
      <c r="E635" s="48">
        <v>6.2855419348139998E-4</v>
      </c>
      <c r="F635" s="48">
        <v>2.3709764247377601E-3</v>
      </c>
      <c r="H635" s="50" t="s">
        <v>785</v>
      </c>
      <c r="I635" s="48">
        <v>23526.993559759001</v>
      </c>
      <c r="J635" s="48">
        <v>8.6867412303654606E-2</v>
      </c>
      <c r="K635" s="48">
        <v>3.4680100396793E-2</v>
      </c>
      <c r="L635" s="48">
        <v>1.3278360662390101E-2</v>
      </c>
      <c r="M635" s="48">
        <v>5.11981928615333E-2</v>
      </c>
      <c r="O635" s="48">
        <v>1245</v>
      </c>
      <c r="P635" s="48">
        <v>20372.030892811999</v>
      </c>
      <c r="Q635" s="48">
        <v>0.25660501336880798</v>
      </c>
      <c r="R635" s="48">
        <v>4.6832930797325603E-2</v>
      </c>
      <c r="S635" s="48">
        <v>5.4791576995104698</v>
      </c>
      <c r="T635" s="48">
        <v>4.2735534623098E-8</v>
      </c>
      <c r="U635" s="48">
        <v>1.27235341718769E-6</v>
      </c>
      <c r="W635" s="50" t="s">
        <v>1013</v>
      </c>
      <c r="X635" s="48">
        <v>21016.604563917801</v>
      </c>
      <c r="Y635" s="48">
        <v>0.23357105523152399</v>
      </c>
      <c r="Z635" s="48">
        <v>4.8941730512218701E-2</v>
      </c>
      <c r="AA635" s="48">
        <v>4.7724314769215397</v>
      </c>
      <c r="AB635" s="48">
        <v>1.8201504388667499E-6</v>
      </c>
      <c r="AC635" s="48">
        <v>3.6127228407809601E-5</v>
      </c>
    </row>
    <row r="636" spans="1:29">
      <c r="A636" s="50" t="s">
        <v>926</v>
      </c>
      <c r="B636" s="48">
        <v>65388.0253486004</v>
      </c>
      <c r="C636" s="48">
        <v>0.135855394338323</v>
      </c>
      <c r="D636" s="48">
        <v>3.1958538123632599E-2</v>
      </c>
      <c r="E636" s="48">
        <v>9.2713116854289108E-6</v>
      </c>
      <c r="F636" s="48">
        <v>6.3221515873972294E-5</v>
      </c>
      <c r="H636" s="50" t="s">
        <v>948</v>
      </c>
      <c r="I636" s="48">
        <v>27280.6486366426</v>
      </c>
      <c r="J636" s="48">
        <v>8.80434541526081E-2</v>
      </c>
      <c r="K636" s="48">
        <v>3.24588172114108E-2</v>
      </c>
      <c r="L636" s="48">
        <v>6.1974705219472901E-3</v>
      </c>
      <c r="M636" s="48">
        <v>2.9002541788982102E-2</v>
      </c>
      <c r="O636" s="48">
        <v>1355</v>
      </c>
      <c r="P636" s="48">
        <v>6490.6794124001699</v>
      </c>
      <c r="Q636" s="48">
        <v>0.26706033739199397</v>
      </c>
      <c r="R636" s="48">
        <v>6.8716566709982094E-2</v>
      </c>
      <c r="S636" s="48">
        <v>3.8864039660060499</v>
      </c>
      <c r="T636" s="48">
        <v>1.01740148530527E-4</v>
      </c>
      <c r="U636" s="48">
        <v>9.6184076778400005E-4</v>
      </c>
      <c r="W636" s="48">
        <v>1291</v>
      </c>
      <c r="X636" s="48">
        <v>4690.1284130654703</v>
      </c>
      <c r="Y636" s="48">
        <v>0.235566418036254</v>
      </c>
      <c r="Z636" s="48">
        <v>7.76894915759756E-2</v>
      </c>
      <c r="AA636" s="48">
        <v>3.0321529110006402</v>
      </c>
      <c r="AB636" s="48">
        <v>2.4281616616466601E-3</v>
      </c>
      <c r="AC636" s="48">
        <v>1.33595062827646E-2</v>
      </c>
    </row>
    <row r="637" spans="1:29">
      <c r="A637" s="50" t="s">
        <v>955</v>
      </c>
      <c r="B637" s="48">
        <v>62467.613765780603</v>
      </c>
      <c r="C637" s="48">
        <v>0.136857396335378</v>
      </c>
      <c r="D637" s="48">
        <v>3.75443073982289E-2</v>
      </c>
      <c r="E637" s="48">
        <v>6.5522927272252798E-5</v>
      </c>
      <c r="F637" s="48">
        <v>3.2807283864988099E-4</v>
      </c>
      <c r="H637" s="50" t="s">
        <v>888</v>
      </c>
      <c r="I637" s="48">
        <v>63660.667375210003</v>
      </c>
      <c r="J637" s="48">
        <v>8.8164879183835407E-2</v>
      </c>
      <c r="K637" s="48">
        <v>4.6540565745077103E-2</v>
      </c>
      <c r="L637" s="48">
        <v>4.5254354948494099E-2</v>
      </c>
      <c r="M637" s="48">
        <v>0.12657077399656899</v>
      </c>
      <c r="O637" s="48">
        <v>1377</v>
      </c>
      <c r="P637" s="48">
        <v>5062.8919216534896</v>
      </c>
      <c r="Q637" s="48">
        <v>0.27753555675966002</v>
      </c>
      <c r="R637" s="48">
        <v>0.101831243754246</v>
      </c>
      <c r="S637" s="48">
        <v>2.7254460078033498</v>
      </c>
      <c r="T637" s="48">
        <v>6.4214678091455996E-3</v>
      </c>
      <c r="U637" s="48">
        <v>2.5337719367411801E-2</v>
      </c>
      <c r="W637" s="48">
        <v>1311</v>
      </c>
      <c r="X637" s="48">
        <v>21430.9615001438</v>
      </c>
      <c r="Y637" s="48">
        <v>0.23824837859793199</v>
      </c>
      <c r="Z637" s="48">
        <v>5.1603761172575799E-2</v>
      </c>
      <c r="AA637" s="48">
        <v>4.6168801107572497</v>
      </c>
      <c r="AB637" s="48">
        <v>3.8955216512547402E-6</v>
      </c>
      <c r="AC637" s="48">
        <v>6.3789167039296303E-5</v>
      </c>
    </row>
    <row r="638" spans="1:29">
      <c r="A638" s="50" t="s">
        <v>1019</v>
      </c>
      <c r="B638" s="48">
        <v>39647.499899103197</v>
      </c>
      <c r="C638" s="48">
        <v>0.137104065252173</v>
      </c>
      <c r="D638" s="48">
        <v>4.30230682104073E-2</v>
      </c>
      <c r="E638" s="48">
        <v>6.2916972164828904E-4</v>
      </c>
      <c r="F638" s="48">
        <v>2.3709764247377601E-3</v>
      </c>
      <c r="H638" s="50" t="s">
        <v>969</v>
      </c>
      <c r="I638" s="48">
        <v>44030.6078359694</v>
      </c>
      <c r="J638" s="48">
        <v>8.82723527743009E-2</v>
      </c>
      <c r="K638" s="48">
        <v>3.0005305969154999E-2</v>
      </c>
      <c r="L638" s="48">
        <v>3.2250496303122202E-3</v>
      </c>
      <c r="M638" s="48">
        <v>1.7493451025026901E-2</v>
      </c>
      <c r="O638" s="48">
        <v>1348</v>
      </c>
      <c r="P638" s="48">
        <v>21839.252930044098</v>
      </c>
      <c r="Q638" s="48">
        <v>0.27960671073202897</v>
      </c>
      <c r="R638" s="48">
        <v>6.2605881982815706E-2</v>
      </c>
      <c r="S638" s="48">
        <v>4.4661412294898497</v>
      </c>
      <c r="T638" s="48">
        <v>7.9643044907031594E-6</v>
      </c>
      <c r="U638" s="48">
        <v>1.27234620522209E-4</v>
      </c>
      <c r="W638" s="48">
        <v>1286</v>
      </c>
      <c r="X638" s="48">
        <v>53596.721169292701</v>
      </c>
      <c r="Y638" s="48">
        <v>0.24376008451862199</v>
      </c>
      <c r="Z638" s="48">
        <v>4.81513817329456E-2</v>
      </c>
      <c r="AA638" s="48">
        <v>5.0623694636750001</v>
      </c>
      <c r="AB638" s="48">
        <v>4.1407757559051299E-7</v>
      </c>
      <c r="AC638" s="48">
        <v>1.0431569692761001E-5</v>
      </c>
    </row>
    <row r="639" spans="1:29">
      <c r="A639" s="50" t="s">
        <v>884</v>
      </c>
      <c r="B639" s="48">
        <v>59891.293412284896</v>
      </c>
      <c r="C639" s="48">
        <v>0.138113126970558</v>
      </c>
      <c r="D639" s="48">
        <v>4.06401709113468E-2</v>
      </c>
      <c r="E639" s="48">
        <v>2.7159140842964499E-4</v>
      </c>
      <c r="F639" s="48">
        <v>1.1644278349438699E-3</v>
      </c>
      <c r="H639" s="50" t="s">
        <v>1005</v>
      </c>
      <c r="I639" s="48">
        <v>29499.945539775901</v>
      </c>
      <c r="J639" s="48">
        <v>8.8836429429693706E-2</v>
      </c>
      <c r="K639" s="48">
        <v>3.0788158959474302E-2</v>
      </c>
      <c r="L639" s="48">
        <v>3.0266502726271401E-3</v>
      </c>
      <c r="M639" s="48">
        <v>1.6542607596954501E-2</v>
      </c>
      <c r="O639" s="48">
        <v>1263</v>
      </c>
      <c r="P639" s="48">
        <v>10748.000172095701</v>
      </c>
      <c r="Q639" s="48">
        <v>0.28023829298439501</v>
      </c>
      <c r="R639" s="48">
        <v>4.1345503466158798E-2</v>
      </c>
      <c r="S639" s="48">
        <v>6.7779630066367202</v>
      </c>
      <c r="T639" s="48">
        <v>1.2188204589373499E-11</v>
      </c>
      <c r="U639" s="48">
        <v>7.2575218236724005E-10</v>
      </c>
      <c r="W639" s="48">
        <v>1403</v>
      </c>
      <c r="X639" s="48">
        <v>9881.6669343509602</v>
      </c>
      <c r="Y639" s="48">
        <v>0.24452716586444401</v>
      </c>
      <c r="Z639" s="48">
        <v>8.0662048652453605E-2</v>
      </c>
      <c r="AA639" s="48">
        <v>3.03150205021486</v>
      </c>
      <c r="AB639" s="48">
        <v>2.4334026789873801E-3</v>
      </c>
      <c r="AC639" s="48">
        <v>1.33595062827646E-2</v>
      </c>
    </row>
    <row r="640" spans="1:29">
      <c r="A640" s="50" t="s">
        <v>939</v>
      </c>
      <c r="B640" s="48">
        <v>70896.883683120293</v>
      </c>
      <c r="C640" s="48">
        <v>0.139281757835551</v>
      </c>
      <c r="D640" s="48">
        <v>3.1773562410737602E-2</v>
      </c>
      <c r="E640" s="48">
        <v>3.9544199272093997E-5</v>
      </c>
      <c r="F640" s="48">
        <v>2.1613470747190299E-4</v>
      </c>
      <c r="H640" s="50" t="s">
        <v>993</v>
      </c>
      <c r="I640" s="48">
        <v>79995.293681253606</v>
      </c>
      <c r="J640" s="48">
        <v>9.0079104596145404E-2</v>
      </c>
      <c r="K640" s="48">
        <v>3.1566794964257801E-2</v>
      </c>
      <c r="L640" s="48">
        <v>3.3219004907014699E-3</v>
      </c>
      <c r="M640" s="48">
        <v>1.77023401044515E-2</v>
      </c>
      <c r="O640" s="48">
        <v>1367</v>
      </c>
      <c r="P640" s="48">
        <v>6047.3126943407397</v>
      </c>
      <c r="Q640" s="48">
        <v>0.28420112124043501</v>
      </c>
      <c r="R640" s="48">
        <v>8.3762015849836405E-2</v>
      </c>
      <c r="S640" s="48">
        <v>3.3929594262623</v>
      </c>
      <c r="T640" s="48">
        <v>6.9141878671397702E-4</v>
      </c>
      <c r="U640" s="48">
        <v>4.9226011445397304E-3</v>
      </c>
      <c r="W640" s="48">
        <v>1295</v>
      </c>
      <c r="X640" s="48">
        <v>29362.0190821012</v>
      </c>
      <c r="Y640" s="48">
        <v>0.24719965727283399</v>
      </c>
      <c r="Z640" s="48">
        <v>4.9061862950764298E-2</v>
      </c>
      <c r="AA640" s="48">
        <v>5.0385297745605202</v>
      </c>
      <c r="AB640" s="48">
        <v>4.6912144995186097E-7</v>
      </c>
      <c r="AC640" s="48">
        <v>1.0974091061373899E-5</v>
      </c>
    </row>
    <row r="641" spans="1:29">
      <c r="A641" s="50" t="s">
        <v>1020</v>
      </c>
      <c r="B641" s="48">
        <v>37163.0711259784</v>
      </c>
      <c r="C641" s="48">
        <v>0.14094691843566601</v>
      </c>
      <c r="D641" s="48">
        <v>3.6567754596985497E-2</v>
      </c>
      <c r="E641" s="48">
        <v>5.2189879940418901E-5</v>
      </c>
      <c r="F641" s="48">
        <v>2.7078227563289803E-4</v>
      </c>
      <c r="H641" s="50" t="s">
        <v>837</v>
      </c>
      <c r="I641" s="48">
        <v>10083.7809554743</v>
      </c>
      <c r="J641" s="48">
        <v>9.0269351045772897E-2</v>
      </c>
      <c r="K641" s="48">
        <v>4.0672369846372E-2</v>
      </c>
      <c r="L641" s="48">
        <v>2.0715238288233399E-2</v>
      </c>
      <c r="M641" s="48">
        <v>7.0967036432416794E-2</v>
      </c>
      <c r="O641" s="48">
        <v>1405</v>
      </c>
      <c r="P641" s="48">
        <v>7959.55758221223</v>
      </c>
      <c r="Q641" s="48">
        <v>0.28785157759489899</v>
      </c>
      <c r="R641" s="48">
        <v>6.2253035373812902E-2</v>
      </c>
      <c r="S641" s="48">
        <v>4.6238962625103701</v>
      </c>
      <c r="T641" s="48">
        <v>3.7659826080755702E-6</v>
      </c>
      <c r="U641" s="48">
        <v>6.7062916641880295E-5</v>
      </c>
      <c r="W641" s="48">
        <v>1319</v>
      </c>
      <c r="X641" s="48">
        <v>21759.718765773701</v>
      </c>
      <c r="Y641" s="48">
        <v>0.248958248603076</v>
      </c>
      <c r="Z641" s="48">
        <v>7.6731762030849096E-2</v>
      </c>
      <c r="AA641" s="48">
        <v>3.2445266733609701</v>
      </c>
      <c r="AB641" s="48">
        <v>1.17645998518726E-3</v>
      </c>
      <c r="AC641" s="48">
        <v>7.78364939694603E-3</v>
      </c>
    </row>
    <row r="642" spans="1:29">
      <c r="A642" s="50" t="s">
        <v>1010</v>
      </c>
      <c r="B642" s="48">
        <v>25119.3990204363</v>
      </c>
      <c r="C642" s="48">
        <v>0.14211770939159099</v>
      </c>
      <c r="D642" s="48">
        <v>3.49670047773043E-2</v>
      </c>
      <c r="E642" s="48">
        <v>2.121939136172E-5</v>
      </c>
      <c r="F642" s="48">
        <v>1.28754950974505E-4</v>
      </c>
      <c r="H642" s="50" t="s">
        <v>956</v>
      </c>
      <c r="I642" s="48">
        <v>44658.900544482203</v>
      </c>
      <c r="J642" s="48">
        <v>9.0954092408682394E-2</v>
      </c>
      <c r="K642" s="48">
        <v>3.7279587571380203E-2</v>
      </c>
      <c r="L642" s="48">
        <v>1.15152373458586E-2</v>
      </c>
      <c r="M642" s="48">
        <v>4.6666056068535897E-2</v>
      </c>
      <c r="O642" s="48">
        <v>1265</v>
      </c>
      <c r="P642" s="48">
        <v>19078.359362237399</v>
      </c>
      <c r="Q642" s="48">
        <v>0.29332224539621898</v>
      </c>
      <c r="R642" s="48">
        <v>5.10870199543337E-2</v>
      </c>
      <c r="S642" s="48">
        <v>5.7416198020244096</v>
      </c>
      <c r="T642" s="48">
        <v>9.3775179258280097E-9</v>
      </c>
      <c r="U642" s="48">
        <v>2.9248924959130202E-7</v>
      </c>
      <c r="W642" s="48">
        <v>1406</v>
      </c>
      <c r="X642" s="48">
        <v>21156.523368555099</v>
      </c>
      <c r="Y642" s="48">
        <v>0.24963710693969701</v>
      </c>
      <c r="Z642" s="48">
        <v>5.3652072155366902E-2</v>
      </c>
      <c r="AA642" s="48">
        <v>4.6528884516667297</v>
      </c>
      <c r="AB642" s="48">
        <v>3.2731733602961801E-6</v>
      </c>
      <c r="AC642" s="48">
        <v>5.6344096157639598E-5</v>
      </c>
    </row>
    <row r="643" spans="1:29">
      <c r="A643" s="50" t="s">
        <v>251</v>
      </c>
      <c r="B643" s="48">
        <v>17310.6205999661</v>
      </c>
      <c r="C643" s="48">
        <v>0.143176906895883</v>
      </c>
      <c r="D643" s="48">
        <v>5.0545354277497699E-2</v>
      </c>
      <c r="E643" s="48">
        <v>1.74253597205525E-3</v>
      </c>
      <c r="F643" s="48">
        <v>5.5714146586155503E-3</v>
      </c>
      <c r="H643" s="50" t="s">
        <v>857</v>
      </c>
      <c r="I643" s="48">
        <v>32748.002682480499</v>
      </c>
      <c r="J643" s="48">
        <v>9.3551891824514594E-2</v>
      </c>
      <c r="K643" s="48">
        <v>3.06124777836622E-2</v>
      </c>
      <c r="L643" s="48">
        <v>1.9395439484455601E-3</v>
      </c>
      <c r="M643" s="48">
        <v>1.17687581956527E-2</v>
      </c>
      <c r="O643" s="48">
        <v>1370</v>
      </c>
      <c r="P643" s="48">
        <v>19380.546194526101</v>
      </c>
      <c r="Q643" s="48">
        <v>0.30087199548726301</v>
      </c>
      <c r="R643" s="48">
        <v>6.1807833233859598E-2</v>
      </c>
      <c r="S643" s="48">
        <v>4.8678618832805096</v>
      </c>
      <c r="T643" s="48">
        <v>1.12812125902516E-6</v>
      </c>
      <c r="U643" s="48">
        <v>2.38361104729509E-5</v>
      </c>
      <c r="W643" s="50" t="s">
        <v>967</v>
      </c>
      <c r="X643" s="48">
        <v>6366.7391984934602</v>
      </c>
      <c r="Y643" s="48">
        <v>0.25111573148651301</v>
      </c>
      <c r="Z643" s="48">
        <v>6.4483555252866698E-2</v>
      </c>
      <c r="AA643" s="48">
        <v>3.8942600249285899</v>
      </c>
      <c r="AB643" s="48">
        <v>9.8498947893508197E-5</v>
      </c>
      <c r="AC643" s="48">
        <v>1.0752801811708E-3</v>
      </c>
    </row>
    <row r="644" spans="1:29">
      <c r="A644" s="50" t="s">
        <v>998</v>
      </c>
      <c r="B644" s="48">
        <v>28228.8509662002</v>
      </c>
      <c r="C644" s="48">
        <v>0.14509535838880799</v>
      </c>
      <c r="D644" s="48">
        <v>2.9467294221699299E-2</v>
      </c>
      <c r="E644" s="48">
        <v>2.33920259980927E-7</v>
      </c>
      <c r="F644" s="48">
        <v>2.4998045693484199E-6</v>
      </c>
      <c r="H644" s="50" t="s">
        <v>718</v>
      </c>
      <c r="I644" s="48">
        <v>221922.81625034299</v>
      </c>
      <c r="J644" s="48">
        <v>9.3609946289618495E-2</v>
      </c>
      <c r="K644" s="48">
        <v>2.5836592958926902E-2</v>
      </c>
      <c r="L644" s="48">
        <v>2.29211760604798E-4</v>
      </c>
      <c r="M644" s="48">
        <v>2.4134650087210999E-3</v>
      </c>
      <c r="O644" s="48">
        <v>1264</v>
      </c>
      <c r="P644" s="48">
        <v>26945.166211137799</v>
      </c>
      <c r="Q644" s="48">
        <v>0.30883287448468</v>
      </c>
      <c r="R644" s="48">
        <v>4.35853569676923E-2</v>
      </c>
      <c r="S644" s="48">
        <v>7.0857025379785998</v>
      </c>
      <c r="T644" s="48">
        <v>1.38340678170037E-12</v>
      </c>
      <c r="U644" s="48">
        <v>1.13266430251718E-10</v>
      </c>
      <c r="W644" s="48">
        <v>1353</v>
      </c>
      <c r="X644" s="48">
        <v>15859.5989605135</v>
      </c>
      <c r="Y644" s="48">
        <v>0.253506045259207</v>
      </c>
      <c r="Z644" s="48">
        <v>6.3790476312823696E-2</v>
      </c>
      <c r="AA644" s="48">
        <v>3.9740422068026602</v>
      </c>
      <c r="AB644" s="48">
        <v>7.0663032751193004E-5</v>
      </c>
      <c r="AC644" s="48">
        <v>7.9800493882812695E-4</v>
      </c>
    </row>
    <row r="645" spans="1:29">
      <c r="A645" s="50" t="s">
        <v>1017</v>
      </c>
      <c r="B645" s="48">
        <v>32780.629778121802</v>
      </c>
      <c r="C645" s="48">
        <v>0.145533171792807</v>
      </c>
      <c r="D645" s="48">
        <v>4.1299708951524398E-2</v>
      </c>
      <c r="E645" s="48">
        <v>1.63620128705805E-4</v>
      </c>
      <c r="F645" s="48">
        <v>7.5097443688049105E-4</v>
      </c>
      <c r="H645" s="50" t="s">
        <v>1021</v>
      </c>
      <c r="I645" s="48">
        <v>40700.093097386401</v>
      </c>
      <c r="J645" s="48">
        <v>9.3665354906505793E-2</v>
      </c>
      <c r="K645" s="48">
        <v>3.5701963807736797E-2</v>
      </c>
      <c r="L645" s="48">
        <v>6.0103509670632101E-3</v>
      </c>
      <c r="M645" s="48">
        <v>2.8311916397482002E-2</v>
      </c>
      <c r="O645" s="48">
        <v>1398</v>
      </c>
      <c r="P645" s="48">
        <v>13946.728471259499</v>
      </c>
      <c r="Q645" s="48">
        <v>0.310782765972485</v>
      </c>
      <c r="R645" s="48">
        <v>7.53999950644096E-2</v>
      </c>
      <c r="S645" s="48">
        <v>4.1217876169222798</v>
      </c>
      <c r="T645" s="48">
        <v>3.75943719444749E-5</v>
      </c>
      <c r="U645" s="48">
        <v>4.3200550216896598E-4</v>
      </c>
      <c r="W645" s="48">
        <v>1392</v>
      </c>
      <c r="X645" s="48">
        <v>10280.6232285809</v>
      </c>
      <c r="Y645" s="48">
        <v>0.261879498613804</v>
      </c>
      <c r="Z645" s="48">
        <v>7.7325563144265905E-2</v>
      </c>
      <c r="AA645" s="48">
        <v>3.3867131122629801</v>
      </c>
      <c r="AB645" s="48">
        <v>7.0735314290323805E-4</v>
      </c>
      <c r="AC645" s="48">
        <v>5.4507801011955404E-3</v>
      </c>
    </row>
    <row r="646" spans="1:29">
      <c r="A646" s="50" t="s">
        <v>1022</v>
      </c>
      <c r="B646" s="48">
        <v>31777.676022694999</v>
      </c>
      <c r="C646" s="48">
        <v>0.14894787334217799</v>
      </c>
      <c r="D646" s="48">
        <v>4.4606080442668603E-2</v>
      </c>
      <c r="E646" s="48">
        <v>3.2118783784410601E-4</v>
      </c>
      <c r="F646" s="48">
        <v>1.34093686845791E-3</v>
      </c>
      <c r="H646" s="50" t="s">
        <v>1023</v>
      </c>
      <c r="I646" s="48">
        <v>40750.933115930697</v>
      </c>
      <c r="J646" s="48">
        <v>9.4105109974204695E-2</v>
      </c>
      <c r="K646" s="48">
        <v>4.1692365591943101E-2</v>
      </c>
      <c r="L646" s="48">
        <v>1.8351547516273499E-2</v>
      </c>
      <c r="M646" s="48">
        <v>6.50958468208713E-2</v>
      </c>
      <c r="O646" s="48">
        <v>1259</v>
      </c>
      <c r="P646" s="48">
        <v>12080.7899425</v>
      </c>
      <c r="Q646" s="48">
        <v>0.31702128619653902</v>
      </c>
      <c r="R646" s="48">
        <v>5.4508195749296197E-2</v>
      </c>
      <c r="S646" s="48">
        <v>5.8160297151393499</v>
      </c>
      <c r="T646" s="48">
        <v>6.0261758519018796E-9</v>
      </c>
      <c r="U646" s="48">
        <v>2.07744483315565E-7</v>
      </c>
      <c r="W646" s="48">
        <v>1267</v>
      </c>
      <c r="X646" s="48">
        <v>14833.180878549399</v>
      </c>
      <c r="Y646" s="48">
        <v>0.264108061143355</v>
      </c>
      <c r="Z646" s="48">
        <v>3.5024506288427598E-2</v>
      </c>
      <c r="AA646" s="48">
        <v>7.5406647839206897</v>
      </c>
      <c r="AB646" s="48">
        <v>4.6758164151718497E-14</v>
      </c>
      <c r="AC646" s="48">
        <v>4.3752282170536599E-12</v>
      </c>
    </row>
    <row r="647" spans="1:29">
      <c r="A647" s="50" t="s">
        <v>820</v>
      </c>
      <c r="B647" s="48">
        <v>7800.9346029237404</v>
      </c>
      <c r="C647" s="48">
        <v>0.15528115281503299</v>
      </c>
      <c r="D647" s="48">
        <v>8.4826814551111296E-2</v>
      </c>
      <c r="E647" s="48">
        <v>1.8257105904661699E-2</v>
      </c>
      <c r="F647" s="48">
        <v>4.2168025250767002E-2</v>
      </c>
      <c r="H647" s="50" t="s">
        <v>847</v>
      </c>
      <c r="I647" s="48">
        <v>117077.34336712401</v>
      </c>
      <c r="J647" s="48">
        <v>9.4557015582167295E-2</v>
      </c>
      <c r="K647" s="48">
        <v>3.4706076300006002E-2</v>
      </c>
      <c r="L647" s="48">
        <v>7.78074406460132E-3</v>
      </c>
      <c r="M647" s="48">
        <v>3.5484157644933401E-2</v>
      </c>
      <c r="O647" s="48">
        <v>1407</v>
      </c>
      <c r="P647" s="48">
        <v>16459.938949595598</v>
      </c>
      <c r="Q647" s="48">
        <v>0.317893716345236</v>
      </c>
      <c r="R647" s="48">
        <v>6.7068187162614798E-2</v>
      </c>
      <c r="S647" s="48">
        <v>4.7398584902028897</v>
      </c>
      <c r="T647" s="48">
        <v>2.1386753096619301E-6</v>
      </c>
      <c r="U647" s="48">
        <v>4.1200950818487202E-5</v>
      </c>
      <c r="W647" s="50" t="s">
        <v>87</v>
      </c>
      <c r="X647" s="48">
        <v>35746.577554843701</v>
      </c>
      <c r="Y647" s="48">
        <v>0.27865455532222</v>
      </c>
      <c r="Z647" s="48">
        <v>8.0568835751839998E-2</v>
      </c>
      <c r="AA647" s="48">
        <v>3.4585898222546398</v>
      </c>
      <c r="AB647" s="48">
        <v>5.4301117620549403E-4</v>
      </c>
      <c r="AC647" s="48">
        <v>4.3374673221292497E-3</v>
      </c>
    </row>
    <row r="648" spans="1:29">
      <c r="A648" s="50" t="s">
        <v>896</v>
      </c>
      <c r="B648" s="48">
        <v>29210.430642658601</v>
      </c>
      <c r="C648" s="48">
        <v>0.15633894469707299</v>
      </c>
      <c r="D648" s="48">
        <v>3.1257812390853998E-2</v>
      </c>
      <c r="E648" s="48">
        <v>2.13072024990192E-7</v>
      </c>
      <c r="F648" s="48">
        <v>2.3115086347420801E-6</v>
      </c>
      <c r="H648" s="50" t="s">
        <v>980</v>
      </c>
      <c r="I648" s="48">
        <v>31479.1492818732</v>
      </c>
      <c r="J648" s="48">
        <v>9.4666494610051694E-2</v>
      </c>
      <c r="K648" s="48">
        <v>4.1550184637881599E-2</v>
      </c>
      <c r="L648" s="48">
        <v>1.7788628239536902E-2</v>
      </c>
      <c r="M648" s="48">
        <v>6.4003305625670498E-2</v>
      </c>
      <c r="O648" s="48">
        <v>1260</v>
      </c>
      <c r="P648" s="48">
        <v>11446.587673141101</v>
      </c>
      <c r="Q648" s="48">
        <v>0.31918261896720601</v>
      </c>
      <c r="R648" s="48">
        <v>5.4038073200227799E-2</v>
      </c>
      <c r="S648" s="48">
        <v>5.9066247196589599</v>
      </c>
      <c r="T648" s="48">
        <v>3.4918796117162499E-9</v>
      </c>
      <c r="U648" s="48">
        <v>1.2706561920411901E-7</v>
      </c>
      <c r="W648" s="50" t="s">
        <v>84</v>
      </c>
      <c r="X648" s="48">
        <v>34727.355382207097</v>
      </c>
      <c r="Y648" s="48">
        <v>0.27872481612494598</v>
      </c>
      <c r="Z648" s="48">
        <v>8.1377418537044194E-2</v>
      </c>
      <c r="AA648" s="48">
        <v>3.4250879560411001</v>
      </c>
      <c r="AB648" s="48">
        <v>6.1460041401552204E-4</v>
      </c>
      <c r="AC648" s="48">
        <v>4.8501598937369496E-3</v>
      </c>
    </row>
    <row r="649" spans="1:29">
      <c r="A649" s="50" t="s">
        <v>1024</v>
      </c>
      <c r="B649" s="48">
        <v>98867.205267977799</v>
      </c>
      <c r="C649" s="48">
        <v>0.15711603411247799</v>
      </c>
      <c r="D649" s="48">
        <v>4.2125154862189901E-2</v>
      </c>
      <c r="E649" s="48">
        <v>6.6949724170146699E-5</v>
      </c>
      <c r="F649" s="48">
        <v>3.3094281287324103E-4</v>
      </c>
      <c r="H649" s="50" t="s">
        <v>658</v>
      </c>
      <c r="I649" s="48">
        <v>58039.989586812</v>
      </c>
      <c r="J649" s="48">
        <v>9.5011841183263002E-2</v>
      </c>
      <c r="K649" s="48">
        <v>2.6948144759784898E-2</v>
      </c>
      <c r="L649" s="48">
        <v>3.0255021322444202E-4</v>
      </c>
      <c r="M649" s="48">
        <v>2.8133240606324798E-3</v>
      </c>
      <c r="O649" s="50" t="s">
        <v>589</v>
      </c>
      <c r="P649" s="48">
        <v>11616.6069433876</v>
      </c>
      <c r="Q649" s="48">
        <v>0.32046199171071299</v>
      </c>
      <c r="R649" s="48">
        <v>5.5660705974708201E-2</v>
      </c>
      <c r="S649" s="48">
        <v>5.7574187409036703</v>
      </c>
      <c r="T649" s="48">
        <v>8.5409859789996402E-9</v>
      </c>
      <c r="U649" s="48">
        <v>2.7971729081223798E-7</v>
      </c>
      <c r="W649" s="48">
        <v>1270</v>
      </c>
      <c r="X649" s="48">
        <v>17182.157940213299</v>
      </c>
      <c r="Y649" s="48">
        <v>0.27922535128187198</v>
      </c>
      <c r="Z649" s="48">
        <v>3.8029304650704303E-2</v>
      </c>
      <c r="AA649" s="48">
        <v>7.3423733051795601</v>
      </c>
      <c r="AB649" s="48">
        <v>2.0983912963124E-13</v>
      </c>
      <c r="AC649" s="48">
        <v>1.71805787385578E-11</v>
      </c>
    </row>
    <row r="650" spans="1:29">
      <c r="A650" s="50" t="s">
        <v>894</v>
      </c>
      <c r="B650" s="48">
        <v>9383.6816454965392</v>
      </c>
      <c r="C650" s="48">
        <v>0.15783846549611799</v>
      </c>
      <c r="D650" s="48">
        <v>6.05912863520673E-2</v>
      </c>
      <c r="E650" s="48">
        <v>2.4502835372401002E-3</v>
      </c>
      <c r="F650" s="48">
        <v>7.2070707975695602E-3</v>
      </c>
      <c r="H650" s="50" t="s">
        <v>1025</v>
      </c>
      <c r="I650" s="48">
        <v>15541.679357733799</v>
      </c>
      <c r="J650" s="48">
        <v>9.5442223485340302E-2</v>
      </c>
      <c r="K650" s="48">
        <v>4.1884748673645701E-2</v>
      </c>
      <c r="L650" s="48">
        <v>1.9227740652334499E-2</v>
      </c>
      <c r="M650" s="48">
        <v>6.7156401497909801E-2</v>
      </c>
      <c r="O650" s="48">
        <v>1387</v>
      </c>
      <c r="P650" s="48">
        <v>13799.7163460466</v>
      </c>
      <c r="Q650" s="48">
        <v>0.341523757240351</v>
      </c>
      <c r="R650" s="48">
        <v>8.3237085652341294E-2</v>
      </c>
      <c r="S650" s="48">
        <v>4.1030239653848897</v>
      </c>
      <c r="T650" s="48">
        <v>4.0778499118790401E-5</v>
      </c>
      <c r="U650" s="48">
        <v>4.45709933387729E-4</v>
      </c>
      <c r="W650" s="48">
        <v>1356</v>
      </c>
      <c r="X650" s="48">
        <v>92412.178597207501</v>
      </c>
      <c r="Y650" s="48">
        <v>0.284145659937801</v>
      </c>
      <c r="Z650" s="48">
        <v>5.8962499179855798E-2</v>
      </c>
      <c r="AA650" s="48">
        <v>4.8190911832122199</v>
      </c>
      <c r="AB650" s="48">
        <v>1.44213636336936E-6</v>
      </c>
      <c r="AC650" s="48">
        <v>2.95187286877166E-5</v>
      </c>
    </row>
    <row r="651" spans="1:29">
      <c r="A651" s="50" t="s">
        <v>1026</v>
      </c>
      <c r="B651" s="48">
        <v>5530.2789700988496</v>
      </c>
      <c r="C651" s="48">
        <v>0.158150543590097</v>
      </c>
      <c r="D651" s="48">
        <v>6.5641102958054406E-2</v>
      </c>
      <c r="E651" s="48">
        <v>5.3000176589726097E-3</v>
      </c>
      <c r="F651" s="48">
        <v>1.4267570365050801E-2</v>
      </c>
      <c r="H651" s="50" t="s">
        <v>1027</v>
      </c>
      <c r="I651" s="48">
        <v>89109.998097404299</v>
      </c>
      <c r="J651" s="48">
        <v>9.5686036064756202E-2</v>
      </c>
      <c r="K651" s="48">
        <v>2.7869069090973302E-2</v>
      </c>
      <c r="L651" s="48">
        <v>2.6049418123947699E-4</v>
      </c>
      <c r="M651" s="48">
        <v>2.62695540517558E-3</v>
      </c>
      <c r="O651" s="48">
        <v>1393</v>
      </c>
      <c r="P651" s="48">
        <v>11109.3562252022</v>
      </c>
      <c r="Q651" s="48">
        <v>0.344384382102773</v>
      </c>
      <c r="R651" s="48">
        <v>8.8669623601421596E-2</v>
      </c>
      <c r="S651" s="48">
        <v>3.8839048607087001</v>
      </c>
      <c r="T651" s="48">
        <v>1.02792143121954E-4</v>
      </c>
      <c r="U651" s="48">
        <v>9.6184076778400005E-4</v>
      </c>
      <c r="W651" s="48">
        <v>1376</v>
      </c>
      <c r="X651" s="48">
        <v>88136.128852828304</v>
      </c>
      <c r="Y651" s="48">
        <v>0.295931305516001</v>
      </c>
      <c r="Z651" s="48">
        <v>5.6130870760065697E-2</v>
      </c>
      <c r="AA651" s="48">
        <v>5.2721666617461702</v>
      </c>
      <c r="AB651" s="48">
        <v>1.3482256046824599E-7</v>
      </c>
      <c r="AC651" s="48">
        <v>3.83951204811743E-6</v>
      </c>
    </row>
    <row r="652" spans="1:29">
      <c r="A652" s="50" t="s">
        <v>1028</v>
      </c>
      <c r="B652" s="48">
        <v>58759.852691534397</v>
      </c>
      <c r="C652" s="48">
        <v>0.158596525558136</v>
      </c>
      <c r="D652" s="48">
        <v>4.4101284099675897E-2</v>
      </c>
      <c r="E652" s="48">
        <v>1.3504251676461901E-4</v>
      </c>
      <c r="F652" s="48">
        <v>6.2786001300952699E-4</v>
      </c>
      <c r="H652" s="50" t="s">
        <v>603</v>
      </c>
      <c r="I652" s="48">
        <v>24666.284248853699</v>
      </c>
      <c r="J652" s="48">
        <v>9.6373135011012107E-2</v>
      </c>
      <c r="K652" s="48">
        <v>3.7144862645957399E-2</v>
      </c>
      <c r="L652" s="48">
        <v>7.9861108591777908E-3</v>
      </c>
      <c r="M652" s="48">
        <v>3.61902238934892E-2</v>
      </c>
      <c r="O652" s="48">
        <v>1401</v>
      </c>
      <c r="P652" s="48">
        <v>8984.2400333172809</v>
      </c>
      <c r="Q652" s="48">
        <v>0.34659598906393502</v>
      </c>
      <c r="R652" s="48">
        <v>7.50672687025985E-2</v>
      </c>
      <c r="S652" s="48">
        <v>4.6171386684798597</v>
      </c>
      <c r="T652" s="48">
        <v>3.8906730265518302E-6</v>
      </c>
      <c r="U652" s="48">
        <v>6.7062916641880295E-5</v>
      </c>
      <c r="W652" s="50" t="s">
        <v>975</v>
      </c>
      <c r="X652" s="48">
        <v>60425.869161329603</v>
      </c>
      <c r="Y652" s="48">
        <v>0.29862115064369399</v>
      </c>
      <c r="Z652" s="48">
        <v>4.8045029722218101E-2</v>
      </c>
      <c r="AA652" s="48">
        <v>6.2154431451126602</v>
      </c>
      <c r="AB652" s="48">
        <v>5.1180002776521902E-10</v>
      </c>
      <c r="AC652" s="48">
        <v>2.3944929870444201E-8</v>
      </c>
    </row>
    <row r="653" spans="1:29">
      <c r="A653" s="50" t="s">
        <v>987</v>
      </c>
      <c r="B653" s="48">
        <v>40501.366743321603</v>
      </c>
      <c r="C653" s="48">
        <v>0.15888294105847001</v>
      </c>
      <c r="D653" s="48">
        <v>4.0711997732677502E-2</v>
      </c>
      <c r="E653" s="48">
        <v>3.4080549553409499E-5</v>
      </c>
      <c r="F653" s="48">
        <v>1.9063807406438399E-4</v>
      </c>
      <c r="H653" s="50" t="s">
        <v>584</v>
      </c>
      <c r="I653" s="48">
        <v>19902.010061131899</v>
      </c>
      <c r="J653" s="48">
        <v>9.6574898056948702E-2</v>
      </c>
      <c r="K653" s="48">
        <v>3.9216023379556E-2</v>
      </c>
      <c r="L653" s="48">
        <v>1.41842449505376E-2</v>
      </c>
      <c r="M653" s="48">
        <v>5.3452207287289201E-2</v>
      </c>
      <c r="O653" s="48">
        <v>1267</v>
      </c>
      <c r="P653" s="48">
        <v>14833.180878549399</v>
      </c>
      <c r="Q653" s="48">
        <v>0.34753812347155399</v>
      </c>
      <c r="R653" s="48">
        <v>3.4952874346297E-2</v>
      </c>
      <c r="S653" s="48">
        <v>9.9430484608592202</v>
      </c>
      <c r="T653" s="48">
        <v>2.7042233516182202E-23</v>
      </c>
      <c r="U653" s="48">
        <v>4.4281657382748303E-21</v>
      </c>
      <c r="W653" s="48">
        <v>1407</v>
      </c>
      <c r="X653" s="48">
        <v>16459.938949595598</v>
      </c>
      <c r="Y653" s="48">
        <v>0.300464224170574</v>
      </c>
      <c r="Z653" s="48">
        <v>6.7088813247384999E-2</v>
      </c>
      <c r="AA653" s="48">
        <v>4.4786039523852503</v>
      </c>
      <c r="AB653" s="48">
        <v>7.5132780788818003E-6</v>
      </c>
      <c r="AC653" s="48">
        <v>1.06982546557991E-4</v>
      </c>
    </row>
    <row r="654" spans="1:29">
      <c r="A654" s="50" t="s">
        <v>503</v>
      </c>
      <c r="B654" s="48">
        <v>11238.336265768399</v>
      </c>
      <c r="C654" s="48">
        <v>0.16070891295145801</v>
      </c>
      <c r="D654" s="48">
        <v>5.7029766684929303E-2</v>
      </c>
      <c r="E654" s="48">
        <v>1.6154774546672101E-3</v>
      </c>
      <c r="F654" s="48">
        <v>5.2338545590123204E-3</v>
      </c>
      <c r="H654" s="50" t="s">
        <v>893</v>
      </c>
      <c r="I654" s="48">
        <v>52133.574044362103</v>
      </c>
      <c r="J654" s="48">
        <v>9.7017632131817494E-2</v>
      </c>
      <c r="K654" s="48">
        <v>2.8588324395937802E-2</v>
      </c>
      <c r="L654" s="48">
        <v>7.9357235253220198E-4</v>
      </c>
      <c r="M654" s="48">
        <v>6.4567932319665499E-3</v>
      </c>
      <c r="O654" s="48">
        <v>1375</v>
      </c>
      <c r="P654" s="48">
        <v>3652.3385129871099</v>
      </c>
      <c r="Q654" s="48">
        <v>0.349645185027389</v>
      </c>
      <c r="R654" s="48">
        <v>8.3894965245488201E-2</v>
      </c>
      <c r="S654" s="48">
        <v>4.1676539707034701</v>
      </c>
      <c r="T654" s="48">
        <v>3.0775063244912497E-5</v>
      </c>
      <c r="U654" s="48">
        <v>3.73290118989217E-4</v>
      </c>
      <c r="W654" s="48">
        <v>1408</v>
      </c>
      <c r="X654" s="48">
        <v>1940.5718904277401</v>
      </c>
      <c r="Y654" s="48">
        <v>0.31953962712342798</v>
      </c>
      <c r="Z654" s="48">
        <v>8.7137936142060807E-2</v>
      </c>
      <c r="AA654" s="48">
        <v>3.6670552605524498</v>
      </c>
      <c r="AB654" s="48">
        <v>2.4535978525497601E-4</v>
      </c>
      <c r="AC654" s="48">
        <v>2.3291399904639002E-3</v>
      </c>
    </row>
    <row r="655" spans="1:29">
      <c r="A655" s="50" t="s">
        <v>978</v>
      </c>
      <c r="B655" s="48">
        <v>38325.559254883898</v>
      </c>
      <c r="C655" s="48">
        <v>0.16079115350598899</v>
      </c>
      <c r="D655" s="48">
        <v>4.8878911875677902E-2</v>
      </c>
      <c r="E655" s="48">
        <v>3.2212449912676002E-4</v>
      </c>
      <c r="F655" s="48">
        <v>1.34093686845791E-3</v>
      </c>
      <c r="H655" s="50" t="s">
        <v>590</v>
      </c>
      <c r="I655" s="48">
        <v>22096.753006448202</v>
      </c>
      <c r="J655" s="48">
        <v>9.7091902511616895E-2</v>
      </c>
      <c r="K655" s="48">
        <v>4.7144985614288697E-2</v>
      </c>
      <c r="L655" s="48">
        <v>2.8206726206707201E-2</v>
      </c>
      <c r="M655" s="48">
        <v>8.8138294822950006E-2</v>
      </c>
      <c r="O655" s="48">
        <v>1273</v>
      </c>
      <c r="P655" s="48">
        <v>25570.9308702936</v>
      </c>
      <c r="Q655" s="48">
        <v>0.36086280015397598</v>
      </c>
      <c r="R655" s="48">
        <v>3.8497352740100799E-2</v>
      </c>
      <c r="S655" s="48">
        <v>9.3737042801408794</v>
      </c>
      <c r="T655" s="48">
        <v>7.0030609614074704E-21</v>
      </c>
      <c r="U655" s="48">
        <v>9.1740098594437907E-19</v>
      </c>
      <c r="W655" s="48">
        <v>1395</v>
      </c>
      <c r="X655" s="48">
        <v>21205.556187125901</v>
      </c>
      <c r="Y655" s="48">
        <v>0.32172921867584803</v>
      </c>
      <c r="Z655" s="48">
        <v>4.6130303980681103E-2</v>
      </c>
      <c r="AA655" s="48">
        <v>6.9743572210272999</v>
      </c>
      <c r="AB655" s="48">
        <v>3.07272424235737E-12</v>
      </c>
      <c r="AC655" s="48">
        <v>1.9022574681543701E-10</v>
      </c>
    </row>
    <row r="656" spans="1:29">
      <c r="A656" s="50" t="s">
        <v>803</v>
      </c>
      <c r="B656" s="48">
        <v>14270.6271520678</v>
      </c>
      <c r="C656" s="48">
        <v>0.16148444818310601</v>
      </c>
      <c r="D656" s="48">
        <v>6.6322678126977397E-2</v>
      </c>
      <c r="E656" s="48">
        <v>4.3239871316783102E-3</v>
      </c>
      <c r="F656" s="48">
        <v>1.19999022724096E-2</v>
      </c>
      <c r="H656" s="50" t="s">
        <v>606</v>
      </c>
      <c r="I656" s="48">
        <v>93917.181685167496</v>
      </c>
      <c r="J656" s="48">
        <v>9.7305914071941293E-2</v>
      </c>
      <c r="K656" s="48">
        <v>2.63430028930699E-2</v>
      </c>
      <c r="L656" s="48">
        <v>7.4306221198962999E-5</v>
      </c>
      <c r="M656" s="48">
        <v>9.6517082714340098E-4</v>
      </c>
      <c r="O656" s="48">
        <v>1295</v>
      </c>
      <c r="P656" s="48">
        <v>29362.0190821012</v>
      </c>
      <c r="Q656" s="48">
        <v>0.39599469476204402</v>
      </c>
      <c r="R656" s="48">
        <v>4.90267260440959E-2</v>
      </c>
      <c r="S656" s="48">
        <v>8.0771188842158601</v>
      </c>
      <c r="T656" s="48">
        <v>6.6314888899592802E-16</v>
      </c>
      <c r="U656" s="48">
        <v>7.2393753715388806E-14</v>
      </c>
      <c r="W656" s="48">
        <v>1387</v>
      </c>
      <c r="X656" s="48">
        <v>13799.7163460466</v>
      </c>
      <c r="Y656" s="48">
        <v>0.37432576576828203</v>
      </c>
      <c r="Z656" s="48">
        <v>8.3247807072562796E-2</v>
      </c>
      <c r="AA656" s="48">
        <v>4.49652403987053</v>
      </c>
      <c r="AB656" s="48">
        <v>6.9073373070926796E-6</v>
      </c>
      <c r="AC656" s="48">
        <v>1.02825134912402E-4</v>
      </c>
    </row>
    <row r="657" spans="1:29">
      <c r="A657" s="50" t="s">
        <v>829</v>
      </c>
      <c r="B657" s="48">
        <v>12086.600132093599</v>
      </c>
      <c r="C657" s="48">
        <v>0.16186699971091001</v>
      </c>
      <c r="D657" s="48">
        <v>5.1590310713988598E-2</v>
      </c>
      <c r="E657" s="48">
        <v>5.32987377309854E-4</v>
      </c>
      <c r="F657" s="48">
        <v>2.0968074843618401E-3</v>
      </c>
      <c r="H657" s="50" t="s">
        <v>1029</v>
      </c>
      <c r="I657" s="48">
        <v>54483.153967108403</v>
      </c>
      <c r="J657" s="48">
        <v>9.7498245348244902E-2</v>
      </c>
      <c r="K657" s="48">
        <v>3.0911652476509E-2</v>
      </c>
      <c r="L657" s="48">
        <v>1.15129122747186E-3</v>
      </c>
      <c r="M657" s="48">
        <v>7.8918139426322406E-3</v>
      </c>
      <c r="O657" s="48">
        <v>1395</v>
      </c>
      <c r="P657" s="48">
        <v>21205.556187125901</v>
      </c>
      <c r="Q657" s="48">
        <v>0.48544679942681501</v>
      </c>
      <c r="R657" s="48">
        <v>4.6075247154636401E-2</v>
      </c>
      <c r="S657" s="48">
        <v>10.5359564930292</v>
      </c>
      <c r="T657" s="48">
        <v>5.8980602775037803E-26</v>
      </c>
      <c r="U657" s="48">
        <v>1.28774316058833E-23</v>
      </c>
      <c r="W657" s="48">
        <v>1369</v>
      </c>
      <c r="X657" s="48">
        <v>44883.599572064901</v>
      </c>
      <c r="Y657" s="48">
        <v>0.466036765251513</v>
      </c>
      <c r="Z657" s="48">
        <v>5.3882624555227701E-2</v>
      </c>
      <c r="AA657" s="48">
        <v>8.6491103411980692</v>
      </c>
      <c r="AB657" s="48">
        <v>5.19024596578372E-18</v>
      </c>
      <c r="AC657" s="48">
        <v>6.7992222151766702E-16</v>
      </c>
    </row>
    <row r="658" spans="1:29">
      <c r="A658" s="50" t="s">
        <v>966</v>
      </c>
      <c r="B658" s="48">
        <v>27530.411832852002</v>
      </c>
      <c r="C658" s="48">
        <v>0.16199560561406701</v>
      </c>
      <c r="D658" s="48">
        <v>3.2712839789992502E-2</v>
      </c>
      <c r="E658" s="48">
        <v>2.5375588095064302E-7</v>
      </c>
      <c r="F658" s="48">
        <v>2.6719001582450099E-6</v>
      </c>
      <c r="H658" s="50" t="s">
        <v>1020</v>
      </c>
      <c r="I658" s="48">
        <v>37163.0711259784</v>
      </c>
      <c r="J658" s="48">
        <v>9.8563186624317803E-2</v>
      </c>
      <c r="K658" s="48">
        <v>3.6186340074533099E-2</v>
      </c>
      <c r="L658" s="48">
        <v>4.8706898930589897E-3</v>
      </c>
      <c r="M658" s="48">
        <v>2.3886397009796102E-2</v>
      </c>
    </row>
    <row r="659" spans="1:29">
      <c r="A659" s="50" t="s">
        <v>1027</v>
      </c>
      <c r="B659" s="48">
        <v>89109.998097404299</v>
      </c>
      <c r="C659" s="48">
        <v>0.16424994421429501</v>
      </c>
      <c r="D659" s="48">
        <v>2.8179951739381402E-2</v>
      </c>
      <c r="E659" s="48">
        <v>7.5889543518881792E-9</v>
      </c>
      <c r="F659" s="48">
        <v>1.0654296697945E-7</v>
      </c>
      <c r="H659" s="50" t="s">
        <v>1019</v>
      </c>
      <c r="I659" s="48">
        <v>39647.499899103197</v>
      </c>
      <c r="J659" s="48">
        <v>9.8706553668287997E-2</v>
      </c>
      <c r="K659" s="48">
        <v>4.2396110667155103E-2</v>
      </c>
      <c r="L659" s="48">
        <v>1.48069435033053E-2</v>
      </c>
      <c r="M659" s="48">
        <v>5.5217560147742699E-2</v>
      </c>
    </row>
    <row r="660" spans="1:29">
      <c r="A660" s="50" t="s">
        <v>1030</v>
      </c>
      <c r="B660" s="48">
        <v>17597.127685015301</v>
      </c>
      <c r="C660" s="48">
        <v>0.16557532773477401</v>
      </c>
      <c r="D660" s="48">
        <v>3.7403860686884297E-2</v>
      </c>
      <c r="E660" s="48">
        <v>2.6824936041248E-6</v>
      </c>
      <c r="F660" s="48">
        <v>2.1340726895037301E-5</v>
      </c>
      <c r="H660" s="50" t="s">
        <v>913</v>
      </c>
      <c r="I660" s="48">
        <v>734.508706692494</v>
      </c>
      <c r="J660" s="48">
        <v>9.9108257227702307E-2</v>
      </c>
      <c r="K660" s="48">
        <v>0.115598389688918</v>
      </c>
      <c r="L660" s="48">
        <v>0.22299035054362401</v>
      </c>
      <c r="M660" s="48">
        <v>0.40523119540414898</v>
      </c>
    </row>
    <row r="661" spans="1:29">
      <c r="A661" s="50" t="s">
        <v>1031</v>
      </c>
      <c r="B661" s="48">
        <v>65645.732902320306</v>
      </c>
      <c r="C661" s="48">
        <v>0.168089749752484</v>
      </c>
      <c r="D661" s="48">
        <v>3.4027768270820699E-2</v>
      </c>
      <c r="E661" s="48">
        <v>2.7084614058387097E-7</v>
      </c>
      <c r="F661" s="48">
        <v>2.8105193718558299E-6</v>
      </c>
      <c r="H661" s="50" t="s">
        <v>921</v>
      </c>
      <c r="I661" s="48">
        <v>61337.221738733402</v>
      </c>
      <c r="J661" s="48">
        <v>0.10070362434569601</v>
      </c>
      <c r="K661" s="48">
        <v>2.2876010050844799E-2</v>
      </c>
      <c r="L661" s="48">
        <v>8.0521820221508904E-6</v>
      </c>
      <c r="M661" s="48">
        <v>1.5582060345567701E-4</v>
      </c>
    </row>
    <row r="662" spans="1:29">
      <c r="A662" s="50" t="s">
        <v>101</v>
      </c>
      <c r="B662" s="48">
        <v>10954.126530887699</v>
      </c>
      <c r="C662" s="48">
        <v>0.168346320290093</v>
      </c>
      <c r="D662" s="48">
        <v>6.2597245456426198E-2</v>
      </c>
      <c r="E662" s="48">
        <v>2.00046957616201E-3</v>
      </c>
      <c r="F662" s="48">
        <v>6.1738630022931101E-3</v>
      </c>
      <c r="H662" s="50" t="s">
        <v>424</v>
      </c>
      <c r="I662" s="48">
        <v>44605.902563926</v>
      </c>
      <c r="J662" s="48">
        <v>0.10193275080025301</v>
      </c>
      <c r="K662" s="48">
        <v>2.3452289555492101E-2</v>
      </c>
      <c r="L662" s="48">
        <v>1.08073097110713E-5</v>
      </c>
      <c r="M662" s="48">
        <v>1.84238898883978E-4</v>
      </c>
    </row>
    <row r="663" spans="1:29">
      <c r="A663" s="50" t="s">
        <v>992</v>
      </c>
      <c r="B663" s="48">
        <v>37766.167613613899</v>
      </c>
      <c r="C663" s="48">
        <v>0.16938051414941299</v>
      </c>
      <c r="D663" s="48">
        <v>2.9602394372226198E-2</v>
      </c>
      <c r="E663" s="48">
        <v>2.3498476969793401E-9</v>
      </c>
      <c r="F663" s="48">
        <v>4.1036364659444102E-8</v>
      </c>
      <c r="H663" s="50" t="s">
        <v>739</v>
      </c>
      <c r="I663" s="48">
        <v>82576.469847761604</v>
      </c>
      <c r="J663" s="48">
        <v>0.102363504142878</v>
      </c>
      <c r="K663" s="48">
        <v>2.5348208421177201E-2</v>
      </c>
      <c r="L663" s="48">
        <v>3.9819606273776902E-5</v>
      </c>
      <c r="M663" s="48">
        <v>5.7021676184048503E-4</v>
      </c>
    </row>
    <row r="664" spans="1:29">
      <c r="A664" s="50" t="s">
        <v>423</v>
      </c>
      <c r="B664" s="48">
        <v>8526.6835978441104</v>
      </c>
      <c r="C664" s="48">
        <v>0.17027113613070799</v>
      </c>
      <c r="D664" s="48">
        <v>5.45731774339933E-2</v>
      </c>
      <c r="E664" s="48">
        <v>5.4293389524447805E-4</v>
      </c>
      <c r="F664" s="48">
        <v>2.1242659507926002E-3</v>
      </c>
      <c r="H664" s="50" t="s">
        <v>830</v>
      </c>
      <c r="I664" s="48">
        <v>44384.368436122997</v>
      </c>
      <c r="J664" s="48">
        <v>0.10288854454686901</v>
      </c>
      <c r="K664" s="48">
        <v>3.5061106150423398E-2</v>
      </c>
      <c r="L664" s="48">
        <v>1.83343121653422E-3</v>
      </c>
      <c r="M664" s="48">
        <v>1.12199722310983E-2</v>
      </c>
    </row>
    <row r="665" spans="1:29">
      <c r="A665" s="50" t="s">
        <v>841</v>
      </c>
      <c r="B665" s="48">
        <v>6494.6443026378402</v>
      </c>
      <c r="C665" s="48">
        <v>0.172373299769152</v>
      </c>
      <c r="D665" s="48">
        <v>6.55518875812377E-2</v>
      </c>
      <c r="E665" s="48">
        <v>2.2957230464194E-3</v>
      </c>
      <c r="F665" s="48">
        <v>6.82048838687257E-3</v>
      </c>
      <c r="H665" s="50" t="s">
        <v>944</v>
      </c>
      <c r="I665" s="48">
        <v>66657.610992050104</v>
      </c>
      <c r="J665" s="48">
        <v>0.103427404388221</v>
      </c>
      <c r="K665" s="48">
        <v>2.6675450972195199E-2</v>
      </c>
      <c r="L665" s="48">
        <v>1.25445432942891E-4</v>
      </c>
      <c r="M665" s="48">
        <v>1.49698216645183E-3</v>
      </c>
    </row>
    <row r="666" spans="1:29">
      <c r="A666" s="50" t="s">
        <v>949</v>
      </c>
      <c r="B666" s="48">
        <v>14992.9928263003</v>
      </c>
      <c r="C666" s="48">
        <v>0.17372985728073301</v>
      </c>
      <c r="D666" s="48">
        <v>6.6093065589258301E-2</v>
      </c>
      <c r="E666" s="48">
        <v>2.2390828895679201E-3</v>
      </c>
      <c r="F666" s="48">
        <v>6.6799306205442902E-3</v>
      </c>
      <c r="H666" s="50" t="s">
        <v>917</v>
      </c>
      <c r="I666" s="48">
        <v>22046.5627655354</v>
      </c>
      <c r="J666" s="48">
        <v>0.104215503082056</v>
      </c>
      <c r="K666" s="48">
        <v>4.47517704253865E-2</v>
      </c>
      <c r="L666" s="48">
        <v>1.4284018742643701E-2</v>
      </c>
      <c r="M666" s="48">
        <v>5.3546373925303203E-2</v>
      </c>
    </row>
    <row r="667" spans="1:29">
      <c r="A667" s="50" t="s">
        <v>1032</v>
      </c>
      <c r="B667" s="48">
        <v>36713.516076498498</v>
      </c>
      <c r="C667" s="48">
        <v>0.17559082490952699</v>
      </c>
      <c r="D667" s="48">
        <v>4.1038269530750703E-2</v>
      </c>
      <c r="E667" s="48">
        <v>5.4664200493543699E-6</v>
      </c>
      <c r="F667" s="48">
        <v>4.0350069642657003E-5</v>
      </c>
      <c r="H667" s="50" t="s">
        <v>976</v>
      </c>
      <c r="I667" s="48">
        <v>48794.878939772003</v>
      </c>
      <c r="J667" s="48">
        <v>0.10599525022129801</v>
      </c>
      <c r="K667" s="48">
        <v>3.3443144586666099E-2</v>
      </c>
      <c r="L667" s="48">
        <v>8.4069239344771905E-4</v>
      </c>
      <c r="M667" s="48">
        <v>6.5914472485743602E-3</v>
      </c>
    </row>
    <row r="668" spans="1:29">
      <c r="A668" s="50" t="s">
        <v>827</v>
      </c>
      <c r="B668" s="48">
        <v>24253.833822501401</v>
      </c>
      <c r="C668" s="48">
        <v>0.17653166286087499</v>
      </c>
      <c r="D668" s="48">
        <v>4.8870133298288598E-2</v>
      </c>
      <c r="E668" s="48">
        <v>8.4491907968228599E-5</v>
      </c>
      <c r="F668" s="48">
        <v>4.0063712652484601E-4</v>
      </c>
      <c r="H668" s="50" t="s">
        <v>1018</v>
      </c>
      <c r="I668" s="48">
        <v>37759.095383401902</v>
      </c>
      <c r="J668" s="48">
        <v>0.106893602211715</v>
      </c>
      <c r="K668" s="48">
        <v>4.17552857512518E-2</v>
      </c>
      <c r="L668" s="48">
        <v>7.7495209608859699E-3</v>
      </c>
      <c r="M668" s="48">
        <v>3.5484157644933401E-2</v>
      </c>
    </row>
    <row r="669" spans="1:29">
      <c r="A669" s="50" t="s">
        <v>1006</v>
      </c>
      <c r="B669" s="48">
        <v>29800.5248744809</v>
      </c>
      <c r="C669" s="48">
        <v>0.177022928769548</v>
      </c>
      <c r="D669" s="48">
        <v>3.9670918444048901E-2</v>
      </c>
      <c r="E669" s="48">
        <v>2.4709790934561899E-6</v>
      </c>
      <c r="F669" s="48">
        <v>1.9878887987804902E-5</v>
      </c>
      <c r="H669" s="50" t="s">
        <v>977</v>
      </c>
      <c r="I669" s="48">
        <v>67892.450246960099</v>
      </c>
      <c r="J669" s="48">
        <v>0.10829270346339601</v>
      </c>
      <c r="K669" s="48">
        <v>2.95714600729543E-2</v>
      </c>
      <c r="L669" s="48">
        <v>1.44392635433125E-4</v>
      </c>
      <c r="M669" s="48">
        <v>1.6948381470511099E-3</v>
      </c>
    </row>
    <row r="670" spans="1:29">
      <c r="A670" s="50" t="s">
        <v>1001</v>
      </c>
      <c r="B670" s="48">
        <v>38535.414577347001</v>
      </c>
      <c r="C670" s="48">
        <v>0.17705871455447</v>
      </c>
      <c r="D670" s="48">
        <v>3.7591008068665298E-2</v>
      </c>
      <c r="E670" s="48">
        <v>8.5282864633437595E-7</v>
      </c>
      <c r="F670" s="48">
        <v>7.6328163846926605E-6</v>
      </c>
      <c r="H670" s="50" t="s">
        <v>715</v>
      </c>
      <c r="I670" s="48">
        <v>23121.418590713602</v>
      </c>
      <c r="J670" s="48">
        <v>0.108649466208212</v>
      </c>
      <c r="K670" s="48">
        <v>4.4523146491037502E-2</v>
      </c>
      <c r="L670" s="48">
        <v>1.8971411247357899E-2</v>
      </c>
      <c r="M670" s="48">
        <v>6.6585933593667906E-2</v>
      </c>
    </row>
    <row r="671" spans="1:29">
      <c r="A671" s="50" t="s">
        <v>995</v>
      </c>
      <c r="B671" s="48">
        <v>41153.7632316952</v>
      </c>
      <c r="C671" s="48">
        <v>0.177191129043725</v>
      </c>
      <c r="D671" s="48">
        <v>3.9926011677661501E-2</v>
      </c>
      <c r="E671" s="48">
        <v>1.4235519224851101E-6</v>
      </c>
      <c r="F671" s="48">
        <v>1.18518974011551E-5</v>
      </c>
      <c r="H671" s="50" t="s">
        <v>1033</v>
      </c>
      <c r="I671" s="48">
        <v>53135.115566217697</v>
      </c>
      <c r="J671" s="48">
        <v>0.10993528090042801</v>
      </c>
      <c r="K671" s="48">
        <v>4.5731018703352902E-2</v>
      </c>
      <c r="L671" s="48">
        <v>1.1059358129717201E-2</v>
      </c>
      <c r="M671" s="48">
        <v>4.5771678733396E-2</v>
      </c>
    </row>
    <row r="672" spans="1:29">
      <c r="A672" s="50" t="s">
        <v>1033</v>
      </c>
      <c r="B672" s="48">
        <v>53135.115566217697</v>
      </c>
      <c r="C672" s="48">
        <v>0.17752146490684401</v>
      </c>
      <c r="D672" s="48">
        <v>4.6921824451179601E-2</v>
      </c>
      <c r="E672" s="48">
        <v>5.5035316894360902E-5</v>
      </c>
      <c r="F672" s="48">
        <v>2.8349127263570099E-4</v>
      </c>
      <c r="H672" s="50" t="s">
        <v>1034</v>
      </c>
      <c r="I672" s="48">
        <v>22766.985301266599</v>
      </c>
      <c r="J672" s="48">
        <v>0.10999476249621799</v>
      </c>
      <c r="K672" s="48">
        <v>4.77067087345227E-2</v>
      </c>
      <c r="L672" s="48">
        <v>1.13450990142034E-2</v>
      </c>
      <c r="M672" s="48">
        <v>4.64176622523979E-2</v>
      </c>
    </row>
    <row r="673" spans="1:13">
      <c r="A673" s="50" t="s">
        <v>912</v>
      </c>
      <c r="B673" s="48">
        <v>13558.1648005059</v>
      </c>
      <c r="C673" s="48">
        <v>0.17849445117000001</v>
      </c>
      <c r="D673" s="48">
        <v>4.72727860201691E-2</v>
      </c>
      <c r="E673" s="48">
        <v>4.6266699523936098E-5</v>
      </c>
      <c r="F673" s="48">
        <v>2.4538486562324601E-4</v>
      </c>
      <c r="H673" s="50" t="s">
        <v>1035</v>
      </c>
      <c r="I673" s="48">
        <v>40322.899947459002</v>
      </c>
      <c r="J673" s="48">
        <v>0.110283207645012</v>
      </c>
      <c r="K673" s="48">
        <v>3.7225549652631702E-2</v>
      </c>
      <c r="L673" s="48">
        <v>3.4421215899779799E-3</v>
      </c>
      <c r="M673" s="48">
        <v>1.8121757782531101E-2</v>
      </c>
    </row>
    <row r="674" spans="1:13">
      <c r="A674" s="50" t="s">
        <v>1036</v>
      </c>
      <c r="B674" s="48">
        <v>29077.786770326202</v>
      </c>
      <c r="C674" s="48">
        <v>0.179602969540931</v>
      </c>
      <c r="D674" s="48">
        <v>4.6295253407974801E-2</v>
      </c>
      <c r="E674" s="48">
        <v>3.08415086313775E-5</v>
      </c>
      <c r="F674" s="48">
        <v>1.7525809666719299E-4</v>
      </c>
      <c r="H674" s="50" t="s">
        <v>1037</v>
      </c>
      <c r="I674" s="48">
        <v>27241.7301459439</v>
      </c>
      <c r="J674" s="48">
        <v>0.111436880047282</v>
      </c>
      <c r="K674" s="48">
        <v>3.3990739753941401E-2</v>
      </c>
      <c r="L674" s="48">
        <v>1.2746284034102599E-3</v>
      </c>
      <c r="M674" s="48">
        <v>8.4503142300161802E-3</v>
      </c>
    </row>
    <row r="675" spans="1:13">
      <c r="A675" s="50" t="s">
        <v>1038</v>
      </c>
      <c r="B675" s="48">
        <v>171055.56493671401</v>
      </c>
      <c r="C675" s="48">
        <v>0.18114642584514301</v>
      </c>
      <c r="D675" s="48">
        <v>2.9499287292258199E-2</v>
      </c>
      <c r="E675" s="48">
        <v>4.6342741569127402E-9</v>
      </c>
      <c r="F675" s="48">
        <v>7.0598729709564296E-8</v>
      </c>
      <c r="H675" s="50" t="s">
        <v>1004</v>
      </c>
      <c r="I675" s="48">
        <v>45186.450586166902</v>
      </c>
      <c r="J675" s="48">
        <v>0.111949664614968</v>
      </c>
      <c r="K675" s="48">
        <v>3.2140728005816403E-2</v>
      </c>
      <c r="L675" s="48">
        <v>2.3464342603565701E-4</v>
      </c>
      <c r="M675" s="48">
        <v>2.4348506237902899E-3</v>
      </c>
    </row>
    <row r="676" spans="1:13">
      <c r="A676" s="50" t="s">
        <v>1039</v>
      </c>
      <c r="B676" s="48">
        <v>49047.6536996832</v>
      </c>
      <c r="C676" s="48">
        <v>0.181874015639098</v>
      </c>
      <c r="D676" s="48">
        <v>2.85432817935618E-2</v>
      </c>
      <c r="E676" s="48">
        <v>3.0258422831323902E-10</v>
      </c>
      <c r="F676" s="48">
        <v>7.2216769157426397E-9</v>
      </c>
      <c r="H676" s="50" t="s">
        <v>925</v>
      </c>
      <c r="I676" s="48">
        <v>20896.068130287</v>
      </c>
      <c r="J676" s="48">
        <v>0.112675316560662</v>
      </c>
      <c r="K676" s="48">
        <v>3.60060400775346E-2</v>
      </c>
      <c r="L676" s="48">
        <v>1.28937114040244E-3</v>
      </c>
      <c r="M676" s="48">
        <v>8.4696306103500003E-3</v>
      </c>
    </row>
    <row r="677" spans="1:13">
      <c r="A677" s="50" t="s">
        <v>1040</v>
      </c>
      <c r="B677" s="48">
        <v>24352.7627167756</v>
      </c>
      <c r="C677" s="48">
        <v>0.18820664253813901</v>
      </c>
      <c r="D677" s="48">
        <v>3.10040524578073E-2</v>
      </c>
      <c r="E677" s="48">
        <v>3.6832233128262999E-10</v>
      </c>
      <c r="F677" s="48">
        <v>8.2412121624488595E-9</v>
      </c>
      <c r="H677" s="50" t="s">
        <v>861</v>
      </c>
      <c r="I677" s="48">
        <v>83791.715213335498</v>
      </c>
      <c r="J677" s="48">
        <v>0.11282797980592101</v>
      </c>
      <c r="K677" s="48">
        <v>3.4354343728009301E-2</v>
      </c>
      <c r="L677" s="48">
        <v>7.1410543906488095E-4</v>
      </c>
      <c r="M677" s="48">
        <v>5.87700568241902E-3</v>
      </c>
    </row>
    <row r="678" spans="1:13">
      <c r="A678" s="50" t="s">
        <v>728</v>
      </c>
      <c r="B678" s="48">
        <v>10179.2789834702</v>
      </c>
      <c r="C678" s="48">
        <v>0.188787766416562</v>
      </c>
      <c r="D678" s="48">
        <v>6.0395023786067502E-2</v>
      </c>
      <c r="E678" s="48">
        <v>4.2284134248326497E-4</v>
      </c>
      <c r="F678" s="48">
        <v>1.72019546146601E-3</v>
      </c>
      <c r="H678" s="50" t="s">
        <v>1026</v>
      </c>
      <c r="I678" s="48">
        <v>5530.2789700988496</v>
      </c>
      <c r="J678" s="48">
        <v>0.113695422485192</v>
      </c>
      <c r="K678" s="48">
        <v>6.3321719253904493E-2</v>
      </c>
      <c r="L678" s="48">
        <v>5.7910973549180803E-2</v>
      </c>
      <c r="M678" s="48">
        <v>0.14792739878535699</v>
      </c>
    </row>
    <row r="679" spans="1:13">
      <c r="A679" s="50" t="s">
        <v>1021</v>
      </c>
      <c r="B679" s="48">
        <v>40700.093097386401</v>
      </c>
      <c r="C679" s="48">
        <v>0.18968789926743099</v>
      </c>
      <c r="D679" s="48">
        <v>3.6387139554144202E-2</v>
      </c>
      <c r="E679" s="48">
        <v>5.3226015181018297E-8</v>
      </c>
      <c r="F679" s="48">
        <v>6.24751260157527E-7</v>
      </c>
      <c r="H679" s="50" t="s">
        <v>1040</v>
      </c>
      <c r="I679" s="48">
        <v>24352.7627167756</v>
      </c>
      <c r="J679" s="48">
        <v>0.11430561056864399</v>
      </c>
      <c r="K679" s="48">
        <v>3.0738095233098599E-2</v>
      </c>
      <c r="L679" s="48">
        <v>1.50473436092139E-4</v>
      </c>
      <c r="M679" s="48">
        <v>1.7377254877737299E-3</v>
      </c>
    </row>
    <row r="680" spans="1:13">
      <c r="A680" s="50" t="s">
        <v>1003</v>
      </c>
      <c r="B680" s="48">
        <v>18124.9369445997</v>
      </c>
      <c r="C680" s="48">
        <v>0.19109531798382801</v>
      </c>
      <c r="D680" s="48">
        <v>6.8978172056183701E-2</v>
      </c>
      <c r="E680" s="48">
        <v>1.2456368795802199E-3</v>
      </c>
      <c r="F680" s="48">
        <v>4.1872112947391399E-3</v>
      </c>
      <c r="H680" s="50" t="s">
        <v>1038</v>
      </c>
      <c r="I680" s="48">
        <v>171055.56493671401</v>
      </c>
      <c r="J680" s="48">
        <v>0.11452216619330299</v>
      </c>
      <c r="K680" s="48">
        <v>2.91476915292001E-2</v>
      </c>
      <c r="L680" s="48">
        <v>7.5488221117361E-5</v>
      </c>
      <c r="M680" s="48">
        <v>9.6517082714340098E-4</v>
      </c>
    </row>
    <row r="681" spans="1:13">
      <c r="A681" s="50" t="s">
        <v>668</v>
      </c>
      <c r="B681" s="48">
        <v>16672.306731802299</v>
      </c>
      <c r="C681" s="48">
        <v>0.19135654504722899</v>
      </c>
      <c r="D681" s="48">
        <v>6.4037833094222396E-2</v>
      </c>
      <c r="E681" s="48">
        <v>6.5614174385913505E-4</v>
      </c>
      <c r="F681" s="48">
        <v>2.4352185841305502E-3</v>
      </c>
      <c r="H681" s="50" t="s">
        <v>906</v>
      </c>
      <c r="I681" s="48">
        <v>84762.201319543296</v>
      </c>
      <c r="J681" s="48">
        <v>0.11467375784964</v>
      </c>
      <c r="K681" s="48">
        <v>3.3156520910802102E-2</v>
      </c>
      <c r="L681" s="48">
        <v>3.7591666887722299E-4</v>
      </c>
      <c r="M681" s="48">
        <v>3.450722242514E-3</v>
      </c>
    </row>
    <row r="682" spans="1:13">
      <c r="A682" s="50" t="s">
        <v>1012</v>
      </c>
      <c r="B682" s="48">
        <v>54149.460322471401</v>
      </c>
      <c r="C682" s="48">
        <v>0.191603808328935</v>
      </c>
      <c r="D682" s="48">
        <v>2.7724359137623202E-2</v>
      </c>
      <c r="E682" s="48">
        <v>1.1657994812994001E-12</v>
      </c>
      <c r="F682" s="48">
        <v>4.6372912700576301E-11</v>
      </c>
      <c r="H682" s="50" t="s">
        <v>974</v>
      </c>
      <c r="I682" s="48">
        <v>56751.2128181218</v>
      </c>
      <c r="J682" s="48">
        <v>0.114779630253817</v>
      </c>
      <c r="K682" s="48">
        <v>3.98252497254519E-2</v>
      </c>
      <c r="L682" s="48">
        <v>2.3149773535334401E-3</v>
      </c>
      <c r="M682" s="48">
        <v>1.30513683868499E-2</v>
      </c>
    </row>
    <row r="683" spans="1:13">
      <c r="A683" s="50" t="s">
        <v>700</v>
      </c>
      <c r="B683" s="48">
        <v>16141.477771212099</v>
      </c>
      <c r="C683" s="48">
        <v>0.19222045186112</v>
      </c>
      <c r="D683" s="48">
        <v>5.21083609351361E-2</v>
      </c>
      <c r="E683" s="48">
        <v>5.7636777061211501E-5</v>
      </c>
      <c r="F683" s="48">
        <v>2.94770945541625E-4</v>
      </c>
      <c r="H683" s="50" t="s">
        <v>1036</v>
      </c>
      <c r="I683" s="48">
        <v>29077.786770326202</v>
      </c>
      <c r="J683" s="48">
        <v>0.11485617750298199</v>
      </c>
      <c r="K683" s="48">
        <v>4.5332717539785301E-2</v>
      </c>
      <c r="L683" s="48">
        <v>1.0819501704223199E-2</v>
      </c>
      <c r="M683" s="48">
        <v>4.5532206141996399E-2</v>
      </c>
    </row>
    <row r="684" spans="1:13">
      <c r="A684" s="50" t="s">
        <v>1025</v>
      </c>
      <c r="B684" s="48">
        <v>15541.679357733799</v>
      </c>
      <c r="C684" s="48">
        <v>0.193129121386625</v>
      </c>
      <c r="D684" s="48">
        <v>4.2939603495867402E-2</v>
      </c>
      <c r="E684" s="48">
        <v>1.80355853514782E-6</v>
      </c>
      <c r="F684" s="48">
        <v>1.48430794386878E-5</v>
      </c>
      <c r="H684" s="50" t="s">
        <v>988</v>
      </c>
      <c r="I684" s="48">
        <v>76918.263397254093</v>
      </c>
      <c r="J684" s="48">
        <v>0.115475627966003</v>
      </c>
      <c r="K684" s="48">
        <v>2.83055100089931E-2</v>
      </c>
      <c r="L684" s="48">
        <v>1.03292935735447E-4</v>
      </c>
      <c r="M684" s="48">
        <v>1.2751334825272501E-3</v>
      </c>
    </row>
    <row r="685" spans="1:13">
      <c r="A685" s="50" t="s">
        <v>994</v>
      </c>
      <c r="B685" s="48">
        <v>15805.921283709</v>
      </c>
      <c r="C685" s="48">
        <v>0.19470369925360501</v>
      </c>
      <c r="D685" s="48">
        <v>4.9283695049388399E-2</v>
      </c>
      <c r="E685" s="48">
        <v>1.66838830961726E-5</v>
      </c>
      <c r="F685" s="48">
        <v>1.03875306929214E-4</v>
      </c>
      <c r="H685" s="50" t="s">
        <v>1028</v>
      </c>
      <c r="I685" s="48">
        <v>58759.852691534397</v>
      </c>
      <c r="J685" s="48">
        <v>0.11631038603296</v>
      </c>
      <c r="K685" s="48">
        <v>4.3412027790658302E-2</v>
      </c>
      <c r="L685" s="48">
        <v>8.8669663180972694E-3</v>
      </c>
      <c r="M685" s="48">
        <v>3.8927932703943201E-2</v>
      </c>
    </row>
    <row r="686" spans="1:13">
      <c r="A686" s="50" t="s">
        <v>1035</v>
      </c>
      <c r="B686" s="48">
        <v>40322.899947459002</v>
      </c>
      <c r="C686" s="48">
        <v>0.196719627857149</v>
      </c>
      <c r="D686" s="48">
        <v>3.7913824455092497E-2</v>
      </c>
      <c r="E686" s="48">
        <v>2.0404472343289699E-7</v>
      </c>
      <c r="F686" s="48">
        <v>2.2827503434055301E-6</v>
      </c>
      <c r="H686" s="50" t="s">
        <v>984</v>
      </c>
      <c r="I686" s="48">
        <v>11581.785870153701</v>
      </c>
      <c r="J686" s="48">
        <v>0.117143105058296</v>
      </c>
      <c r="K686" s="48">
        <v>3.6868416534496601E-2</v>
      </c>
      <c r="L686" s="48">
        <v>9.4336837726325805E-4</v>
      </c>
      <c r="M686" s="48">
        <v>6.9634201868091997E-3</v>
      </c>
    </row>
    <row r="687" spans="1:13">
      <c r="A687" s="50" t="s">
        <v>1041</v>
      </c>
      <c r="B687" s="48">
        <v>16775.4070137251</v>
      </c>
      <c r="C687" s="48">
        <v>0.20074786986458501</v>
      </c>
      <c r="D687" s="48">
        <v>5.5417128393164497E-2</v>
      </c>
      <c r="E687" s="48">
        <v>6.7020541713156299E-5</v>
      </c>
      <c r="F687" s="48">
        <v>3.3094281287324103E-4</v>
      </c>
      <c r="H687" s="50" t="s">
        <v>544</v>
      </c>
      <c r="I687" s="48">
        <v>104878.263069537</v>
      </c>
      <c r="J687" s="48">
        <v>0.120479759752551</v>
      </c>
      <c r="K687" s="48">
        <v>2.4649941366637399E-2</v>
      </c>
      <c r="L687" s="48">
        <v>2.2205249577738299E-7</v>
      </c>
      <c r="M687" s="48">
        <v>8.3678729987687506E-6</v>
      </c>
    </row>
    <row r="688" spans="1:13">
      <c r="A688" s="50" t="s">
        <v>654</v>
      </c>
      <c r="B688" s="48">
        <v>13061.146664968899</v>
      </c>
      <c r="C688" s="48">
        <v>0.205645591295123</v>
      </c>
      <c r="D688" s="48">
        <v>5.6435715457663599E-2</v>
      </c>
      <c r="E688" s="48">
        <v>5.9662444545553999E-5</v>
      </c>
      <c r="F688" s="48">
        <v>3.02966739678132E-4</v>
      </c>
      <c r="H688" s="50" t="s">
        <v>999</v>
      </c>
      <c r="I688" s="48">
        <v>100349.47408933401</v>
      </c>
      <c r="J688" s="48">
        <v>0.120883481165161</v>
      </c>
      <c r="K688" s="48">
        <v>2.1235379039722901E-2</v>
      </c>
      <c r="L688" s="48">
        <v>8.6406554468778792E-9</v>
      </c>
      <c r="M688" s="48">
        <v>4.4190780714032599E-7</v>
      </c>
    </row>
    <row r="689" spans="1:13">
      <c r="A689" s="50" t="s">
        <v>1037</v>
      </c>
      <c r="B689" s="48">
        <v>27241.7301459439</v>
      </c>
      <c r="C689" s="48">
        <v>0.206270499388541</v>
      </c>
      <c r="D689" s="48">
        <v>3.4477916367403001E-2</v>
      </c>
      <c r="E689" s="48">
        <v>2.42099308778058E-9</v>
      </c>
      <c r="F689" s="48">
        <v>4.1272167877402299E-8</v>
      </c>
      <c r="H689" s="50" t="s">
        <v>784</v>
      </c>
      <c r="I689" s="48">
        <v>64383.438920369401</v>
      </c>
      <c r="J689" s="48">
        <v>0.121298572933166</v>
      </c>
      <c r="K689" s="48">
        <v>4.9280250190102598E-2</v>
      </c>
      <c r="L689" s="48">
        <v>8.7048489373123695E-3</v>
      </c>
      <c r="M689" s="48">
        <v>3.8617871816643001E-2</v>
      </c>
    </row>
    <row r="690" spans="1:13">
      <c r="A690" s="50" t="s">
        <v>839</v>
      </c>
      <c r="B690" s="48">
        <v>15327.632693437399</v>
      </c>
      <c r="C690" s="48">
        <v>0.20663714882276699</v>
      </c>
      <c r="D690" s="48">
        <v>6.24515533561757E-2</v>
      </c>
      <c r="E690" s="48">
        <v>1.9195564884974799E-4</v>
      </c>
      <c r="F690" s="48">
        <v>8.6440405393974496E-4</v>
      </c>
      <c r="H690" s="50" t="s">
        <v>1042</v>
      </c>
      <c r="I690" s="48">
        <v>20556.371224263399</v>
      </c>
      <c r="J690" s="48">
        <v>0.12286959291692499</v>
      </c>
      <c r="K690" s="48">
        <v>6.3520441824488197E-2</v>
      </c>
      <c r="L690" s="48">
        <v>3.2692480596510601E-2</v>
      </c>
      <c r="M690" s="48">
        <v>9.9055071856806495E-2</v>
      </c>
    </row>
    <row r="691" spans="1:13">
      <c r="A691" s="50" t="s">
        <v>1043</v>
      </c>
      <c r="B691" s="48">
        <v>1219.5197755735001</v>
      </c>
      <c r="C691" s="48">
        <v>0.20860020472590701</v>
      </c>
      <c r="D691" s="48">
        <v>0.102536732665585</v>
      </c>
      <c r="E691" s="48">
        <v>6.8413699678744602E-3</v>
      </c>
      <c r="F691" s="48">
        <v>1.7942933688637801E-2</v>
      </c>
      <c r="H691" s="50" t="s">
        <v>1032</v>
      </c>
      <c r="I691" s="48">
        <v>36713.516076498498</v>
      </c>
      <c r="J691" s="48">
        <v>0.12377225855417601</v>
      </c>
      <c r="K691" s="48">
        <v>4.0414247840911702E-2</v>
      </c>
      <c r="L691" s="48">
        <v>1.41311805722245E-3</v>
      </c>
      <c r="M691" s="48">
        <v>9.1981138997388294E-3</v>
      </c>
    </row>
    <row r="692" spans="1:13">
      <c r="A692" s="50" t="s">
        <v>963</v>
      </c>
      <c r="B692" s="48">
        <v>12409.116142773601</v>
      </c>
      <c r="C692" s="48">
        <v>0.211720931159673</v>
      </c>
      <c r="D692" s="48">
        <v>5.53584073932031E-2</v>
      </c>
      <c r="E692" s="48">
        <v>2.6050150819367699E-5</v>
      </c>
      <c r="F692" s="48">
        <v>1.5164152834688799E-4</v>
      </c>
      <c r="H692" s="50" t="s">
        <v>1030</v>
      </c>
      <c r="I692" s="48">
        <v>17597.127685015301</v>
      </c>
      <c r="J692" s="48">
        <v>0.12576875265608001</v>
      </c>
      <c r="K692" s="48">
        <v>3.70537723019011E-2</v>
      </c>
      <c r="L692" s="48">
        <v>3.8366008898215701E-4</v>
      </c>
      <c r="M692" s="48">
        <v>3.47722308495221E-3</v>
      </c>
    </row>
    <row r="693" spans="1:13">
      <c r="A693" s="50" t="s">
        <v>449</v>
      </c>
      <c r="B693" s="48">
        <v>11627.925624032499</v>
      </c>
      <c r="C693" s="48">
        <v>0.21181215032633599</v>
      </c>
      <c r="D693" s="48">
        <v>5.74359945569939E-2</v>
      </c>
      <c r="E693" s="48">
        <v>5.1307833953003498E-5</v>
      </c>
      <c r="F693" s="48">
        <v>2.6814897160839802E-4</v>
      </c>
      <c r="H693" s="50" t="s">
        <v>960</v>
      </c>
      <c r="I693" s="48">
        <v>57381.389231364999</v>
      </c>
      <c r="J693" s="48">
        <v>0.12819032014207901</v>
      </c>
      <c r="K693" s="48">
        <v>3.0892514657388698E-2</v>
      </c>
      <c r="L693" s="48">
        <v>4.1545480367428299E-5</v>
      </c>
      <c r="M693" s="48">
        <v>5.8326595966820896E-4</v>
      </c>
    </row>
    <row r="694" spans="1:13">
      <c r="A694" s="50" t="s">
        <v>1029</v>
      </c>
      <c r="B694" s="48">
        <v>54483.153967108403</v>
      </c>
      <c r="C694" s="48">
        <v>0.214089797331072</v>
      </c>
      <c r="D694" s="48">
        <v>3.1377517139925301E-2</v>
      </c>
      <c r="E694" s="48">
        <v>5.0633985414915002E-12</v>
      </c>
      <c r="F694" s="48">
        <v>1.5105805648783001E-10</v>
      </c>
      <c r="H694" s="50" t="s">
        <v>971</v>
      </c>
      <c r="I694" s="48">
        <v>78845.817389786796</v>
      </c>
      <c r="J694" s="48">
        <v>0.12883693533694501</v>
      </c>
      <c r="K694" s="48">
        <v>2.6587099037368701E-2</v>
      </c>
      <c r="L694" s="48">
        <v>2.86304396660317E-7</v>
      </c>
      <c r="M694" s="48">
        <v>9.3179067276721297E-6</v>
      </c>
    </row>
    <row r="695" spans="1:13">
      <c r="A695" s="50" t="s">
        <v>406</v>
      </c>
      <c r="B695" s="48">
        <v>67299.813321372698</v>
      </c>
      <c r="C695" s="48">
        <v>0.22560246982583501</v>
      </c>
      <c r="D695" s="48">
        <v>5.2502646331623097E-2</v>
      </c>
      <c r="E695" s="48">
        <v>3.1025642142075499E-6</v>
      </c>
      <c r="F695" s="48">
        <v>2.3886408358845299E-5</v>
      </c>
      <c r="H695" s="50" t="s">
        <v>985</v>
      </c>
      <c r="I695" s="48">
        <v>64433.699525421303</v>
      </c>
      <c r="J695" s="48">
        <v>0.12896326772727501</v>
      </c>
      <c r="K695" s="48">
        <v>2.60736692141307E-2</v>
      </c>
      <c r="L695" s="48">
        <v>4.8104045726511998E-7</v>
      </c>
      <c r="M695" s="48">
        <v>1.2756480274141699E-5</v>
      </c>
    </row>
    <row r="696" spans="1:13">
      <c r="A696" s="50" t="s">
        <v>863</v>
      </c>
      <c r="B696" s="48">
        <v>22966.9347961862</v>
      </c>
      <c r="C696" s="48">
        <v>0.23772453653879699</v>
      </c>
      <c r="D696" s="48">
        <v>5.0079170390602099E-2</v>
      </c>
      <c r="E696" s="48">
        <v>3.6771198372312198E-7</v>
      </c>
      <c r="F696" s="48">
        <v>3.7611682906536499E-6</v>
      </c>
      <c r="H696" s="50" t="s">
        <v>1041</v>
      </c>
      <c r="I696" s="48">
        <v>16775.4070137251</v>
      </c>
      <c r="J696" s="48">
        <v>0.12988164305184699</v>
      </c>
      <c r="K696" s="48">
        <v>5.3738571468907703E-2</v>
      </c>
      <c r="L696" s="48">
        <v>9.3488886099740692E-3</v>
      </c>
      <c r="M696" s="48">
        <v>4.0568510574190503E-2</v>
      </c>
    </row>
    <row r="697" spans="1:13">
      <c r="A697" s="50" t="s">
        <v>1044</v>
      </c>
      <c r="B697" s="48">
        <v>21136.842070065399</v>
      </c>
      <c r="C697" s="48">
        <v>0.24018216770977199</v>
      </c>
      <c r="D697" s="48">
        <v>4.02193039449898E-2</v>
      </c>
      <c r="E697" s="48">
        <v>2.9719256987697499E-10</v>
      </c>
      <c r="F697" s="48">
        <v>7.2216769157426397E-9</v>
      </c>
      <c r="H697" s="50" t="s">
        <v>935</v>
      </c>
      <c r="I697" s="48">
        <v>53464.2718870971</v>
      </c>
      <c r="J697" s="48">
        <v>0.13004248394543599</v>
      </c>
      <c r="K697" s="48">
        <v>3.0292445165191001E-2</v>
      </c>
      <c r="L697" s="48">
        <v>9.6460203933873408E-6</v>
      </c>
      <c r="M697" s="48">
        <v>1.7709104106834199E-4</v>
      </c>
    </row>
    <row r="698" spans="1:13">
      <c r="A698" s="48">
        <v>1013</v>
      </c>
      <c r="B698" s="48">
        <v>12449.0706301014</v>
      </c>
      <c r="C698" s="48">
        <v>0.24019714746962401</v>
      </c>
      <c r="D698" s="48">
        <v>4.6093325873122801E-2</v>
      </c>
      <c r="E698" s="48">
        <v>4.06280826861485E-8</v>
      </c>
      <c r="F698" s="48">
        <v>5.1945905720147101E-7</v>
      </c>
      <c r="H698" s="50" t="s">
        <v>1015</v>
      </c>
      <c r="I698" s="48">
        <v>11695.192736234099</v>
      </c>
      <c r="J698" s="48">
        <v>0.13093767189864799</v>
      </c>
      <c r="K698" s="48">
        <v>6.1544093018720297E-2</v>
      </c>
      <c r="L698" s="48">
        <v>2.2493433492078899E-2</v>
      </c>
      <c r="M698" s="48">
        <v>7.5258403646394897E-2</v>
      </c>
    </row>
    <row r="699" spans="1:13">
      <c r="A699" s="50" t="s">
        <v>1014</v>
      </c>
      <c r="B699" s="48">
        <v>17264.479666904401</v>
      </c>
      <c r="C699" s="48">
        <v>0.241894503364318</v>
      </c>
      <c r="D699" s="48">
        <v>4.3730025158929903E-2</v>
      </c>
      <c r="E699" s="48">
        <v>3.8644407658100203E-9</v>
      </c>
      <c r="F699" s="48">
        <v>6.0150860615651699E-8</v>
      </c>
      <c r="H699" s="50" t="s">
        <v>1024</v>
      </c>
      <c r="I699" s="48">
        <v>98867.205267977799</v>
      </c>
      <c r="J699" s="48">
        <v>0.132007552377466</v>
      </c>
      <c r="K699" s="48">
        <v>4.1653535158523401E-2</v>
      </c>
      <c r="L699" s="48">
        <v>1.0502539183574299E-3</v>
      </c>
      <c r="M699" s="48">
        <v>7.4458578417958797E-3</v>
      </c>
    </row>
    <row r="700" spans="1:13">
      <c r="A700" s="50" t="s">
        <v>670</v>
      </c>
      <c r="B700" s="48">
        <v>9338.6876352010204</v>
      </c>
      <c r="C700" s="48">
        <v>0.243498827609544</v>
      </c>
      <c r="D700" s="48">
        <v>6.2183103187777401E-2</v>
      </c>
      <c r="E700" s="48">
        <v>1.5376349618815601E-5</v>
      </c>
      <c r="F700" s="48">
        <v>9.8298806491713906E-5</v>
      </c>
      <c r="H700" s="50" t="s">
        <v>1045</v>
      </c>
      <c r="I700" s="48">
        <v>19226.557878593099</v>
      </c>
      <c r="J700" s="48">
        <v>0.135734869840552</v>
      </c>
      <c r="K700" s="48">
        <v>4.3960303692239598E-2</v>
      </c>
      <c r="L700" s="48">
        <v>1.4890977945986399E-3</v>
      </c>
      <c r="M700" s="48">
        <v>9.5195894726127599E-3</v>
      </c>
    </row>
    <row r="701" spans="1:13">
      <c r="A701" s="50" t="s">
        <v>1046</v>
      </c>
      <c r="B701" s="48">
        <v>64047.028197126601</v>
      </c>
      <c r="C701" s="48">
        <v>0.24431543097462599</v>
      </c>
      <c r="D701" s="48">
        <v>3.2275341282512998E-2</v>
      </c>
      <c r="E701" s="48">
        <v>6.64906136277898E-15</v>
      </c>
      <c r="F701" s="48">
        <v>3.4005199541069699E-13</v>
      </c>
      <c r="H701" s="50" t="s">
        <v>923</v>
      </c>
      <c r="I701" s="48">
        <v>69541.040614372701</v>
      </c>
      <c r="J701" s="48">
        <v>0.13579708655706599</v>
      </c>
      <c r="K701" s="48">
        <v>2.8255555750412598E-2</v>
      </c>
      <c r="L701" s="48">
        <v>5.0194959599777901E-7</v>
      </c>
      <c r="M701" s="48">
        <v>1.2835568240514599E-5</v>
      </c>
    </row>
    <row r="702" spans="1:13">
      <c r="A702" s="50" t="s">
        <v>1034</v>
      </c>
      <c r="B702" s="48">
        <v>22766.985301266599</v>
      </c>
      <c r="C702" s="48">
        <v>0.25422898214360201</v>
      </c>
      <c r="D702" s="48">
        <v>4.9374434325354703E-2</v>
      </c>
      <c r="E702" s="48">
        <v>4.3348265788594603E-8</v>
      </c>
      <c r="F702" s="48">
        <v>5.3710802576285101E-7</v>
      </c>
      <c r="H702" s="50" t="s">
        <v>1031</v>
      </c>
      <c r="I702" s="48">
        <v>65645.732902320306</v>
      </c>
      <c r="J702" s="48">
        <v>0.136983468997353</v>
      </c>
      <c r="K702" s="48">
        <v>3.37671056613911E-2</v>
      </c>
      <c r="L702" s="48">
        <v>3.1514129924758699E-5</v>
      </c>
      <c r="M702" s="48">
        <v>4.73984363416241E-4</v>
      </c>
    </row>
    <row r="703" spans="1:13">
      <c r="A703" s="50" t="s">
        <v>266</v>
      </c>
      <c r="B703" s="48">
        <v>15176.6045198797</v>
      </c>
      <c r="C703" s="48">
        <v>0.25820531791742601</v>
      </c>
      <c r="D703" s="48">
        <v>5.34782838859836E-2</v>
      </c>
      <c r="E703" s="48">
        <v>2.09953639270968E-7</v>
      </c>
      <c r="F703" s="48">
        <v>2.3115086347420801E-6</v>
      </c>
      <c r="H703" s="50" t="s">
        <v>1009</v>
      </c>
      <c r="I703" s="48">
        <v>84053.039942461197</v>
      </c>
      <c r="J703" s="48">
        <v>0.137180742656415</v>
      </c>
      <c r="K703" s="48">
        <v>2.70827875720356E-2</v>
      </c>
      <c r="L703" s="48">
        <v>9.4180749751446395E-8</v>
      </c>
      <c r="M703" s="48">
        <v>4.1371275290404898E-6</v>
      </c>
    </row>
    <row r="704" spans="1:13">
      <c r="A704" s="50" t="s">
        <v>771</v>
      </c>
      <c r="B704" s="48">
        <v>29581.235475214999</v>
      </c>
      <c r="C704" s="48">
        <v>0.26269908277480802</v>
      </c>
      <c r="D704" s="48">
        <v>4.6353957104476602E-2</v>
      </c>
      <c r="E704" s="48">
        <v>2.8555033212186999E-9</v>
      </c>
      <c r="F704" s="48">
        <v>4.6466826772558799E-8</v>
      </c>
      <c r="H704" s="50" t="s">
        <v>1044</v>
      </c>
      <c r="I704" s="48">
        <v>21136.842070065399</v>
      </c>
      <c r="J704" s="48">
        <v>0.13720820539065601</v>
      </c>
      <c r="K704" s="48">
        <v>3.9612443862607503E-2</v>
      </c>
      <c r="L704" s="48">
        <v>2.9435523011915599E-4</v>
      </c>
      <c r="M704" s="48">
        <v>2.7731361153331001E-3</v>
      </c>
    </row>
    <row r="705" spans="1:13">
      <c r="A705" s="50" t="s">
        <v>954</v>
      </c>
      <c r="B705" s="48">
        <v>42455.318190169601</v>
      </c>
      <c r="C705" s="48">
        <v>0.29367066891652499</v>
      </c>
      <c r="D705" s="48">
        <v>4.7381723444668997E-2</v>
      </c>
      <c r="E705" s="48">
        <v>7.0818829306669997E-11</v>
      </c>
      <c r="F705" s="48">
        <v>1.9502416070606001E-9</v>
      </c>
      <c r="H705" s="50" t="s">
        <v>934</v>
      </c>
      <c r="I705" s="48">
        <v>32395.971635406499</v>
      </c>
      <c r="J705" s="48">
        <v>0.13752908242234799</v>
      </c>
      <c r="K705" s="48">
        <v>3.4610081316546901E-2</v>
      </c>
      <c r="L705" s="48">
        <v>4.2606973113212201E-5</v>
      </c>
      <c r="M705" s="48">
        <v>5.8666524517422998E-4</v>
      </c>
    </row>
    <row r="706" spans="1:13">
      <c r="A706" s="50" t="s">
        <v>814</v>
      </c>
      <c r="B706" s="48">
        <v>20174.597805556801</v>
      </c>
      <c r="C706" s="48">
        <v>0.29645144751520802</v>
      </c>
      <c r="D706" s="48">
        <v>5.1039083789729801E-2</v>
      </c>
      <c r="E706" s="48">
        <v>7.9864222158923803E-10</v>
      </c>
      <c r="F706" s="48">
        <v>1.6337938018796998E-8</v>
      </c>
      <c r="H706" s="50" t="s">
        <v>1007</v>
      </c>
      <c r="I706" s="48">
        <v>110614.310133195</v>
      </c>
      <c r="J706" s="48">
        <v>0.14137610854136001</v>
      </c>
      <c r="K706" s="48">
        <v>2.6680598268018201E-2</v>
      </c>
      <c r="L706" s="48">
        <v>4.4377850796882298E-8</v>
      </c>
      <c r="M706" s="48">
        <v>2.11830274470452E-6</v>
      </c>
    </row>
    <row r="707" spans="1:13">
      <c r="A707" s="50" t="s">
        <v>1023</v>
      </c>
      <c r="B707" s="48">
        <v>40750.933115930697</v>
      </c>
      <c r="C707" s="48">
        <v>0.29890748820537</v>
      </c>
      <c r="D707" s="48">
        <v>4.2959414929982502E-2</v>
      </c>
      <c r="E707" s="48">
        <v>4.4524792600405298E-13</v>
      </c>
      <c r="F707" s="48">
        <v>1.87527950011119E-11</v>
      </c>
      <c r="H707" s="50" t="s">
        <v>908</v>
      </c>
      <c r="I707" s="48">
        <v>63255.962828827302</v>
      </c>
      <c r="J707" s="48">
        <v>0.14204265261749099</v>
      </c>
      <c r="K707" s="48">
        <v>3.1601485834764097E-2</v>
      </c>
      <c r="L707" s="48">
        <v>2.6634854266514902E-6</v>
      </c>
      <c r="M707" s="48">
        <v>5.6089869573013799E-5</v>
      </c>
    </row>
    <row r="708" spans="1:13">
      <c r="A708" s="50" t="s">
        <v>885</v>
      </c>
      <c r="B708" s="48">
        <v>10875.937744478801</v>
      </c>
      <c r="C708" s="48">
        <v>0.300797484971912</v>
      </c>
      <c r="D708" s="48">
        <v>7.5622370150287901E-2</v>
      </c>
      <c r="E708" s="48">
        <v>8.0679690690594092E-6</v>
      </c>
      <c r="F708" s="48">
        <v>5.7766658534465398E-5</v>
      </c>
      <c r="H708" s="50" t="s">
        <v>1039</v>
      </c>
      <c r="I708" s="48">
        <v>49047.6536996832</v>
      </c>
      <c r="J708" s="48">
        <v>0.14219443653460101</v>
      </c>
      <c r="K708" s="48">
        <v>2.8383956541479401E-2</v>
      </c>
      <c r="L708" s="48">
        <v>7.1371668253509803E-7</v>
      </c>
      <c r="M708" s="48">
        <v>1.64845530546816E-5</v>
      </c>
    </row>
    <row r="709" spans="1:13">
      <c r="A709" s="50" t="s">
        <v>1016</v>
      </c>
      <c r="B709" s="48">
        <v>13447.9165619716</v>
      </c>
      <c r="C709" s="48">
        <v>0.30350801736564997</v>
      </c>
      <c r="D709" s="48">
        <v>5.0966548048880497E-2</v>
      </c>
      <c r="E709" s="48">
        <v>3.5828840186135301E-10</v>
      </c>
      <c r="F709" s="48">
        <v>8.2412121624488595E-9</v>
      </c>
      <c r="H709" s="50" t="s">
        <v>965</v>
      </c>
      <c r="I709" s="48">
        <v>62520.5545994891</v>
      </c>
      <c r="J709" s="48">
        <v>0.14907348629355499</v>
      </c>
      <c r="K709" s="48">
        <v>4.5072500524839097E-2</v>
      </c>
      <c r="L709" s="48">
        <v>8.0416554288662901E-4</v>
      </c>
      <c r="M709" s="48">
        <v>6.4694666146834397E-3</v>
      </c>
    </row>
    <row r="710" spans="1:13">
      <c r="A710" s="50" t="s">
        <v>1047</v>
      </c>
      <c r="B710" s="48">
        <v>3707.9563969272599</v>
      </c>
      <c r="C710" s="48">
        <v>0.31004487887405602</v>
      </c>
      <c r="D710" s="48">
        <v>6.0875104591265702E-2</v>
      </c>
      <c r="E710" s="48">
        <v>4.3508750690286803E-8</v>
      </c>
      <c r="F710" s="48">
        <v>5.3710802576285101E-7</v>
      </c>
      <c r="H710" s="50" t="s">
        <v>859</v>
      </c>
      <c r="I710" s="48">
        <v>88922.378677053595</v>
      </c>
      <c r="J710" s="48">
        <v>0.150802483708838</v>
      </c>
      <c r="K710" s="48">
        <v>3.0673351569593801E-2</v>
      </c>
      <c r="L710" s="48">
        <v>4.36349343220202E-7</v>
      </c>
      <c r="M710" s="48">
        <v>1.20163896056025E-5</v>
      </c>
    </row>
    <row r="711" spans="1:13">
      <c r="A711" s="50" t="s">
        <v>1008</v>
      </c>
      <c r="B711" s="48">
        <v>87690.640883978806</v>
      </c>
      <c r="C711" s="48">
        <v>0.32285037577294201</v>
      </c>
      <c r="D711" s="48">
        <v>4.27340500711893E-2</v>
      </c>
      <c r="E711" s="48">
        <v>3.2649001784333899E-15</v>
      </c>
      <c r="F711" s="48">
        <v>1.7982065598140799E-13</v>
      </c>
      <c r="H711" s="50" t="s">
        <v>982</v>
      </c>
      <c r="I711" s="48">
        <v>20489.8764435435</v>
      </c>
      <c r="J711" s="48">
        <v>0.15892388269428401</v>
      </c>
      <c r="K711" s="48">
        <v>3.7540117270644602E-2</v>
      </c>
      <c r="L711" s="48">
        <v>1.42745611638254E-5</v>
      </c>
      <c r="M711" s="48">
        <v>2.3768804170462701E-4</v>
      </c>
    </row>
    <row r="712" spans="1:13">
      <c r="A712" s="50" t="s">
        <v>1048</v>
      </c>
      <c r="B712" s="48">
        <v>37389.782421084201</v>
      </c>
      <c r="C712" s="48">
        <v>0.33553553698673699</v>
      </c>
      <c r="D712" s="48">
        <v>5.8801813461985299E-2</v>
      </c>
      <c r="E712" s="48">
        <v>1.2404261605873401E-9</v>
      </c>
      <c r="F712" s="48">
        <v>2.4003922458933399E-8</v>
      </c>
      <c r="H712" s="50" t="s">
        <v>1043</v>
      </c>
      <c r="I712" s="48">
        <v>1219.5197755735001</v>
      </c>
      <c r="J712" s="48">
        <v>0.15925081836166799</v>
      </c>
      <c r="K712" s="48">
        <v>9.5608666705467193E-2</v>
      </c>
      <c r="L712" s="48">
        <v>3.9095875710268201E-2</v>
      </c>
      <c r="M712" s="48">
        <v>0.11287357664738699</v>
      </c>
    </row>
    <row r="713" spans="1:13">
      <c r="A713" s="50" t="s">
        <v>681</v>
      </c>
      <c r="B713" s="48">
        <v>6604.6180911544398</v>
      </c>
      <c r="C713" s="48">
        <v>0.33844490973500002</v>
      </c>
      <c r="D713" s="48">
        <v>6.7498511765206895E-2</v>
      </c>
      <c r="E713" s="48">
        <v>5.4171716472929198E-8</v>
      </c>
      <c r="F713" s="48">
        <v>6.2559595152608604E-7</v>
      </c>
      <c r="H713" s="50" t="s">
        <v>1048</v>
      </c>
      <c r="I713" s="48">
        <v>37389.782421084201</v>
      </c>
      <c r="J713" s="48">
        <v>0.16732452876426601</v>
      </c>
      <c r="K713" s="48">
        <v>5.7343688027683699E-2</v>
      </c>
      <c r="L713" s="48">
        <v>1.6180026171145399E-3</v>
      </c>
      <c r="M713" s="48">
        <v>1.00738249900349E-2</v>
      </c>
    </row>
    <row r="714" spans="1:13">
      <c r="A714" s="50" t="s">
        <v>336</v>
      </c>
      <c r="B714" s="48">
        <v>2409.84051528994</v>
      </c>
      <c r="C714" s="48">
        <v>0.357131371394527</v>
      </c>
      <c r="D714" s="48">
        <v>0.102202805322635</v>
      </c>
      <c r="E714" s="48">
        <v>4.0186006802731201E-5</v>
      </c>
      <c r="F714" s="48">
        <v>2.17978642960269E-4</v>
      </c>
      <c r="H714" s="50" t="s">
        <v>1047</v>
      </c>
      <c r="I714" s="48">
        <v>3707.9563969272599</v>
      </c>
      <c r="J714" s="48">
        <v>0.17182461397613899</v>
      </c>
      <c r="K714" s="48">
        <v>5.96247257737757E-2</v>
      </c>
      <c r="L714" s="48">
        <v>1.7783303746302999E-3</v>
      </c>
      <c r="M714" s="48">
        <v>1.0976590933062901E-2</v>
      </c>
    </row>
    <row r="715" spans="1:13">
      <c r="A715" s="50" t="s">
        <v>860</v>
      </c>
      <c r="B715" s="48">
        <v>4505.23102557737</v>
      </c>
      <c r="C715" s="48">
        <v>0.36200881009698099</v>
      </c>
      <c r="D715" s="48">
        <v>8.3239671088571401E-2</v>
      </c>
      <c r="E715" s="48">
        <v>1.3472411754634199E-6</v>
      </c>
      <c r="F715" s="48">
        <v>1.1348525666256601E-5</v>
      </c>
      <c r="H715" s="50" t="s">
        <v>1022</v>
      </c>
      <c r="I715" s="48">
        <v>31777.676022694999</v>
      </c>
      <c r="J715" s="48">
        <v>0.189459625536995</v>
      </c>
      <c r="K715" s="48">
        <v>4.4646611476511701E-2</v>
      </c>
      <c r="L715" s="48">
        <v>9.2896876778123896E-6</v>
      </c>
      <c r="M715" s="48">
        <v>1.7503727308720201E-4</v>
      </c>
    </row>
    <row r="716" spans="1:13">
      <c r="A716" s="50" t="s">
        <v>1042</v>
      </c>
      <c r="B716" s="48">
        <v>20556.371224263399</v>
      </c>
      <c r="C716" s="48">
        <v>0.36270327557897603</v>
      </c>
      <c r="D716" s="48">
        <v>6.6931568971027602E-2</v>
      </c>
      <c r="E716" s="48">
        <v>5.7417160010787501E-9</v>
      </c>
      <c r="F716" s="48">
        <v>8.5647263682758001E-8</v>
      </c>
      <c r="H716" s="48">
        <v>1013</v>
      </c>
      <c r="I716" s="48">
        <v>12449.0706301014</v>
      </c>
      <c r="J716" s="48">
        <v>0.19525486338095099</v>
      </c>
      <c r="K716" s="48">
        <v>4.5687783798572801E-2</v>
      </c>
      <c r="L716" s="48">
        <v>1.05919315841835E-5</v>
      </c>
      <c r="M716" s="48">
        <v>1.84238898883978E-4</v>
      </c>
    </row>
    <row r="717" spans="1:13">
      <c r="A717" s="50" t="s">
        <v>1045</v>
      </c>
      <c r="B717" s="48">
        <v>19226.557878593099</v>
      </c>
      <c r="C717" s="48">
        <v>0.415778064018135</v>
      </c>
      <c r="D717" s="48">
        <v>4.4721835788099303E-2</v>
      </c>
      <c r="E717" s="48">
        <v>1.8470707707032599E-21</v>
      </c>
      <c r="F717" s="48">
        <v>2.2041711197058898E-19</v>
      </c>
      <c r="H717" s="50" t="s">
        <v>996</v>
      </c>
      <c r="I717" s="48">
        <v>31077.816861259598</v>
      </c>
      <c r="J717" s="48">
        <v>0.25621836746248899</v>
      </c>
      <c r="K717" s="48">
        <v>5.0609944381049099E-2</v>
      </c>
      <c r="L717" s="48">
        <v>1.04981516599334E-7</v>
      </c>
      <c r="M717" s="48">
        <v>4.1759314380623899E-6</v>
      </c>
    </row>
    <row r="718" spans="1:13">
      <c r="A718" s="50" t="s">
        <v>624</v>
      </c>
      <c r="B718" s="48">
        <v>5701.4905639541703</v>
      </c>
      <c r="C718" s="48">
        <v>0.67736819745493904</v>
      </c>
      <c r="D718" s="48">
        <v>0.185274305916586</v>
      </c>
      <c r="E718" s="48">
        <v>1.2731781762305401E-5</v>
      </c>
      <c r="F718" s="48">
        <v>8.2416470921985806E-5</v>
      </c>
      <c r="H718" s="50" t="s">
        <v>1046</v>
      </c>
      <c r="I718" s="48">
        <v>64047.028197126601</v>
      </c>
      <c r="J718" s="48">
        <v>0.314056277078608</v>
      </c>
      <c r="K718" s="48">
        <v>3.2224168275627102E-2</v>
      </c>
      <c r="L718" s="48">
        <v>3.6125909125581502E-23</v>
      </c>
      <c r="M718" s="48">
        <v>4.3110251556527298E-21</v>
      </c>
    </row>
    <row r="719" spans="1:13">
      <c r="A719" s="50" t="s">
        <v>1049</v>
      </c>
      <c r="B719" s="48">
        <v>0</v>
      </c>
      <c r="C719" s="48" t="s">
        <v>1050</v>
      </c>
      <c r="D719" s="48" t="s">
        <v>1050</v>
      </c>
      <c r="E719" s="48" t="s">
        <v>1050</v>
      </c>
      <c r="F719" s="48" t="s">
        <v>1050</v>
      </c>
      <c r="H719" s="50" t="s">
        <v>1049</v>
      </c>
      <c r="I719" s="48">
        <v>0</v>
      </c>
      <c r="J719" s="48" t="s">
        <v>1050</v>
      </c>
      <c r="K719" s="48" t="s">
        <v>1050</v>
      </c>
      <c r="L719" s="48" t="s">
        <v>1050</v>
      </c>
      <c r="M719" s="48" t="s">
        <v>1050</v>
      </c>
    </row>
    <row r="720" spans="1:13">
      <c r="A720" s="50" t="s">
        <v>1051</v>
      </c>
      <c r="B720" s="48">
        <v>0</v>
      </c>
      <c r="C720" s="48" t="s">
        <v>1050</v>
      </c>
      <c r="D720" s="48" t="s">
        <v>1050</v>
      </c>
      <c r="E720" s="48" t="s">
        <v>1050</v>
      </c>
      <c r="F720" s="48" t="s">
        <v>1050</v>
      </c>
      <c r="H720" s="50" t="s">
        <v>1051</v>
      </c>
      <c r="I720" s="48">
        <v>0</v>
      </c>
      <c r="J720" s="48" t="s">
        <v>1050</v>
      </c>
      <c r="K720" s="48" t="s">
        <v>1050</v>
      </c>
      <c r="L720" s="48" t="s">
        <v>1050</v>
      </c>
      <c r="M720" s="48" t="s">
        <v>1050</v>
      </c>
    </row>
  </sheetData>
  <mergeCells count="4">
    <mergeCell ref="A1:F1"/>
    <mergeCell ref="H1:M1"/>
    <mergeCell ref="O1:U1"/>
    <mergeCell ref="W1:A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3F9B-A6E7-4E71-B7DD-4CE2DEB8BD81}">
  <dimension ref="A1:AC50"/>
  <sheetViews>
    <sheetView tabSelected="1" zoomScale="55" zoomScaleNormal="55" workbookViewId="0">
      <selection activeCell="J14" sqref="J14"/>
    </sheetView>
  </sheetViews>
  <sheetFormatPr defaultRowHeight="15"/>
  <cols>
    <col min="1" max="1" width="15.5703125" bestFit="1" customWidth="1"/>
    <col min="2" max="2" width="18.5703125" bestFit="1" customWidth="1"/>
    <col min="3" max="3" width="10.85546875" customWidth="1"/>
    <col min="4" max="4" width="12" customWidth="1"/>
    <col min="7" max="7" width="15" bestFit="1" customWidth="1"/>
    <col min="11" max="11" width="18" bestFit="1" customWidth="1"/>
    <col min="12" max="12" width="18.5703125" bestFit="1" customWidth="1"/>
    <col min="13" max="13" width="11.85546875" bestFit="1" customWidth="1"/>
    <col min="14" max="14" width="10.5703125" customWidth="1"/>
    <col min="21" max="21" width="18" bestFit="1" customWidth="1"/>
    <col min="22" max="22" width="18.5703125" bestFit="1" customWidth="1"/>
    <col min="23" max="23" width="11.85546875" bestFit="1" customWidth="1"/>
    <col min="24" max="24" width="11.42578125" customWidth="1"/>
  </cols>
  <sheetData>
    <row r="1" spans="1:29" ht="15.75" thickBot="1">
      <c r="A1" s="60" t="s">
        <v>1160</v>
      </c>
      <c r="B1" s="60"/>
      <c r="C1" s="60"/>
      <c r="D1" s="60"/>
      <c r="E1" s="60"/>
      <c r="F1" s="60"/>
      <c r="G1" s="60"/>
      <c r="H1" s="60"/>
      <c r="I1" s="60"/>
      <c r="K1" s="60" t="s">
        <v>1161</v>
      </c>
      <c r="L1" s="60"/>
      <c r="M1" s="60"/>
      <c r="N1" s="60"/>
      <c r="O1" s="60"/>
      <c r="P1" s="60"/>
      <c r="Q1" s="60"/>
      <c r="R1" s="60"/>
      <c r="S1" s="60"/>
      <c r="U1" s="60" t="s">
        <v>1162</v>
      </c>
      <c r="V1" s="60"/>
      <c r="W1" s="60"/>
      <c r="X1" s="60"/>
      <c r="Y1" s="60"/>
      <c r="Z1" s="60"/>
      <c r="AA1" s="60"/>
      <c r="AB1" s="60"/>
      <c r="AC1" s="60"/>
    </row>
    <row r="3" spans="1:29" ht="75">
      <c r="A3" s="36" t="s">
        <v>0</v>
      </c>
      <c r="B3" s="44" t="s">
        <v>1</v>
      </c>
      <c r="C3" s="43" t="s">
        <v>2</v>
      </c>
      <c r="D3" s="43" t="s">
        <v>3</v>
      </c>
      <c r="E3" s="44" t="s">
        <v>4</v>
      </c>
      <c r="F3" s="43" t="s">
        <v>5</v>
      </c>
      <c r="G3" s="43" t="s">
        <v>6</v>
      </c>
      <c r="I3" s="36" t="s">
        <v>7</v>
      </c>
      <c r="K3" s="43" t="s">
        <v>0</v>
      </c>
      <c r="L3" s="44" t="s">
        <v>1</v>
      </c>
      <c r="M3" s="43" t="s">
        <v>2</v>
      </c>
      <c r="N3" s="43" t="s">
        <v>3</v>
      </c>
      <c r="O3" s="44" t="s">
        <v>4</v>
      </c>
      <c r="P3" s="36" t="s">
        <v>5</v>
      </c>
      <c r="Q3" s="36" t="s">
        <v>6</v>
      </c>
      <c r="S3" s="36" t="s">
        <v>7</v>
      </c>
      <c r="U3" s="36" t="s">
        <v>0</v>
      </c>
      <c r="V3" s="44" t="s">
        <v>1</v>
      </c>
      <c r="W3" s="43" t="s">
        <v>2</v>
      </c>
      <c r="X3" s="43" t="s">
        <v>3</v>
      </c>
      <c r="Y3" s="44" t="s">
        <v>4</v>
      </c>
      <c r="Z3" s="36" t="s">
        <v>5</v>
      </c>
      <c r="AA3" s="36" t="s">
        <v>6</v>
      </c>
      <c r="AC3" s="36" t="s">
        <v>7</v>
      </c>
    </row>
    <row r="4" spans="1:29">
      <c r="A4" s="1">
        <v>1</v>
      </c>
      <c r="B4" s="1" t="s">
        <v>8</v>
      </c>
      <c r="C4" s="38">
        <v>33562.9</v>
      </c>
      <c r="D4" s="38">
        <v>32178.400000000001</v>
      </c>
      <c r="E4" s="17">
        <f>AVERAGE(C4:D4)</f>
        <v>32870.65</v>
      </c>
      <c r="F4" s="35">
        <f>E4/$I$4</f>
        <v>1.0535357814210218</v>
      </c>
      <c r="G4" s="51">
        <f>_xlfn.STDEV.S(F4:F6)/SQRT(3)</f>
        <v>2.6776692946638512E-2</v>
      </c>
      <c r="I4" s="1">
        <f>AVERAGE(E4:E6)</f>
        <v>31200.316666666669</v>
      </c>
      <c r="K4" s="1">
        <v>1</v>
      </c>
      <c r="L4" s="1" t="s">
        <v>8</v>
      </c>
      <c r="M4" s="38">
        <v>25619.599999999999</v>
      </c>
      <c r="N4" s="38">
        <v>27820.799999999999</v>
      </c>
      <c r="O4" s="17">
        <f>AVERAGE(M4:N4)</f>
        <v>26720.199999999997</v>
      </c>
      <c r="P4" s="35">
        <f>O4/$S$4</f>
        <v>0.95798680865862518</v>
      </c>
      <c r="Q4" s="51">
        <f>_xlfn.STDEV.S(P4:P6)/SQRT(3)</f>
        <v>5.1808174976289735E-2</v>
      </c>
      <c r="S4" s="1">
        <f>AVERAGE(O4:O6)</f>
        <v>27892.033333333336</v>
      </c>
      <c r="U4" s="1">
        <v>1</v>
      </c>
      <c r="V4" s="1" t="s">
        <v>8</v>
      </c>
      <c r="W4" s="38">
        <v>29461.599999999999</v>
      </c>
      <c r="X4" s="38">
        <v>23675.1</v>
      </c>
      <c r="Y4" s="17">
        <f>AVERAGE(W4:X4)</f>
        <v>26568.35</v>
      </c>
      <c r="Z4" s="35">
        <f>Y4/$AC$4</f>
        <v>0.95908042408643424</v>
      </c>
      <c r="AA4" s="51">
        <f>_xlfn.STDEV.S(Z4:Z6)/SQRT(3)</f>
        <v>2.8854184699885384E-2</v>
      </c>
      <c r="AC4" s="1">
        <f>AVERAGE(Y4:Y6)</f>
        <v>27701.900000000005</v>
      </c>
    </row>
    <row r="5" spans="1:29">
      <c r="A5" s="1">
        <v>2</v>
      </c>
      <c r="B5" s="1" t="s">
        <v>8</v>
      </c>
      <c r="C5" s="38">
        <v>34426</v>
      </c>
      <c r="D5" s="38">
        <v>26378.5</v>
      </c>
      <c r="E5" s="17">
        <f t="shared" ref="E5:E39" si="0">AVERAGE(C5:D5)</f>
        <v>30402.25</v>
      </c>
      <c r="F5" s="35">
        <f t="shared" ref="F5:F39" si="1">E5/$I$4</f>
        <v>0.97442119978483122</v>
      </c>
      <c r="G5" s="51"/>
      <c r="K5" s="1">
        <v>2</v>
      </c>
      <c r="L5" s="1" t="s">
        <v>8</v>
      </c>
      <c r="M5" s="38">
        <v>26427.599999999999</v>
      </c>
      <c r="N5" s="38">
        <v>25952.5</v>
      </c>
      <c r="O5" s="17">
        <f t="shared" ref="O5:O33" si="2">AVERAGE(M5:N5)</f>
        <v>26190.05</v>
      </c>
      <c r="P5" s="35">
        <f>O5/$S$4</f>
        <v>0.93897958915389212</v>
      </c>
      <c r="Q5" s="51"/>
      <c r="U5" s="1">
        <v>2</v>
      </c>
      <c r="V5" s="1" t="s">
        <v>8</v>
      </c>
      <c r="W5" s="38">
        <v>30605.200000000001</v>
      </c>
      <c r="X5" s="38">
        <v>23979.7</v>
      </c>
      <c r="Y5" s="17">
        <f t="shared" ref="Y5:Y33" si="3">AVERAGE(W5:X5)</f>
        <v>27292.45</v>
      </c>
      <c r="Z5" s="35">
        <f t="shared" ref="Z5:Z33" si="4">Y5/$AC$4</f>
        <v>0.98521942538237439</v>
      </c>
      <c r="AA5" s="51"/>
    </row>
    <row r="6" spans="1:29">
      <c r="A6" s="1">
        <v>3</v>
      </c>
      <c r="B6" s="1" t="s">
        <v>8</v>
      </c>
      <c r="C6" s="38">
        <v>36729.800000000003</v>
      </c>
      <c r="D6" s="38">
        <v>23926.3</v>
      </c>
      <c r="E6" s="17">
        <f t="shared" si="0"/>
        <v>30328.050000000003</v>
      </c>
      <c r="F6" s="35">
        <f t="shared" si="1"/>
        <v>0.9720430187941469</v>
      </c>
      <c r="G6" s="51"/>
      <c r="K6" s="1">
        <v>3</v>
      </c>
      <c r="L6" s="1" t="s">
        <v>8</v>
      </c>
      <c r="M6" s="38">
        <v>32075.9</v>
      </c>
      <c r="N6" s="38">
        <v>29455.8</v>
      </c>
      <c r="O6" s="17">
        <f t="shared" si="2"/>
        <v>30765.85</v>
      </c>
      <c r="P6" s="35">
        <f t="shared" ref="P6:P33" si="5">O6/$S$4</f>
        <v>1.1030336021874823</v>
      </c>
      <c r="Q6" s="51"/>
      <c r="U6" s="1">
        <v>3</v>
      </c>
      <c r="V6" s="1" t="s">
        <v>8</v>
      </c>
      <c r="W6" s="38">
        <v>29923.3</v>
      </c>
      <c r="X6" s="38">
        <v>28566.5</v>
      </c>
      <c r="Y6" s="17">
        <f t="shared" si="3"/>
        <v>29244.9</v>
      </c>
      <c r="Z6" s="35">
        <f t="shared" si="4"/>
        <v>1.0557001505311909</v>
      </c>
      <c r="AA6" s="51"/>
    </row>
    <row r="7" spans="1:29">
      <c r="A7" s="1">
        <v>1</v>
      </c>
      <c r="B7" s="1" t="s">
        <v>9</v>
      </c>
      <c r="C7" s="38">
        <v>180.5</v>
      </c>
      <c r="D7" s="38">
        <v>157.80000000000001</v>
      </c>
      <c r="E7" s="17">
        <f t="shared" si="0"/>
        <v>169.15</v>
      </c>
      <c r="F7" s="35">
        <f t="shared" si="1"/>
        <v>5.4214193338849659E-3</v>
      </c>
      <c r="G7" s="51">
        <f>_xlfn.STDEV.S(F7:F9)/SQRT(3)</f>
        <v>3.9431940667184807E-5</v>
      </c>
      <c r="K7" s="1">
        <v>1</v>
      </c>
      <c r="L7" s="1" t="s">
        <v>9</v>
      </c>
      <c r="M7" s="38">
        <v>231.8</v>
      </c>
      <c r="N7" s="38">
        <v>204.2</v>
      </c>
      <c r="O7" s="17">
        <f t="shared" si="2"/>
        <v>218</v>
      </c>
      <c r="P7" s="35">
        <f t="shared" si="5"/>
        <v>7.8158518382190362E-3</v>
      </c>
      <c r="Q7" s="51">
        <f>_xlfn.STDEV.S(P7:P9)/SQRT(3)</f>
        <v>1.1319737732847584E-3</v>
      </c>
      <c r="U7" s="1">
        <v>1</v>
      </c>
      <c r="V7" s="1" t="s">
        <v>9</v>
      </c>
      <c r="W7" s="38">
        <v>211</v>
      </c>
      <c r="X7" s="38">
        <v>190.6</v>
      </c>
      <c r="Y7" s="17">
        <f t="shared" si="3"/>
        <v>200.8</v>
      </c>
      <c r="Z7" s="35">
        <f t="shared" si="4"/>
        <v>7.248600276515328E-3</v>
      </c>
      <c r="AA7" s="51">
        <f>_xlfn.STDEV.S(Z7:Z9)/SQRT(3)</f>
        <v>1.1439613800851795E-4</v>
      </c>
    </row>
    <row r="8" spans="1:29">
      <c r="A8" s="1">
        <v>2</v>
      </c>
      <c r="B8" s="1" t="s">
        <v>9</v>
      </c>
      <c r="C8" s="38">
        <v>172.3</v>
      </c>
      <c r="D8" s="38">
        <v>161.19999999999999</v>
      </c>
      <c r="E8" s="17">
        <f t="shared" si="0"/>
        <v>166.75</v>
      </c>
      <c r="F8" s="35">
        <f t="shared" si="1"/>
        <v>5.3444970376903224E-3</v>
      </c>
      <c r="G8" s="51"/>
      <c r="K8" s="1">
        <v>2</v>
      </c>
      <c r="L8" s="1" t="s">
        <v>9</v>
      </c>
      <c r="M8" s="38">
        <v>346</v>
      </c>
      <c r="N8" s="38">
        <v>305.39999999999998</v>
      </c>
      <c r="O8" s="17">
        <f t="shared" si="2"/>
        <v>325.7</v>
      </c>
      <c r="P8" s="35">
        <f t="shared" si="5"/>
        <v>1.1677169466550183E-2</v>
      </c>
      <c r="Q8" s="51"/>
      <c r="U8" s="1">
        <v>2</v>
      </c>
      <c r="V8" s="1" t="s">
        <v>9</v>
      </c>
      <c r="W8" s="38">
        <v>200.5</v>
      </c>
      <c r="X8" s="38">
        <v>179.2</v>
      </c>
      <c r="Y8" s="17">
        <f t="shared" si="3"/>
        <v>189.85</v>
      </c>
      <c r="Z8" s="35">
        <f t="shared" si="4"/>
        <v>6.8533205303607323E-3</v>
      </c>
      <c r="AA8" s="51"/>
    </row>
    <row r="9" spans="1:29">
      <c r="A9" s="1">
        <v>3</v>
      </c>
      <c r="B9" s="1" t="s">
        <v>9</v>
      </c>
      <c r="C9" s="38">
        <v>174.4</v>
      </c>
      <c r="D9" s="38">
        <v>155.4</v>
      </c>
      <c r="E9" s="17">
        <f t="shared" si="0"/>
        <v>164.9</v>
      </c>
      <c r="F9" s="35">
        <f t="shared" si="1"/>
        <v>5.2852027677069511E-3</v>
      </c>
      <c r="G9" s="51"/>
      <c r="K9" s="1">
        <v>3</v>
      </c>
      <c r="L9" s="1" t="s">
        <v>9</v>
      </c>
      <c r="M9" s="38">
        <v>311.8</v>
      </c>
      <c r="N9" s="38">
        <v>264.89999999999998</v>
      </c>
      <c r="O9" s="17">
        <f t="shared" si="2"/>
        <v>288.35000000000002</v>
      </c>
      <c r="P9" s="35">
        <f t="shared" si="5"/>
        <v>1.0338077419956236E-2</v>
      </c>
      <c r="Q9" s="51"/>
      <c r="U9" s="1">
        <v>3</v>
      </c>
      <c r="V9" s="1" t="s">
        <v>9</v>
      </c>
      <c r="W9" s="38">
        <v>205.9</v>
      </c>
      <c r="X9" s="38">
        <v>186.1</v>
      </c>
      <c r="Y9" s="17">
        <f t="shared" si="3"/>
        <v>196</v>
      </c>
      <c r="Z9" s="35">
        <f t="shared" si="4"/>
        <v>7.0753269631324911E-3</v>
      </c>
      <c r="AA9" s="51"/>
    </row>
    <row r="10" spans="1:29">
      <c r="A10" s="1">
        <v>1</v>
      </c>
      <c r="B10" s="1" t="s">
        <v>1052</v>
      </c>
      <c r="C10" s="38">
        <v>10330.200000000001</v>
      </c>
      <c r="D10" s="38">
        <v>8575.7000000000007</v>
      </c>
      <c r="E10" s="17">
        <f t="shared" si="0"/>
        <v>9452.9500000000007</v>
      </c>
      <c r="F10" s="35">
        <f t="shared" si="1"/>
        <v>0.302976091588814</v>
      </c>
      <c r="G10" s="51">
        <f>_xlfn.STDEV.S(F10:F12)/SQRT(3)</f>
        <v>0.15547273792955002</v>
      </c>
      <c r="K10" s="1">
        <v>1</v>
      </c>
      <c r="L10" s="1" t="s">
        <v>1052</v>
      </c>
      <c r="M10" s="38">
        <v>33637.199999999997</v>
      </c>
      <c r="N10" s="38">
        <v>19113</v>
      </c>
      <c r="O10" s="17">
        <f t="shared" si="2"/>
        <v>26375.1</v>
      </c>
      <c r="P10" s="35">
        <f t="shared" si="5"/>
        <v>0.94561410008353619</v>
      </c>
      <c r="Q10" s="51">
        <f>_xlfn.STDEV.S(P10:P12)/SQRT(3)</f>
        <v>0.18046223238401179</v>
      </c>
      <c r="U10" s="1">
        <v>1</v>
      </c>
      <c r="V10" s="1" t="s">
        <v>1052</v>
      </c>
      <c r="W10" s="38">
        <v>33452.6</v>
      </c>
      <c r="X10" s="38">
        <v>20479.900000000001</v>
      </c>
      <c r="Y10" s="17">
        <f t="shared" si="3"/>
        <v>26966.25</v>
      </c>
      <c r="Z10" s="35">
        <f t="shared" si="4"/>
        <v>0.97344405979373239</v>
      </c>
      <c r="AA10" s="51">
        <f>_xlfn.STDEV.S(Z10:Z12)/SQRT(3)</f>
        <v>3.5746619750773596E-2</v>
      </c>
    </row>
    <row r="11" spans="1:29">
      <c r="A11" s="1">
        <v>2</v>
      </c>
      <c r="B11" s="1" t="s">
        <v>1052</v>
      </c>
      <c r="C11" s="38">
        <v>28606.1</v>
      </c>
      <c r="D11" s="38">
        <v>20956.5</v>
      </c>
      <c r="E11" s="17">
        <f t="shared" si="0"/>
        <v>24781.3</v>
      </c>
      <c r="F11" s="35">
        <f t="shared" si="1"/>
        <v>0.79426437445346432</v>
      </c>
      <c r="G11" s="51"/>
      <c r="K11" s="1">
        <v>2</v>
      </c>
      <c r="L11" s="1" t="s">
        <v>1052</v>
      </c>
      <c r="M11" s="38">
        <v>20913.400000000001</v>
      </c>
      <c r="N11" s="38">
        <v>16620.3</v>
      </c>
      <c r="O11" s="17">
        <f t="shared" si="2"/>
        <v>18766.849999999999</v>
      </c>
      <c r="P11" s="35">
        <f t="shared" si="5"/>
        <v>0.67283907830312351</v>
      </c>
      <c r="Q11" s="51"/>
      <c r="U11" s="1">
        <v>2</v>
      </c>
      <c r="V11" s="1" t="s">
        <v>1052</v>
      </c>
      <c r="W11" s="38">
        <v>35233.5</v>
      </c>
      <c r="X11" s="38">
        <v>23386.400000000001</v>
      </c>
      <c r="Y11" s="17">
        <f t="shared" si="3"/>
        <v>29309.95</v>
      </c>
      <c r="Z11" s="35">
        <f t="shared" si="4"/>
        <v>1.0580483649135979</v>
      </c>
      <c r="AA11" s="51"/>
    </row>
    <row r="12" spans="1:29">
      <c r="A12" s="1">
        <v>3</v>
      </c>
      <c r="B12" s="1" t="s">
        <v>1052</v>
      </c>
      <c r="C12" s="38">
        <v>14405.8</v>
      </c>
      <c r="D12" s="38">
        <v>7903.1</v>
      </c>
      <c r="E12" s="17">
        <f t="shared" si="0"/>
        <v>11154.45</v>
      </c>
      <c r="F12" s="35">
        <f t="shared" si="1"/>
        <v>0.35751079449514134</v>
      </c>
      <c r="G12" s="51"/>
      <c r="K12" s="1">
        <v>3</v>
      </c>
      <c r="L12" s="1" t="s">
        <v>1052</v>
      </c>
      <c r="M12" s="38">
        <v>43050.9</v>
      </c>
      <c r="N12" s="38">
        <v>29265.1</v>
      </c>
      <c r="O12" s="17">
        <f t="shared" si="2"/>
        <v>36158</v>
      </c>
      <c r="P12" s="35">
        <f t="shared" si="5"/>
        <v>1.2963558292033208</v>
      </c>
      <c r="Q12" s="51"/>
      <c r="U12" s="1">
        <v>3</v>
      </c>
      <c r="V12" s="1" t="s">
        <v>1052</v>
      </c>
      <c r="W12" s="38">
        <v>36533.800000000003</v>
      </c>
      <c r="X12" s="38">
        <v>24080.9</v>
      </c>
      <c r="Y12" s="17">
        <f t="shared" si="3"/>
        <v>30307.350000000002</v>
      </c>
      <c r="Z12" s="35">
        <f>Y12/$AC$4</f>
        <v>1.0940531154902731</v>
      </c>
      <c r="AA12" s="51"/>
    </row>
    <row r="13" spans="1:29">
      <c r="A13" s="1">
        <v>1</v>
      </c>
      <c r="B13" s="1" t="s">
        <v>1053</v>
      </c>
      <c r="C13" s="38">
        <v>48308.6</v>
      </c>
      <c r="D13" s="38">
        <v>25647</v>
      </c>
      <c r="E13" s="17">
        <f t="shared" si="0"/>
        <v>36977.800000000003</v>
      </c>
      <c r="F13" s="35">
        <f t="shared" si="1"/>
        <v>1.1851738684276174</v>
      </c>
      <c r="G13" s="51">
        <f>_xlfn.STDEV.S(F13:F15)/SQRT(3)</f>
        <v>3.051764309504228E-2</v>
      </c>
      <c r="K13" s="1">
        <v>1</v>
      </c>
      <c r="L13" s="1" t="s">
        <v>1053</v>
      </c>
      <c r="M13" s="38">
        <v>50166.6</v>
      </c>
      <c r="N13" s="38">
        <v>40163.699999999997</v>
      </c>
      <c r="O13" s="17">
        <f t="shared" si="2"/>
        <v>45165.149999999994</v>
      </c>
      <c r="P13" s="35">
        <f t="shared" si="5"/>
        <v>1.6192849571143966</v>
      </c>
      <c r="Q13" s="51">
        <f>_xlfn.STDEV.S(P13:P15)/SQRT(3)</f>
        <v>0.24611279072241157</v>
      </c>
      <c r="U13" s="1">
        <v>1</v>
      </c>
      <c r="V13" s="1" t="s">
        <v>1053</v>
      </c>
      <c r="W13" s="38">
        <v>36857.300000000003</v>
      </c>
      <c r="X13" s="38">
        <v>22415.9</v>
      </c>
      <c r="Y13" s="17">
        <f t="shared" si="3"/>
        <v>29636.600000000002</v>
      </c>
      <c r="Z13" s="35">
        <f t="shared" si="4"/>
        <v>1.0698399748753695</v>
      </c>
      <c r="AA13" s="51">
        <f>_xlfn.STDEV.S(Z13:Z15)/SQRT(3)</f>
        <v>3.7842110862653044E-2</v>
      </c>
    </row>
    <row r="14" spans="1:29">
      <c r="A14" s="1">
        <v>2</v>
      </c>
      <c r="B14" s="1" t="s">
        <v>1053</v>
      </c>
      <c r="C14" s="38">
        <v>48098.6</v>
      </c>
      <c r="D14" s="38">
        <v>25705.3</v>
      </c>
      <c r="E14" s="17">
        <f t="shared" si="0"/>
        <v>36901.949999999997</v>
      </c>
      <c r="F14" s="35">
        <f t="shared" si="1"/>
        <v>1.182742803358299</v>
      </c>
      <c r="G14" s="51"/>
      <c r="K14" s="1">
        <v>2</v>
      </c>
      <c r="L14" s="1" t="s">
        <v>1053</v>
      </c>
      <c r="M14" s="38">
        <v>27740.799999999999</v>
      </c>
      <c r="N14" s="38">
        <v>17189</v>
      </c>
      <c r="O14" s="17">
        <f t="shared" si="2"/>
        <v>22464.9</v>
      </c>
      <c r="P14" s="35">
        <f t="shared" si="5"/>
        <v>0.80542353192847183</v>
      </c>
      <c r="Q14" s="51"/>
      <c r="U14" s="1">
        <v>2</v>
      </c>
      <c r="V14" s="1" t="s">
        <v>1053</v>
      </c>
      <c r="W14" s="38">
        <v>36851.599999999999</v>
      </c>
      <c r="X14" s="38">
        <v>27622.799999999999</v>
      </c>
      <c r="Y14" s="17">
        <f t="shared" si="3"/>
        <v>32237.199999999997</v>
      </c>
      <c r="Z14" s="35">
        <f t="shared" si="4"/>
        <v>1.1637180121219119</v>
      </c>
      <c r="AA14" s="51"/>
    </row>
    <row r="15" spans="1:29">
      <c r="A15" s="1">
        <v>3</v>
      </c>
      <c r="B15" s="1" t="s">
        <v>1053</v>
      </c>
      <c r="C15" s="38">
        <v>45473.8</v>
      </c>
      <c r="D15" s="38">
        <v>22694.5</v>
      </c>
      <c r="E15" s="17">
        <f t="shared" si="0"/>
        <v>34084.15</v>
      </c>
      <c r="F15" s="35">
        <f t="shared" si="1"/>
        <v>1.0924296174344383</v>
      </c>
      <c r="G15" s="51"/>
      <c r="K15" s="1">
        <v>3</v>
      </c>
      <c r="L15" s="1" t="s">
        <v>1053</v>
      </c>
      <c r="M15" s="38">
        <v>36134.1</v>
      </c>
      <c r="N15" s="38">
        <v>19227.8</v>
      </c>
      <c r="O15" s="17">
        <f t="shared" si="2"/>
        <v>27680.949999999997</v>
      </c>
      <c r="P15" s="35">
        <f t="shared" si="5"/>
        <v>0.99243212817040927</v>
      </c>
      <c r="Q15" s="51"/>
      <c r="U15" s="1">
        <v>3</v>
      </c>
      <c r="V15" s="1" t="s">
        <v>1053</v>
      </c>
      <c r="W15" s="38">
        <v>30921</v>
      </c>
      <c r="X15" s="38">
        <v>26562.799999999999</v>
      </c>
      <c r="Y15" s="17">
        <f t="shared" si="3"/>
        <v>28741.9</v>
      </c>
      <c r="Z15" s="35">
        <f t="shared" si="4"/>
        <v>1.0375425512329477</v>
      </c>
      <c r="AA15" s="51"/>
    </row>
    <row r="16" spans="1:29">
      <c r="A16" s="1">
        <v>1</v>
      </c>
      <c r="B16" s="1" t="s">
        <v>1392</v>
      </c>
      <c r="C16" s="38">
        <v>29879</v>
      </c>
      <c r="D16" s="38">
        <v>21683.9</v>
      </c>
      <c r="E16" s="17">
        <f t="shared" si="0"/>
        <v>25781.45</v>
      </c>
      <c r="F16" s="35">
        <f t="shared" si="1"/>
        <v>0.82632013884474453</v>
      </c>
      <c r="G16" s="51">
        <f>_xlfn.STDEV.S(F16:F18)/SQRT(3)</f>
        <v>5.8880653180140581E-2</v>
      </c>
      <c r="K16" s="1">
        <v>1</v>
      </c>
      <c r="L16" s="1" t="s">
        <v>1393</v>
      </c>
      <c r="M16" s="38">
        <v>39514.400000000001</v>
      </c>
      <c r="N16" s="38">
        <v>27049.7</v>
      </c>
      <c r="O16" s="17">
        <f t="shared" si="2"/>
        <v>33282.050000000003</v>
      </c>
      <c r="P16" s="35">
        <f>O16/$S$4</f>
        <v>1.1932457416155868</v>
      </c>
      <c r="Q16" s="51">
        <f>_xlfn.STDEV.S(P16:P18)/SQRT(3)</f>
        <v>6.7515471275877176E-2</v>
      </c>
      <c r="U16" s="1">
        <v>1</v>
      </c>
      <c r="V16" s="1" t="s">
        <v>1394</v>
      </c>
      <c r="W16" s="38">
        <v>24815.5</v>
      </c>
      <c r="X16" s="38">
        <v>26630.3</v>
      </c>
      <c r="Y16" s="17">
        <f t="shared" si="3"/>
        <v>25722.9</v>
      </c>
      <c r="Z16" s="35">
        <f t="shared" si="4"/>
        <v>0.92856085683653455</v>
      </c>
      <c r="AA16" s="51">
        <f>_xlfn.STDEV.S(Z16:Z18)/SQRT(3)</f>
        <v>4.1001843958741187E-2</v>
      </c>
    </row>
    <row r="17" spans="1:27">
      <c r="A17" s="1">
        <v>2</v>
      </c>
      <c r="B17" s="1" t="s">
        <v>1392</v>
      </c>
      <c r="C17" s="38">
        <v>36711</v>
      </c>
      <c r="D17" s="38">
        <v>27573.7</v>
      </c>
      <c r="E17" s="17">
        <f t="shared" si="0"/>
        <v>32142.35</v>
      </c>
      <c r="F17" s="35">
        <f t="shared" si="1"/>
        <v>1.0301930696216224</v>
      </c>
      <c r="G17" s="51"/>
      <c r="K17" s="1">
        <v>2</v>
      </c>
      <c r="L17" s="1" t="s">
        <v>1393</v>
      </c>
      <c r="M17" s="38">
        <v>38842.300000000003</v>
      </c>
      <c r="N17" s="38">
        <v>30755.1</v>
      </c>
      <c r="O17" s="17">
        <f t="shared" si="2"/>
        <v>34798.699999999997</v>
      </c>
      <c r="P17" s="35">
        <f t="shared" si="5"/>
        <v>1.2476214833148291</v>
      </c>
      <c r="Q17" s="51"/>
      <c r="U17" s="1">
        <v>2</v>
      </c>
      <c r="V17" s="1" t="s">
        <v>1394</v>
      </c>
      <c r="W17" s="38">
        <v>30502.799999999999</v>
      </c>
      <c r="X17" s="38">
        <v>22181.8</v>
      </c>
      <c r="Y17" s="17">
        <f t="shared" si="3"/>
        <v>26342.3</v>
      </c>
      <c r="Z17" s="35">
        <f t="shared" si="4"/>
        <v>0.95092033398431131</v>
      </c>
      <c r="AA17" s="51"/>
    </row>
    <row r="18" spans="1:27">
      <c r="A18" s="1">
        <v>3</v>
      </c>
      <c r="B18" s="1" t="s">
        <v>1392</v>
      </c>
      <c r="C18" s="38">
        <v>31064.5</v>
      </c>
      <c r="D18" s="38">
        <v>26521.8</v>
      </c>
      <c r="E18" s="17">
        <f t="shared" si="0"/>
        <v>28793.15</v>
      </c>
      <c r="F18" s="35">
        <f t="shared" si="1"/>
        <v>0.92284800528199762</v>
      </c>
      <c r="G18" s="51"/>
      <c r="K18" s="1">
        <v>3</v>
      </c>
      <c r="L18" s="1" t="s">
        <v>1393</v>
      </c>
      <c r="M18" s="38">
        <v>30722</v>
      </c>
      <c r="N18" s="38">
        <v>26369.5</v>
      </c>
      <c r="O18" s="17">
        <f t="shared" si="2"/>
        <v>28545.75</v>
      </c>
      <c r="P18" s="35">
        <f t="shared" si="5"/>
        <v>1.023437397297436</v>
      </c>
      <c r="Q18" s="51"/>
      <c r="U18" s="1">
        <v>3</v>
      </c>
      <c r="V18" s="1" t="s">
        <v>1394</v>
      </c>
      <c r="W18" s="38">
        <v>35227.800000000003</v>
      </c>
      <c r="X18" s="38">
        <v>23567.4</v>
      </c>
      <c r="Y18" s="17">
        <f t="shared" si="3"/>
        <v>29397.600000000002</v>
      </c>
      <c r="Z18" s="35">
        <f t="shared" si="4"/>
        <v>1.0612124078131824</v>
      </c>
      <c r="AA18" s="51"/>
    </row>
    <row r="19" spans="1:27">
      <c r="A19" s="1">
        <v>1</v>
      </c>
      <c r="B19" s="1" t="s">
        <v>1395</v>
      </c>
      <c r="C19" s="38">
        <v>36591.9</v>
      </c>
      <c r="D19" s="38">
        <v>26868.3</v>
      </c>
      <c r="E19" s="17">
        <f t="shared" si="0"/>
        <v>31730.1</v>
      </c>
      <c r="F19" s="35">
        <f t="shared" si="1"/>
        <v>1.0169800627023549</v>
      </c>
      <c r="G19" s="51">
        <f>_xlfn.STDEV.S(F19:F21)/SQRT(3)</f>
        <v>6.510389818328341E-2</v>
      </c>
      <c r="K19" s="1">
        <v>1</v>
      </c>
      <c r="L19" s="1" t="s">
        <v>1396</v>
      </c>
      <c r="M19" s="38">
        <v>32663.1</v>
      </c>
      <c r="N19" s="38">
        <v>26380.6</v>
      </c>
      <c r="O19" s="17">
        <f t="shared" si="2"/>
        <v>29521.85</v>
      </c>
      <c r="P19" s="35">
        <f t="shared" si="5"/>
        <v>1.0584330531657187</v>
      </c>
      <c r="Q19" s="51">
        <f>_xlfn.STDEV.S(P19:P21)/SQRT(3)</f>
        <v>0.11688749241196794</v>
      </c>
      <c r="U19" s="1">
        <v>1</v>
      </c>
      <c r="V19" s="1" t="s">
        <v>1397</v>
      </c>
      <c r="W19" s="38">
        <v>35398.699999999997</v>
      </c>
      <c r="X19" s="38">
        <v>32962.699999999997</v>
      </c>
      <c r="Y19" s="17">
        <f t="shared" si="3"/>
        <v>34180.699999999997</v>
      </c>
      <c r="Z19" s="35">
        <f t="shared" si="4"/>
        <v>1.2338756547384833</v>
      </c>
      <c r="AA19" s="51">
        <f>_xlfn.STDEV.S(Z19:Z21)/SQRT(3)</f>
        <v>0.11882069998669191</v>
      </c>
    </row>
    <row r="20" spans="1:27">
      <c r="A20" s="1">
        <v>2</v>
      </c>
      <c r="B20" s="1" t="s">
        <v>1395</v>
      </c>
      <c r="C20" s="38">
        <v>36280</v>
      </c>
      <c r="D20" s="38">
        <v>21709.9</v>
      </c>
      <c r="E20" s="17">
        <f t="shared" si="0"/>
        <v>28994.95</v>
      </c>
      <c r="F20" s="35">
        <f t="shared" si="1"/>
        <v>0.92931588835369716</v>
      </c>
      <c r="G20" s="51"/>
      <c r="K20" s="1">
        <v>2</v>
      </c>
      <c r="L20" s="1" t="s">
        <v>1396</v>
      </c>
      <c r="M20" s="38">
        <v>34950.699999999997</v>
      </c>
      <c r="N20" s="38">
        <v>24669.8</v>
      </c>
      <c r="O20" s="17">
        <f t="shared" si="2"/>
        <v>29810.25</v>
      </c>
      <c r="P20" s="35">
        <f t="shared" si="5"/>
        <v>1.0687729232122434</v>
      </c>
      <c r="Q20" s="51"/>
      <c r="U20" s="1">
        <v>2</v>
      </c>
      <c r="V20" s="1" t="s">
        <v>1397</v>
      </c>
      <c r="W20" s="38">
        <v>24462.6</v>
      </c>
      <c r="X20" s="38">
        <v>21115.599999999999</v>
      </c>
      <c r="Y20" s="17">
        <f t="shared" si="3"/>
        <v>22789.1</v>
      </c>
      <c r="Z20" s="35">
        <f t="shared" si="4"/>
        <v>0.82265476375266655</v>
      </c>
      <c r="AA20" s="51"/>
    </row>
    <row r="21" spans="1:27">
      <c r="A21" s="1">
        <v>3</v>
      </c>
      <c r="B21" s="1" t="s">
        <v>1395</v>
      </c>
      <c r="C21" s="38">
        <v>42334.1</v>
      </c>
      <c r="D21" s="38">
        <v>29620.1</v>
      </c>
      <c r="E21" s="17">
        <f t="shared" si="0"/>
        <v>35977.1</v>
      </c>
      <c r="F21" s="35">
        <f t="shared" si="1"/>
        <v>1.1531004760101258</v>
      </c>
      <c r="G21" s="51"/>
      <c r="K21" s="1">
        <v>3</v>
      </c>
      <c r="L21" s="1" t="s">
        <v>1396</v>
      </c>
      <c r="M21" s="38">
        <v>25521.3</v>
      </c>
      <c r="N21" s="38">
        <v>14255.8</v>
      </c>
      <c r="O21" s="17">
        <f t="shared" si="2"/>
        <v>19888.55</v>
      </c>
      <c r="P21" s="35">
        <f t="shared" si="5"/>
        <v>0.71305486273858354</v>
      </c>
      <c r="Q21" s="51"/>
      <c r="U21" s="1">
        <v>3</v>
      </c>
      <c r="V21" s="1" t="s">
        <v>1397</v>
      </c>
      <c r="W21" s="38">
        <v>33141.5</v>
      </c>
      <c r="X21" s="38">
        <v>22973.1</v>
      </c>
      <c r="Y21" s="17">
        <f t="shared" si="3"/>
        <v>28057.3</v>
      </c>
      <c r="Z21" s="35">
        <f t="shared" si="4"/>
        <v>1.0128294449117206</v>
      </c>
      <c r="AA21" s="51"/>
    </row>
    <row r="22" spans="1:27">
      <c r="A22" s="1">
        <v>1</v>
      </c>
      <c r="B22" s="1" t="s">
        <v>1398</v>
      </c>
      <c r="C22" s="38">
        <v>33540.1</v>
      </c>
      <c r="D22" s="38">
        <v>26463.1</v>
      </c>
      <c r="E22" s="17">
        <f t="shared" si="0"/>
        <v>30001.599999999999</v>
      </c>
      <c r="F22" s="35">
        <f t="shared" si="1"/>
        <v>0.96157998396383781</v>
      </c>
      <c r="G22" s="51">
        <f>_xlfn.STDEV.S(F22:F24)/SQRT(3)</f>
        <v>4.3380051165463014E-2</v>
      </c>
      <c r="K22" s="1">
        <v>1</v>
      </c>
      <c r="L22" s="1" t="s">
        <v>1054</v>
      </c>
      <c r="M22" s="38">
        <v>2566.9</v>
      </c>
      <c r="N22" s="38">
        <v>1535.9</v>
      </c>
      <c r="O22" s="17">
        <f t="shared" si="2"/>
        <v>2051.4</v>
      </c>
      <c r="P22" s="35">
        <f t="shared" si="5"/>
        <v>7.3547882848268492E-2</v>
      </c>
      <c r="Q22" s="51">
        <f>_xlfn.STDEV.S(P22:P24)/SQRT(3)</f>
        <v>4.0705186659417639E-3</v>
      </c>
      <c r="U22" s="1">
        <v>1</v>
      </c>
      <c r="V22" s="1" t="s">
        <v>1054</v>
      </c>
      <c r="W22" s="38">
        <v>762.8</v>
      </c>
      <c r="X22" s="38">
        <v>560.29999999999995</v>
      </c>
      <c r="Y22" s="17">
        <f t="shared" si="3"/>
        <v>661.55</v>
      </c>
      <c r="Z22" s="35">
        <f t="shared" si="4"/>
        <v>2.3881033430919896E-2</v>
      </c>
      <c r="AA22" s="51">
        <f>_xlfn.STDEV.S(Z22:Z24)/SQRT(3)</f>
        <v>2.6317915316559728E-3</v>
      </c>
    </row>
    <row r="23" spans="1:27">
      <c r="A23" s="1">
        <v>2</v>
      </c>
      <c r="B23" s="1" t="s">
        <v>1398</v>
      </c>
      <c r="C23" s="38">
        <v>39314.9</v>
      </c>
      <c r="D23" s="38">
        <v>21576.7</v>
      </c>
      <c r="E23" s="17">
        <f t="shared" si="0"/>
        <v>30445.800000000003</v>
      </c>
      <c r="F23" s="35">
        <f t="shared" si="1"/>
        <v>0.97581701895119655</v>
      </c>
      <c r="G23" s="51"/>
      <c r="K23" s="1">
        <v>2</v>
      </c>
      <c r="L23" s="1" t="s">
        <v>1054</v>
      </c>
      <c r="M23" s="38">
        <v>2004</v>
      </c>
      <c r="N23" s="38">
        <v>1334.9</v>
      </c>
      <c r="O23" s="17">
        <f t="shared" si="2"/>
        <v>1669.45</v>
      </c>
      <c r="P23" s="35">
        <f t="shared" si="5"/>
        <v>5.9854008492269593E-2</v>
      </c>
      <c r="Q23" s="51"/>
      <c r="U23" s="1">
        <v>2</v>
      </c>
      <c r="V23" s="1" t="s">
        <v>1054</v>
      </c>
      <c r="W23" s="38">
        <v>654.6</v>
      </c>
      <c r="X23" s="38">
        <v>488</v>
      </c>
      <c r="Y23" s="17">
        <f t="shared" si="3"/>
        <v>571.29999999999995</v>
      </c>
      <c r="Z23" s="35">
        <f t="shared" si="4"/>
        <v>2.0623134153253019E-2</v>
      </c>
      <c r="AA23" s="51"/>
    </row>
    <row r="24" spans="1:27">
      <c r="A24" s="1">
        <v>3</v>
      </c>
      <c r="B24" s="1" t="s">
        <v>1398</v>
      </c>
      <c r="C24" s="38">
        <v>31507.9</v>
      </c>
      <c r="D24" s="38">
        <v>20855.2</v>
      </c>
      <c r="E24" s="17">
        <f t="shared" si="0"/>
        <v>26181.550000000003</v>
      </c>
      <c r="F24" s="35">
        <f t="shared" si="1"/>
        <v>0.83914372663952663</v>
      </c>
      <c r="G24" s="51"/>
      <c r="K24" s="1">
        <v>3</v>
      </c>
      <c r="L24" s="1" t="s">
        <v>1054</v>
      </c>
      <c r="M24" s="38">
        <v>2240.3000000000002</v>
      </c>
      <c r="N24" s="38">
        <v>1643</v>
      </c>
      <c r="O24" s="17">
        <f t="shared" si="2"/>
        <v>1941.65</v>
      </c>
      <c r="P24" s="35">
        <f t="shared" si="5"/>
        <v>6.9613067530632997E-2</v>
      </c>
      <c r="Q24" s="51"/>
      <c r="U24" s="1">
        <v>3</v>
      </c>
      <c r="V24" s="1" t="s">
        <v>1054</v>
      </c>
      <c r="W24" s="38">
        <v>933.7</v>
      </c>
      <c r="X24" s="38">
        <v>707.7</v>
      </c>
      <c r="Y24" s="17">
        <f t="shared" si="3"/>
        <v>820.7</v>
      </c>
      <c r="Z24" s="35">
        <f t="shared" si="4"/>
        <v>2.9626126727769573E-2</v>
      </c>
      <c r="AA24" s="51"/>
    </row>
    <row r="25" spans="1:27">
      <c r="A25" s="1">
        <v>1</v>
      </c>
      <c r="B25" s="1" t="s">
        <v>1054</v>
      </c>
      <c r="C25" s="38">
        <v>240.5</v>
      </c>
      <c r="D25" s="38">
        <v>215.4</v>
      </c>
      <c r="E25" s="17">
        <f t="shared" si="0"/>
        <v>227.95</v>
      </c>
      <c r="F25" s="35">
        <f t="shared" si="1"/>
        <v>7.3060155906537264E-3</v>
      </c>
      <c r="G25" s="51">
        <f>_xlfn.STDEV.S(F25:F27)/SQRT(3)</f>
        <v>5.2255593262184809E-4</v>
      </c>
      <c r="K25" s="1">
        <v>1</v>
      </c>
      <c r="L25" s="1" t="s">
        <v>1399</v>
      </c>
      <c r="M25" s="38">
        <v>16519.2</v>
      </c>
      <c r="N25" s="38">
        <v>11437.7</v>
      </c>
      <c r="O25" s="17">
        <f t="shared" si="2"/>
        <v>13978.45</v>
      </c>
      <c r="P25" s="35">
        <f t="shared" si="5"/>
        <v>0.50116281710070132</v>
      </c>
      <c r="Q25" s="51">
        <f>_xlfn.STDEV.S(P25:P27)/SQRT(3)</f>
        <v>7.1859918627253022E-2</v>
      </c>
      <c r="U25" s="1">
        <v>1</v>
      </c>
      <c r="V25" s="1" t="s">
        <v>1400</v>
      </c>
      <c r="W25" s="38">
        <v>26133.4</v>
      </c>
      <c r="X25" s="38">
        <v>20897.5</v>
      </c>
      <c r="Y25" s="17">
        <f t="shared" si="3"/>
        <v>23515.45</v>
      </c>
      <c r="Z25" s="35">
        <f t="shared" si="4"/>
        <v>0.84887498691425489</v>
      </c>
      <c r="AA25" s="51">
        <f>_xlfn.STDEV.S(Z25:Z27)/SQRT(3)</f>
        <v>4.8281815440649967E-2</v>
      </c>
    </row>
    <row r="26" spans="1:27">
      <c r="A26" s="1">
        <v>2</v>
      </c>
      <c r="B26" s="1" t="s">
        <v>1054</v>
      </c>
      <c r="C26" s="38">
        <v>242.8</v>
      </c>
      <c r="D26" s="38">
        <v>224.2</v>
      </c>
      <c r="E26" s="17">
        <f t="shared" si="0"/>
        <v>233.5</v>
      </c>
      <c r="F26" s="35">
        <f t="shared" si="1"/>
        <v>7.4838984006038393E-3</v>
      </c>
      <c r="G26" s="51"/>
      <c r="K26" s="1">
        <v>2</v>
      </c>
      <c r="L26" s="1" t="s">
        <v>1399</v>
      </c>
      <c r="M26" s="38">
        <v>18363.7</v>
      </c>
      <c r="N26" s="38">
        <v>11314.2</v>
      </c>
      <c r="O26" s="17">
        <f t="shared" si="2"/>
        <v>14838.95</v>
      </c>
      <c r="P26" s="35">
        <f t="shared" si="5"/>
        <v>0.53201392034284578</v>
      </c>
      <c r="Q26" s="51"/>
      <c r="U26" s="1">
        <v>2</v>
      </c>
      <c r="V26" s="1" t="s">
        <v>1400</v>
      </c>
      <c r="W26" s="38">
        <v>20978.6</v>
      </c>
      <c r="X26" s="38">
        <v>17683.2</v>
      </c>
      <c r="Y26" s="17">
        <f t="shared" si="3"/>
        <v>19330.900000000001</v>
      </c>
      <c r="Z26" s="35">
        <f t="shared" si="4"/>
        <v>0.69781856118172392</v>
      </c>
      <c r="AA26" s="51"/>
    </row>
    <row r="27" spans="1:27">
      <c r="A27" s="1">
        <v>3</v>
      </c>
      <c r="B27" s="1" t="s">
        <v>1054</v>
      </c>
      <c r="C27" s="38">
        <v>194.2</v>
      </c>
      <c r="D27" s="38">
        <v>169.9</v>
      </c>
      <c r="E27" s="17">
        <f t="shared" si="0"/>
        <v>182.05</v>
      </c>
      <c r="F27" s="35">
        <f t="shared" si="1"/>
        <v>5.834876675931174E-3</v>
      </c>
      <c r="G27" s="51"/>
      <c r="K27" s="1">
        <v>3</v>
      </c>
      <c r="L27" s="1" t="s">
        <v>1399</v>
      </c>
      <c r="M27" s="38">
        <v>10378.9</v>
      </c>
      <c r="N27" s="38">
        <v>6505.3</v>
      </c>
      <c r="O27" s="17">
        <f t="shared" si="2"/>
        <v>8442.1</v>
      </c>
      <c r="P27" s="35">
        <f>O27/$S$4</f>
        <v>0.30267065506160062</v>
      </c>
      <c r="Q27" s="51"/>
      <c r="U27" s="1">
        <v>3</v>
      </c>
      <c r="V27" s="1" t="s">
        <v>1400</v>
      </c>
      <c r="W27" s="38">
        <v>22479.8</v>
      </c>
      <c r="X27" s="38">
        <v>16921.400000000001</v>
      </c>
      <c r="Y27" s="17">
        <f t="shared" si="3"/>
        <v>19700.599999999999</v>
      </c>
      <c r="Z27" s="35">
        <f t="shared" si="4"/>
        <v>0.71116421617289771</v>
      </c>
      <c r="AA27" s="51"/>
    </row>
    <row r="28" spans="1:27">
      <c r="A28" s="1">
        <v>1</v>
      </c>
      <c r="B28" s="1" t="s">
        <v>1401</v>
      </c>
      <c r="C28" s="38">
        <v>260.60000000000002</v>
      </c>
      <c r="D28" s="38">
        <v>237.4</v>
      </c>
      <c r="E28" s="17">
        <f t="shared" si="0"/>
        <v>249</v>
      </c>
      <c r="F28" s="35">
        <f t="shared" si="1"/>
        <v>7.9806882301942435E-3</v>
      </c>
      <c r="G28" s="51">
        <f>_xlfn.STDEV.S(F28:F30)/SQRT(3)</f>
        <v>2.7582036967254455E-4</v>
      </c>
      <c r="K28" s="1">
        <v>1</v>
      </c>
      <c r="L28" s="1" t="s">
        <v>1402</v>
      </c>
      <c r="M28" s="38">
        <v>24063.599999999999</v>
      </c>
      <c r="N28" s="38">
        <v>15387</v>
      </c>
      <c r="O28" s="17">
        <f t="shared" si="2"/>
        <v>19725.3</v>
      </c>
      <c r="P28" s="35">
        <f t="shared" si="5"/>
        <v>0.70720193699276124</v>
      </c>
      <c r="Q28" s="51">
        <f>_xlfn.STDEV.S(P28:P30)/SQRT(3)</f>
        <v>0.14450063036055527</v>
      </c>
      <c r="U28" s="1">
        <v>1</v>
      </c>
      <c r="V28" s="1" t="s">
        <v>1403</v>
      </c>
      <c r="W28" s="38">
        <v>15219.1</v>
      </c>
      <c r="X28" s="38">
        <v>14670.4</v>
      </c>
      <c r="Y28" s="17">
        <f t="shared" si="3"/>
        <v>14944.75</v>
      </c>
      <c r="Z28" s="35">
        <f t="shared" si="4"/>
        <v>0.53948465628711373</v>
      </c>
      <c r="AA28" s="51">
        <f>_xlfn.STDEV.S(Z28:Z30)/SQRT(3)</f>
        <v>5.5309502999508785E-2</v>
      </c>
    </row>
    <row r="29" spans="1:27">
      <c r="A29" s="1">
        <v>2</v>
      </c>
      <c r="B29" s="1" t="s">
        <v>1401</v>
      </c>
      <c r="C29" s="38">
        <v>246.8</v>
      </c>
      <c r="D29" s="38">
        <v>211.6</v>
      </c>
      <c r="E29" s="17">
        <f t="shared" si="0"/>
        <v>229.2</v>
      </c>
      <c r="F29" s="35">
        <f t="shared" si="1"/>
        <v>7.3460792865884363E-3</v>
      </c>
      <c r="G29" s="51"/>
      <c r="K29" s="1">
        <v>2</v>
      </c>
      <c r="L29" s="1" t="s">
        <v>1402</v>
      </c>
      <c r="M29" s="38">
        <v>28459.5</v>
      </c>
      <c r="N29" s="38">
        <v>20807.8</v>
      </c>
      <c r="O29" s="17">
        <f t="shared" si="2"/>
        <v>24633.65</v>
      </c>
      <c r="P29" s="35">
        <f t="shared" si="5"/>
        <v>0.88317870933277243</v>
      </c>
      <c r="Q29" s="51"/>
      <c r="U29" s="1">
        <v>2</v>
      </c>
      <c r="V29" s="1" t="s">
        <v>1403</v>
      </c>
      <c r="W29" s="38">
        <v>13243.2</v>
      </c>
      <c r="X29" s="38">
        <v>10613.9</v>
      </c>
      <c r="Y29" s="17">
        <f t="shared" si="3"/>
        <v>11928.55</v>
      </c>
      <c r="Z29" s="35">
        <f t="shared" si="4"/>
        <v>0.43060403799017383</v>
      </c>
      <c r="AA29" s="51"/>
    </row>
    <row r="30" spans="1:27">
      <c r="A30" s="1">
        <v>3</v>
      </c>
      <c r="B30" s="1" t="s">
        <v>1401</v>
      </c>
      <c r="C30" s="38">
        <v>231.9</v>
      </c>
      <c r="D30" s="38">
        <v>207.7</v>
      </c>
      <c r="E30" s="17">
        <f t="shared" si="0"/>
        <v>219.8</v>
      </c>
      <c r="F30" s="35">
        <f t="shared" si="1"/>
        <v>7.0448002931594172E-3</v>
      </c>
      <c r="G30" s="51"/>
      <c r="K30" s="1">
        <v>3</v>
      </c>
      <c r="L30" s="1" t="s">
        <v>1402</v>
      </c>
      <c r="M30" s="38">
        <v>13727.3</v>
      </c>
      <c r="N30" s="38">
        <v>7992.8</v>
      </c>
      <c r="O30" s="17">
        <f t="shared" si="2"/>
        <v>10860.05</v>
      </c>
      <c r="P30" s="35">
        <f t="shared" si="5"/>
        <v>0.38936028328280109</v>
      </c>
      <c r="Q30" s="51"/>
      <c r="U30" s="1">
        <v>3</v>
      </c>
      <c r="V30" s="1" t="s">
        <v>1403</v>
      </c>
      <c r="W30" s="38">
        <v>10898.1</v>
      </c>
      <c r="X30" s="38">
        <v>8410.7999999999993</v>
      </c>
      <c r="Y30" s="17">
        <f t="shared" si="3"/>
        <v>9654.4500000000007</v>
      </c>
      <c r="Z30" s="35">
        <f t="shared" si="4"/>
        <v>0.34851219591435961</v>
      </c>
      <c r="AA30" s="51"/>
    </row>
    <row r="31" spans="1:27">
      <c r="A31" s="1">
        <v>1</v>
      </c>
      <c r="B31" s="1" t="s">
        <v>1404</v>
      </c>
      <c r="C31" s="38">
        <v>202.4</v>
      </c>
      <c r="D31" s="38">
        <v>179.6</v>
      </c>
      <c r="E31" s="17">
        <f t="shared" si="0"/>
        <v>191</v>
      </c>
      <c r="F31" s="35">
        <f t="shared" si="1"/>
        <v>6.1217327388236971E-3</v>
      </c>
      <c r="G31" s="51">
        <f>_xlfn.STDEV.S(F31:F33)/SQRT(3)</f>
        <v>7.6356224068447037E-4</v>
      </c>
      <c r="K31" s="1">
        <v>1</v>
      </c>
      <c r="L31" s="1" t="s">
        <v>15</v>
      </c>
      <c r="M31" s="38">
        <v>248.3</v>
      </c>
      <c r="N31" s="38">
        <v>282.89999999999998</v>
      </c>
      <c r="O31" s="17">
        <f t="shared" si="2"/>
        <v>265.60000000000002</v>
      </c>
      <c r="P31" s="35">
        <f t="shared" si="5"/>
        <v>9.5224323313347538E-3</v>
      </c>
      <c r="Q31" s="51">
        <f>_xlfn.STDEV.S(P31:P33)/SQRT(3)</f>
        <v>3.6335871850108842E-4</v>
      </c>
      <c r="U31" s="1">
        <v>1</v>
      </c>
      <c r="V31" s="1" t="s">
        <v>15</v>
      </c>
      <c r="W31" s="38">
        <v>173.9</v>
      </c>
      <c r="X31" s="38">
        <v>226.6</v>
      </c>
      <c r="Y31" s="17">
        <f t="shared" si="3"/>
        <v>200.25</v>
      </c>
      <c r="Z31" s="35">
        <f t="shared" si="4"/>
        <v>7.228746042690211E-3</v>
      </c>
      <c r="AA31" s="51">
        <f>_xlfn.STDEV.S(Z31:Z33)/SQRT(3)</f>
        <v>1.1308496417776744E-4</v>
      </c>
    </row>
    <row r="32" spans="1:27">
      <c r="A32" s="1">
        <v>2</v>
      </c>
      <c r="B32" s="1" t="s">
        <v>1404</v>
      </c>
      <c r="C32" s="38">
        <v>286.8</v>
      </c>
      <c r="D32" s="38">
        <v>249.5</v>
      </c>
      <c r="E32" s="17">
        <f t="shared" si="0"/>
        <v>268.14999999999998</v>
      </c>
      <c r="F32" s="35">
        <f t="shared" si="1"/>
        <v>8.5944640519140022E-3</v>
      </c>
      <c r="G32" s="51"/>
      <c r="K32" s="1">
        <v>2</v>
      </c>
      <c r="L32" s="1" t="s">
        <v>15</v>
      </c>
      <c r="M32" s="38">
        <v>225.3</v>
      </c>
      <c r="N32" s="38">
        <v>247.3</v>
      </c>
      <c r="O32" s="17">
        <f t="shared" si="2"/>
        <v>236.3</v>
      </c>
      <c r="P32" s="35">
        <f t="shared" si="5"/>
        <v>8.4719531622530209E-3</v>
      </c>
      <c r="Q32" s="51"/>
      <c r="U32" s="1">
        <v>2</v>
      </c>
      <c r="V32" s="1" t="s">
        <v>15</v>
      </c>
      <c r="W32" s="38">
        <v>186.4</v>
      </c>
      <c r="X32" s="38">
        <v>230.9</v>
      </c>
      <c r="Y32" s="17">
        <f t="shared" si="3"/>
        <v>208.65</v>
      </c>
      <c r="Z32" s="35">
        <f t="shared" si="4"/>
        <v>7.5319743411101751E-3</v>
      </c>
      <c r="AA32" s="51"/>
    </row>
    <row r="33" spans="1:27">
      <c r="A33" s="1">
        <v>3</v>
      </c>
      <c r="B33" s="1" t="s">
        <v>1404</v>
      </c>
      <c r="C33" s="38">
        <v>275.2</v>
      </c>
      <c r="D33" s="38">
        <v>234.7</v>
      </c>
      <c r="E33" s="17">
        <f t="shared" si="0"/>
        <v>254.95</v>
      </c>
      <c r="F33" s="35">
        <f t="shared" si="1"/>
        <v>8.1713914228434634E-3</v>
      </c>
      <c r="G33" s="51"/>
      <c r="K33" s="1">
        <v>3</v>
      </c>
      <c r="L33" s="1" t="s">
        <v>15</v>
      </c>
      <c r="M33" s="38">
        <v>228.4</v>
      </c>
      <c r="N33" s="38">
        <v>240</v>
      </c>
      <c r="O33" s="17">
        <f t="shared" si="2"/>
        <v>234.2</v>
      </c>
      <c r="P33" s="35">
        <f t="shared" si="5"/>
        <v>8.3966628463802671E-3</v>
      </c>
      <c r="Q33" s="51"/>
      <c r="U33" s="1">
        <v>3</v>
      </c>
      <c r="V33" s="1" t="s">
        <v>15</v>
      </c>
      <c r="W33" s="38">
        <v>179.3</v>
      </c>
      <c r="X33" s="38">
        <v>217.7</v>
      </c>
      <c r="Y33" s="17">
        <f t="shared" si="3"/>
        <v>198.5</v>
      </c>
      <c r="Z33" s="35">
        <f t="shared" si="4"/>
        <v>7.1655734805193853E-3</v>
      </c>
      <c r="AA33" s="51"/>
    </row>
    <row r="34" spans="1:27">
      <c r="A34" s="1">
        <v>1</v>
      </c>
      <c r="B34" s="1" t="s">
        <v>1405</v>
      </c>
      <c r="C34" s="38">
        <v>254.2</v>
      </c>
      <c r="D34" s="38">
        <v>224.5</v>
      </c>
      <c r="E34" s="17">
        <f t="shared" si="0"/>
        <v>239.35</v>
      </c>
      <c r="F34" s="35">
        <f t="shared" si="1"/>
        <v>7.671396497578282E-3</v>
      </c>
      <c r="G34" s="51">
        <f>_xlfn.STDEV.S(F34:F36)/SQRT(3)</f>
        <v>4.520030927091254E-4</v>
      </c>
    </row>
    <row r="35" spans="1:27" ht="15.75" thickBot="1">
      <c r="A35" s="1">
        <v>2</v>
      </c>
      <c r="B35" s="1" t="s">
        <v>1405</v>
      </c>
      <c r="C35" s="38">
        <v>242.2</v>
      </c>
      <c r="D35" s="38">
        <v>215.3</v>
      </c>
      <c r="E35" s="17">
        <f t="shared" si="0"/>
        <v>228.75</v>
      </c>
      <c r="F35" s="35">
        <f t="shared" si="1"/>
        <v>7.3316563560519412E-3</v>
      </c>
      <c r="G35" s="51"/>
      <c r="K35" s="40" t="s">
        <v>16</v>
      </c>
      <c r="L35" s="40"/>
      <c r="M35" s="40"/>
      <c r="N35" s="40"/>
      <c r="U35" s="40" t="s">
        <v>16</v>
      </c>
      <c r="V35" s="40"/>
      <c r="W35" s="40"/>
      <c r="X35" s="40"/>
    </row>
    <row r="36" spans="1:27">
      <c r="A36" s="1">
        <v>3</v>
      </c>
      <c r="B36" s="1" t="s">
        <v>1405</v>
      </c>
      <c r="C36" s="38">
        <v>290.3</v>
      </c>
      <c r="D36" s="38">
        <v>260.39999999999998</v>
      </c>
      <c r="E36" s="17">
        <f t="shared" si="0"/>
        <v>275.35000000000002</v>
      </c>
      <c r="F36" s="35">
        <f t="shared" si="1"/>
        <v>8.8252309404979329E-3</v>
      </c>
      <c r="G36" s="51"/>
    </row>
    <row r="37" spans="1:27" ht="30">
      <c r="A37" s="1">
        <v>1</v>
      </c>
      <c r="B37" s="1" t="s">
        <v>15</v>
      </c>
      <c r="C37" s="38">
        <v>164.4</v>
      </c>
      <c r="D37" s="38">
        <v>190.5</v>
      </c>
      <c r="E37" s="17">
        <f t="shared" si="0"/>
        <v>177.45</v>
      </c>
      <c r="F37" s="35">
        <f t="shared" si="1"/>
        <v>5.6874422748914395E-3</v>
      </c>
      <c r="G37" s="51">
        <f>_xlfn.STDEV.S(F37:F39)/SQRT(3)</f>
        <v>3.1055587240436772E-4</v>
      </c>
      <c r="K37" s="1" t="s">
        <v>17</v>
      </c>
      <c r="L37" s="1" t="s">
        <v>18</v>
      </c>
      <c r="M37" s="33" t="s">
        <v>19</v>
      </c>
      <c r="N37" s="36" t="s">
        <v>20</v>
      </c>
      <c r="U37" s="1" t="s">
        <v>17</v>
      </c>
      <c r="V37" s="1" t="s">
        <v>18</v>
      </c>
      <c r="W37" s="33" t="s">
        <v>19</v>
      </c>
      <c r="X37" s="36" t="s">
        <v>20</v>
      </c>
    </row>
    <row r="38" spans="1:27">
      <c r="A38" s="1">
        <v>2</v>
      </c>
      <c r="B38" s="1" t="s">
        <v>15</v>
      </c>
      <c r="C38" s="38">
        <v>157.69999999999999</v>
      </c>
      <c r="D38" s="38">
        <v>165.4</v>
      </c>
      <c r="E38" s="17">
        <f t="shared" si="0"/>
        <v>161.55000000000001</v>
      </c>
      <c r="F38" s="35">
        <f t="shared" si="1"/>
        <v>5.1778320626019282E-3</v>
      </c>
      <c r="G38" s="51"/>
      <c r="K38" s="1" t="s">
        <v>8</v>
      </c>
      <c r="L38" s="1" t="s">
        <v>1054</v>
      </c>
      <c r="M38" s="1">
        <f>_xlfn.T.TEST(P4:P6,P22:P24,2,2)</f>
        <v>5.6737725432545322E-5</v>
      </c>
      <c r="N38" s="1" t="s">
        <v>21</v>
      </c>
      <c r="U38" s="1" t="s">
        <v>8</v>
      </c>
      <c r="V38" s="1" t="s">
        <v>1054</v>
      </c>
      <c r="W38" s="1">
        <f>_xlfn.T.TEST(Z4:Z6,Z22:Z24,2,2)</f>
        <v>4.6461873971244863E-6</v>
      </c>
      <c r="X38" s="1" t="s">
        <v>21</v>
      </c>
    </row>
    <row r="39" spans="1:27">
      <c r="A39" s="1">
        <v>3</v>
      </c>
      <c r="B39" s="1" t="s">
        <v>15</v>
      </c>
      <c r="C39" s="38">
        <v>137.4</v>
      </c>
      <c r="D39" s="38">
        <v>150.4</v>
      </c>
      <c r="E39" s="17">
        <f t="shared" si="0"/>
        <v>143.9</v>
      </c>
      <c r="F39" s="35">
        <f t="shared" si="1"/>
        <v>4.6121326760038221E-3</v>
      </c>
      <c r="G39" s="51"/>
      <c r="K39" s="1" t="s">
        <v>8</v>
      </c>
      <c r="L39" s="1" t="s">
        <v>1399</v>
      </c>
      <c r="M39" s="1">
        <f>_xlfn.T.TEST(P4:P6,P25:P27,2,2)</f>
        <v>3.3183170676457621E-3</v>
      </c>
      <c r="N39" s="1" t="s">
        <v>1109</v>
      </c>
      <c r="U39" s="1" t="s">
        <v>8</v>
      </c>
      <c r="V39" s="1" t="s">
        <v>1400</v>
      </c>
      <c r="W39" s="1">
        <f>_xlfn.T.TEST(Z4:Z6,Z25:Z27,2,2)</f>
        <v>1.1708186931885385E-2</v>
      </c>
      <c r="X39" s="1" t="s">
        <v>1350</v>
      </c>
    </row>
    <row r="40" spans="1:27">
      <c r="K40" s="1" t="s">
        <v>8</v>
      </c>
      <c r="L40" s="1" t="s">
        <v>1402</v>
      </c>
      <c r="M40" s="1">
        <f>_xlfn.T.TEST(P4:P6,P28:P30,2,2)</f>
        <v>9.1073048904756884E-2</v>
      </c>
      <c r="N40" s="1" t="s">
        <v>22</v>
      </c>
      <c r="U40" s="1" t="s">
        <v>8</v>
      </c>
      <c r="V40" s="1" t="s">
        <v>1403</v>
      </c>
      <c r="W40" s="1">
        <f>_xlfn.T.TEST(Z4:Z6,Z28:Z30,2,2)</f>
        <v>8.4954774694954299E-4</v>
      </c>
      <c r="X40" s="1" t="s">
        <v>21</v>
      </c>
    </row>
    <row r="41" spans="1:27" ht="15.75" thickBot="1">
      <c r="A41" s="40" t="s">
        <v>16</v>
      </c>
      <c r="B41" s="40"/>
      <c r="C41" s="40"/>
      <c r="D41" s="40"/>
      <c r="K41" s="1" t="s">
        <v>1054</v>
      </c>
      <c r="L41" s="1" t="s">
        <v>1399</v>
      </c>
      <c r="M41" s="1">
        <f>_xlfn.T.TEST(P22:P24,P25:P27,2,2)</f>
        <v>6.3126273455212578E-3</v>
      </c>
      <c r="N41" s="1" t="s">
        <v>1109</v>
      </c>
      <c r="U41" s="1" t="s">
        <v>1054</v>
      </c>
      <c r="V41" s="1" t="s">
        <v>1400</v>
      </c>
      <c r="W41" s="1">
        <f>_xlfn.T.TEST(Z22:Z24,Z25:Z27,2,2)</f>
        <v>1.1347094562260166E-4</v>
      </c>
      <c r="X41" s="1" t="s">
        <v>21</v>
      </c>
    </row>
    <row r="42" spans="1:27">
      <c r="K42" s="1" t="s">
        <v>1054</v>
      </c>
      <c r="L42" s="1" t="s">
        <v>1402</v>
      </c>
      <c r="M42" s="1">
        <f>_xlfn.T.TEST(P22:P24,P28:P30,2,2)</f>
        <v>1.4890545910965268E-2</v>
      </c>
      <c r="N42" s="1" t="s">
        <v>1350</v>
      </c>
      <c r="U42" s="1" t="s">
        <v>1054</v>
      </c>
      <c r="V42" s="1" t="s">
        <v>1403</v>
      </c>
      <c r="W42" s="1">
        <f>_xlfn.T.TEST(Z22:Z24,Z28:Z30,2,2)</f>
        <v>1.6980753343894678E-3</v>
      </c>
      <c r="X42" s="1" t="s">
        <v>1109</v>
      </c>
    </row>
    <row r="43" spans="1:27" ht="30">
      <c r="A43" s="1" t="s">
        <v>17</v>
      </c>
      <c r="B43" s="1" t="s">
        <v>18</v>
      </c>
      <c r="C43" s="33" t="s">
        <v>19</v>
      </c>
      <c r="D43" s="36" t="s">
        <v>20</v>
      </c>
      <c r="K43" s="1" t="s">
        <v>1399</v>
      </c>
      <c r="L43" s="1" t="s">
        <v>1402</v>
      </c>
      <c r="M43" s="1">
        <f>_xlfn.T.TEST(P25:P27,P28:P30,2,2)</f>
        <v>0.25430089985933257</v>
      </c>
      <c r="N43" s="1" t="s">
        <v>22</v>
      </c>
      <c r="U43" s="1" t="s">
        <v>1400</v>
      </c>
      <c r="V43" s="1" t="s">
        <v>1403</v>
      </c>
      <c r="W43" s="1">
        <f>_xlfn.T.TEST(Z25:Z27,Z28:Z30,2,2)</f>
        <v>1.3007981921167019E-2</v>
      </c>
      <c r="X43" s="1" t="s">
        <v>1350</v>
      </c>
    </row>
    <row r="44" spans="1:27">
      <c r="A44" s="1" t="s">
        <v>8</v>
      </c>
      <c r="B44" s="1" t="s">
        <v>1054</v>
      </c>
      <c r="C44" s="1">
        <f>_xlfn.T.TEST(F4:F6,F25:F27,2,2)</f>
        <v>3.1578489049838449E-6</v>
      </c>
      <c r="D44" s="1" t="s">
        <v>21</v>
      </c>
    </row>
    <row r="45" spans="1:27">
      <c r="A45" s="1" t="s">
        <v>8</v>
      </c>
      <c r="B45" s="1" t="s">
        <v>1401</v>
      </c>
      <c r="C45" s="1">
        <f>_xlfn.T.TEST(F4:F6,F28:F30,2,2)</f>
        <v>3.1635133218790002E-6</v>
      </c>
      <c r="D45" s="1" t="s">
        <v>21</v>
      </c>
    </row>
    <row r="46" spans="1:27">
      <c r="A46" s="1" t="s">
        <v>8</v>
      </c>
      <c r="B46" s="1" t="s">
        <v>1404</v>
      </c>
      <c r="C46" s="1">
        <f>_xlfn.T.TEST(F4:F6,F31:F33,2,2)</f>
        <v>3.1701687901880034E-6</v>
      </c>
      <c r="D46" s="1" t="s">
        <v>21</v>
      </c>
    </row>
    <row r="47" spans="1:27">
      <c r="A47" s="1" t="s">
        <v>8</v>
      </c>
      <c r="B47" s="1" t="s">
        <v>1405</v>
      </c>
      <c r="C47" s="1">
        <f>_xlfn.T.TEST(F4:F6,F34:F36,2,2)</f>
        <v>3.1708275004277864E-6</v>
      </c>
      <c r="D47" s="1" t="s">
        <v>21</v>
      </c>
    </row>
    <row r="48" spans="1:27">
      <c r="A48" s="1" t="s">
        <v>1054</v>
      </c>
      <c r="B48" s="1" t="s">
        <v>1401</v>
      </c>
      <c r="C48" s="1">
        <f>_xlfn.T.TEST(F25:F27,F28:F30,2,2)</f>
        <v>0.38021208906530313</v>
      </c>
      <c r="D48" s="1" t="s">
        <v>22</v>
      </c>
    </row>
    <row r="49" spans="1:4">
      <c r="A49" s="1" t="s">
        <v>1054</v>
      </c>
      <c r="B49" s="1" t="s">
        <v>1404</v>
      </c>
      <c r="C49" s="1">
        <f>_xlfn.T.TEST(F25:F27,F31:F33,2,2)</f>
        <v>0.46071252093139692</v>
      </c>
      <c r="D49" s="1" t="s">
        <v>22</v>
      </c>
    </row>
    <row r="50" spans="1:4">
      <c r="A50" s="1" t="s">
        <v>1054</v>
      </c>
      <c r="B50" s="1" t="s">
        <v>1405</v>
      </c>
      <c r="C50" s="1">
        <f>_xlfn.T.TEST(F26:F28,F34:F36,2,2)</f>
        <v>0.34635765359033294</v>
      </c>
      <c r="D50" s="1" t="s">
        <v>22</v>
      </c>
    </row>
  </sheetData>
  <mergeCells count="35">
    <mergeCell ref="A1:I1"/>
    <mergeCell ref="K1:S1"/>
    <mergeCell ref="U1:AC1"/>
    <mergeCell ref="G4:G6"/>
    <mergeCell ref="Q4:Q6"/>
    <mergeCell ref="AA4:AA6"/>
    <mergeCell ref="G13:G15"/>
    <mergeCell ref="Q13:Q15"/>
    <mergeCell ref="G19:G21"/>
    <mergeCell ref="Q16:Q18"/>
    <mergeCell ref="G7:G9"/>
    <mergeCell ref="Q7:Q9"/>
    <mergeCell ref="G10:G12"/>
    <mergeCell ref="Q10:Q12"/>
    <mergeCell ref="G37:G39"/>
    <mergeCell ref="Q31:Q33"/>
    <mergeCell ref="AA31:AA33"/>
    <mergeCell ref="AA7:AA9"/>
    <mergeCell ref="AA10:AA12"/>
    <mergeCell ref="AA13:AA15"/>
    <mergeCell ref="AA16:AA18"/>
    <mergeCell ref="AA19:AA21"/>
    <mergeCell ref="G28:G30"/>
    <mergeCell ref="Q25:Q27"/>
    <mergeCell ref="G34:G36"/>
    <mergeCell ref="Q28:Q30"/>
    <mergeCell ref="G22:G24"/>
    <mergeCell ref="Q19:Q21"/>
    <mergeCell ref="G25:G27"/>
    <mergeCell ref="Q22:Q24"/>
    <mergeCell ref="AA22:AA24"/>
    <mergeCell ref="AA25:AA27"/>
    <mergeCell ref="AA28:AA30"/>
    <mergeCell ref="G16:G18"/>
    <mergeCell ref="G31:G33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D3C1-DCF7-4A6F-B7A6-C16372F04495}">
  <dimension ref="B1:U98"/>
  <sheetViews>
    <sheetView topLeftCell="A13" zoomScale="55" zoomScaleNormal="55" workbookViewId="0">
      <selection activeCell="AB64" sqref="AB64"/>
    </sheetView>
  </sheetViews>
  <sheetFormatPr defaultRowHeight="15"/>
  <cols>
    <col min="2" max="2" width="11.140625" customWidth="1"/>
    <col min="3" max="10" width="13.5703125" bestFit="1" customWidth="1"/>
    <col min="13" max="13" width="36.85546875" bestFit="1" customWidth="1"/>
    <col min="14" max="14" width="17.85546875" bestFit="1" customWidth="1"/>
  </cols>
  <sheetData>
    <row r="1" spans="2:21" ht="15.75" thickBot="1"/>
    <row r="2" spans="2:21" ht="19.5" thickBot="1">
      <c r="B2" s="52" t="s">
        <v>23</v>
      </c>
      <c r="C2" s="53"/>
      <c r="D2" s="53"/>
      <c r="E2" s="53"/>
      <c r="F2" s="53"/>
      <c r="G2" s="53"/>
      <c r="H2" s="53"/>
      <c r="I2" s="53"/>
      <c r="J2" s="54"/>
      <c r="M2" s="6" t="s">
        <v>24</v>
      </c>
      <c r="N2" s="26"/>
    </row>
    <row r="3" spans="2:21" ht="15.75" thickBot="1">
      <c r="B3" s="19" t="s">
        <v>1406</v>
      </c>
      <c r="C3" s="20" t="s">
        <v>1407</v>
      </c>
      <c r="D3" s="20" t="s">
        <v>1408</v>
      </c>
      <c r="E3" s="20" t="s">
        <v>1409</v>
      </c>
      <c r="F3" s="20" t="s">
        <v>1410</v>
      </c>
      <c r="G3" s="20" t="s">
        <v>1411</v>
      </c>
      <c r="H3" s="20" t="s">
        <v>1412</v>
      </c>
      <c r="I3" s="20" t="s">
        <v>1413</v>
      </c>
      <c r="J3" s="21" t="s">
        <v>1414</v>
      </c>
      <c r="M3" s="9" t="s">
        <v>26</v>
      </c>
      <c r="N3" s="26" t="s">
        <v>1415</v>
      </c>
    </row>
    <row r="4" spans="2:21">
      <c r="B4" s="18">
        <v>0</v>
      </c>
      <c r="C4" s="18">
        <v>5</v>
      </c>
      <c r="D4" s="18">
        <v>5</v>
      </c>
      <c r="E4" s="18">
        <v>5</v>
      </c>
      <c r="F4" s="18">
        <v>4.5</v>
      </c>
      <c r="G4" s="18">
        <v>0.5</v>
      </c>
      <c r="H4" s="18">
        <v>0</v>
      </c>
      <c r="I4" s="18">
        <v>0</v>
      </c>
      <c r="J4" s="18">
        <v>0.5</v>
      </c>
      <c r="M4" s="9" t="s">
        <v>28</v>
      </c>
      <c r="N4" s="26" t="s">
        <v>29</v>
      </c>
    </row>
    <row r="5" spans="2:21">
      <c r="B5" s="17">
        <v>0</v>
      </c>
      <c r="C5" s="17">
        <v>5</v>
      </c>
      <c r="D5" s="17">
        <v>5</v>
      </c>
      <c r="E5" s="17">
        <v>5</v>
      </c>
      <c r="F5" s="17">
        <v>5</v>
      </c>
      <c r="G5" s="17">
        <v>1</v>
      </c>
      <c r="H5" s="17">
        <v>1</v>
      </c>
      <c r="I5" s="17">
        <v>0</v>
      </c>
      <c r="J5" s="17">
        <v>1</v>
      </c>
      <c r="M5" s="9" t="s">
        <v>30</v>
      </c>
      <c r="N5" s="26" t="s">
        <v>31</v>
      </c>
    </row>
    <row r="6" spans="2:21">
      <c r="B6" s="17">
        <v>0.5</v>
      </c>
      <c r="C6" s="17">
        <v>5</v>
      </c>
      <c r="D6" s="17">
        <v>5</v>
      </c>
      <c r="E6" s="17">
        <v>5</v>
      </c>
      <c r="F6" s="17">
        <v>4</v>
      </c>
      <c r="G6" s="17">
        <v>1</v>
      </c>
      <c r="H6" s="17">
        <v>0.5</v>
      </c>
      <c r="I6" s="17">
        <v>0</v>
      </c>
      <c r="J6" s="17">
        <v>1</v>
      </c>
      <c r="M6" s="9" t="s">
        <v>32</v>
      </c>
      <c r="N6" s="26" t="s">
        <v>33</v>
      </c>
    </row>
    <row r="7" spans="2:21">
      <c r="B7" s="17">
        <v>0</v>
      </c>
      <c r="C7" s="17">
        <v>4.5</v>
      </c>
      <c r="D7" s="17">
        <v>3.5</v>
      </c>
      <c r="E7" s="17">
        <v>4.5</v>
      </c>
      <c r="F7" s="17">
        <v>4.5</v>
      </c>
      <c r="G7" s="17">
        <v>2.5</v>
      </c>
      <c r="H7" s="17">
        <v>2</v>
      </c>
      <c r="I7" s="17">
        <v>2</v>
      </c>
      <c r="J7" s="17">
        <v>3</v>
      </c>
    </row>
    <row r="8" spans="2:21">
      <c r="B8" s="17">
        <v>0</v>
      </c>
      <c r="C8" s="17">
        <v>5</v>
      </c>
      <c r="D8" s="17">
        <v>5</v>
      </c>
      <c r="E8" s="17">
        <v>5</v>
      </c>
      <c r="F8" s="17">
        <v>5</v>
      </c>
      <c r="G8" s="17">
        <v>0.5</v>
      </c>
      <c r="H8" s="17">
        <v>0.5</v>
      </c>
      <c r="I8" s="17">
        <v>0.5</v>
      </c>
      <c r="J8" s="17">
        <v>2</v>
      </c>
    </row>
    <row r="9" spans="2:21">
      <c r="B9" s="17">
        <v>0</v>
      </c>
      <c r="C9" s="17">
        <v>5</v>
      </c>
      <c r="D9" s="17">
        <v>5</v>
      </c>
      <c r="E9" s="17">
        <v>5</v>
      </c>
      <c r="F9" s="17">
        <v>5</v>
      </c>
      <c r="G9" s="17">
        <v>0.5</v>
      </c>
      <c r="H9" s="17">
        <v>0.5</v>
      </c>
      <c r="I9" s="17">
        <v>0.5</v>
      </c>
      <c r="J9" s="17">
        <v>2</v>
      </c>
      <c r="M9" s="9" t="s">
        <v>37</v>
      </c>
      <c r="N9" s="26">
        <v>1</v>
      </c>
      <c r="O9" s="24"/>
      <c r="P9" s="24"/>
      <c r="Q9" s="24"/>
      <c r="R9" s="24"/>
      <c r="S9" s="24"/>
      <c r="T9" s="24"/>
      <c r="U9" s="24"/>
    </row>
    <row r="10" spans="2:21">
      <c r="B10" s="17">
        <v>0</v>
      </c>
      <c r="C10" s="17">
        <v>5</v>
      </c>
      <c r="D10" s="17"/>
      <c r="E10" s="17"/>
      <c r="F10" s="17"/>
      <c r="G10" s="17"/>
      <c r="H10" s="17"/>
      <c r="I10" s="17"/>
      <c r="J10" s="17"/>
      <c r="M10" s="9" t="s">
        <v>38</v>
      </c>
      <c r="N10" s="26">
        <v>36</v>
      </c>
      <c r="O10" s="24"/>
      <c r="P10" s="24"/>
      <c r="Q10" s="24"/>
      <c r="R10" s="24"/>
      <c r="S10" s="24"/>
      <c r="T10" s="24"/>
      <c r="U10" s="24"/>
    </row>
    <row r="11" spans="2:21">
      <c r="B11" s="17">
        <v>0</v>
      </c>
      <c r="C11" s="17">
        <v>5</v>
      </c>
      <c r="D11" s="17"/>
      <c r="E11" s="17"/>
      <c r="F11" s="17"/>
      <c r="G11" s="17"/>
      <c r="H11" s="17"/>
      <c r="I11" s="17"/>
      <c r="J11" s="17"/>
      <c r="M11" s="9" t="s">
        <v>39</v>
      </c>
      <c r="N11" s="26">
        <v>0.05</v>
      </c>
      <c r="O11" s="24"/>
      <c r="P11" s="24"/>
      <c r="Q11" s="24"/>
      <c r="R11" s="24"/>
      <c r="S11" s="24"/>
      <c r="T11" s="24"/>
      <c r="U11" s="24"/>
    </row>
    <row r="12" spans="2:21">
      <c r="B12" s="17">
        <v>0</v>
      </c>
      <c r="C12" s="17">
        <v>4</v>
      </c>
      <c r="D12" s="17"/>
      <c r="E12" s="17"/>
      <c r="F12" s="17"/>
      <c r="G12" s="17"/>
      <c r="H12" s="17"/>
      <c r="I12" s="17"/>
      <c r="J12" s="17"/>
      <c r="M12" s="14"/>
      <c r="N12" s="24"/>
      <c r="O12" s="24"/>
      <c r="P12" s="24"/>
      <c r="Q12" s="24"/>
      <c r="R12" s="24"/>
      <c r="S12" s="24"/>
      <c r="T12" s="24"/>
      <c r="U12" s="24"/>
    </row>
    <row r="13" spans="2:21">
      <c r="B13" s="17">
        <v>0</v>
      </c>
      <c r="C13" s="17">
        <v>4.5</v>
      </c>
      <c r="D13" s="17"/>
      <c r="E13" s="17"/>
      <c r="F13" s="17"/>
      <c r="G13" s="17"/>
      <c r="H13" s="17"/>
      <c r="I13" s="17"/>
      <c r="J13" s="17"/>
      <c r="M13" s="6" t="s">
        <v>40</v>
      </c>
      <c r="N13" s="27" t="s">
        <v>41</v>
      </c>
      <c r="O13" s="27" t="s">
        <v>42</v>
      </c>
      <c r="P13" s="27" t="s">
        <v>43</v>
      </c>
      <c r="Q13" s="27" t="s">
        <v>44</v>
      </c>
      <c r="R13" s="27" t="s">
        <v>45</v>
      </c>
      <c r="S13" s="27"/>
      <c r="T13" s="24"/>
      <c r="U13" s="24"/>
    </row>
    <row r="14" spans="2:21">
      <c r="B14" s="17">
        <v>0</v>
      </c>
      <c r="C14" s="17">
        <v>2.5</v>
      </c>
      <c r="D14" s="17"/>
      <c r="E14" s="17"/>
      <c r="F14" s="17"/>
      <c r="G14" s="17"/>
      <c r="H14" s="17"/>
      <c r="I14" s="17"/>
      <c r="J14" s="17"/>
      <c r="M14" s="9" t="s">
        <v>1416</v>
      </c>
      <c r="N14" s="26">
        <v>-4.4169999999999998</v>
      </c>
      <c r="O14" s="26" t="s">
        <v>1417</v>
      </c>
      <c r="P14" s="26" t="s">
        <v>33</v>
      </c>
      <c r="Q14" s="26" t="s">
        <v>31</v>
      </c>
      <c r="R14" s="26" t="s">
        <v>29</v>
      </c>
      <c r="S14" s="26" t="s">
        <v>48</v>
      </c>
      <c r="T14" s="24"/>
      <c r="U14" s="24"/>
    </row>
    <row r="15" spans="2:21">
      <c r="B15" s="17">
        <v>0</v>
      </c>
      <c r="C15" s="17">
        <v>3</v>
      </c>
      <c r="D15" s="17"/>
      <c r="E15" s="17"/>
      <c r="F15" s="17"/>
      <c r="G15" s="17"/>
      <c r="H15" s="17"/>
      <c r="I15" s="17"/>
      <c r="J15" s="17"/>
      <c r="M15" s="9" t="s">
        <v>1418</v>
      </c>
      <c r="N15" s="26">
        <v>-4.7080000000000002</v>
      </c>
      <c r="O15" s="26" t="s">
        <v>1419</v>
      </c>
      <c r="P15" s="26" t="s">
        <v>33</v>
      </c>
      <c r="Q15" s="26" t="s">
        <v>21</v>
      </c>
      <c r="R15" s="26">
        <v>1E-4</v>
      </c>
      <c r="S15" s="26" t="s">
        <v>51</v>
      </c>
      <c r="T15" s="24"/>
      <c r="U15" s="24"/>
    </row>
    <row r="16" spans="2:21">
      <c r="M16" s="9" t="s">
        <v>1420</v>
      </c>
      <c r="N16" s="26">
        <v>-4.875</v>
      </c>
      <c r="O16" s="26" t="s">
        <v>1421</v>
      </c>
      <c r="P16" s="26" t="s">
        <v>33</v>
      </c>
      <c r="Q16" s="26" t="s">
        <v>31</v>
      </c>
      <c r="R16" s="26" t="s">
        <v>29</v>
      </c>
      <c r="S16" s="26" t="s">
        <v>1188</v>
      </c>
      <c r="T16" s="24"/>
      <c r="U16" s="24"/>
    </row>
    <row r="17" spans="13:21">
      <c r="M17" s="9" t="s">
        <v>1422</v>
      </c>
      <c r="N17" s="26">
        <v>-4.625</v>
      </c>
      <c r="O17" s="26" t="s">
        <v>1423</v>
      </c>
      <c r="P17" s="26" t="s">
        <v>33</v>
      </c>
      <c r="Q17" s="26" t="s">
        <v>31</v>
      </c>
      <c r="R17" s="26" t="s">
        <v>29</v>
      </c>
      <c r="S17" s="26" t="s">
        <v>1190</v>
      </c>
      <c r="T17" s="24"/>
      <c r="U17" s="24"/>
    </row>
    <row r="18" spans="13:21">
      <c r="M18" s="9" t="s">
        <v>1424</v>
      </c>
      <c r="N18" s="26">
        <v>-0.95830000000000004</v>
      </c>
      <c r="O18" s="26" t="s">
        <v>1425</v>
      </c>
      <c r="P18" s="26" t="s">
        <v>54</v>
      </c>
      <c r="Q18" s="26" t="s">
        <v>22</v>
      </c>
      <c r="R18" s="26">
        <v>0.33489999999999998</v>
      </c>
      <c r="S18" s="26" t="s">
        <v>1193</v>
      </c>
      <c r="T18" s="24"/>
      <c r="U18" s="24"/>
    </row>
    <row r="19" spans="13:21">
      <c r="M19" s="9" t="s">
        <v>1426</v>
      </c>
      <c r="N19" s="26">
        <v>-0.70830000000000004</v>
      </c>
      <c r="O19" s="26" t="s">
        <v>1427</v>
      </c>
      <c r="P19" s="26" t="s">
        <v>54</v>
      </c>
      <c r="Q19" s="26" t="s">
        <v>22</v>
      </c>
      <c r="R19" s="26">
        <v>0.52059999999999995</v>
      </c>
      <c r="S19" s="26" t="s">
        <v>1196</v>
      </c>
      <c r="T19" s="24"/>
      <c r="U19" s="24"/>
    </row>
    <row r="20" spans="13:21">
      <c r="M20" s="9" t="s">
        <v>1428</v>
      </c>
      <c r="N20" s="26">
        <v>-0.45829999999999999</v>
      </c>
      <c r="O20" s="26" t="s">
        <v>1429</v>
      </c>
      <c r="P20" s="26" t="s">
        <v>54</v>
      </c>
      <c r="Q20" s="26" t="s">
        <v>22</v>
      </c>
      <c r="R20" s="26">
        <v>0.95189999999999997</v>
      </c>
      <c r="S20" s="26" t="s">
        <v>1199</v>
      </c>
      <c r="T20" s="24"/>
      <c r="U20" s="24"/>
    </row>
    <row r="21" spans="13:21">
      <c r="M21" s="9" t="s">
        <v>1430</v>
      </c>
      <c r="N21" s="26">
        <v>-1.542</v>
      </c>
      <c r="O21" s="26" t="s">
        <v>1431</v>
      </c>
      <c r="P21" s="26" t="s">
        <v>54</v>
      </c>
      <c r="Q21" s="26" t="s">
        <v>22</v>
      </c>
      <c r="R21" s="26">
        <v>0.1275</v>
      </c>
      <c r="S21" s="26" t="s">
        <v>1202</v>
      </c>
      <c r="T21" s="24"/>
      <c r="U21" s="24"/>
    </row>
    <row r="22" spans="13:21">
      <c r="M22" s="9" t="s">
        <v>1432</v>
      </c>
      <c r="N22" s="26">
        <v>-0.29170000000000001</v>
      </c>
      <c r="O22" s="26" t="s">
        <v>1433</v>
      </c>
      <c r="P22" s="26" t="s">
        <v>54</v>
      </c>
      <c r="Q22" s="26" t="s">
        <v>22</v>
      </c>
      <c r="R22" s="26" t="s">
        <v>1212</v>
      </c>
      <c r="S22" s="26" t="s">
        <v>55</v>
      </c>
      <c r="T22" s="24"/>
      <c r="U22" s="24"/>
    </row>
    <row r="23" spans="13:21">
      <c r="M23" s="9" t="s">
        <v>1434</v>
      </c>
      <c r="N23" s="26">
        <v>-0.45829999999999999</v>
      </c>
      <c r="O23" s="26" t="s">
        <v>1435</v>
      </c>
      <c r="P23" s="26" t="s">
        <v>54</v>
      </c>
      <c r="Q23" s="26" t="s">
        <v>22</v>
      </c>
      <c r="R23" s="26">
        <v>0.89749999999999996</v>
      </c>
      <c r="S23" s="26" t="s">
        <v>1207</v>
      </c>
      <c r="T23" s="24"/>
      <c r="U23" s="24"/>
    </row>
    <row r="24" spans="13:21">
      <c r="M24" s="9" t="s">
        <v>1436</v>
      </c>
      <c r="N24" s="26">
        <v>-0.20830000000000001</v>
      </c>
      <c r="O24" s="26" t="s">
        <v>1437</v>
      </c>
      <c r="P24" s="26" t="s">
        <v>54</v>
      </c>
      <c r="Q24" s="26" t="s">
        <v>22</v>
      </c>
      <c r="R24" s="26" t="s">
        <v>1212</v>
      </c>
      <c r="S24" s="26" t="s">
        <v>1209</v>
      </c>
      <c r="T24" s="24"/>
      <c r="U24" s="24"/>
    </row>
    <row r="25" spans="13:21">
      <c r="M25" s="9" t="s">
        <v>1438</v>
      </c>
      <c r="N25" s="26">
        <v>3.4580000000000002</v>
      </c>
      <c r="O25" s="26" t="s">
        <v>1439</v>
      </c>
      <c r="P25" s="26" t="s">
        <v>33</v>
      </c>
      <c r="Q25" s="26" t="s">
        <v>21</v>
      </c>
      <c r="R25" s="26">
        <v>1E-4</v>
      </c>
      <c r="S25" s="26" t="s">
        <v>1213</v>
      </c>
      <c r="T25" s="24"/>
      <c r="U25" s="24"/>
    </row>
    <row r="26" spans="13:21">
      <c r="M26" s="9" t="s">
        <v>1440</v>
      </c>
      <c r="N26" s="26">
        <v>3.7080000000000002</v>
      </c>
      <c r="O26" s="26" t="s">
        <v>1441</v>
      </c>
      <c r="P26" s="26" t="s">
        <v>33</v>
      </c>
      <c r="Q26" s="26" t="s">
        <v>31</v>
      </c>
      <c r="R26" s="26" t="s">
        <v>29</v>
      </c>
      <c r="S26" s="26" t="s">
        <v>1216</v>
      </c>
      <c r="T26" s="24"/>
      <c r="U26" s="24"/>
    </row>
    <row r="27" spans="13:21">
      <c r="M27" s="9" t="s">
        <v>1442</v>
      </c>
      <c r="N27" s="26">
        <v>3.9580000000000002</v>
      </c>
      <c r="O27" s="26" t="s">
        <v>1443</v>
      </c>
      <c r="P27" s="26" t="s">
        <v>33</v>
      </c>
      <c r="Q27" s="26" t="s">
        <v>31</v>
      </c>
      <c r="R27" s="26" t="s">
        <v>29</v>
      </c>
      <c r="S27" s="26" t="s">
        <v>1219</v>
      </c>
      <c r="T27" s="24"/>
      <c r="U27" s="24"/>
    </row>
    <row r="28" spans="13:21">
      <c r="M28" s="9" t="s">
        <v>1444</v>
      </c>
      <c r="N28" s="26">
        <v>2.875</v>
      </c>
      <c r="O28" s="26" t="s">
        <v>1445</v>
      </c>
      <c r="P28" s="26" t="s">
        <v>33</v>
      </c>
      <c r="Q28" s="26" t="s">
        <v>1109</v>
      </c>
      <c r="R28" s="26">
        <v>2.2000000000000001E-3</v>
      </c>
      <c r="S28" s="26" t="s">
        <v>1222</v>
      </c>
      <c r="T28" s="24"/>
      <c r="U28" s="24"/>
    </row>
    <row r="29" spans="13:21">
      <c r="M29" s="9" t="s">
        <v>1446</v>
      </c>
      <c r="N29" s="26">
        <v>-0.16669999999999999</v>
      </c>
      <c r="O29" s="26" t="s">
        <v>1447</v>
      </c>
      <c r="P29" s="26" t="s">
        <v>54</v>
      </c>
      <c r="Q29" s="26" t="s">
        <v>22</v>
      </c>
      <c r="R29" s="26" t="s">
        <v>1212</v>
      </c>
      <c r="S29" s="26" t="s">
        <v>1224</v>
      </c>
      <c r="T29" s="24"/>
      <c r="U29" s="24"/>
    </row>
    <row r="30" spans="13:21">
      <c r="M30" s="9" t="s">
        <v>1448</v>
      </c>
      <c r="N30" s="26">
        <v>8.3330000000000001E-2</v>
      </c>
      <c r="O30" s="26"/>
      <c r="P30" s="26" t="s">
        <v>54</v>
      </c>
      <c r="Q30" s="26" t="s">
        <v>22</v>
      </c>
      <c r="R30" s="26" t="s">
        <v>1212</v>
      </c>
      <c r="S30" s="26" t="s">
        <v>1226</v>
      </c>
      <c r="T30" s="24"/>
      <c r="U30" s="24"/>
    </row>
    <row r="31" spans="13:21">
      <c r="M31" s="9" t="s">
        <v>1449</v>
      </c>
      <c r="N31" s="26">
        <v>3.75</v>
      </c>
      <c r="O31" s="26" t="s">
        <v>1450</v>
      </c>
      <c r="P31" s="26" t="s">
        <v>33</v>
      </c>
      <c r="Q31" s="26" t="s">
        <v>21</v>
      </c>
      <c r="R31" s="26">
        <v>2.0000000000000001E-4</v>
      </c>
      <c r="S31" s="26" t="s">
        <v>1229</v>
      </c>
      <c r="T31" s="24"/>
      <c r="U31" s="24"/>
    </row>
    <row r="32" spans="13:21">
      <c r="M32" s="9" t="s">
        <v>1451</v>
      </c>
      <c r="N32" s="26">
        <v>4</v>
      </c>
      <c r="O32" s="26" t="s">
        <v>1452</v>
      </c>
      <c r="P32" s="26" t="s">
        <v>33</v>
      </c>
      <c r="Q32" s="26" t="s">
        <v>31</v>
      </c>
      <c r="R32" s="26" t="s">
        <v>29</v>
      </c>
      <c r="S32" s="26" t="s">
        <v>1232</v>
      </c>
      <c r="T32" s="24"/>
      <c r="U32" s="24"/>
    </row>
    <row r="33" spans="13:21">
      <c r="M33" s="9" t="s">
        <v>1453</v>
      </c>
      <c r="N33" s="26">
        <v>4.25</v>
      </c>
      <c r="O33" s="26" t="s">
        <v>1454</v>
      </c>
      <c r="P33" s="26" t="s">
        <v>33</v>
      </c>
      <c r="Q33" s="26" t="s">
        <v>31</v>
      </c>
      <c r="R33" s="26" t="s">
        <v>29</v>
      </c>
      <c r="S33" s="26" t="s">
        <v>1235</v>
      </c>
      <c r="T33" s="24"/>
      <c r="U33" s="24"/>
    </row>
    <row r="34" spans="13:21">
      <c r="M34" s="9" t="s">
        <v>1455</v>
      </c>
      <c r="N34" s="26">
        <v>3.1669999999999998</v>
      </c>
      <c r="O34" s="26" t="s">
        <v>1456</v>
      </c>
      <c r="P34" s="26" t="s">
        <v>33</v>
      </c>
      <c r="Q34" s="26" t="s">
        <v>1109</v>
      </c>
      <c r="R34" s="26">
        <v>1.6000000000000001E-3</v>
      </c>
      <c r="S34" s="26" t="s">
        <v>1238</v>
      </c>
      <c r="T34" s="24"/>
      <c r="U34" s="24"/>
    </row>
    <row r="35" spans="13:21">
      <c r="M35" s="9" t="s">
        <v>1457</v>
      </c>
      <c r="N35" s="26">
        <v>0.25</v>
      </c>
      <c r="O35" s="26" t="s">
        <v>1458</v>
      </c>
      <c r="P35" s="26" t="s">
        <v>54</v>
      </c>
      <c r="Q35" s="26" t="s">
        <v>22</v>
      </c>
      <c r="R35" s="26">
        <v>0.97940000000000005</v>
      </c>
      <c r="S35" s="26" t="s">
        <v>1240</v>
      </c>
      <c r="T35" s="24"/>
      <c r="U35" s="24"/>
    </row>
    <row r="36" spans="13:21">
      <c r="M36" s="9" t="s">
        <v>1459</v>
      </c>
      <c r="N36" s="26">
        <v>3.9169999999999998</v>
      </c>
      <c r="O36" s="26" t="s">
        <v>1460</v>
      </c>
      <c r="P36" s="26" t="s">
        <v>33</v>
      </c>
      <c r="Q36" s="26" t="s">
        <v>21</v>
      </c>
      <c r="R36" s="26">
        <v>4.0000000000000002E-4</v>
      </c>
      <c r="S36" s="26" t="s">
        <v>1243</v>
      </c>
      <c r="T36" s="24"/>
      <c r="U36" s="24"/>
    </row>
    <row r="37" spans="13:21">
      <c r="M37" s="9" t="s">
        <v>1461</v>
      </c>
      <c r="N37" s="26">
        <v>4.1669999999999998</v>
      </c>
      <c r="O37" s="26" t="s">
        <v>1462</v>
      </c>
      <c r="P37" s="26" t="s">
        <v>33</v>
      </c>
      <c r="Q37" s="26" t="s">
        <v>21</v>
      </c>
      <c r="R37" s="26">
        <v>2.0000000000000001E-4</v>
      </c>
      <c r="S37" s="26" t="s">
        <v>1246</v>
      </c>
      <c r="T37" s="24"/>
      <c r="U37" s="24"/>
    </row>
    <row r="38" spans="13:21">
      <c r="M38" s="9" t="s">
        <v>1463</v>
      </c>
      <c r="N38" s="26">
        <v>4.4169999999999998</v>
      </c>
      <c r="O38" s="26" t="s">
        <v>1464</v>
      </c>
      <c r="P38" s="26" t="s">
        <v>33</v>
      </c>
      <c r="Q38" s="26" t="s">
        <v>21</v>
      </c>
      <c r="R38" s="26">
        <v>2.0000000000000001E-4</v>
      </c>
      <c r="S38" s="26" t="s">
        <v>1249</v>
      </c>
      <c r="T38" s="24"/>
      <c r="U38" s="24"/>
    </row>
    <row r="39" spans="13:21">
      <c r="M39" s="9" t="s">
        <v>1465</v>
      </c>
      <c r="N39" s="26">
        <v>3.3330000000000002</v>
      </c>
      <c r="O39" s="26" t="s">
        <v>1466</v>
      </c>
      <c r="P39" s="26" t="s">
        <v>33</v>
      </c>
      <c r="Q39" s="26" t="s">
        <v>1109</v>
      </c>
      <c r="R39" s="26">
        <v>5.4000000000000003E-3</v>
      </c>
      <c r="S39" s="26" t="s">
        <v>1252</v>
      </c>
      <c r="T39" s="24"/>
      <c r="U39" s="24"/>
    </row>
    <row r="40" spans="13:21">
      <c r="M40" s="9" t="s">
        <v>1467</v>
      </c>
      <c r="N40" s="26">
        <v>3.6669999999999998</v>
      </c>
      <c r="O40" s="26" t="s">
        <v>1468</v>
      </c>
      <c r="P40" s="26" t="s">
        <v>33</v>
      </c>
      <c r="Q40" s="26" t="s">
        <v>21</v>
      </c>
      <c r="R40" s="26">
        <v>2.0000000000000001E-4</v>
      </c>
      <c r="S40" s="26" t="s">
        <v>1254</v>
      </c>
      <c r="T40" s="24"/>
      <c r="U40" s="24"/>
    </row>
    <row r="41" spans="13:21">
      <c r="M41" s="9" t="s">
        <v>1469</v>
      </c>
      <c r="N41" s="26">
        <v>3.9169999999999998</v>
      </c>
      <c r="O41" s="26" t="s">
        <v>1470</v>
      </c>
      <c r="P41" s="26" t="s">
        <v>33</v>
      </c>
      <c r="Q41" s="26" t="s">
        <v>31</v>
      </c>
      <c r="R41" s="26" t="s">
        <v>29</v>
      </c>
      <c r="S41" s="26" t="s">
        <v>1256</v>
      </c>
      <c r="T41" s="24"/>
      <c r="U41" s="24"/>
    </row>
    <row r="42" spans="13:21">
      <c r="M42" s="9" t="s">
        <v>1471</v>
      </c>
      <c r="N42" s="26">
        <v>4.1669999999999998</v>
      </c>
      <c r="O42" s="26" t="s">
        <v>1472</v>
      </c>
      <c r="P42" s="26" t="s">
        <v>33</v>
      </c>
      <c r="Q42" s="26" t="s">
        <v>31</v>
      </c>
      <c r="R42" s="26" t="s">
        <v>29</v>
      </c>
      <c r="S42" s="26" t="s">
        <v>1258</v>
      </c>
      <c r="T42" s="24"/>
      <c r="U42" s="24"/>
    </row>
    <row r="43" spans="13:21">
      <c r="M43" s="9" t="s">
        <v>1473</v>
      </c>
      <c r="N43" s="26">
        <v>3.0830000000000002</v>
      </c>
      <c r="O43" s="26" t="s">
        <v>1474</v>
      </c>
      <c r="P43" s="26" t="s">
        <v>33</v>
      </c>
      <c r="Q43" s="26" t="s">
        <v>1109</v>
      </c>
      <c r="R43" s="26">
        <v>3.0000000000000001E-3</v>
      </c>
      <c r="S43" s="26" t="s">
        <v>1260</v>
      </c>
      <c r="T43" s="24"/>
      <c r="U43" s="24"/>
    </row>
    <row r="44" spans="13:21">
      <c r="M44" s="9" t="s">
        <v>1475</v>
      </c>
      <c r="N44" s="26">
        <v>0.25</v>
      </c>
      <c r="O44" s="26" t="s">
        <v>1476</v>
      </c>
      <c r="P44" s="26" t="s">
        <v>54</v>
      </c>
      <c r="Q44" s="26" t="s">
        <v>22</v>
      </c>
      <c r="R44" s="26" t="s">
        <v>1212</v>
      </c>
      <c r="S44" s="26" t="s">
        <v>1262</v>
      </c>
      <c r="T44" s="24"/>
      <c r="U44" s="24"/>
    </row>
    <row r="45" spans="13:21">
      <c r="M45" s="9" t="s">
        <v>1477</v>
      </c>
      <c r="N45" s="26">
        <v>0.5</v>
      </c>
      <c r="O45" s="26" t="s">
        <v>1478</v>
      </c>
      <c r="P45" s="26" t="s">
        <v>54</v>
      </c>
      <c r="Q45" s="26" t="s">
        <v>22</v>
      </c>
      <c r="R45" s="26">
        <v>0.99829999999999997</v>
      </c>
      <c r="S45" s="26" t="s">
        <v>1265</v>
      </c>
      <c r="T45" s="24"/>
      <c r="U45" s="24"/>
    </row>
    <row r="46" spans="13:21">
      <c r="M46" s="9" t="s">
        <v>1479</v>
      </c>
      <c r="N46" s="26">
        <v>-0.58330000000000004</v>
      </c>
      <c r="O46" s="26" t="s">
        <v>1480</v>
      </c>
      <c r="P46" s="26" t="s">
        <v>54</v>
      </c>
      <c r="Q46" s="26" t="s">
        <v>22</v>
      </c>
      <c r="R46" s="26">
        <v>0.99639999999999995</v>
      </c>
      <c r="S46" s="26" t="s">
        <v>1268</v>
      </c>
      <c r="T46" s="24"/>
      <c r="U46" s="24"/>
    </row>
    <row r="47" spans="13:21">
      <c r="M47" s="9" t="s">
        <v>1481</v>
      </c>
      <c r="N47" s="26">
        <v>0.25</v>
      </c>
      <c r="O47" s="26" t="s">
        <v>1476</v>
      </c>
      <c r="P47" s="26" t="s">
        <v>54</v>
      </c>
      <c r="Q47" s="26" t="s">
        <v>22</v>
      </c>
      <c r="R47" s="26" t="s">
        <v>1212</v>
      </c>
      <c r="S47" s="26" t="s">
        <v>1271</v>
      </c>
      <c r="T47" s="24"/>
      <c r="U47" s="24"/>
    </row>
    <row r="48" spans="13:21">
      <c r="M48" s="9" t="s">
        <v>1482</v>
      </c>
      <c r="N48" s="26">
        <v>-0.83330000000000004</v>
      </c>
      <c r="O48" s="26" t="s">
        <v>1483</v>
      </c>
      <c r="P48" s="26" t="s">
        <v>54</v>
      </c>
      <c r="Q48" s="26" t="s">
        <v>22</v>
      </c>
      <c r="R48" s="26">
        <v>0.86650000000000005</v>
      </c>
      <c r="S48" s="26" t="s">
        <v>1274</v>
      </c>
      <c r="T48" s="24"/>
      <c r="U48" s="24"/>
    </row>
    <row r="49" spans="13:21">
      <c r="M49" s="9" t="s">
        <v>1484</v>
      </c>
      <c r="N49" s="26">
        <v>-1.083</v>
      </c>
      <c r="O49" s="26" t="s">
        <v>1485</v>
      </c>
      <c r="P49" s="26" t="s">
        <v>54</v>
      </c>
      <c r="Q49" s="26" t="s">
        <v>22</v>
      </c>
      <c r="R49" s="26">
        <v>0.63700000000000001</v>
      </c>
      <c r="S49" s="26" t="s">
        <v>1276</v>
      </c>
      <c r="T49" s="24"/>
      <c r="U49" s="24"/>
    </row>
    <row r="50" spans="13:21">
      <c r="M50" s="14"/>
      <c r="N50" s="24"/>
      <c r="O50" s="24"/>
      <c r="P50" s="24"/>
      <c r="Q50" s="24"/>
      <c r="R50" s="24"/>
      <c r="S50" s="24"/>
      <c r="T50" s="24"/>
      <c r="U50" s="24"/>
    </row>
    <row r="51" spans="13:21">
      <c r="M51" s="6" t="s">
        <v>56</v>
      </c>
      <c r="N51" s="27" t="s">
        <v>57</v>
      </c>
      <c r="O51" s="27" t="s">
        <v>58</v>
      </c>
      <c r="P51" s="27" t="s">
        <v>41</v>
      </c>
      <c r="Q51" s="27" t="s">
        <v>59</v>
      </c>
      <c r="R51" s="27" t="s">
        <v>60</v>
      </c>
      <c r="S51" s="27" t="s">
        <v>61</v>
      </c>
      <c r="T51" s="27" t="s">
        <v>62</v>
      </c>
      <c r="U51" s="27" t="s">
        <v>63</v>
      </c>
    </row>
    <row r="52" spans="13:21">
      <c r="M52" s="9" t="s">
        <v>1416</v>
      </c>
      <c r="N52" s="26">
        <v>4.1669999999999999E-2</v>
      </c>
      <c r="O52" s="26">
        <v>4.4580000000000002</v>
      </c>
      <c r="P52" s="26">
        <v>-4.4169999999999998</v>
      </c>
      <c r="Q52" s="26">
        <v>0.25309999999999999</v>
      </c>
      <c r="R52" s="26">
        <v>12</v>
      </c>
      <c r="S52" s="26">
        <v>12</v>
      </c>
      <c r="T52" s="26">
        <v>17.45</v>
      </c>
      <c r="U52" s="26">
        <v>11.61</v>
      </c>
    </row>
    <row r="53" spans="13:21">
      <c r="M53" s="9" t="s">
        <v>1418</v>
      </c>
      <c r="N53" s="26">
        <v>4.1669999999999999E-2</v>
      </c>
      <c r="O53" s="26">
        <v>4.75</v>
      </c>
      <c r="P53" s="26">
        <v>-4.7080000000000002</v>
      </c>
      <c r="Q53" s="26">
        <v>0.25340000000000001</v>
      </c>
      <c r="R53" s="26">
        <v>12</v>
      </c>
      <c r="S53" s="26">
        <v>6</v>
      </c>
      <c r="T53" s="26">
        <v>18.579999999999998</v>
      </c>
      <c r="U53" s="26">
        <v>5.28</v>
      </c>
    </row>
    <row r="54" spans="13:21">
      <c r="M54" s="9" t="s">
        <v>1420</v>
      </c>
      <c r="N54" s="26">
        <v>4.1669999999999999E-2</v>
      </c>
      <c r="O54" s="26">
        <v>4.9169999999999998</v>
      </c>
      <c r="P54" s="26">
        <v>-4.875</v>
      </c>
      <c r="Q54" s="26">
        <v>9.3170000000000003E-2</v>
      </c>
      <c r="R54" s="26">
        <v>12</v>
      </c>
      <c r="S54" s="26">
        <v>6</v>
      </c>
      <c r="T54" s="26">
        <v>52.32</v>
      </c>
      <c r="U54" s="26">
        <v>7.5970000000000004</v>
      </c>
    </row>
    <row r="55" spans="13:21">
      <c r="M55" s="9" t="s">
        <v>1422</v>
      </c>
      <c r="N55" s="26">
        <v>4.1669999999999999E-2</v>
      </c>
      <c r="O55" s="26">
        <v>4.6669999999999998</v>
      </c>
      <c r="P55" s="26">
        <v>-4.625</v>
      </c>
      <c r="Q55" s="26">
        <v>0.17180000000000001</v>
      </c>
      <c r="R55" s="26">
        <v>12</v>
      </c>
      <c r="S55" s="26">
        <v>6</v>
      </c>
      <c r="T55" s="26">
        <v>26.92</v>
      </c>
      <c r="U55" s="26">
        <v>5.6349999999999998</v>
      </c>
    </row>
    <row r="56" spans="13:21">
      <c r="M56" s="9" t="s">
        <v>1424</v>
      </c>
      <c r="N56" s="26">
        <v>4.1669999999999999E-2</v>
      </c>
      <c r="O56" s="26">
        <v>1</v>
      </c>
      <c r="P56" s="26">
        <v>-0.95830000000000004</v>
      </c>
      <c r="Q56" s="26">
        <v>0.31900000000000001</v>
      </c>
      <c r="R56" s="26">
        <v>12</v>
      </c>
      <c r="S56" s="26">
        <v>6</v>
      </c>
      <c r="T56" s="26">
        <v>3.0049999999999999</v>
      </c>
      <c r="U56" s="26">
        <v>5.1740000000000004</v>
      </c>
    </row>
    <row r="57" spans="13:21">
      <c r="M57" s="9" t="s">
        <v>1426</v>
      </c>
      <c r="N57" s="26">
        <v>4.1669999999999999E-2</v>
      </c>
      <c r="O57" s="26">
        <v>0.75</v>
      </c>
      <c r="P57" s="26">
        <v>-0.70830000000000004</v>
      </c>
      <c r="Q57" s="26">
        <v>0.28439999999999999</v>
      </c>
      <c r="R57" s="26">
        <v>12</v>
      </c>
      <c r="S57" s="26">
        <v>6</v>
      </c>
      <c r="T57" s="26">
        <v>2.4900000000000002</v>
      </c>
      <c r="U57" s="26">
        <v>5.2210000000000001</v>
      </c>
    </row>
    <row r="58" spans="13:21">
      <c r="M58" s="9" t="s">
        <v>1428</v>
      </c>
      <c r="N58" s="26">
        <v>4.1669999999999999E-2</v>
      </c>
      <c r="O58" s="26">
        <v>0.5</v>
      </c>
      <c r="P58" s="26">
        <v>-0.45829999999999999</v>
      </c>
      <c r="Q58" s="26">
        <v>0.31900000000000001</v>
      </c>
      <c r="R58" s="26">
        <v>12</v>
      </c>
      <c r="S58" s="26">
        <v>6</v>
      </c>
      <c r="T58" s="26">
        <v>1.4370000000000001</v>
      </c>
      <c r="U58" s="26">
        <v>5.1740000000000004</v>
      </c>
    </row>
    <row r="59" spans="13:21">
      <c r="M59" s="9" t="s">
        <v>1430</v>
      </c>
      <c r="N59" s="26">
        <v>4.1669999999999999E-2</v>
      </c>
      <c r="O59" s="26">
        <v>1.583</v>
      </c>
      <c r="P59" s="26">
        <v>-1.542</v>
      </c>
      <c r="Q59" s="26">
        <v>0.37680000000000002</v>
      </c>
      <c r="R59" s="26">
        <v>12</v>
      </c>
      <c r="S59" s="26">
        <v>6</v>
      </c>
      <c r="T59" s="26">
        <v>4.0910000000000002</v>
      </c>
      <c r="U59" s="26">
        <v>5.1239999999999997</v>
      </c>
    </row>
    <row r="60" spans="13:21">
      <c r="M60" s="9" t="s">
        <v>1432</v>
      </c>
      <c r="N60" s="26">
        <v>4.4580000000000002</v>
      </c>
      <c r="O60" s="26">
        <v>4.75</v>
      </c>
      <c r="P60" s="26">
        <v>-0.29170000000000001</v>
      </c>
      <c r="Q60" s="26">
        <v>0.3533</v>
      </c>
      <c r="R60" s="26">
        <v>12</v>
      </c>
      <c r="S60" s="26">
        <v>6</v>
      </c>
      <c r="T60" s="26">
        <v>0.82550000000000001</v>
      </c>
      <c r="U60" s="26">
        <v>13.74</v>
      </c>
    </row>
    <row r="61" spans="13:21">
      <c r="M61" s="9" t="s">
        <v>1434</v>
      </c>
      <c r="N61" s="26">
        <v>4.4580000000000002</v>
      </c>
      <c r="O61" s="26">
        <v>4.9169999999999998</v>
      </c>
      <c r="P61" s="26">
        <v>-0.45829999999999999</v>
      </c>
      <c r="Q61" s="26">
        <v>0.26319999999999999</v>
      </c>
      <c r="R61" s="26">
        <v>12</v>
      </c>
      <c r="S61" s="26">
        <v>6</v>
      </c>
      <c r="T61" s="26">
        <v>1.7410000000000001</v>
      </c>
      <c r="U61" s="26">
        <v>13.23</v>
      </c>
    </row>
    <row r="62" spans="13:21">
      <c r="M62" s="9" t="s">
        <v>1436</v>
      </c>
      <c r="N62" s="26">
        <v>4.4580000000000002</v>
      </c>
      <c r="O62" s="26">
        <v>4.6669999999999998</v>
      </c>
      <c r="P62" s="26">
        <v>-0.20830000000000001</v>
      </c>
      <c r="Q62" s="26">
        <v>0.30020000000000002</v>
      </c>
      <c r="R62" s="26">
        <v>12</v>
      </c>
      <c r="S62" s="26">
        <v>6</v>
      </c>
      <c r="T62" s="26">
        <v>0.69399999999999995</v>
      </c>
      <c r="U62" s="26">
        <v>16</v>
      </c>
    </row>
    <row r="63" spans="13:21">
      <c r="M63" s="9" t="s">
        <v>1438</v>
      </c>
      <c r="N63" s="26">
        <v>4.4580000000000002</v>
      </c>
      <c r="O63" s="26">
        <v>1</v>
      </c>
      <c r="P63" s="26">
        <v>3.4580000000000002</v>
      </c>
      <c r="Q63" s="26">
        <v>0.40289999999999998</v>
      </c>
      <c r="R63" s="26">
        <v>12</v>
      </c>
      <c r="S63" s="26">
        <v>6</v>
      </c>
      <c r="T63" s="26">
        <v>8.5830000000000002</v>
      </c>
      <c r="U63" s="26">
        <v>11.2</v>
      </c>
    </row>
    <row r="64" spans="13:21">
      <c r="M64" s="9" t="s">
        <v>1440</v>
      </c>
      <c r="N64" s="26">
        <v>4.4580000000000002</v>
      </c>
      <c r="O64" s="26">
        <v>0.75</v>
      </c>
      <c r="P64" s="26">
        <v>3.7080000000000002</v>
      </c>
      <c r="Q64" s="26">
        <v>0.37619999999999998</v>
      </c>
      <c r="R64" s="26">
        <v>12</v>
      </c>
      <c r="S64" s="26">
        <v>6</v>
      </c>
      <c r="T64" s="26">
        <v>9.8580000000000005</v>
      </c>
      <c r="U64" s="26">
        <v>12.46</v>
      </c>
    </row>
    <row r="65" spans="13:21">
      <c r="M65" s="9" t="s">
        <v>1442</v>
      </c>
      <c r="N65" s="26">
        <v>4.4580000000000002</v>
      </c>
      <c r="O65" s="26">
        <v>0.5</v>
      </c>
      <c r="P65" s="26">
        <v>3.9580000000000002</v>
      </c>
      <c r="Q65" s="26">
        <v>0.40289999999999998</v>
      </c>
      <c r="R65" s="26">
        <v>12</v>
      </c>
      <c r="S65" s="26">
        <v>6</v>
      </c>
      <c r="T65" s="26">
        <v>9.8239999999999998</v>
      </c>
      <c r="U65" s="26">
        <v>11.2</v>
      </c>
    </row>
    <row r="66" spans="13:21">
      <c r="M66" s="9" t="s">
        <v>1444</v>
      </c>
      <c r="N66" s="26">
        <v>4.4580000000000002</v>
      </c>
      <c r="O66" s="26">
        <v>1.583</v>
      </c>
      <c r="P66" s="26">
        <v>2.875</v>
      </c>
      <c r="Q66" s="26">
        <v>0.4501</v>
      </c>
      <c r="R66" s="26">
        <v>12</v>
      </c>
      <c r="S66" s="26">
        <v>6</v>
      </c>
      <c r="T66" s="26">
        <v>6.3869999999999996</v>
      </c>
      <c r="U66" s="26">
        <v>9.5719999999999992</v>
      </c>
    </row>
    <row r="67" spans="13:21">
      <c r="M67" s="9" t="s">
        <v>1446</v>
      </c>
      <c r="N67" s="26">
        <v>4.75</v>
      </c>
      <c r="O67" s="26">
        <v>4.9169999999999998</v>
      </c>
      <c r="P67" s="26">
        <v>-0.16669999999999999</v>
      </c>
      <c r="Q67" s="26">
        <v>0.26350000000000001</v>
      </c>
      <c r="R67" s="26">
        <v>6</v>
      </c>
      <c r="S67" s="26">
        <v>6</v>
      </c>
      <c r="T67" s="26">
        <v>0.63249999999999995</v>
      </c>
      <c r="U67" s="26">
        <v>6.0979999999999999</v>
      </c>
    </row>
    <row r="68" spans="13:21">
      <c r="M68" s="9" t="s">
        <v>1448</v>
      </c>
      <c r="N68" s="26">
        <v>4.75</v>
      </c>
      <c r="O68" s="26">
        <v>4.6669999999999998</v>
      </c>
      <c r="P68" s="26">
        <v>8.3330000000000001E-2</v>
      </c>
      <c r="Q68" s="26">
        <v>0.30049999999999999</v>
      </c>
      <c r="R68" s="26">
        <v>6</v>
      </c>
      <c r="S68" s="26">
        <v>6</v>
      </c>
      <c r="T68" s="26">
        <v>0.27739999999999998</v>
      </c>
      <c r="U68" s="26">
        <v>8.7110000000000003</v>
      </c>
    </row>
    <row r="69" spans="13:21">
      <c r="M69" s="9" t="s">
        <v>1449</v>
      </c>
      <c r="N69" s="26">
        <v>4.75</v>
      </c>
      <c r="O69" s="26">
        <v>1</v>
      </c>
      <c r="P69" s="26">
        <v>3.75</v>
      </c>
      <c r="Q69" s="26">
        <v>0.40310000000000001</v>
      </c>
      <c r="R69" s="26">
        <v>6</v>
      </c>
      <c r="S69" s="26">
        <v>6</v>
      </c>
      <c r="T69" s="26">
        <v>9.3030000000000008</v>
      </c>
      <c r="U69" s="26">
        <v>9.4939999999999998</v>
      </c>
    </row>
    <row r="70" spans="13:21">
      <c r="M70" s="9" t="s">
        <v>1451</v>
      </c>
      <c r="N70" s="26">
        <v>4.75</v>
      </c>
      <c r="O70" s="26">
        <v>0.75</v>
      </c>
      <c r="P70" s="26">
        <v>4</v>
      </c>
      <c r="Q70" s="26">
        <v>0.37640000000000001</v>
      </c>
      <c r="R70" s="26">
        <v>6</v>
      </c>
      <c r="S70" s="26">
        <v>6</v>
      </c>
      <c r="T70" s="26">
        <v>10.63</v>
      </c>
      <c r="U70" s="26">
        <v>9.8629999999999995</v>
      </c>
    </row>
    <row r="71" spans="13:21">
      <c r="M71" s="9" t="s">
        <v>1453</v>
      </c>
      <c r="N71" s="26">
        <v>4.75</v>
      </c>
      <c r="O71" s="26">
        <v>0.5</v>
      </c>
      <c r="P71" s="26">
        <v>4.25</v>
      </c>
      <c r="Q71" s="26">
        <v>0.40310000000000001</v>
      </c>
      <c r="R71" s="26">
        <v>6</v>
      </c>
      <c r="S71" s="26">
        <v>6</v>
      </c>
      <c r="T71" s="26">
        <v>10.54</v>
      </c>
      <c r="U71" s="26">
        <v>9.4939999999999998</v>
      </c>
    </row>
    <row r="72" spans="13:21">
      <c r="M72" s="9" t="s">
        <v>1455</v>
      </c>
      <c r="N72" s="26">
        <v>4.75</v>
      </c>
      <c r="O72" s="26">
        <v>1.583</v>
      </c>
      <c r="P72" s="26">
        <v>3.1669999999999998</v>
      </c>
      <c r="Q72" s="26">
        <v>0.45029999999999998</v>
      </c>
      <c r="R72" s="26">
        <v>6</v>
      </c>
      <c r="S72" s="26">
        <v>6</v>
      </c>
      <c r="T72" s="26">
        <v>7.032</v>
      </c>
      <c r="U72" s="26">
        <v>8.7170000000000005</v>
      </c>
    </row>
    <row r="73" spans="13:21">
      <c r="M73" s="9" t="s">
        <v>1457</v>
      </c>
      <c r="N73" s="26">
        <v>4.9169999999999998</v>
      </c>
      <c r="O73" s="26">
        <v>4.6669999999999998</v>
      </c>
      <c r="P73" s="26">
        <v>0.25</v>
      </c>
      <c r="Q73" s="26">
        <v>0.18629999999999999</v>
      </c>
      <c r="R73" s="26">
        <v>6</v>
      </c>
      <c r="S73" s="26">
        <v>6</v>
      </c>
      <c r="T73" s="26">
        <v>1.3420000000000001</v>
      </c>
      <c r="U73" s="26">
        <v>7.3529999999999998</v>
      </c>
    </row>
    <row r="74" spans="13:21">
      <c r="M74" s="9" t="s">
        <v>1459</v>
      </c>
      <c r="N74" s="26">
        <v>4.9169999999999998</v>
      </c>
      <c r="O74" s="26">
        <v>1</v>
      </c>
      <c r="P74" s="26">
        <v>3.9169999999999998</v>
      </c>
      <c r="Q74" s="26">
        <v>0.32700000000000001</v>
      </c>
      <c r="R74" s="26">
        <v>6</v>
      </c>
      <c r="S74" s="26">
        <v>6</v>
      </c>
      <c r="T74" s="26">
        <v>11.98</v>
      </c>
      <c r="U74" s="26">
        <v>5.6909999999999998</v>
      </c>
    </row>
    <row r="75" spans="13:21">
      <c r="M75" s="9" t="s">
        <v>1461</v>
      </c>
      <c r="N75" s="26">
        <v>4.9169999999999998</v>
      </c>
      <c r="O75" s="26">
        <v>0.75</v>
      </c>
      <c r="P75" s="26">
        <v>4.1669999999999998</v>
      </c>
      <c r="Q75" s="26">
        <v>0.29339999999999999</v>
      </c>
      <c r="R75" s="26">
        <v>6</v>
      </c>
      <c r="S75" s="26">
        <v>6</v>
      </c>
      <c r="T75" s="26">
        <v>14.2</v>
      </c>
      <c r="U75" s="26">
        <v>5.87</v>
      </c>
    </row>
    <row r="76" spans="13:21">
      <c r="M76" s="9" t="s">
        <v>1463</v>
      </c>
      <c r="N76" s="26">
        <v>4.9169999999999998</v>
      </c>
      <c r="O76" s="26">
        <v>0.5</v>
      </c>
      <c r="P76" s="26">
        <v>4.4169999999999998</v>
      </c>
      <c r="Q76" s="26">
        <v>0.32700000000000001</v>
      </c>
      <c r="R76" s="26">
        <v>6</v>
      </c>
      <c r="S76" s="26">
        <v>6</v>
      </c>
      <c r="T76" s="26">
        <v>13.51</v>
      </c>
      <c r="U76" s="26">
        <v>5.6909999999999998</v>
      </c>
    </row>
    <row r="77" spans="13:21">
      <c r="M77" s="9" t="s">
        <v>1465</v>
      </c>
      <c r="N77" s="26">
        <v>4.9169999999999998</v>
      </c>
      <c r="O77" s="26">
        <v>1.583</v>
      </c>
      <c r="P77" s="26">
        <v>3.3330000000000002</v>
      </c>
      <c r="Q77" s="26">
        <v>0.38369999999999999</v>
      </c>
      <c r="R77" s="26">
        <v>6</v>
      </c>
      <c r="S77" s="26">
        <v>6</v>
      </c>
      <c r="T77" s="26">
        <v>8.6869999999999994</v>
      </c>
      <c r="U77" s="26">
        <v>5.4939999999999998</v>
      </c>
    </row>
    <row r="78" spans="13:21">
      <c r="M78" s="9" t="s">
        <v>1467</v>
      </c>
      <c r="N78" s="26">
        <v>4.6669999999999998</v>
      </c>
      <c r="O78" s="26">
        <v>1</v>
      </c>
      <c r="P78" s="26">
        <v>3.6669999999999998</v>
      </c>
      <c r="Q78" s="26">
        <v>0.35749999999999998</v>
      </c>
      <c r="R78" s="26">
        <v>6</v>
      </c>
      <c r="S78" s="26">
        <v>6</v>
      </c>
      <c r="T78" s="26">
        <v>10.26</v>
      </c>
      <c r="U78" s="26">
        <v>7.5789999999999997</v>
      </c>
    </row>
    <row r="79" spans="13:21">
      <c r="M79" s="9" t="s">
        <v>1469</v>
      </c>
      <c r="N79" s="26">
        <v>4.6669999999999998</v>
      </c>
      <c r="O79" s="26">
        <v>0.75</v>
      </c>
      <c r="P79" s="26">
        <v>3.9169999999999998</v>
      </c>
      <c r="Q79" s="26">
        <v>0.32700000000000001</v>
      </c>
      <c r="R79" s="26">
        <v>6</v>
      </c>
      <c r="S79" s="26">
        <v>6</v>
      </c>
      <c r="T79" s="26">
        <v>11.98</v>
      </c>
      <c r="U79" s="26">
        <v>8.1240000000000006</v>
      </c>
    </row>
    <row r="80" spans="13:21">
      <c r="M80" s="9" t="s">
        <v>1471</v>
      </c>
      <c r="N80" s="26">
        <v>4.6669999999999998</v>
      </c>
      <c r="O80" s="26">
        <v>0.5</v>
      </c>
      <c r="P80" s="26">
        <v>4.1669999999999998</v>
      </c>
      <c r="Q80" s="26">
        <v>0.35749999999999998</v>
      </c>
      <c r="R80" s="26">
        <v>6</v>
      </c>
      <c r="S80" s="26">
        <v>6</v>
      </c>
      <c r="T80" s="26">
        <v>11.66</v>
      </c>
      <c r="U80" s="26">
        <v>7.5789999999999997</v>
      </c>
    </row>
    <row r="81" spans="13:21">
      <c r="M81" s="9" t="s">
        <v>1473</v>
      </c>
      <c r="N81" s="26">
        <v>4.6669999999999998</v>
      </c>
      <c r="O81" s="26">
        <v>1.583</v>
      </c>
      <c r="P81" s="26">
        <v>3.0830000000000002</v>
      </c>
      <c r="Q81" s="26">
        <v>0.40989999999999999</v>
      </c>
      <c r="R81" s="26">
        <v>6</v>
      </c>
      <c r="S81" s="26">
        <v>6</v>
      </c>
      <c r="T81" s="26">
        <v>7.5209999999999999</v>
      </c>
      <c r="U81" s="26">
        <v>6.9050000000000002</v>
      </c>
    </row>
    <row r="82" spans="13:21">
      <c r="M82" s="9" t="s">
        <v>1475</v>
      </c>
      <c r="N82" s="26">
        <v>1</v>
      </c>
      <c r="O82" s="26">
        <v>0.75</v>
      </c>
      <c r="P82" s="26">
        <v>0.25</v>
      </c>
      <c r="Q82" s="26">
        <v>0.42330000000000001</v>
      </c>
      <c r="R82" s="26">
        <v>6</v>
      </c>
      <c r="S82" s="26">
        <v>6</v>
      </c>
      <c r="T82" s="26">
        <v>0.59060000000000001</v>
      </c>
      <c r="U82" s="26">
        <v>9.8670000000000009</v>
      </c>
    </row>
    <row r="83" spans="13:21">
      <c r="M83" s="9" t="s">
        <v>1477</v>
      </c>
      <c r="N83" s="26">
        <v>1</v>
      </c>
      <c r="O83" s="26">
        <v>0.5</v>
      </c>
      <c r="P83" s="26">
        <v>0.5</v>
      </c>
      <c r="Q83" s="26">
        <v>0.44719999999999999</v>
      </c>
      <c r="R83" s="26">
        <v>6</v>
      </c>
      <c r="S83" s="26">
        <v>6</v>
      </c>
      <c r="T83" s="26">
        <v>1.1180000000000001</v>
      </c>
      <c r="U83" s="26">
        <v>10</v>
      </c>
    </row>
    <row r="84" spans="13:21">
      <c r="M84" s="9" t="s">
        <v>1479</v>
      </c>
      <c r="N84" s="26">
        <v>1</v>
      </c>
      <c r="O84" s="26">
        <v>1.583</v>
      </c>
      <c r="P84" s="26">
        <v>-0.58330000000000004</v>
      </c>
      <c r="Q84" s="26">
        <v>0.49020000000000002</v>
      </c>
      <c r="R84" s="26">
        <v>6</v>
      </c>
      <c r="S84" s="26">
        <v>6</v>
      </c>
      <c r="T84" s="26">
        <v>1.19</v>
      </c>
      <c r="U84" s="26">
        <v>9.7270000000000003</v>
      </c>
    </row>
    <row r="85" spans="13:21">
      <c r="M85" s="9" t="s">
        <v>1481</v>
      </c>
      <c r="N85" s="26">
        <v>0.75</v>
      </c>
      <c r="O85" s="26">
        <v>0.5</v>
      </c>
      <c r="P85" s="26">
        <v>0.25</v>
      </c>
      <c r="Q85" s="26">
        <v>0.42330000000000001</v>
      </c>
      <c r="R85" s="26">
        <v>6</v>
      </c>
      <c r="S85" s="26">
        <v>6</v>
      </c>
      <c r="T85" s="26">
        <v>0.59060000000000001</v>
      </c>
      <c r="U85" s="26">
        <v>9.8670000000000009</v>
      </c>
    </row>
    <row r="86" spans="13:21">
      <c r="M86" s="9" t="s">
        <v>1482</v>
      </c>
      <c r="N86" s="26">
        <v>0.75</v>
      </c>
      <c r="O86" s="26">
        <v>1.583</v>
      </c>
      <c r="P86" s="26">
        <v>-0.83330000000000004</v>
      </c>
      <c r="Q86" s="26">
        <v>0.46839999999999998</v>
      </c>
      <c r="R86" s="26">
        <v>6</v>
      </c>
      <c r="S86" s="26">
        <v>6</v>
      </c>
      <c r="T86" s="26">
        <v>1.7789999999999999</v>
      </c>
      <c r="U86" s="26">
        <v>9.2799999999999994</v>
      </c>
    </row>
    <row r="87" spans="13:21">
      <c r="M87" s="9" t="s">
        <v>1484</v>
      </c>
      <c r="N87" s="26">
        <v>0.5</v>
      </c>
      <c r="O87" s="26">
        <v>1.583</v>
      </c>
      <c r="P87" s="26">
        <v>-1.083</v>
      </c>
      <c r="Q87" s="26">
        <v>0.49020000000000002</v>
      </c>
      <c r="R87" s="26">
        <v>6</v>
      </c>
      <c r="S87" s="26">
        <v>6</v>
      </c>
      <c r="T87" s="26">
        <v>2.21</v>
      </c>
      <c r="U87" s="26">
        <v>9.7270000000000003</v>
      </c>
    </row>
    <row r="88" spans="13:21">
      <c r="M88" s="14"/>
      <c r="N88" s="24"/>
      <c r="O88" s="24"/>
      <c r="P88" s="24"/>
      <c r="Q88" s="24"/>
      <c r="R88" s="24"/>
      <c r="S88" s="24"/>
      <c r="T88" s="24"/>
      <c r="U88" s="24"/>
    </row>
    <row r="89" spans="13:21">
      <c r="M89" s="6" t="s">
        <v>64</v>
      </c>
      <c r="N89" s="26"/>
      <c r="O89" s="24"/>
      <c r="P89" s="24"/>
      <c r="Q89" s="24"/>
      <c r="R89" s="24"/>
      <c r="S89" s="24"/>
      <c r="T89" s="24"/>
      <c r="U89" s="24"/>
    </row>
    <row r="90" spans="13:21">
      <c r="M90" s="9" t="s">
        <v>1486</v>
      </c>
      <c r="N90" s="26" t="s">
        <v>66</v>
      </c>
      <c r="O90" s="24"/>
      <c r="P90" s="24"/>
      <c r="Q90" s="24"/>
      <c r="R90" s="24"/>
      <c r="S90" s="24"/>
      <c r="T90" s="24"/>
      <c r="U90" s="24"/>
    </row>
    <row r="91" spans="13:21">
      <c r="M91" s="9" t="s">
        <v>1487</v>
      </c>
      <c r="N91" s="26" t="s">
        <v>66</v>
      </c>
      <c r="O91" s="24"/>
      <c r="P91" s="24"/>
      <c r="Q91" s="24"/>
      <c r="R91" s="24"/>
      <c r="S91" s="24"/>
      <c r="T91" s="24"/>
      <c r="U91" s="24"/>
    </row>
    <row r="92" spans="13:21">
      <c r="M92" s="9" t="s">
        <v>1488</v>
      </c>
      <c r="N92" s="26" t="s">
        <v>66</v>
      </c>
      <c r="O92" s="24"/>
      <c r="P92" s="24"/>
      <c r="Q92" s="24"/>
      <c r="R92" s="24"/>
      <c r="S92" s="24"/>
      <c r="T92" s="24"/>
      <c r="U92" s="24"/>
    </row>
    <row r="93" spans="13:21">
      <c r="M93" s="9" t="s">
        <v>1489</v>
      </c>
      <c r="N93" s="26" t="s">
        <v>66</v>
      </c>
      <c r="O93" s="24"/>
      <c r="P93" s="24"/>
      <c r="Q93" s="24"/>
      <c r="R93" s="24"/>
      <c r="S93" s="24"/>
      <c r="T93" s="24"/>
      <c r="U93" s="24"/>
    </row>
    <row r="94" spans="13:21">
      <c r="M94" s="9" t="s">
        <v>1490</v>
      </c>
      <c r="N94" s="26" t="s">
        <v>69</v>
      </c>
      <c r="O94" s="24"/>
      <c r="P94" s="24"/>
      <c r="Q94" s="24"/>
      <c r="R94" s="24"/>
      <c r="S94" s="24"/>
      <c r="T94" s="24"/>
      <c r="U94" s="24"/>
    </row>
    <row r="95" spans="13:21">
      <c r="M95" s="9" t="s">
        <v>1491</v>
      </c>
      <c r="N95" s="26" t="s">
        <v>69</v>
      </c>
      <c r="O95" s="24"/>
      <c r="P95" s="24"/>
      <c r="Q95" s="24"/>
      <c r="R95" s="24"/>
      <c r="S95" s="24"/>
      <c r="T95" s="24"/>
      <c r="U95" s="24"/>
    </row>
    <row r="96" spans="13:21">
      <c r="M96" s="9" t="s">
        <v>1492</v>
      </c>
      <c r="N96" s="26" t="s">
        <v>69</v>
      </c>
      <c r="O96" s="24"/>
      <c r="P96" s="24"/>
      <c r="Q96" s="24"/>
      <c r="R96" s="24"/>
      <c r="S96" s="24"/>
      <c r="T96" s="24"/>
      <c r="U96" s="24"/>
    </row>
    <row r="97" spans="13:21">
      <c r="M97" s="9" t="s">
        <v>1493</v>
      </c>
      <c r="N97" s="26" t="s">
        <v>69</v>
      </c>
      <c r="O97" s="24"/>
      <c r="P97" s="24"/>
      <c r="Q97" s="24"/>
      <c r="R97" s="24"/>
      <c r="S97" s="24"/>
      <c r="T97" s="24"/>
      <c r="U97" s="24"/>
    </row>
    <row r="98" spans="13:21">
      <c r="M98" s="9" t="s">
        <v>1494</v>
      </c>
      <c r="N98" s="26" t="s">
        <v>69</v>
      </c>
      <c r="O98" s="24"/>
      <c r="P98" s="24"/>
      <c r="Q98" s="24"/>
      <c r="R98" s="24"/>
      <c r="S98" s="24"/>
      <c r="T98" s="24"/>
      <c r="U98" s="24"/>
    </row>
  </sheetData>
  <mergeCells count="1">
    <mergeCell ref="B2:J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37D4-B9D1-49C6-9961-0097ED047247}">
  <dimension ref="B1:N35"/>
  <sheetViews>
    <sheetView workbookViewId="0">
      <selection activeCell="F35" sqref="F35"/>
    </sheetView>
  </sheetViews>
  <sheetFormatPr defaultRowHeight="15"/>
  <cols>
    <col min="2" max="2" width="12" customWidth="1"/>
    <col min="3" max="4" width="14.5703125" bestFit="1" customWidth="1"/>
    <col min="6" max="6" width="36.85546875" bestFit="1" customWidth="1"/>
    <col min="7" max="7" width="17.85546875" bestFit="1" customWidth="1"/>
    <col min="8" max="8" width="15.85546875" bestFit="1" customWidth="1"/>
    <col min="9" max="9" width="16.42578125" bestFit="1" customWidth="1"/>
    <col min="10" max="10" width="9.42578125" bestFit="1" customWidth="1"/>
    <col min="11" max="11" width="15.85546875" bestFit="1" customWidth="1"/>
  </cols>
  <sheetData>
    <row r="1" spans="2:7" ht="15.75" thickBot="1"/>
    <row r="2" spans="2:7" ht="19.5" thickBot="1">
      <c r="B2" s="52" t="s">
        <v>23</v>
      </c>
      <c r="C2" s="53"/>
      <c r="D2" s="54"/>
      <c r="F2" s="10" t="s">
        <v>24</v>
      </c>
      <c r="G2" s="11"/>
    </row>
    <row r="3" spans="2:7" ht="15.75" thickBot="1">
      <c r="B3" s="3" t="s">
        <v>25</v>
      </c>
      <c r="C3" s="4" t="s">
        <v>13</v>
      </c>
      <c r="D3" s="5" t="s">
        <v>14</v>
      </c>
      <c r="F3" s="7" t="s">
        <v>26</v>
      </c>
      <c r="G3" s="7" t="s">
        <v>27</v>
      </c>
    </row>
    <row r="4" spans="2:7">
      <c r="B4" s="2">
        <v>1</v>
      </c>
      <c r="C4" s="2">
        <v>5</v>
      </c>
      <c r="D4" s="2">
        <v>5</v>
      </c>
      <c r="F4" s="7" t="s">
        <v>28</v>
      </c>
      <c r="G4" s="7" t="s">
        <v>29</v>
      </c>
    </row>
    <row r="5" spans="2:7">
      <c r="B5" s="1">
        <v>1</v>
      </c>
      <c r="C5" s="1">
        <v>5</v>
      </c>
      <c r="D5" s="1">
        <v>5</v>
      </c>
      <c r="F5" s="7" t="s">
        <v>30</v>
      </c>
      <c r="G5" s="7" t="s">
        <v>31</v>
      </c>
    </row>
    <row r="6" spans="2:7">
      <c r="B6" s="1">
        <v>1.5</v>
      </c>
      <c r="C6" s="1">
        <v>5</v>
      </c>
      <c r="D6" s="1">
        <v>5</v>
      </c>
      <c r="F6" s="7" t="s">
        <v>32</v>
      </c>
      <c r="G6" s="7" t="s">
        <v>33</v>
      </c>
    </row>
    <row r="7" spans="2:7">
      <c r="B7" s="1">
        <v>1</v>
      </c>
      <c r="C7" s="1">
        <v>5</v>
      </c>
      <c r="D7" s="1">
        <v>5</v>
      </c>
      <c r="F7" s="12"/>
      <c r="G7" s="12"/>
    </row>
    <row r="8" spans="2:7">
      <c r="B8" s="1">
        <v>0</v>
      </c>
      <c r="C8" s="1">
        <v>4.5</v>
      </c>
      <c r="D8" s="1">
        <v>5</v>
      </c>
      <c r="F8" s="6" t="s">
        <v>34</v>
      </c>
      <c r="G8" s="7"/>
    </row>
    <row r="9" spans="2:7">
      <c r="B9" s="1">
        <v>2</v>
      </c>
      <c r="C9" s="1">
        <v>4.5</v>
      </c>
      <c r="D9" s="1">
        <v>5</v>
      </c>
      <c r="F9" s="7" t="s">
        <v>35</v>
      </c>
      <c r="G9" s="7">
        <v>3</v>
      </c>
    </row>
    <row r="10" spans="2:7">
      <c r="B10" s="1">
        <v>0</v>
      </c>
      <c r="C10" s="1">
        <v>5</v>
      </c>
      <c r="D10" s="1">
        <v>5</v>
      </c>
      <c r="F10" s="7" t="s">
        <v>36</v>
      </c>
      <c r="G10" s="7">
        <v>49</v>
      </c>
    </row>
    <row r="11" spans="2:7">
      <c r="B11" s="1">
        <v>0</v>
      </c>
      <c r="C11" s="1">
        <v>5</v>
      </c>
      <c r="D11" s="1">
        <v>4.5</v>
      </c>
      <c r="F11" s="8"/>
      <c r="G11" s="8"/>
    </row>
    <row r="12" spans="2:7">
      <c r="B12" s="1">
        <v>0</v>
      </c>
      <c r="C12" s="1">
        <v>5</v>
      </c>
      <c r="D12" s="1">
        <v>5</v>
      </c>
    </row>
    <row r="13" spans="2:7">
      <c r="B13" s="1">
        <v>0</v>
      </c>
      <c r="C13" s="1">
        <v>5</v>
      </c>
      <c r="D13" s="1">
        <v>5</v>
      </c>
      <c r="F13" s="9" t="s">
        <v>37</v>
      </c>
      <c r="G13" s="9">
        <v>1</v>
      </c>
    </row>
    <row r="14" spans="2:7">
      <c r="B14" s="1">
        <v>0</v>
      </c>
      <c r="C14" s="1">
        <v>5</v>
      </c>
      <c r="D14" s="1">
        <v>5</v>
      </c>
      <c r="F14" s="9" t="s">
        <v>38</v>
      </c>
      <c r="G14" s="9">
        <v>3</v>
      </c>
    </row>
    <row r="15" spans="2:7">
      <c r="B15" s="1">
        <v>0</v>
      </c>
      <c r="C15" s="1">
        <v>5</v>
      </c>
      <c r="D15" s="1">
        <v>5</v>
      </c>
      <c r="F15" s="9" t="s">
        <v>39</v>
      </c>
      <c r="G15" s="9">
        <v>0.05</v>
      </c>
    </row>
    <row r="16" spans="2:7">
      <c r="B16" s="1">
        <v>0</v>
      </c>
      <c r="C16" s="1">
        <v>5</v>
      </c>
      <c r="D16" s="1">
        <v>5</v>
      </c>
    </row>
    <row r="17" spans="2:14">
      <c r="B17" s="1">
        <v>0</v>
      </c>
      <c r="C17" s="1"/>
      <c r="D17" s="1">
        <v>5</v>
      </c>
    </row>
    <row r="18" spans="2:14">
      <c r="B18" s="1">
        <v>0</v>
      </c>
      <c r="C18" s="1"/>
      <c r="D18" s="1">
        <v>5</v>
      </c>
      <c r="F18" s="6" t="s">
        <v>40</v>
      </c>
      <c r="G18" s="6" t="s">
        <v>41</v>
      </c>
      <c r="H18" s="6" t="s">
        <v>42</v>
      </c>
      <c r="I18" s="6" t="s">
        <v>43</v>
      </c>
      <c r="J18" s="6" t="s">
        <v>44</v>
      </c>
      <c r="K18" s="6" t="s">
        <v>45</v>
      </c>
      <c r="L18" s="6"/>
    </row>
    <row r="19" spans="2:14">
      <c r="B19" s="1">
        <v>0</v>
      </c>
      <c r="C19" s="1"/>
      <c r="D19" s="1">
        <v>5</v>
      </c>
      <c r="F19" s="6" t="s">
        <v>46</v>
      </c>
      <c r="G19" s="6">
        <v>-4.5060000000000002</v>
      </c>
      <c r="H19" s="6" t="s">
        <v>47</v>
      </c>
      <c r="I19" s="6" t="s">
        <v>33</v>
      </c>
      <c r="J19" s="6" t="s">
        <v>31</v>
      </c>
      <c r="K19" s="6" t="s">
        <v>29</v>
      </c>
      <c r="L19" s="6" t="s">
        <v>48</v>
      </c>
    </row>
    <row r="20" spans="2:14">
      <c r="B20" s="1">
        <v>0.5</v>
      </c>
      <c r="C20" s="1"/>
      <c r="D20" s="1">
        <v>5</v>
      </c>
      <c r="F20" s="9" t="s">
        <v>49</v>
      </c>
      <c r="G20" s="9">
        <v>-4.556</v>
      </c>
      <c r="H20" s="9" t="s">
        <v>50</v>
      </c>
      <c r="I20" s="9" t="s">
        <v>33</v>
      </c>
      <c r="J20" s="9" t="s">
        <v>31</v>
      </c>
      <c r="K20" s="9" t="s">
        <v>29</v>
      </c>
      <c r="L20" s="9" t="s">
        <v>51</v>
      </c>
    </row>
    <row r="21" spans="2:14">
      <c r="B21" s="1">
        <v>0.5</v>
      </c>
      <c r="C21" s="1"/>
      <c r="D21" s="1">
        <v>5</v>
      </c>
      <c r="F21" s="9" t="s">
        <v>52</v>
      </c>
      <c r="G21" s="9">
        <v>-4.9149999999999999E-2</v>
      </c>
      <c r="H21" s="9" t="s">
        <v>53</v>
      </c>
      <c r="I21" s="9" t="s">
        <v>54</v>
      </c>
      <c r="J21" s="9" t="s">
        <v>22</v>
      </c>
      <c r="K21" s="9">
        <v>0.79020000000000001</v>
      </c>
      <c r="L21" s="9" t="s">
        <v>55</v>
      </c>
    </row>
    <row r="22" spans="2:14">
      <c r="F22" s="12"/>
      <c r="G22" s="12"/>
      <c r="H22" s="12"/>
      <c r="I22" s="12"/>
      <c r="J22" s="12"/>
      <c r="K22" s="12"/>
      <c r="L22" s="12"/>
      <c r="M22" s="15"/>
      <c r="N22" s="15"/>
    </row>
    <row r="23" spans="2:14">
      <c r="F23" s="6" t="s">
        <v>56</v>
      </c>
      <c r="G23" s="6" t="s">
        <v>57</v>
      </c>
      <c r="H23" s="6" t="s">
        <v>58</v>
      </c>
      <c r="I23" s="6" t="s">
        <v>41</v>
      </c>
      <c r="J23" s="6" t="s">
        <v>59</v>
      </c>
      <c r="K23" s="6" t="s">
        <v>60</v>
      </c>
      <c r="L23" s="6" t="s">
        <v>61</v>
      </c>
      <c r="M23" s="6" t="s">
        <v>62</v>
      </c>
      <c r="N23" s="6" t="s">
        <v>63</v>
      </c>
    </row>
    <row r="24" spans="2:14">
      <c r="F24" s="9" t="s">
        <v>46</v>
      </c>
      <c r="G24" s="9">
        <v>0.41670000000000001</v>
      </c>
      <c r="H24" s="9">
        <v>4.923</v>
      </c>
      <c r="I24" s="9">
        <v>-4.5060000000000002</v>
      </c>
      <c r="J24" s="9">
        <v>0.15609999999999999</v>
      </c>
      <c r="K24" s="9">
        <v>18</v>
      </c>
      <c r="L24" s="9">
        <v>13</v>
      </c>
      <c r="M24" s="9">
        <v>28.87</v>
      </c>
      <c r="N24" s="9">
        <v>21.06</v>
      </c>
    </row>
    <row r="25" spans="2:14">
      <c r="F25" s="9" t="s">
        <v>49</v>
      </c>
      <c r="G25" s="9">
        <v>0.41670000000000001</v>
      </c>
      <c r="H25" s="9">
        <v>4.9720000000000004</v>
      </c>
      <c r="I25" s="9">
        <v>-4.556</v>
      </c>
      <c r="J25" s="9">
        <v>0.1497</v>
      </c>
      <c r="K25" s="9">
        <v>18</v>
      </c>
      <c r="L25" s="9">
        <v>18</v>
      </c>
      <c r="M25" s="9">
        <v>30.42</v>
      </c>
      <c r="N25" s="9">
        <v>18.21</v>
      </c>
    </row>
    <row r="26" spans="2:14">
      <c r="F26" s="9" t="s">
        <v>52</v>
      </c>
      <c r="G26" s="9">
        <v>4.923</v>
      </c>
      <c r="H26" s="9">
        <v>4.9720000000000004</v>
      </c>
      <c r="I26" s="9">
        <v>-4.9149999999999999E-2</v>
      </c>
      <c r="J26" s="9">
        <v>5.9020000000000003E-2</v>
      </c>
      <c r="K26" s="9">
        <v>13</v>
      </c>
      <c r="L26" s="9">
        <v>18</v>
      </c>
      <c r="M26" s="9">
        <v>0.8327</v>
      </c>
      <c r="N26" s="9">
        <v>18.73</v>
      </c>
    </row>
    <row r="27" spans="2:14">
      <c r="F27" s="12"/>
      <c r="G27" s="12"/>
      <c r="H27" s="13"/>
      <c r="I27" s="13"/>
      <c r="J27" s="13"/>
      <c r="K27" s="13"/>
      <c r="L27" s="13"/>
      <c r="M27" s="13"/>
      <c r="N27" s="13"/>
    </row>
    <row r="28" spans="2:14">
      <c r="F28" s="6" t="s">
        <v>64</v>
      </c>
      <c r="G28" s="9"/>
      <c r="H28" s="14"/>
      <c r="I28" s="14"/>
      <c r="J28" s="14"/>
      <c r="K28" s="14"/>
      <c r="L28" s="14"/>
      <c r="M28" s="14"/>
      <c r="N28" s="14"/>
    </row>
    <row r="29" spans="2:14">
      <c r="F29" s="9" t="s">
        <v>65</v>
      </c>
      <c r="G29" s="9" t="s">
        <v>66</v>
      </c>
      <c r="H29" s="14"/>
      <c r="I29" s="14"/>
      <c r="J29" s="14"/>
      <c r="K29" s="14"/>
      <c r="L29" s="14"/>
      <c r="M29" s="14"/>
      <c r="N29" s="14"/>
    </row>
    <row r="30" spans="2:14">
      <c r="F30" s="9" t="s">
        <v>67</v>
      </c>
      <c r="G30" s="9" t="s">
        <v>66</v>
      </c>
      <c r="H30" s="14"/>
      <c r="I30" s="14"/>
      <c r="J30" s="14"/>
      <c r="K30" s="14"/>
      <c r="L30" s="14"/>
      <c r="M30" s="14"/>
      <c r="N30" s="14"/>
    </row>
    <row r="31" spans="2:14">
      <c r="F31" s="9" t="s">
        <v>68</v>
      </c>
      <c r="G31" s="9" t="s">
        <v>69</v>
      </c>
      <c r="H31" s="14"/>
      <c r="I31" s="14"/>
      <c r="J31" s="14"/>
      <c r="K31" s="14"/>
      <c r="L31" s="14"/>
      <c r="M31" s="14"/>
      <c r="N31" s="14"/>
    </row>
    <row r="35" spans="6:6" s="65" customFormat="1">
      <c r="F35" s="64"/>
    </row>
  </sheetData>
  <mergeCells count="1">
    <mergeCell ref="B2:D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B757E-59B9-4C1A-ABBF-5064368C1598}">
  <dimension ref="A1:AC720"/>
  <sheetViews>
    <sheetView workbookViewId="0">
      <selection activeCell="M22" sqref="M22"/>
    </sheetView>
  </sheetViews>
  <sheetFormatPr defaultRowHeight="15"/>
  <cols>
    <col min="1" max="1" width="9.140625" style="48"/>
    <col min="2" max="2" width="12" style="48" bestFit="1" customWidth="1"/>
    <col min="3" max="3" width="15.28515625" style="48" bestFit="1" customWidth="1"/>
    <col min="4" max="8" width="9.140625" style="48"/>
    <col min="9" max="9" width="12" style="48" bestFit="1" customWidth="1"/>
    <col min="10" max="10" width="15.28515625" style="48" bestFit="1" customWidth="1"/>
    <col min="11" max="15" width="9.140625" style="48"/>
    <col min="16" max="16" width="12" style="48" bestFit="1" customWidth="1"/>
    <col min="17" max="17" width="15.28515625" style="48" bestFit="1" customWidth="1"/>
    <col min="18" max="23" width="9.140625" style="48"/>
    <col min="24" max="24" width="12" style="48" bestFit="1" customWidth="1"/>
    <col min="25" max="25" width="15.28515625" style="48" bestFit="1" customWidth="1"/>
    <col min="26" max="16384" width="9.140625" style="48"/>
  </cols>
  <sheetData>
    <row r="1" spans="1:29">
      <c r="A1" s="55" t="s">
        <v>70</v>
      </c>
      <c r="B1" s="55"/>
      <c r="C1" s="55"/>
      <c r="D1" s="55"/>
      <c r="E1" s="55"/>
      <c r="F1" s="55"/>
      <c r="H1" s="55" t="s">
        <v>71</v>
      </c>
      <c r="I1" s="55"/>
      <c r="J1" s="55"/>
      <c r="K1" s="55"/>
      <c r="L1" s="55"/>
      <c r="M1" s="55"/>
      <c r="O1" s="55" t="s">
        <v>72</v>
      </c>
      <c r="P1" s="55"/>
      <c r="Q1" s="55"/>
      <c r="R1" s="55"/>
      <c r="S1" s="55"/>
      <c r="T1" s="55"/>
      <c r="U1" s="55"/>
      <c r="W1" s="55" t="s">
        <v>73</v>
      </c>
      <c r="X1" s="55"/>
      <c r="Y1" s="55"/>
      <c r="Z1" s="55"/>
      <c r="AA1" s="55"/>
      <c r="AB1" s="55"/>
      <c r="AC1" s="55"/>
    </row>
    <row r="2" spans="1:29">
      <c r="A2" s="47" t="s">
        <v>74</v>
      </c>
      <c r="B2" s="47" t="s">
        <v>75</v>
      </c>
      <c r="C2" s="47" t="s">
        <v>76</v>
      </c>
      <c r="D2" s="47" t="s">
        <v>77</v>
      </c>
      <c r="E2" s="47" t="s">
        <v>78</v>
      </c>
      <c r="F2" s="47" t="s">
        <v>79</v>
      </c>
      <c r="H2" s="47" t="s">
        <v>74</v>
      </c>
      <c r="I2" s="47" t="s">
        <v>75</v>
      </c>
      <c r="J2" s="47" t="s">
        <v>76</v>
      </c>
      <c r="K2" s="47" t="s">
        <v>77</v>
      </c>
      <c r="L2" s="47" t="s">
        <v>78</v>
      </c>
      <c r="M2" s="47" t="s">
        <v>79</v>
      </c>
      <c r="O2" s="49" t="s">
        <v>80</v>
      </c>
      <c r="P2" s="49" t="s">
        <v>75</v>
      </c>
      <c r="Q2" s="49" t="s">
        <v>76</v>
      </c>
      <c r="R2" s="49" t="s">
        <v>77</v>
      </c>
      <c r="S2" s="49" t="s">
        <v>81</v>
      </c>
      <c r="T2" s="49" t="s">
        <v>78</v>
      </c>
      <c r="U2" s="49" t="s">
        <v>79</v>
      </c>
      <c r="W2" s="49" t="s">
        <v>74</v>
      </c>
      <c r="X2" s="49" t="s">
        <v>75</v>
      </c>
      <c r="Y2" s="49" t="s">
        <v>76</v>
      </c>
      <c r="Z2" s="49" t="s">
        <v>77</v>
      </c>
      <c r="AA2" s="49" t="s">
        <v>81</v>
      </c>
      <c r="AB2" s="49" t="s">
        <v>78</v>
      </c>
      <c r="AC2" s="49" t="s">
        <v>79</v>
      </c>
    </row>
    <row r="3" spans="1:29">
      <c r="A3" s="50" t="s">
        <v>82</v>
      </c>
      <c r="B3" s="48">
        <v>81876.896792507294</v>
      </c>
      <c r="C3" s="48">
        <v>-2.8659215877364099</v>
      </c>
      <c r="D3" s="48">
        <v>2.7504231607559701E-2</v>
      </c>
      <c r="E3" s="48">
        <v>0</v>
      </c>
      <c r="F3" s="48">
        <v>0</v>
      </c>
      <c r="H3" s="50" t="s">
        <v>83</v>
      </c>
      <c r="I3" s="48">
        <v>31481.8486920777</v>
      </c>
      <c r="J3" s="48">
        <v>-5.18516023895475</v>
      </c>
      <c r="K3" s="48">
        <v>4.4652049878112103E-2</v>
      </c>
      <c r="L3" s="48">
        <v>0</v>
      </c>
      <c r="M3" s="48">
        <v>0</v>
      </c>
      <c r="O3" s="50" t="s">
        <v>84</v>
      </c>
      <c r="P3" s="48">
        <v>34727.355382207097</v>
      </c>
      <c r="Q3" s="48">
        <v>-1.0147332291101701</v>
      </c>
      <c r="R3" s="48">
        <v>8.1491909245608493E-2</v>
      </c>
      <c r="S3" s="48">
        <v>-12.451950610849799</v>
      </c>
      <c r="T3" s="48">
        <v>1.3646854273407301E-35</v>
      </c>
      <c r="U3" s="48">
        <v>4.4693447745408901E-33</v>
      </c>
      <c r="W3" s="48">
        <v>1386</v>
      </c>
      <c r="X3" s="48">
        <v>6296.4880952875701</v>
      </c>
      <c r="Y3" s="48">
        <v>-2.5664052277814999</v>
      </c>
      <c r="Z3" s="48">
        <v>7.8286386457500301E-2</v>
      </c>
      <c r="AA3" s="48">
        <v>-32.7822670570539</v>
      </c>
      <c r="AB3" s="48">
        <v>1.0537684224289299E-235</v>
      </c>
      <c r="AC3" s="48">
        <v>6.9021831669095199E-233</v>
      </c>
    </row>
    <row r="4" spans="1:29">
      <c r="A4" s="50" t="s">
        <v>85</v>
      </c>
      <c r="B4" s="48">
        <v>371.696547552082</v>
      </c>
      <c r="C4" s="48">
        <v>-0.68593026684504899</v>
      </c>
      <c r="D4" s="48">
        <v>0.217607929822801</v>
      </c>
      <c r="E4" s="48">
        <v>7.3635570133116101E-5</v>
      </c>
      <c r="F4" s="48">
        <v>3.5623694740075101E-4</v>
      </c>
      <c r="H4" s="50" t="s">
        <v>86</v>
      </c>
      <c r="I4" s="48">
        <v>1215.95503923146</v>
      </c>
      <c r="J4" s="48">
        <v>-0.476552710262094</v>
      </c>
      <c r="K4" s="48">
        <v>0.13419716932526099</v>
      </c>
      <c r="L4" s="48">
        <v>3.1664241726127999E-5</v>
      </c>
      <c r="M4" s="48">
        <v>4.73984363416241E-4</v>
      </c>
      <c r="O4" s="50" t="s">
        <v>87</v>
      </c>
      <c r="P4" s="48">
        <v>35746.577554843701</v>
      </c>
      <c r="Q4" s="48">
        <v>-1.0144253895353399</v>
      </c>
      <c r="R4" s="48">
        <v>8.06810725389423E-2</v>
      </c>
      <c r="S4" s="48">
        <v>-12.573275956956399</v>
      </c>
      <c r="T4" s="48">
        <v>2.9619139673709901E-36</v>
      </c>
      <c r="U4" s="48">
        <v>1.9400536486279999E-33</v>
      </c>
      <c r="W4" s="48">
        <v>1131</v>
      </c>
      <c r="X4" s="48">
        <v>24558.3225906601</v>
      </c>
      <c r="Y4" s="48">
        <v>-0.46857096193462</v>
      </c>
      <c r="Z4" s="48">
        <v>5.0576486838913699E-2</v>
      </c>
      <c r="AA4" s="48">
        <v>-9.2646008297693694</v>
      </c>
      <c r="AB4" s="48">
        <v>1.9580835534418201E-20</v>
      </c>
      <c r="AC4" s="48">
        <v>4.2751490916813101E-18</v>
      </c>
    </row>
    <row r="5" spans="1:29">
      <c r="A5" s="50" t="s">
        <v>86</v>
      </c>
      <c r="B5" s="48">
        <v>1215.95503923146</v>
      </c>
      <c r="C5" s="48">
        <v>-0.50462823814386304</v>
      </c>
      <c r="D5" s="48">
        <v>0.134824817112144</v>
      </c>
      <c r="E5" s="48">
        <v>1.0771686279652301E-5</v>
      </c>
      <c r="F5" s="48">
        <v>7.2759692228595001E-5</v>
      </c>
      <c r="H5" s="50" t="s">
        <v>88</v>
      </c>
      <c r="I5" s="48">
        <v>21809.294354739799</v>
      </c>
      <c r="J5" s="48">
        <v>-0.44144214719185398</v>
      </c>
      <c r="K5" s="48">
        <v>4.0132645052741597E-2</v>
      </c>
      <c r="L5" s="48">
        <v>8.02791712825301E-30</v>
      </c>
      <c r="M5" s="48">
        <v>1.43699716595729E-27</v>
      </c>
      <c r="O5" s="48">
        <v>1114</v>
      </c>
      <c r="P5" s="48">
        <v>21033.461467657798</v>
      </c>
      <c r="Q5" s="48">
        <v>-0.29627043921998297</v>
      </c>
      <c r="R5" s="48">
        <v>5.5420638534402503E-2</v>
      </c>
      <c r="S5" s="48">
        <v>-5.3458503376151603</v>
      </c>
      <c r="T5" s="48">
        <v>8.9993547314980004E-8</v>
      </c>
      <c r="U5" s="48">
        <v>2.4560738954713302E-6</v>
      </c>
      <c r="W5" s="48">
        <v>1179</v>
      </c>
      <c r="X5" s="48">
        <v>26199.972084552301</v>
      </c>
      <c r="Y5" s="48">
        <v>-0.26441514489033002</v>
      </c>
      <c r="Z5" s="48">
        <v>6.6722529846420006E-2</v>
      </c>
      <c r="AA5" s="48">
        <v>-3.9629064650119501</v>
      </c>
      <c r="AB5" s="48">
        <v>7.4042796359661707E-5</v>
      </c>
      <c r="AC5" s="48">
        <v>8.2200053585726202E-4</v>
      </c>
    </row>
    <row r="6" spans="1:29">
      <c r="A6" s="50" t="s">
        <v>88</v>
      </c>
      <c r="B6" s="48">
        <v>21809.294354739799</v>
      </c>
      <c r="C6" s="48">
        <v>-0.449256980114564</v>
      </c>
      <c r="D6" s="48">
        <v>4.0130001386033197E-2</v>
      </c>
      <c r="E6" s="48">
        <v>1.6042925697390901E-31</v>
      </c>
      <c r="F6" s="48">
        <v>2.87168369983296E-29</v>
      </c>
      <c r="H6" s="50" t="s">
        <v>89</v>
      </c>
      <c r="I6" s="48">
        <v>7947.8857787058996</v>
      </c>
      <c r="J6" s="48">
        <v>-0.435869455268586</v>
      </c>
      <c r="K6" s="48">
        <v>5.6773497179380898E-2</v>
      </c>
      <c r="L6" s="48">
        <v>1.8313077323510001E-15</v>
      </c>
      <c r="M6" s="48">
        <v>1.4569070404036901E-13</v>
      </c>
      <c r="O6" s="50" t="s">
        <v>90</v>
      </c>
      <c r="P6" s="48">
        <v>72993.943573873097</v>
      </c>
      <c r="Q6" s="48">
        <v>-0.21093659685733801</v>
      </c>
      <c r="R6" s="48">
        <v>3.2587388026823601E-2</v>
      </c>
      <c r="S6" s="48">
        <v>-6.4729519494999197</v>
      </c>
      <c r="T6" s="48">
        <v>9.6106522818948305E-11</v>
      </c>
      <c r="U6" s="48">
        <v>4.4964123176007996E-9</v>
      </c>
      <c r="W6" s="50" t="s">
        <v>91</v>
      </c>
      <c r="X6" s="48">
        <v>38357.940055537802</v>
      </c>
      <c r="Y6" s="48">
        <v>-0.263128206702061</v>
      </c>
      <c r="Z6" s="48">
        <v>4.1047871705176001E-2</v>
      </c>
      <c r="AA6" s="48">
        <v>-6.4102764838080697</v>
      </c>
      <c r="AB6" s="48">
        <v>1.4525596845318501E-10</v>
      </c>
      <c r="AC6" s="48">
        <v>7.3186661028335596E-9</v>
      </c>
    </row>
    <row r="7" spans="1:29">
      <c r="A7" s="50" t="s">
        <v>92</v>
      </c>
      <c r="B7" s="48">
        <v>166402.293017377</v>
      </c>
      <c r="C7" s="48">
        <v>-0.3903800514056</v>
      </c>
      <c r="D7" s="48">
        <v>2.5148197423780601E-2</v>
      </c>
      <c r="E7" s="48">
        <v>2.4682612565253499E-55</v>
      </c>
      <c r="F7" s="48">
        <v>5.8909168655738403E-53</v>
      </c>
      <c r="H7" s="50" t="s">
        <v>85</v>
      </c>
      <c r="I7" s="48">
        <v>371.696547552082</v>
      </c>
      <c r="J7" s="48">
        <v>-0.41275540658646198</v>
      </c>
      <c r="K7" s="48">
        <v>0.228189901767993</v>
      </c>
      <c r="L7" s="48">
        <v>4.7105545748801596E-3</v>
      </c>
      <c r="M7" s="48">
        <v>2.34219241362097E-2</v>
      </c>
      <c r="O7" s="50" t="s">
        <v>93</v>
      </c>
      <c r="P7" s="48">
        <v>87033.4408812537</v>
      </c>
      <c r="Q7" s="48">
        <v>-0.201758787251647</v>
      </c>
      <c r="R7" s="48">
        <v>3.8832759857226097E-2</v>
      </c>
      <c r="S7" s="48">
        <v>-5.19558197752208</v>
      </c>
      <c r="T7" s="48">
        <v>2.04080378340582E-7</v>
      </c>
      <c r="U7" s="48">
        <v>4.7740231361814603E-6</v>
      </c>
      <c r="W7" s="48">
        <v>1180</v>
      </c>
      <c r="X7" s="48">
        <v>15751.394059529701</v>
      </c>
      <c r="Y7" s="48">
        <v>-0.25460575402826502</v>
      </c>
      <c r="Z7" s="48">
        <v>7.2253655979478096E-2</v>
      </c>
      <c r="AA7" s="48">
        <v>-3.5237767636364201</v>
      </c>
      <c r="AB7" s="48">
        <v>4.2544252399495203E-4</v>
      </c>
      <c r="AC7" s="48">
        <v>3.6190240677492699E-3</v>
      </c>
    </row>
    <row r="8" spans="1:29">
      <c r="A8" s="50" t="s">
        <v>94</v>
      </c>
      <c r="B8" s="48">
        <v>200083.27631368599</v>
      </c>
      <c r="C8" s="48">
        <v>-0.37232487922930801</v>
      </c>
      <c r="D8" s="48">
        <v>2.3110923104867401E-2</v>
      </c>
      <c r="E8" s="48">
        <v>1.3409827159440701E-59</v>
      </c>
      <c r="F8" s="48">
        <v>4.8007181230797802E-57</v>
      </c>
      <c r="H8" s="50" t="s">
        <v>94</v>
      </c>
      <c r="I8" s="48">
        <v>200083.27631368599</v>
      </c>
      <c r="J8" s="48">
        <v>-0.37521521326838803</v>
      </c>
      <c r="K8" s="48">
        <v>2.3109575776750001E-2</v>
      </c>
      <c r="L8" s="48">
        <v>1.60480603023002E-60</v>
      </c>
      <c r="M8" s="48">
        <v>5.7452055882234798E-58</v>
      </c>
      <c r="O8" s="48">
        <v>1049</v>
      </c>
      <c r="P8" s="48">
        <v>29697.880308601601</v>
      </c>
      <c r="Q8" s="48">
        <v>-0.19232903695123099</v>
      </c>
      <c r="R8" s="48">
        <v>4.5547809308739397E-2</v>
      </c>
      <c r="S8" s="48">
        <v>-4.2225749134838901</v>
      </c>
      <c r="T8" s="48">
        <v>2.4152708273822301E-5</v>
      </c>
      <c r="U8" s="48">
        <v>3.10196547438306E-4</v>
      </c>
      <c r="W8" s="48">
        <v>1063</v>
      </c>
      <c r="X8" s="48">
        <v>10258.1154789306</v>
      </c>
      <c r="Y8" s="48">
        <v>-0.237754841662284</v>
      </c>
      <c r="Z8" s="48">
        <v>6.7246371854068204E-2</v>
      </c>
      <c r="AA8" s="48">
        <v>-3.53557872502381</v>
      </c>
      <c r="AB8" s="48">
        <v>4.0688298898476801E-4</v>
      </c>
      <c r="AC8" s="48">
        <v>3.5066889182239899E-3</v>
      </c>
    </row>
    <row r="9" spans="1:29">
      <c r="A9" s="50" t="s">
        <v>95</v>
      </c>
      <c r="B9" s="48">
        <v>33708.639120622604</v>
      </c>
      <c r="C9" s="48">
        <v>-0.29519891267250498</v>
      </c>
      <c r="D9" s="48">
        <v>2.9660957898636101E-2</v>
      </c>
      <c r="E9" s="48">
        <v>3.1947765692178702E-24</v>
      </c>
      <c r="F9" s="48">
        <v>4.5749200471199902E-22</v>
      </c>
      <c r="H9" s="50" t="s">
        <v>92</v>
      </c>
      <c r="I9" s="48">
        <v>166402.293017377</v>
      </c>
      <c r="J9" s="48">
        <v>-0.37376810216026102</v>
      </c>
      <c r="K9" s="48">
        <v>2.5145240975583301E-2</v>
      </c>
      <c r="L9" s="48">
        <v>7.19449053746136E-51</v>
      </c>
      <c r="M9" s="48">
        <v>1.7170850749407799E-48</v>
      </c>
      <c r="O9" s="50" t="s">
        <v>96</v>
      </c>
      <c r="P9" s="48">
        <v>39873.333509697797</v>
      </c>
      <c r="Q9" s="48">
        <v>-0.18897694204318699</v>
      </c>
      <c r="R9" s="48">
        <v>4.4477174334943401E-2</v>
      </c>
      <c r="S9" s="48">
        <v>-4.2488522454250699</v>
      </c>
      <c r="T9" s="48">
        <v>2.1486857689667898E-5</v>
      </c>
      <c r="U9" s="48">
        <v>2.9437515065567699E-4</v>
      </c>
      <c r="W9" s="50" t="s">
        <v>97</v>
      </c>
      <c r="X9" s="48">
        <v>46552.782753800202</v>
      </c>
      <c r="Y9" s="48">
        <v>-0.23385954514125701</v>
      </c>
      <c r="Z9" s="48">
        <v>3.3103157869380201E-2</v>
      </c>
      <c r="AA9" s="48">
        <v>-7.0645690681242304</v>
      </c>
      <c r="AB9" s="48">
        <v>1.61115192707298E-12</v>
      </c>
      <c r="AC9" s="48">
        <v>1.17256056914756E-10</v>
      </c>
    </row>
    <row r="10" spans="1:29">
      <c r="A10" s="50" t="s">
        <v>98</v>
      </c>
      <c r="B10" s="48">
        <v>76612.471894887596</v>
      </c>
      <c r="C10" s="48">
        <v>-0.27518347618982902</v>
      </c>
      <c r="D10" s="48">
        <v>0.100508976510569</v>
      </c>
      <c r="E10" s="48">
        <v>7.9856371491931197E-4</v>
      </c>
      <c r="F10" s="48">
        <v>2.8877354539506399E-3</v>
      </c>
      <c r="H10" s="50" t="s">
        <v>99</v>
      </c>
      <c r="I10" s="48">
        <v>6337.8490526053201</v>
      </c>
      <c r="J10" s="48">
        <v>-0.35416665826727101</v>
      </c>
      <c r="K10" s="48">
        <v>7.6663835505506303E-2</v>
      </c>
      <c r="L10" s="48">
        <v>5.3979874433818902E-7</v>
      </c>
      <c r="M10" s="48">
        <v>1.33274448602118E-5</v>
      </c>
      <c r="O10" s="48">
        <v>1063</v>
      </c>
      <c r="P10" s="48">
        <v>10258.1154789306</v>
      </c>
      <c r="Q10" s="48">
        <v>-0.18618760420687799</v>
      </c>
      <c r="R10" s="48">
        <v>6.7195527536596203E-2</v>
      </c>
      <c r="S10" s="48">
        <v>-2.7708332835913301</v>
      </c>
      <c r="T10" s="48">
        <v>5.5913046605606401E-3</v>
      </c>
      <c r="U10" s="48">
        <v>2.3024549075569601E-2</v>
      </c>
      <c r="W10" s="48">
        <v>1101</v>
      </c>
      <c r="X10" s="48">
        <v>44997.554780786901</v>
      </c>
      <c r="Y10" s="48">
        <v>-0.228026310265528</v>
      </c>
      <c r="Z10" s="48">
        <v>2.4715411268680099E-2</v>
      </c>
      <c r="AA10" s="48">
        <v>-9.2260779230684697</v>
      </c>
      <c r="AB10" s="48">
        <v>2.8072295420292E-20</v>
      </c>
      <c r="AC10" s="48">
        <v>4.5968383750728198E-18</v>
      </c>
    </row>
    <row r="11" spans="1:29">
      <c r="A11" s="50" t="s">
        <v>100</v>
      </c>
      <c r="B11" s="48">
        <v>61063.459292528802</v>
      </c>
      <c r="C11" s="48">
        <v>-0.26602769629992401</v>
      </c>
      <c r="D11" s="48">
        <v>3.3089339865718E-2</v>
      </c>
      <c r="E11" s="48">
        <v>4.7848551417366097E-17</v>
      </c>
      <c r="F11" s="48">
        <v>3.42595628148341E-15</v>
      </c>
      <c r="H11" s="50" t="s">
        <v>101</v>
      </c>
      <c r="I11" s="48">
        <v>10954.126530887699</v>
      </c>
      <c r="J11" s="48">
        <v>-0.35307132653395001</v>
      </c>
      <c r="K11" s="48">
        <v>6.3329880805010993E-2</v>
      </c>
      <c r="L11" s="48">
        <v>3.2940682762946198E-9</v>
      </c>
      <c r="M11" s="48">
        <v>1.8142714506361101E-7</v>
      </c>
      <c r="O11" s="48">
        <v>1044</v>
      </c>
      <c r="P11" s="48">
        <v>82088.380063917502</v>
      </c>
      <c r="Q11" s="48">
        <v>-0.17088226464383499</v>
      </c>
      <c r="R11" s="48">
        <v>5.6427075052046603E-2</v>
      </c>
      <c r="S11" s="48">
        <v>-3.0283736040937401</v>
      </c>
      <c r="T11" s="48">
        <v>2.45873907852022E-3</v>
      </c>
      <c r="U11" s="48">
        <v>1.2883792771446001E-2</v>
      </c>
      <c r="W11" s="48">
        <v>1100</v>
      </c>
      <c r="X11" s="48">
        <v>51531.738650453299</v>
      </c>
      <c r="Y11" s="48">
        <v>-0.22507338229861101</v>
      </c>
      <c r="Z11" s="48">
        <v>2.27018499106331E-2</v>
      </c>
      <c r="AA11" s="48">
        <v>-9.9143190173762097</v>
      </c>
      <c r="AB11" s="48">
        <v>3.6070777723020397E-23</v>
      </c>
      <c r="AC11" s="48">
        <v>1.18131797042892E-20</v>
      </c>
    </row>
    <row r="12" spans="1:29">
      <c r="A12" s="50" t="s">
        <v>102</v>
      </c>
      <c r="B12" s="48">
        <v>69216.146570237499</v>
      </c>
      <c r="C12" s="48">
        <v>-0.26538733705252598</v>
      </c>
      <c r="D12" s="48">
        <v>2.82901252882281E-2</v>
      </c>
      <c r="E12" s="48">
        <v>4.1902709702527999E-21</v>
      </c>
      <c r="F12" s="48">
        <v>4.2860485924300099E-19</v>
      </c>
      <c r="H12" s="50" t="s">
        <v>103</v>
      </c>
      <c r="I12" s="48">
        <v>14814.791063688401</v>
      </c>
      <c r="J12" s="48">
        <v>-0.30837049928562699</v>
      </c>
      <c r="K12" s="48">
        <v>5.4779780923594E-2</v>
      </c>
      <c r="L12" s="48">
        <v>2.2041547569195101E-9</v>
      </c>
      <c r="M12" s="48">
        <v>1.3151456716286399E-7</v>
      </c>
      <c r="O12" s="50" t="s">
        <v>104</v>
      </c>
      <c r="P12" s="48">
        <v>103138.768210202</v>
      </c>
      <c r="Q12" s="48">
        <v>-0.168250914433237</v>
      </c>
      <c r="R12" s="48">
        <v>4.9514583645603599E-2</v>
      </c>
      <c r="S12" s="48">
        <v>-3.3980072545389399</v>
      </c>
      <c r="T12" s="48">
        <v>6.7878620086230901E-4</v>
      </c>
      <c r="U12" s="48">
        <v>4.8857688084045304E-3</v>
      </c>
      <c r="W12" s="48">
        <v>1215</v>
      </c>
      <c r="X12" s="48">
        <v>29655.4609210544</v>
      </c>
      <c r="Y12" s="48">
        <v>-0.22503042981076599</v>
      </c>
      <c r="Z12" s="48">
        <v>3.7948062926702698E-2</v>
      </c>
      <c r="AA12" s="48">
        <v>-5.9299582760104501</v>
      </c>
      <c r="AB12" s="48">
        <v>3.0301166759864398E-9</v>
      </c>
      <c r="AC12" s="48">
        <v>1.3231509485140801E-7</v>
      </c>
    </row>
    <row r="13" spans="1:29">
      <c r="A13" s="50" t="s">
        <v>105</v>
      </c>
      <c r="B13" s="48">
        <v>70524.301276403901</v>
      </c>
      <c r="C13" s="48">
        <v>-0.24724965760839601</v>
      </c>
      <c r="D13" s="48">
        <v>2.80032365745152E-2</v>
      </c>
      <c r="E13" s="48">
        <v>2.0512166354058401E-19</v>
      </c>
      <c r="F13" s="48">
        <v>1.83583888868822E-17</v>
      </c>
      <c r="H13" s="50" t="s">
        <v>106</v>
      </c>
      <c r="I13" s="48">
        <v>51113.318722081996</v>
      </c>
      <c r="J13" s="48">
        <v>-0.29817280781570799</v>
      </c>
      <c r="K13" s="48">
        <v>3.3247746655305097E-2</v>
      </c>
      <c r="L13" s="48">
        <v>2.67731850668759E-20</v>
      </c>
      <c r="M13" s="48">
        <v>2.73851435826902E-18</v>
      </c>
      <c r="O13" s="48">
        <v>1130</v>
      </c>
      <c r="P13" s="48">
        <v>37124.558026130697</v>
      </c>
      <c r="Q13" s="48">
        <v>-0.166320118398671</v>
      </c>
      <c r="R13" s="48">
        <v>3.6016812353424799E-2</v>
      </c>
      <c r="S13" s="48">
        <v>-4.6178467091037696</v>
      </c>
      <c r="T13" s="48">
        <v>3.87742502843156E-6</v>
      </c>
      <c r="U13" s="48">
        <v>6.7062916641880295E-5</v>
      </c>
      <c r="W13" s="50" t="s">
        <v>90</v>
      </c>
      <c r="X13" s="48">
        <v>72993.943573873097</v>
      </c>
      <c r="Y13" s="48">
        <v>-0.213591685467313</v>
      </c>
      <c r="Z13" s="48">
        <v>3.2597186991316897E-2</v>
      </c>
      <c r="AA13" s="48">
        <v>-6.5524575947062003</v>
      </c>
      <c r="AB13" s="48">
        <v>5.6597793684423801E-11</v>
      </c>
      <c r="AC13" s="48">
        <v>3.0892962386081299E-9</v>
      </c>
    </row>
    <row r="14" spans="1:29">
      <c r="A14" s="50" t="s">
        <v>107</v>
      </c>
      <c r="B14" s="48">
        <v>20560.466723641101</v>
      </c>
      <c r="C14" s="48">
        <v>-0.24380075550236199</v>
      </c>
      <c r="D14" s="48">
        <v>4.4130723748376802E-2</v>
      </c>
      <c r="E14" s="48">
        <v>6.3998557165270402E-9</v>
      </c>
      <c r="F14" s="48">
        <v>9.3516259041497099E-8</v>
      </c>
      <c r="H14" s="50" t="s">
        <v>95</v>
      </c>
      <c r="I14" s="48">
        <v>33708.639120622604</v>
      </c>
      <c r="J14" s="48">
        <v>-0.29157330320719899</v>
      </c>
      <c r="K14" s="48">
        <v>2.96667298196358E-2</v>
      </c>
      <c r="L14" s="48">
        <v>1.01531217052766E-23</v>
      </c>
      <c r="M14" s="48">
        <v>1.45392702819561E-21</v>
      </c>
      <c r="O14" s="48">
        <v>1097</v>
      </c>
      <c r="P14" s="48">
        <v>38414.904630391196</v>
      </c>
      <c r="Q14" s="48">
        <v>-0.16383301181429299</v>
      </c>
      <c r="R14" s="48">
        <v>3.97079357828082E-2</v>
      </c>
      <c r="S14" s="48">
        <v>-4.1259513642415504</v>
      </c>
      <c r="T14" s="48">
        <v>3.69205294157438E-5</v>
      </c>
      <c r="U14" s="48">
        <v>4.3183833513057502E-4</v>
      </c>
      <c r="W14" s="50" t="s">
        <v>108</v>
      </c>
      <c r="X14" s="48">
        <v>39032.6082627508</v>
      </c>
      <c r="Y14" s="48">
        <v>-0.21220153295098099</v>
      </c>
      <c r="Z14" s="48">
        <v>4.25508420810344E-2</v>
      </c>
      <c r="AA14" s="48">
        <v>-4.9870113627096204</v>
      </c>
      <c r="AB14" s="48">
        <v>6.1320460207438397E-7</v>
      </c>
      <c r="AC14" s="48">
        <v>1.38499660123697E-5</v>
      </c>
    </row>
    <row r="15" spans="1:29">
      <c r="A15" s="50" t="s">
        <v>109</v>
      </c>
      <c r="B15" s="48">
        <v>32946.318492341903</v>
      </c>
      <c r="C15" s="48">
        <v>-0.242562136356369</v>
      </c>
      <c r="D15" s="48">
        <v>4.4763158499348497E-2</v>
      </c>
      <c r="E15" s="48">
        <v>9.3407865759102694E-9</v>
      </c>
      <c r="F15" s="48">
        <v>1.28615445929841E-7</v>
      </c>
      <c r="H15" s="50" t="s">
        <v>110</v>
      </c>
      <c r="I15" s="48">
        <v>55525.636761022899</v>
      </c>
      <c r="J15" s="48">
        <v>-0.290154798494065</v>
      </c>
      <c r="K15" s="48">
        <v>3.1510741952293302E-2</v>
      </c>
      <c r="L15" s="48">
        <v>3.7422479890725399E-20</v>
      </c>
      <c r="M15" s="48">
        <v>3.3493119502199201E-18</v>
      </c>
      <c r="O15" s="48">
        <v>1104</v>
      </c>
      <c r="P15" s="48">
        <v>5008.8026032350399</v>
      </c>
      <c r="Q15" s="48">
        <v>-0.16269034060450999</v>
      </c>
      <c r="R15" s="48">
        <v>6.1645978907062297E-2</v>
      </c>
      <c r="S15" s="48">
        <v>-2.6391070997474499</v>
      </c>
      <c r="T15" s="48">
        <v>8.3124715501981597E-3</v>
      </c>
      <c r="U15" s="48">
        <v>3.1112393516456002E-2</v>
      </c>
      <c r="W15" s="48">
        <v>1204</v>
      </c>
      <c r="X15" s="48">
        <v>26108.3200033637</v>
      </c>
      <c r="Y15" s="48">
        <v>-0.19611828894621</v>
      </c>
      <c r="Z15" s="48">
        <v>4.5430211143215299E-2</v>
      </c>
      <c r="AA15" s="48">
        <v>-4.3169134373591502</v>
      </c>
      <c r="AB15" s="48">
        <v>1.58226172363707E-5</v>
      </c>
      <c r="AC15" s="48">
        <v>2.2050668701750599E-4</v>
      </c>
    </row>
    <row r="16" spans="1:29">
      <c r="A16" s="50" t="s">
        <v>111</v>
      </c>
      <c r="B16" s="48">
        <v>33175.817668010503</v>
      </c>
      <c r="C16" s="48">
        <v>-0.23768655484870799</v>
      </c>
      <c r="D16" s="48">
        <v>3.8164461160496502E-2</v>
      </c>
      <c r="E16" s="48">
        <v>1.78044945512442E-10</v>
      </c>
      <c r="F16" s="48">
        <v>4.7214881847003101E-9</v>
      </c>
      <c r="H16" s="50" t="s">
        <v>112</v>
      </c>
      <c r="I16" s="48">
        <v>46332.1202178815</v>
      </c>
      <c r="J16" s="48">
        <v>-0.27293363394412001</v>
      </c>
      <c r="K16" s="48">
        <v>4.2959872281449797E-2</v>
      </c>
      <c r="L16" s="48">
        <v>2.4671791460805301E-11</v>
      </c>
      <c r="M16" s="48">
        <v>1.76650026859366E-9</v>
      </c>
      <c r="O16" s="50" t="s">
        <v>113</v>
      </c>
      <c r="P16" s="48">
        <v>88990.148997961296</v>
      </c>
      <c r="Q16" s="48">
        <v>-0.160125083147834</v>
      </c>
      <c r="R16" s="48">
        <v>5.17498890096195E-2</v>
      </c>
      <c r="S16" s="48">
        <v>-3.0942111415556801</v>
      </c>
      <c r="T16" s="48">
        <v>1.9733699270404201E-3</v>
      </c>
      <c r="U16" s="48">
        <v>1.13077577134542E-2</v>
      </c>
      <c r="W16" s="50" t="s">
        <v>114</v>
      </c>
      <c r="X16" s="48">
        <v>43538.503357398302</v>
      </c>
      <c r="Y16" s="48">
        <v>-0.18981519229709701</v>
      </c>
      <c r="Z16" s="48">
        <v>2.7237527522239499E-2</v>
      </c>
      <c r="AA16" s="48">
        <v>-6.9688848278211797</v>
      </c>
      <c r="AB16" s="48">
        <v>3.19463086254932E-12</v>
      </c>
      <c r="AC16" s="48">
        <v>1.9022574681543701E-10</v>
      </c>
    </row>
    <row r="17" spans="1:29">
      <c r="A17" s="50" t="s">
        <v>115</v>
      </c>
      <c r="B17" s="48">
        <v>43369.295759725101</v>
      </c>
      <c r="C17" s="48">
        <v>-0.231662058741086</v>
      </c>
      <c r="D17" s="48">
        <v>2.7495264130276701E-2</v>
      </c>
      <c r="E17" s="48">
        <v>6.7408074187208496E-18</v>
      </c>
      <c r="F17" s="48">
        <v>5.3626867908934802E-16</v>
      </c>
      <c r="H17" s="50" t="s">
        <v>116</v>
      </c>
      <c r="I17" s="48">
        <v>4633.3487673907202</v>
      </c>
      <c r="J17" s="48">
        <v>-0.25534610951758302</v>
      </c>
      <c r="K17" s="48">
        <v>7.3644195883358493E-2</v>
      </c>
      <c r="L17" s="48">
        <v>1.1341798524594399E-4</v>
      </c>
      <c r="M17" s="48">
        <v>1.37639453281518E-3</v>
      </c>
      <c r="O17" s="48">
        <v>1145</v>
      </c>
      <c r="P17" s="48">
        <v>20376.611746416202</v>
      </c>
      <c r="Q17" s="48">
        <v>-0.15853108415262701</v>
      </c>
      <c r="R17" s="48">
        <v>7.4183104746450707E-2</v>
      </c>
      <c r="S17" s="48">
        <v>-2.1370241201749001</v>
      </c>
      <c r="T17" s="48">
        <v>3.2596029850318002E-2</v>
      </c>
      <c r="U17" s="48">
        <v>8.9707561142681899E-2</v>
      </c>
      <c r="W17" s="48">
        <v>1161</v>
      </c>
      <c r="X17" s="48">
        <v>32183.7358708912</v>
      </c>
      <c r="Y17" s="48">
        <v>-0.18775353505491399</v>
      </c>
      <c r="Z17" s="48">
        <v>3.6144614906910497E-2</v>
      </c>
      <c r="AA17" s="48">
        <v>-5.1945092108041004</v>
      </c>
      <c r="AB17" s="48">
        <v>2.05260611625203E-7</v>
      </c>
      <c r="AC17" s="48">
        <v>5.6019041922711696E-6</v>
      </c>
    </row>
    <row r="18" spans="1:29">
      <c r="A18" s="50" t="s">
        <v>117</v>
      </c>
      <c r="B18" s="48">
        <v>54227.900225473299</v>
      </c>
      <c r="C18" s="48">
        <v>-0.22792768770514901</v>
      </c>
      <c r="D18" s="48">
        <v>3.55424112348562E-2</v>
      </c>
      <c r="E18" s="48">
        <v>1.9793443254349302E-12</v>
      </c>
      <c r="F18" s="48">
        <v>7.0860526850570496E-11</v>
      </c>
      <c r="H18" s="50" t="s">
        <v>118</v>
      </c>
      <c r="I18" s="48">
        <v>20967.6910715657</v>
      </c>
      <c r="J18" s="48">
        <v>-0.230956905571396</v>
      </c>
      <c r="K18" s="48">
        <v>5.40739022964195E-2</v>
      </c>
      <c r="L18" s="48">
        <v>5.6591775908355203E-6</v>
      </c>
      <c r="M18" s="48">
        <v>1.12554754306618E-4</v>
      </c>
      <c r="O18" s="50" t="s">
        <v>119</v>
      </c>
      <c r="P18" s="48">
        <v>182751.673383252</v>
      </c>
      <c r="Q18" s="48">
        <v>-0.15536691615491299</v>
      </c>
      <c r="R18" s="48">
        <v>2.9988052621421499E-2</v>
      </c>
      <c r="S18" s="48">
        <v>-5.1809605017142601</v>
      </c>
      <c r="T18" s="48">
        <v>2.20746236948329E-7</v>
      </c>
      <c r="U18" s="48">
        <v>4.9858201793501797E-6</v>
      </c>
      <c r="W18" s="50" t="s">
        <v>120</v>
      </c>
      <c r="X18" s="48">
        <v>22172.377917585301</v>
      </c>
      <c r="Y18" s="48">
        <v>-0.18501287333029301</v>
      </c>
      <c r="Z18" s="48">
        <v>3.9008573056413198E-2</v>
      </c>
      <c r="AA18" s="48">
        <v>-4.74287724041411</v>
      </c>
      <c r="AB18" s="48">
        <v>2.1070396279132698E-6</v>
      </c>
      <c r="AC18" s="48">
        <v>3.9431741608091102E-5</v>
      </c>
    </row>
    <row r="19" spans="1:29">
      <c r="A19" s="50" t="s">
        <v>121</v>
      </c>
      <c r="B19" s="48">
        <v>50926.906695976097</v>
      </c>
      <c r="C19" s="48">
        <v>-0.226109852752547</v>
      </c>
      <c r="D19" s="48">
        <v>3.4022378406916701E-2</v>
      </c>
      <c r="E19" s="48">
        <v>2.6178736790289699E-12</v>
      </c>
      <c r="F19" s="48">
        <v>8.5199888826579098E-11</v>
      </c>
      <c r="H19" s="50" t="s">
        <v>122</v>
      </c>
      <c r="I19" s="48">
        <v>9334.0779517310002</v>
      </c>
      <c r="J19" s="48">
        <v>-0.21438971347854799</v>
      </c>
      <c r="K19" s="48">
        <v>6.15791879653017E-2</v>
      </c>
      <c r="L19" s="48">
        <v>1.5659921774985899E-4</v>
      </c>
      <c r="M19" s="48">
        <v>1.7797625382364899E-3</v>
      </c>
      <c r="O19" s="50" t="s">
        <v>123</v>
      </c>
      <c r="P19" s="48">
        <v>85024.840359223701</v>
      </c>
      <c r="Q19" s="48">
        <v>-0.15534845407560499</v>
      </c>
      <c r="R19" s="48">
        <v>4.0936053035684601E-2</v>
      </c>
      <c r="S19" s="48">
        <v>-3.7949055308333</v>
      </c>
      <c r="T19" s="48">
        <v>1.4769968361963201E-4</v>
      </c>
      <c r="U19" s="48">
        <v>1.3073417942008E-3</v>
      </c>
      <c r="W19" s="50" t="s">
        <v>124</v>
      </c>
      <c r="X19" s="48">
        <v>59247.532502544898</v>
      </c>
      <c r="Y19" s="48">
        <v>-0.17773782908685401</v>
      </c>
      <c r="Z19" s="48">
        <v>2.1718742193565E-2</v>
      </c>
      <c r="AA19" s="48">
        <v>-8.18361521596381</v>
      </c>
      <c r="AB19" s="48">
        <v>2.7545266378295899E-16</v>
      </c>
      <c r="AC19" s="48">
        <v>3.0070249129639701E-14</v>
      </c>
    </row>
    <row r="20" spans="1:29">
      <c r="A20" s="50" t="s">
        <v>125</v>
      </c>
      <c r="B20" s="48">
        <v>26072.657296233701</v>
      </c>
      <c r="C20" s="48">
        <v>-0.222461699365472</v>
      </c>
      <c r="D20" s="48">
        <v>4.9472719575623103E-2</v>
      </c>
      <c r="E20" s="48">
        <v>1.2124720625307899E-6</v>
      </c>
      <c r="F20" s="48">
        <v>1.0334880913952901E-5</v>
      </c>
      <c r="H20" s="50" t="s">
        <v>126</v>
      </c>
      <c r="I20" s="48">
        <v>10192.0463704262</v>
      </c>
      <c r="J20" s="48">
        <v>-0.209425238666886</v>
      </c>
      <c r="K20" s="48">
        <v>4.3168156382366998E-2</v>
      </c>
      <c r="L20" s="48">
        <v>4.2027303547599598E-7</v>
      </c>
      <c r="M20" s="48">
        <v>1.20163896056025E-5</v>
      </c>
      <c r="O20" s="50" t="s">
        <v>127</v>
      </c>
      <c r="P20" s="48">
        <v>9824.3448993358797</v>
      </c>
      <c r="Q20" s="48">
        <v>-0.15477565717021999</v>
      </c>
      <c r="R20" s="48">
        <v>0.103018115599139</v>
      </c>
      <c r="S20" s="48">
        <v>-1.50241203957253</v>
      </c>
      <c r="T20" s="48">
        <v>0.132990728935242</v>
      </c>
      <c r="U20" s="48">
        <v>0.260805172013723</v>
      </c>
      <c r="W20" s="50" t="s">
        <v>128</v>
      </c>
      <c r="X20" s="48">
        <v>150185.05368652401</v>
      </c>
      <c r="Y20" s="48">
        <v>-0.16869267178955599</v>
      </c>
      <c r="Z20" s="48">
        <v>3.5791963526286698E-2</v>
      </c>
      <c r="AA20" s="48">
        <v>-4.7131438225137696</v>
      </c>
      <c r="AB20" s="48">
        <v>2.4392390502052698E-6</v>
      </c>
      <c r="AC20" s="48">
        <v>4.3181123726606799E-5</v>
      </c>
    </row>
    <row r="21" spans="1:29">
      <c r="A21" s="50" t="s">
        <v>129</v>
      </c>
      <c r="B21" s="48">
        <v>89050.894892465702</v>
      </c>
      <c r="C21" s="48">
        <v>-0.221328909765548</v>
      </c>
      <c r="D21" s="48">
        <v>3.0189477575578699E-2</v>
      </c>
      <c r="E21" s="48">
        <v>2.8174417572840201E-15</v>
      </c>
      <c r="F21" s="48">
        <v>1.68107358184613E-13</v>
      </c>
      <c r="H21" s="50" t="s">
        <v>130</v>
      </c>
      <c r="I21" s="48">
        <v>25483.140279052099</v>
      </c>
      <c r="J21" s="48">
        <v>-0.19848910211877199</v>
      </c>
      <c r="K21" s="48">
        <v>3.99571259520227E-2</v>
      </c>
      <c r="L21" s="48">
        <v>2.5256630985754002E-7</v>
      </c>
      <c r="M21" s="48">
        <v>8.6113084694284904E-6</v>
      </c>
      <c r="O21" s="50" t="s">
        <v>128</v>
      </c>
      <c r="P21" s="48">
        <v>150185.05368652401</v>
      </c>
      <c r="Q21" s="48">
        <v>-0.15124689104258299</v>
      </c>
      <c r="R21" s="48">
        <v>3.5787020082505602E-2</v>
      </c>
      <c r="S21" s="48">
        <v>-4.2263058140601997</v>
      </c>
      <c r="T21" s="48">
        <v>2.3755909046555199E-5</v>
      </c>
      <c r="U21" s="48">
        <v>3.10196547438306E-4</v>
      </c>
      <c r="W21" s="50" t="s">
        <v>131</v>
      </c>
      <c r="X21" s="48">
        <v>149453.593273059</v>
      </c>
      <c r="Y21" s="48">
        <v>-0.16829526177516199</v>
      </c>
      <c r="Z21" s="48">
        <v>3.4264649142522301E-2</v>
      </c>
      <c r="AA21" s="48">
        <v>-4.9116295069926297</v>
      </c>
      <c r="AB21" s="48">
        <v>9.0322599294796099E-7</v>
      </c>
      <c r="AC21" s="48">
        <v>1.9643747532980501E-5</v>
      </c>
    </row>
    <row r="22" spans="1:29">
      <c r="A22" s="50" t="s">
        <v>132</v>
      </c>
      <c r="B22" s="48">
        <v>104222.04941463099</v>
      </c>
      <c r="C22" s="48">
        <v>-0.21432694331058</v>
      </c>
      <c r="D22" s="48">
        <v>2.9109264670116101E-2</v>
      </c>
      <c r="E22" s="48">
        <v>3.4012588015220099E-14</v>
      </c>
      <c r="F22" s="48">
        <v>1.5220633136811E-12</v>
      </c>
      <c r="H22" s="50" t="s">
        <v>133</v>
      </c>
      <c r="I22" s="48">
        <v>35576.207914336301</v>
      </c>
      <c r="J22" s="48">
        <v>-0.19405902475310199</v>
      </c>
      <c r="K22" s="48">
        <v>3.9417055583492303E-2</v>
      </c>
      <c r="L22" s="48">
        <v>3.8157611270711098E-7</v>
      </c>
      <c r="M22" s="48">
        <v>1.13836873624288E-5</v>
      </c>
      <c r="O22" s="50" t="s">
        <v>131</v>
      </c>
      <c r="P22" s="48">
        <v>149453.593273059</v>
      </c>
      <c r="Q22" s="48">
        <v>-0.14890662121713499</v>
      </c>
      <c r="R22" s="48">
        <v>3.4259370456662698E-2</v>
      </c>
      <c r="S22" s="48">
        <v>-4.3464494306892796</v>
      </c>
      <c r="T22" s="48">
        <v>1.3835893125345199E-5</v>
      </c>
      <c r="U22" s="48">
        <v>2.01389111046691E-4</v>
      </c>
      <c r="W22" s="50" t="s">
        <v>134</v>
      </c>
      <c r="X22" s="48">
        <v>38602.677520990197</v>
      </c>
      <c r="Y22" s="48">
        <v>-0.16614115811972999</v>
      </c>
      <c r="Z22" s="48">
        <v>3.0205751887095501E-2</v>
      </c>
      <c r="AA22" s="48">
        <v>-5.5003152624950502</v>
      </c>
      <c r="AB22" s="48">
        <v>3.7911277743060103E-8</v>
      </c>
      <c r="AC22" s="48">
        <v>1.1287221328047401E-6</v>
      </c>
    </row>
    <row r="23" spans="1:29">
      <c r="A23" s="50" t="s">
        <v>135</v>
      </c>
      <c r="B23" s="48">
        <v>28348.796391363401</v>
      </c>
      <c r="C23" s="48">
        <v>-0.21406557187373501</v>
      </c>
      <c r="D23" s="48">
        <v>5.3529374361039599E-2</v>
      </c>
      <c r="E23" s="48">
        <v>1.27768551289671E-5</v>
      </c>
      <c r="F23" s="48">
        <v>8.2416470921985806E-5</v>
      </c>
      <c r="H23" s="50" t="s">
        <v>136</v>
      </c>
      <c r="I23" s="48">
        <v>38465.3755338763</v>
      </c>
      <c r="J23" s="48">
        <v>-0.18474662591524099</v>
      </c>
      <c r="K23" s="48">
        <v>6.05373520141025E-2</v>
      </c>
      <c r="L23" s="48">
        <v>1.1573190837659E-3</v>
      </c>
      <c r="M23" s="48">
        <v>7.8918139426322406E-3</v>
      </c>
      <c r="O23" s="48">
        <v>1131</v>
      </c>
      <c r="P23" s="48">
        <v>24558.3225906601</v>
      </c>
      <c r="Q23" s="48">
        <v>-0.14721751190026999</v>
      </c>
      <c r="R23" s="48">
        <v>5.0491603139872498E-2</v>
      </c>
      <c r="S23" s="48">
        <v>-2.9156830590711502</v>
      </c>
      <c r="T23" s="48">
        <v>3.5491083376662201E-3</v>
      </c>
      <c r="U23" s="48">
        <v>1.7219747860528701E-2</v>
      </c>
      <c r="W23" s="48">
        <v>1177</v>
      </c>
      <c r="X23" s="48">
        <v>49202.584120223903</v>
      </c>
      <c r="Y23" s="48">
        <v>-0.16139307441704701</v>
      </c>
      <c r="Z23" s="48">
        <v>2.8999354715502499E-2</v>
      </c>
      <c r="AA23" s="48">
        <v>-5.5654022649948596</v>
      </c>
      <c r="AB23" s="48">
        <v>2.61548344254697E-8</v>
      </c>
      <c r="AC23" s="48">
        <v>9.0165350256224499E-7</v>
      </c>
    </row>
    <row r="24" spans="1:29">
      <c r="A24" s="50" t="s">
        <v>137</v>
      </c>
      <c r="B24" s="48">
        <v>13284.550722136901</v>
      </c>
      <c r="C24" s="48">
        <v>-0.20857799977209701</v>
      </c>
      <c r="D24" s="48">
        <v>3.9183291308944497E-2</v>
      </c>
      <c r="E24" s="48">
        <v>2.01747544224071E-8</v>
      </c>
      <c r="F24" s="48">
        <v>2.6750229937858302E-7</v>
      </c>
      <c r="H24" s="50" t="s">
        <v>138</v>
      </c>
      <c r="I24" s="48">
        <v>145830.67841616101</v>
      </c>
      <c r="J24" s="48">
        <v>-0.17890983792955301</v>
      </c>
      <c r="K24" s="48">
        <v>2.8473778372862701E-2</v>
      </c>
      <c r="L24" s="48">
        <v>1.02098491584418E-9</v>
      </c>
      <c r="M24" s="48">
        <v>6.6456836340403098E-8</v>
      </c>
      <c r="O24" s="48">
        <v>1129</v>
      </c>
      <c r="P24" s="48">
        <v>113741.84769666901</v>
      </c>
      <c r="Q24" s="48">
        <v>-0.146163712161789</v>
      </c>
      <c r="R24" s="48">
        <v>2.8032656026178601E-2</v>
      </c>
      <c r="S24" s="48">
        <v>-5.2140514985555502</v>
      </c>
      <c r="T24" s="48">
        <v>1.84760138827759E-7</v>
      </c>
      <c r="U24" s="48">
        <v>4.4821441085993497E-6</v>
      </c>
      <c r="W24" s="48">
        <v>1170</v>
      </c>
      <c r="X24" s="48">
        <v>36974.754291853103</v>
      </c>
      <c r="Y24" s="48">
        <v>-0.16130572669708099</v>
      </c>
      <c r="Z24" s="48">
        <v>3.8324493275065603E-2</v>
      </c>
      <c r="AA24" s="48">
        <v>-4.2089461050233599</v>
      </c>
      <c r="AB24" s="48">
        <v>2.5656457113796301E-5</v>
      </c>
      <c r="AC24" s="48">
        <v>3.4295876345993002E-4</v>
      </c>
    </row>
    <row r="25" spans="1:29">
      <c r="A25" s="50" t="s">
        <v>139</v>
      </c>
      <c r="B25" s="48">
        <v>55448.449712041896</v>
      </c>
      <c r="C25" s="48">
        <v>-0.20691942629705501</v>
      </c>
      <c r="D25" s="48">
        <v>2.7509495618298799E-2</v>
      </c>
      <c r="E25" s="48">
        <v>1.5737469327156501E-15</v>
      </c>
      <c r="F25" s="48">
        <v>1.02436618529492E-13</v>
      </c>
      <c r="H25" s="50" t="s">
        <v>140</v>
      </c>
      <c r="I25" s="48">
        <v>29109.5145166738</v>
      </c>
      <c r="J25" s="48">
        <v>-0.17581778027127901</v>
      </c>
      <c r="K25" s="48">
        <v>5.0543291796941003E-2</v>
      </c>
      <c r="L25" s="48">
        <v>2.1112575196783701E-4</v>
      </c>
      <c r="M25" s="48">
        <v>2.2562095284921098E-3</v>
      </c>
      <c r="O25" s="50" t="s">
        <v>141</v>
      </c>
      <c r="P25" s="48">
        <v>76353.402143090701</v>
      </c>
      <c r="Q25" s="48">
        <v>-0.14594361987837701</v>
      </c>
      <c r="R25" s="48">
        <v>4.5214634545595302E-2</v>
      </c>
      <c r="S25" s="48">
        <v>-3.22779607410527</v>
      </c>
      <c r="T25" s="48">
        <v>1.24747870619007E-3</v>
      </c>
      <c r="U25" s="48">
        <v>7.9706300297696705E-3</v>
      </c>
      <c r="W25" s="48">
        <v>1141</v>
      </c>
      <c r="X25" s="48">
        <v>34867.806455671402</v>
      </c>
      <c r="Y25" s="48">
        <v>-0.161235271486696</v>
      </c>
      <c r="Z25" s="48">
        <v>4.6506047218710801E-2</v>
      </c>
      <c r="AA25" s="48">
        <v>-3.4669743211765902</v>
      </c>
      <c r="AB25" s="48">
        <v>5.2635217111461901E-4</v>
      </c>
      <c r="AC25" s="48">
        <v>4.2563045935811797E-3</v>
      </c>
    </row>
    <row r="26" spans="1:29">
      <c r="A26" s="50" t="s">
        <v>142</v>
      </c>
      <c r="B26" s="48">
        <v>32582.375807937002</v>
      </c>
      <c r="C26" s="48">
        <v>-0.20457060974319499</v>
      </c>
      <c r="D26" s="48">
        <v>4.31207311159282E-2</v>
      </c>
      <c r="E26" s="48">
        <v>3.8373291730336401E-7</v>
      </c>
      <c r="F26" s="48">
        <v>3.8160106776278903E-6</v>
      </c>
      <c r="H26" s="50" t="s">
        <v>143</v>
      </c>
      <c r="I26" s="48">
        <v>11680.3564989324</v>
      </c>
      <c r="J26" s="48">
        <v>-0.173896073218615</v>
      </c>
      <c r="K26" s="48">
        <v>5.6144999596603601E-2</v>
      </c>
      <c r="L26" s="48">
        <v>8.6535759967317101E-4</v>
      </c>
      <c r="M26" s="48">
        <v>6.5914472485743602E-3</v>
      </c>
      <c r="O26" s="48">
        <v>1136</v>
      </c>
      <c r="P26" s="48">
        <v>75023.869252179502</v>
      </c>
      <c r="Q26" s="48">
        <v>-0.14516876857973501</v>
      </c>
      <c r="R26" s="48">
        <v>4.06504370314082E-2</v>
      </c>
      <c r="S26" s="48">
        <v>-3.5711490252262501</v>
      </c>
      <c r="T26" s="48">
        <v>3.5541858678995699E-4</v>
      </c>
      <c r="U26" s="48">
        <v>2.8390143213100202E-3</v>
      </c>
      <c r="W26" s="50" t="s">
        <v>144</v>
      </c>
      <c r="X26" s="48">
        <v>29703.384793763202</v>
      </c>
      <c r="Y26" s="48">
        <v>-0.16104737188906201</v>
      </c>
      <c r="Z26" s="48">
        <v>5.5701213202310897E-2</v>
      </c>
      <c r="AA26" s="48">
        <v>-2.8912722475922701</v>
      </c>
      <c r="AB26" s="48">
        <v>3.8368558150768599E-3</v>
      </c>
      <c r="AC26" s="48">
        <v>1.8080147905577999E-2</v>
      </c>
    </row>
    <row r="27" spans="1:29">
      <c r="A27" s="50" t="s">
        <v>145</v>
      </c>
      <c r="B27" s="48">
        <v>78957.652126044297</v>
      </c>
      <c r="C27" s="48">
        <v>-0.20009212912708499</v>
      </c>
      <c r="D27" s="48">
        <v>3.1152980837610499E-2</v>
      </c>
      <c r="E27" s="48">
        <v>1.8579048672495499E-12</v>
      </c>
      <c r="F27" s="48">
        <v>7.0013678155298898E-11</v>
      </c>
      <c r="H27" s="50" t="s">
        <v>146</v>
      </c>
      <c r="I27" s="48">
        <v>19104.985215432302</v>
      </c>
      <c r="J27" s="48">
        <v>-0.17185040300922899</v>
      </c>
      <c r="K27" s="48">
        <v>5.0682624907084202E-2</v>
      </c>
      <c r="L27" s="48">
        <v>2.6536253094839099E-4</v>
      </c>
      <c r="M27" s="48">
        <v>2.63888294665344E-3</v>
      </c>
      <c r="O27" s="50" t="s">
        <v>147</v>
      </c>
      <c r="P27" s="48">
        <v>40994.7408077371</v>
      </c>
      <c r="Q27" s="48">
        <v>-0.14429688742050101</v>
      </c>
      <c r="R27" s="48">
        <v>3.1433669735052398E-2</v>
      </c>
      <c r="S27" s="48">
        <v>-4.5905199309131897</v>
      </c>
      <c r="T27" s="48">
        <v>4.4214323242089296E-6</v>
      </c>
      <c r="U27" s="48">
        <v>7.4257389034790999E-5</v>
      </c>
      <c r="W27" s="48">
        <v>1394</v>
      </c>
      <c r="X27" s="48">
        <v>7569.7334650336297</v>
      </c>
      <c r="Y27" s="48">
        <v>-0.15702670800648</v>
      </c>
      <c r="Z27" s="48">
        <v>8.45613836363307E-2</v>
      </c>
      <c r="AA27" s="48">
        <v>-1.85695528211551</v>
      </c>
      <c r="AB27" s="48">
        <v>6.3317516441583302E-2</v>
      </c>
      <c r="AC27" s="48">
        <v>0.14972192515970101</v>
      </c>
    </row>
    <row r="28" spans="1:29">
      <c r="A28" s="50" t="s">
        <v>148</v>
      </c>
      <c r="B28" s="48">
        <v>58161.321951086502</v>
      </c>
      <c r="C28" s="48">
        <v>-0.19860539055131901</v>
      </c>
      <c r="D28" s="48">
        <v>3.57410182506782E-2</v>
      </c>
      <c r="E28" s="48">
        <v>1.1213222441298E-8</v>
      </c>
      <c r="F28" s="48">
        <v>1.5148428807489301E-7</v>
      </c>
      <c r="H28" s="50" t="s">
        <v>98</v>
      </c>
      <c r="I28" s="48">
        <v>76612.471894887596</v>
      </c>
      <c r="J28" s="48">
        <v>-0.17107430448656</v>
      </c>
      <c r="K28" s="48">
        <v>9.3624743909901401E-2</v>
      </c>
      <c r="L28" s="48">
        <v>2.5547847436502898E-2</v>
      </c>
      <c r="M28" s="48">
        <v>8.3146630747891206E-2</v>
      </c>
      <c r="O28" s="48">
        <v>1329</v>
      </c>
      <c r="P28" s="48">
        <v>34087.715795450204</v>
      </c>
      <c r="Q28" s="48">
        <v>-0.142682107064041</v>
      </c>
      <c r="R28" s="48">
        <v>0.123606418302612</v>
      </c>
      <c r="S28" s="48">
        <v>-1.1543260376231199</v>
      </c>
      <c r="T28" s="48">
        <v>0.24836652549500801</v>
      </c>
      <c r="U28" s="48">
        <v>0.39678066877861001</v>
      </c>
      <c r="W28" s="50" t="s">
        <v>149</v>
      </c>
      <c r="X28" s="48">
        <v>49133.119974391797</v>
      </c>
      <c r="Y28" s="48">
        <v>-0.15613809030291001</v>
      </c>
      <c r="Z28" s="48">
        <v>2.64273247034684E-2</v>
      </c>
      <c r="AA28" s="48">
        <v>-5.9082064512726902</v>
      </c>
      <c r="AB28" s="48">
        <v>3.4585242419056798E-9</v>
      </c>
      <c r="AC28" s="48">
        <v>1.4158333615301399E-7</v>
      </c>
    </row>
    <row r="29" spans="1:29">
      <c r="A29" s="50" t="s">
        <v>150</v>
      </c>
      <c r="B29" s="48">
        <v>23057.968874534199</v>
      </c>
      <c r="C29" s="48">
        <v>-0.19839887176415999</v>
      </c>
      <c r="D29" s="48">
        <v>5.7444524576938903E-2</v>
      </c>
      <c r="E29" s="48">
        <v>1.25844587848659E-4</v>
      </c>
      <c r="F29" s="48">
        <v>5.8891977058588105E-4</v>
      </c>
      <c r="H29" s="50" t="s">
        <v>151</v>
      </c>
      <c r="I29" s="48">
        <v>15784.581398472101</v>
      </c>
      <c r="J29" s="48">
        <v>-0.16991393059575399</v>
      </c>
      <c r="K29" s="48">
        <v>5.4627730387688499E-2</v>
      </c>
      <c r="L29" s="48">
        <v>8.5478662252671297E-4</v>
      </c>
      <c r="M29" s="48">
        <v>6.5914472485743602E-3</v>
      </c>
      <c r="O29" s="48">
        <v>1328</v>
      </c>
      <c r="P29" s="48">
        <v>33931.703793079403</v>
      </c>
      <c r="Q29" s="48">
        <v>-0.141911698875268</v>
      </c>
      <c r="R29" s="48">
        <v>8.9092561992123606E-2</v>
      </c>
      <c r="S29" s="48">
        <v>-1.5928568637167999</v>
      </c>
      <c r="T29" s="48">
        <v>0.111192305151688</v>
      </c>
      <c r="U29" s="48">
        <v>0.22688772546528299</v>
      </c>
      <c r="W29" s="48">
        <v>1201</v>
      </c>
      <c r="X29" s="48">
        <v>52010.331667496597</v>
      </c>
      <c r="Y29" s="48">
        <v>-0.15427227650054101</v>
      </c>
      <c r="Z29" s="48">
        <v>3.14458751947937E-2</v>
      </c>
      <c r="AA29" s="48">
        <v>-4.9059622460780901</v>
      </c>
      <c r="AB29" s="48">
        <v>9.2970408171357904E-7</v>
      </c>
      <c r="AC29" s="48">
        <v>1.9643747532980501E-5</v>
      </c>
    </row>
    <row r="30" spans="1:29">
      <c r="A30" s="50" t="s">
        <v>152</v>
      </c>
      <c r="B30" s="48">
        <v>60287.680823860399</v>
      </c>
      <c r="C30" s="48">
        <v>-0.19430989842900201</v>
      </c>
      <c r="D30" s="48">
        <v>3.8438338464981403E-2</v>
      </c>
      <c r="E30" s="48">
        <v>8.3593143454570501E-7</v>
      </c>
      <c r="F30" s="48">
        <v>7.5762899637306903E-6</v>
      </c>
      <c r="H30" s="50" t="s">
        <v>121</v>
      </c>
      <c r="I30" s="48">
        <v>50926.906695976097</v>
      </c>
      <c r="J30" s="48">
        <v>-0.16947380532039</v>
      </c>
      <c r="K30" s="48">
        <v>3.3716123090957201E-2</v>
      </c>
      <c r="L30" s="48">
        <v>2.36213890593889E-7</v>
      </c>
      <c r="M30" s="48">
        <v>8.4564572832612093E-6</v>
      </c>
      <c r="O30" s="48">
        <v>1041</v>
      </c>
      <c r="P30" s="48">
        <v>112791.881030559</v>
      </c>
      <c r="Q30" s="48">
        <v>-0.14024790094970699</v>
      </c>
      <c r="R30" s="48">
        <v>4.33672855136416E-2</v>
      </c>
      <c r="S30" s="48">
        <v>-3.23395617891719</v>
      </c>
      <c r="T30" s="48">
        <v>1.2208818673092999E-3</v>
      </c>
      <c r="U30" s="48">
        <v>7.9359080235916098E-3</v>
      </c>
      <c r="W30" s="48">
        <v>1136</v>
      </c>
      <c r="X30" s="48">
        <v>75023.869252179502</v>
      </c>
      <c r="Y30" s="48">
        <v>-0.152210224109674</v>
      </c>
      <c r="Z30" s="48">
        <v>4.0658277728656898E-2</v>
      </c>
      <c r="AA30" s="48">
        <v>-3.7436466228472902</v>
      </c>
      <c r="AB30" s="48">
        <v>1.8136868532570499E-4</v>
      </c>
      <c r="AC30" s="48">
        <v>1.77308192370652E-3</v>
      </c>
    </row>
    <row r="31" spans="1:29">
      <c r="A31" s="50" t="s">
        <v>153</v>
      </c>
      <c r="B31" s="48">
        <v>29503.761727104298</v>
      </c>
      <c r="C31" s="48">
        <v>-0.19387604940737699</v>
      </c>
      <c r="D31" s="48">
        <v>4.32785552238453E-2</v>
      </c>
      <c r="E31" s="48">
        <v>1.9480632985792402E-6</v>
      </c>
      <c r="F31" s="48">
        <v>1.58501513838947E-5</v>
      </c>
      <c r="H31" s="50" t="s">
        <v>154</v>
      </c>
      <c r="I31" s="48">
        <v>64247.060552667099</v>
      </c>
      <c r="J31" s="48">
        <v>-0.16234440401991701</v>
      </c>
      <c r="K31" s="48">
        <v>3.3712064518116799E-2</v>
      </c>
      <c r="L31" s="48">
        <v>3.7082131689643899E-7</v>
      </c>
      <c r="M31" s="48">
        <v>1.13836873624288E-5</v>
      </c>
      <c r="O31" s="48">
        <v>1179</v>
      </c>
      <c r="P31" s="48">
        <v>26199.972084552301</v>
      </c>
      <c r="Q31" s="48">
        <v>-0.14013001193767</v>
      </c>
      <c r="R31" s="48">
        <v>6.6692009181254799E-2</v>
      </c>
      <c r="S31" s="48">
        <v>-2.1011514521451198</v>
      </c>
      <c r="T31" s="48">
        <v>3.5627673499575803E-2</v>
      </c>
      <c r="U31" s="48">
        <v>9.6430273314967396E-2</v>
      </c>
      <c r="W31" s="48">
        <v>1104</v>
      </c>
      <c r="X31" s="48">
        <v>5008.8026032350399</v>
      </c>
      <c r="Y31" s="48">
        <v>-0.15214898539550001</v>
      </c>
      <c r="Z31" s="48">
        <v>6.1709095686440299E-2</v>
      </c>
      <c r="AA31" s="48">
        <v>-2.4655844280818502</v>
      </c>
      <c r="AB31" s="48">
        <v>1.3678993400593999E-2</v>
      </c>
      <c r="AC31" s="48">
        <v>5.1790408539821198E-2</v>
      </c>
    </row>
    <row r="32" spans="1:29">
      <c r="A32" s="50" t="s">
        <v>155</v>
      </c>
      <c r="B32" s="48">
        <v>22309.043864983199</v>
      </c>
      <c r="C32" s="48">
        <v>-0.19379783055857</v>
      </c>
      <c r="D32" s="48">
        <v>4.1712480466069103E-2</v>
      </c>
      <c r="E32" s="48">
        <v>8.12073749410826E-7</v>
      </c>
      <c r="F32" s="48">
        <v>7.4544205715147601E-6</v>
      </c>
      <c r="H32" s="50" t="s">
        <v>156</v>
      </c>
      <c r="I32" s="48">
        <v>15594.957281921599</v>
      </c>
      <c r="J32" s="48">
        <v>-0.15390449705958301</v>
      </c>
      <c r="K32" s="48">
        <v>6.1249605250622001E-2</v>
      </c>
      <c r="L32" s="48">
        <v>4.8287700288475602E-3</v>
      </c>
      <c r="M32" s="48">
        <v>2.3844133383826599E-2</v>
      </c>
      <c r="O32" s="50" t="s">
        <v>157</v>
      </c>
      <c r="P32" s="48">
        <v>24683.484160276901</v>
      </c>
      <c r="Q32" s="48">
        <v>-0.139309942371065</v>
      </c>
      <c r="R32" s="48">
        <v>5.5581914681457401E-2</v>
      </c>
      <c r="S32" s="48">
        <v>-2.5063897702959101</v>
      </c>
      <c r="T32" s="48">
        <v>1.21971082056712E-2</v>
      </c>
      <c r="U32" s="48">
        <v>4.2047925656392697E-2</v>
      </c>
      <c r="W32" s="48">
        <v>1049</v>
      </c>
      <c r="X32" s="48">
        <v>29697.880308601601</v>
      </c>
      <c r="Y32" s="48">
        <v>-0.15117090167587199</v>
      </c>
      <c r="Z32" s="48">
        <v>4.5556847735937898E-2</v>
      </c>
      <c r="AA32" s="48">
        <v>-3.3182915234194299</v>
      </c>
      <c r="AB32" s="48">
        <v>9.05699037480002E-4</v>
      </c>
      <c r="AC32" s="48">
        <v>6.4075360982247601E-3</v>
      </c>
    </row>
    <row r="33" spans="1:29">
      <c r="A33" s="50" t="s">
        <v>158</v>
      </c>
      <c r="B33" s="48">
        <v>27495.822245416399</v>
      </c>
      <c r="C33" s="48">
        <v>-0.193737051365622</v>
      </c>
      <c r="D33" s="48">
        <v>3.8719844957256999E-2</v>
      </c>
      <c r="E33" s="48">
        <v>4.1871366310238502E-7</v>
      </c>
      <c r="F33" s="48">
        <v>4.1068353805658597E-6</v>
      </c>
      <c r="H33" s="50" t="s">
        <v>159</v>
      </c>
      <c r="I33" s="48">
        <v>31123.4439597376</v>
      </c>
      <c r="J33" s="48">
        <v>-0.152655889074893</v>
      </c>
      <c r="K33" s="48">
        <v>3.56475768308568E-2</v>
      </c>
      <c r="L33" s="48">
        <v>1.0233327710474E-5</v>
      </c>
      <c r="M33" s="48">
        <v>1.83176566017484E-4</v>
      </c>
      <c r="O33" s="50" t="s">
        <v>120</v>
      </c>
      <c r="P33" s="48">
        <v>22172.377917585301</v>
      </c>
      <c r="Q33" s="48">
        <v>-0.13868755003455199</v>
      </c>
      <c r="R33" s="48">
        <v>3.8970003476406001E-2</v>
      </c>
      <c r="S33" s="48">
        <v>-3.5588282695052502</v>
      </c>
      <c r="T33" s="48">
        <v>3.7251299243601599E-4</v>
      </c>
      <c r="U33" s="48">
        <v>2.9397109644047101E-3</v>
      </c>
      <c r="W33" s="50" t="s">
        <v>160</v>
      </c>
      <c r="X33" s="48">
        <v>51081.832908798402</v>
      </c>
      <c r="Y33" s="48">
        <v>-0.150152800460777</v>
      </c>
      <c r="Z33" s="48">
        <v>2.7093937094470302E-2</v>
      </c>
      <c r="AA33" s="48">
        <v>-5.5419336044528604</v>
      </c>
      <c r="AB33" s="48">
        <v>2.9914974233470099E-8</v>
      </c>
      <c r="AC33" s="48">
        <v>9.6402478889648604E-7</v>
      </c>
    </row>
    <row r="34" spans="1:29">
      <c r="A34" s="50" t="s">
        <v>161</v>
      </c>
      <c r="B34" s="48">
        <v>109945.571713549</v>
      </c>
      <c r="C34" s="48">
        <v>-0.19199483698936501</v>
      </c>
      <c r="D34" s="48">
        <v>2.48670659100306E-2</v>
      </c>
      <c r="E34" s="48">
        <v>2.6766050099391198E-14</v>
      </c>
      <c r="F34" s="48">
        <v>1.2776327914109401E-12</v>
      </c>
      <c r="H34" s="50" t="s">
        <v>162</v>
      </c>
      <c r="I34" s="48">
        <v>32671.795007992299</v>
      </c>
      <c r="J34" s="48">
        <v>-0.151542795560456</v>
      </c>
      <c r="K34" s="48">
        <v>3.08516027397004E-2</v>
      </c>
      <c r="L34" s="48">
        <v>5.9682234649525699E-7</v>
      </c>
      <c r="M34" s="48">
        <v>1.42441600030201E-5</v>
      </c>
      <c r="O34" s="48">
        <v>1111</v>
      </c>
      <c r="P34" s="48">
        <v>1118.9650906725301</v>
      </c>
      <c r="Q34" s="48">
        <v>-0.13740913237348201</v>
      </c>
      <c r="R34" s="48">
        <v>0.116744272443808</v>
      </c>
      <c r="S34" s="48">
        <v>-1.1770096253725899</v>
      </c>
      <c r="T34" s="48">
        <v>0.23919166445255499</v>
      </c>
      <c r="U34" s="48">
        <v>0.38972771198115402</v>
      </c>
      <c r="W34" s="48">
        <v>1103</v>
      </c>
      <c r="X34" s="48">
        <v>13437.3027374005</v>
      </c>
      <c r="Y34" s="48">
        <v>-0.150063632502452</v>
      </c>
      <c r="Z34" s="48">
        <v>4.5281057921775697E-2</v>
      </c>
      <c r="AA34" s="48">
        <v>-3.3140487300824901</v>
      </c>
      <c r="AB34" s="48">
        <v>9.1955479882920303E-4</v>
      </c>
      <c r="AC34" s="48">
        <v>6.4075360982247601E-3</v>
      </c>
    </row>
    <row r="35" spans="1:29">
      <c r="A35" s="50" t="s">
        <v>163</v>
      </c>
      <c r="B35" s="48">
        <v>37992.5317363539</v>
      </c>
      <c r="C35" s="48">
        <v>-0.19166801349763499</v>
      </c>
      <c r="D35" s="48">
        <v>4.5570895926849098E-2</v>
      </c>
      <c r="E35" s="48">
        <v>8.7944611742541796E-6</v>
      </c>
      <c r="F35" s="48">
        <v>6.1134312628795994E-5</v>
      </c>
      <c r="H35" s="50" t="s">
        <v>164</v>
      </c>
      <c r="I35" s="48">
        <v>15284.9873282394</v>
      </c>
      <c r="J35" s="48">
        <v>-0.151033692333535</v>
      </c>
      <c r="K35" s="48">
        <v>4.8805538602070798E-2</v>
      </c>
      <c r="L35" s="48">
        <v>9.0182187487031695E-4</v>
      </c>
      <c r="M35" s="48">
        <v>6.7260881500744501E-3</v>
      </c>
      <c r="O35" s="50" t="s">
        <v>165</v>
      </c>
      <c r="P35" s="48">
        <v>20342.636837366699</v>
      </c>
      <c r="Q35" s="48">
        <v>-0.136007009077807</v>
      </c>
      <c r="R35" s="48">
        <v>5.80484921315551E-2</v>
      </c>
      <c r="S35" s="48">
        <v>-2.3429895262322198</v>
      </c>
      <c r="T35" s="48">
        <v>1.9129920110802199E-2</v>
      </c>
      <c r="U35" s="48">
        <v>5.9104234304601003E-2</v>
      </c>
      <c r="W35" s="48">
        <v>1055</v>
      </c>
      <c r="X35" s="48">
        <v>23453.809932343898</v>
      </c>
      <c r="Y35" s="48">
        <v>-0.149800868724107</v>
      </c>
      <c r="Z35" s="48">
        <v>5.5630836565828401E-2</v>
      </c>
      <c r="AA35" s="48">
        <v>-2.6927667813667799</v>
      </c>
      <c r="AB35" s="48">
        <v>7.0861817894980602E-3</v>
      </c>
      <c r="AC35" s="48">
        <v>3.0139279689098901E-2</v>
      </c>
    </row>
    <row r="36" spans="1:29">
      <c r="A36" s="50" t="s">
        <v>166</v>
      </c>
      <c r="B36" s="48">
        <v>106795.83667617899</v>
      </c>
      <c r="C36" s="48">
        <v>-0.19033648527178501</v>
      </c>
      <c r="D36" s="48">
        <v>3.0124837402596999E-2</v>
      </c>
      <c r="E36" s="48">
        <v>5.4706666771881796E-10</v>
      </c>
      <c r="F36" s="48">
        <v>1.18696889117174E-8</v>
      </c>
      <c r="H36" s="50" t="s">
        <v>158</v>
      </c>
      <c r="I36" s="48">
        <v>27495.822245416399</v>
      </c>
      <c r="J36" s="48">
        <v>-0.14860311298040299</v>
      </c>
      <c r="K36" s="48">
        <v>3.8329583892937502E-2</v>
      </c>
      <c r="L36" s="48">
        <v>8.9940632872595797E-5</v>
      </c>
      <c r="M36" s="48">
        <v>1.12978058134699E-3</v>
      </c>
      <c r="O36" s="50" t="s">
        <v>167</v>
      </c>
      <c r="P36" s="48">
        <v>80870.829401247203</v>
      </c>
      <c r="Q36" s="48">
        <v>-0.13542885009994801</v>
      </c>
      <c r="R36" s="48">
        <v>4.92925507607243E-2</v>
      </c>
      <c r="S36" s="48">
        <v>-2.7474506392932798</v>
      </c>
      <c r="T36" s="48">
        <v>6.0060548703783001E-3</v>
      </c>
      <c r="U36" s="48">
        <v>2.4134760368698101E-2</v>
      </c>
      <c r="W36" s="50" t="s">
        <v>168</v>
      </c>
      <c r="X36" s="48">
        <v>57882.050424773697</v>
      </c>
      <c r="Y36" s="48">
        <v>-0.148760428121056</v>
      </c>
      <c r="Z36" s="48">
        <v>3.6533705249533997E-2</v>
      </c>
      <c r="AA36" s="48">
        <v>-4.0718680764786104</v>
      </c>
      <c r="AB36" s="48">
        <v>4.6637592559199998E-5</v>
      </c>
      <c r="AC36" s="48">
        <v>5.6569672456066697E-4</v>
      </c>
    </row>
    <row r="37" spans="1:29">
      <c r="A37" s="50" t="s">
        <v>169</v>
      </c>
      <c r="B37" s="48">
        <v>89840.499155471902</v>
      </c>
      <c r="C37" s="48">
        <v>-0.182795646458012</v>
      </c>
      <c r="D37" s="48">
        <v>3.10699652277611E-2</v>
      </c>
      <c r="E37" s="48">
        <v>1.0464534248153701E-9</v>
      </c>
      <c r="F37" s="48">
        <v>2.08127958935502E-8</v>
      </c>
      <c r="H37" s="50" t="s">
        <v>107</v>
      </c>
      <c r="I37" s="48">
        <v>20560.466723641101</v>
      </c>
      <c r="J37" s="48">
        <v>-0.14582068185925301</v>
      </c>
      <c r="K37" s="48">
        <v>4.33323525138763E-2</v>
      </c>
      <c r="L37" s="48">
        <v>4.0364130766625998E-4</v>
      </c>
      <c r="M37" s="48">
        <v>3.6125897036130201E-3</v>
      </c>
      <c r="O37" s="48">
        <v>1105</v>
      </c>
      <c r="P37" s="48">
        <v>4425.7758675159603</v>
      </c>
      <c r="Q37" s="48">
        <v>-0.133825999478138</v>
      </c>
      <c r="R37" s="48">
        <v>7.6569087389994905E-2</v>
      </c>
      <c r="S37" s="48">
        <v>-1.74778104375872</v>
      </c>
      <c r="T37" s="48">
        <v>8.0501948982341406E-2</v>
      </c>
      <c r="U37" s="48">
        <v>0.184366351690327</v>
      </c>
      <c r="W37" s="48">
        <v>1105</v>
      </c>
      <c r="X37" s="48">
        <v>4425.7758675159603</v>
      </c>
      <c r="Y37" s="48">
        <v>-0.145794500724338</v>
      </c>
      <c r="Z37" s="48">
        <v>7.6642395512451E-2</v>
      </c>
      <c r="AA37" s="48">
        <v>-1.9022696217872299</v>
      </c>
      <c r="AB37" s="48">
        <v>5.7135914997408901E-2</v>
      </c>
      <c r="AC37" s="48">
        <v>0.13809603071329499</v>
      </c>
    </row>
    <row r="38" spans="1:29">
      <c r="A38" s="50" t="s">
        <v>143</v>
      </c>
      <c r="B38" s="48">
        <v>11680.3564989324</v>
      </c>
      <c r="C38" s="48">
        <v>-0.17942198997785999</v>
      </c>
      <c r="D38" s="48">
        <v>5.69030151965823E-2</v>
      </c>
      <c r="E38" s="48">
        <v>3.5369002299276501E-4</v>
      </c>
      <c r="F38" s="48">
        <v>1.4638269159700601E-3</v>
      </c>
      <c r="H38" s="50" t="s">
        <v>170</v>
      </c>
      <c r="I38" s="48">
        <v>94064.573473785102</v>
      </c>
      <c r="J38" s="48">
        <v>-0.144651482358721</v>
      </c>
      <c r="K38" s="48">
        <v>4.2902928301924499E-2</v>
      </c>
      <c r="L38" s="48">
        <v>2.44320716998562E-4</v>
      </c>
      <c r="M38" s="48">
        <v>2.4990519052995801E-3</v>
      </c>
      <c r="O38" s="50" t="s">
        <v>171</v>
      </c>
      <c r="P38" s="48">
        <v>128953.333872235</v>
      </c>
      <c r="Q38" s="48">
        <v>-0.13238990577413101</v>
      </c>
      <c r="R38" s="48">
        <v>4.2660576341749197E-2</v>
      </c>
      <c r="S38" s="48">
        <v>-3.1033313922805501</v>
      </c>
      <c r="T38" s="48">
        <v>1.91355236166383E-3</v>
      </c>
      <c r="U38" s="48">
        <v>1.1091830060971799E-2</v>
      </c>
      <c r="W38" s="50" t="s">
        <v>172</v>
      </c>
      <c r="X38" s="48">
        <v>101373.786523911</v>
      </c>
      <c r="Y38" s="48">
        <v>-0.14263060435244701</v>
      </c>
      <c r="Z38" s="48">
        <v>4.0532058729213498E-2</v>
      </c>
      <c r="AA38" s="48">
        <v>-3.5189578033855402</v>
      </c>
      <c r="AB38" s="48">
        <v>4.3324561059576602E-4</v>
      </c>
      <c r="AC38" s="48">
        <v>3.6381522428234202E-3</v>
      </c>
    </row>
    <row r="39" spans="1:29">
      <c r="A39" s="50" t="s">
        <v>173</v>
      </c>
      <c r="B39" s="48">
        <v>55056.924320863</v>
      </c>
      <c r="C39" s="48">
        <v>-0.17885815736086899</v>
      </c>
      <c r="D39" s="48">
        <v>3.65220624186645E-2</v>
      </c>
      <c r="E39" s="48">
        <v>3.7945793752836001E-7</v>
      </c>
      <c r="F39" s="48">
        <v>3.8160106776278903E-6</v>
      </c>
      <c r="H39" s="50" t="s">
        <v>117</v>
      </c>
      <c r="I39" s="48">
        <v>54227.900225473299</v>
      </c>
      <c r="J39" s="48">
        <v>-0.14333695369785601</v>
      </c>
      <c r="K39" s="48">
        <v>3.5054713415489602E-2</v>
      </c>
      <c r="L39" s="48">
        <v>2.6019134426886099E-5</v>
      </c>
      <c r="M39" s="48">
        <v>4.1399333888112101E-4</v>
      </c>
      <c r="O39" s="50" t="s">
        <v>174</v>
      </c>
      <c r="P39" s="48">
        <v>153756.97342867701</v>
      </c>
      <c r="Q39" s="48">
        <v>-0.129695985856387</v>
      </c>
      <c r="R39" s="48">
        <v>3.37675514034214E-2</v>
      </c>
      <c r="S39" s="48">
        <v>-3.84084662541584</v>
      </c>
      <c r="T39" s="48">
        <v>1.2261070720578901E-4</v>
      </c>
      <c r="U39" s="48">
        <v>1.1154168502748899E-3</v>
      </c>
      <c r="W39" s="48">
        <v>1025</v>
      </c>
      <c r="X39" s="48">
        <v>17059.059434810399</v>
      </c>
      <c r="Y39" s="48">
        <v>-0.14237841457298001</v>
      </c>
      <c r="Z39" s="48">
        <v>3.9513518123220397E-2</v>
      </c>
      <c r="AA39" s="48">
        <v>-3.6032836693756698</v>
      </c>
      <c r="AB39" s="48">
        <v>3.1422227906143901E-4</v>
      </c>
      <c r="AC39" s="48">
        <v>2.8585498997950399E-3</v>
      </c>
    </row>
    <row r="40" spans="1:29">
      <c r="A40" s="50" t="s">
        <v>154</v>
      </c>
      <c r="B40" s="48">
        <v>64247.060552667099</v>
      </c>
      <c r="C40" s="48">
        <v>-0.176390618229809</v>
      </c>
      <c r="D40" s="48">
        <v>3.39352187963178E-2</v>
      </c>
      <c r="E40" s="48">
        <v>7.4078304416736899E-9</v>
      </c>
      <c r="F40" s="48">
        <v>1.0608013192476699E-7</v>
      </c>
      <c r="H40" s="50" t="s">
        <v>175</v>
      </c>
      <c r="I40" s="48">
        <v>30801.271314651902</v>
      </c>
      <c r="J40" s="48">
        <v>-0.14127495582769301</v>
      </c>
      <c r="K40" s="48">
        <v>4.4494766616189202E-2</v>
      </c>
      <c r="L40" s="48">
        <v>8.19305440046195E-4</v>
      </c>
      <c r="M40" s="48">
        <v>6.5180299452563904E-3</v>
      </c>
      <c r="O40" s="50" t="s">
        <v>176</v>
      </c>
      <c r="P40" s="48">
        <v>155381.60965607499</v>
      </c>
      <c r="Q40" s="48">
        <v>-0.12923277725733301</v>
      </c>
      <c r="R40" s="48">
        <v>3.4174390123554901E-2</v>
      </c>
      <c r="S40" s="48">
        <v>-3.7815679165042</v>
      </c>
      <c r="T40" s="48">
        <v>1.5584369072807E-4</v>
      </c>
      <c r="U40" s="48">
        <v>1.36103489902515E-3</v>
      </c>
      <c r="W40" s="48">
        <v>1073</v>
      </c>
      <c r="X40" s="48">
        <v>19264.022254973101</v>
      </c>
      <c r="Y40" s="48">
        <v>-0.141504728307278</v>
      </c>
      <c r="Z40" s="48">
        <v>5.0559205471076001E-2</v>
      </c>
      <c r="AA40" s="48">
        <v>-2.7987925638631901</v>
      </c>
      <c r="AB40" s="48">
        <v>5.1294078090728997E-3</v>
      </c>
      <c r="AC40" s="48">
        <v>2.3230076519345801E-2</v>
      </c>
    </row>
    <row r="41" spans="1:29">
      <c r="A41" s="50" t="s">
        <v>177</v>
      </c>
      <c r="B41" s="48">
        <v>50525.5290196079</v>
      </c>
      <c r="C41" s="48">
        <v>-0.175040497941305</v>
      </c>
      <c r="D41" s="48">
        <v>3.0458359294215399E-2</v>
      </c>
      <c r="E41" s="48">
        <v>2.92475435401593E-9</v>
      </c>
      <c r="F41" s="48">
        <v>4.6536091499453401E-8</v>
      </c>
      <c r="H41" s="50" t="s">
        <v>82</v>
      </c>
      <c r="I41" s="48">
        <v>81876.896792507294</v>
      </c>
      <c r="J41" s="48">
        <v>-0.14115854720420901</v>
      </c>
      <c r="K41" s="48">
        <v>2.6789844230137999E-2</v>
      </c>
      <c r="L41" s="48">
        <v>9.8227888259341201E-8</v>
      </c>
      <c r="M41" s="48">
        <v>4.1371275290404898E-6</v>
      </c>
      <c r="O41" s="50" t="s">
        <v>178</v>
      </c>
      <c r="P41" s="48">
        <v>111288.885407536</v>
      </c>
      <c r="Q41" s="48">
        <v>-0.12880445412466801</v>
      </c>
      <c r="R41" s="48">
        <v>3.1394730669367599E-2</v>
      </c>
      <c r="S41" s="48">
        <v>-4.1027411727518004</v>
      </c>
      <c r="T41" s="48">
        <v>4.0828390844677501E-5</v>
      </c>
      <c r="U41" s="48">
        <v>4.45709933387729E-4</v>
      </c>
      <c r="W41" s="48">
        <v>1351</v>
      </c>
      <c r="X41" s="48">
        <v>10535.228813403101</v>
      </c>
      <c r="Y41" s="48">
        <v>-0.138983191635001</v>
      </c>
      <c r="Z41" s="48">
        <v>0.100377058907363</v>
      </c>
      <c r="AA41" s="48">
        <v>-1.3846111168017701</v>
      </c>
      <c r="AB41" s="48">
        <v>0.16617141037515601</v>
      </c>
      <c r="AC41" s="48">
        <v>0.31457304565239003</v>
      </c>
    </row>
    <row r="42" spans="1:29">
      <c r="A42" s="50" t="s">
        <v>179</v>
      </c>
      <c r="B42" s="48">
        <v>100608.081179795</v>
      </c>
      <c r="C42" s="48">
        <v>-0.174892665609477</v>
      </c>
      <c r="D42" s="48">
        <v>2.9693440506389002E-2</v>
      </c>
      <c r="E42" s="48">
        <v>2.1870481902428898E-9</v>
      </c>
      <c r="F42" s="48">
        <v>3.9148162605347699E-8</v>
      </c>
      <c r="H42" s="50" t="s">
        <v>180</v>
      </c>
      <c r="I42" s="48">
        <v>10406.5084839013</v>
      </c>
      <c r="J42" s="48">
        <v>-0.14100102994292699</v>
      </c>
      <c r="K42" s="48">
        <v>6.2178522727524999E-2</v>
      </c>
      <c r="L42" s="48">
        <v>1.2424341604006199E-2</v>
      </c>
      <c r="M42" s="48">
        <v>4.8878179057518997E-2</v>
      </c>
      <c r="O42" s="50" t="s">
        <v>181</v>
      </c>
      <c r="P42" s="48">
        <v>58109.270760721403</v>
      </c>
      <c r="Q42" s="48">
        <v>-0.12834161397688401</v>
      </c>
      <c r="R42" s="48">
        <v>5.2650637279177799E-2</v>
      </c>
      <c r="S42" s="48">
        <v>-2.4376079874657202</v>
      </c>
      <c r="T42" s="48">
        <v>1.47847975382583E-2</v>
      </c>
      <c r="U42" s="48">
        <v>4.9157575571366498E-2</v>
      </c>
      <c r="W42" s="48">
        <v>1054</v>
      </c>
      <c r="X42" s="48">
        <v>10834.1692551787</v>
      </c>
      <c r="Y42" s="48">
        <v>-0.13357521503922901</v>
      </c>
      <c r="Z42" s="48">
        <v>4.8723575281822501E-2</v>
      </c>
      <c r="AA42" s="48">
        <v>-2.7414904236114701</v>
      </c>
      <c r="AB42" s="48">
        <v>6.1161143578277802E-3</v>
      </c>
      <c r="AC42" s="48">
        <v>2.6355624370902601E-2</v>
      </c>
    </row>
    <row r="43" spans="1:29">
      <c r="A43" s="50" t="s">
        <v>182</v>
      </c>
      <c r="B43" s="48">
        <v>477877.515351023</v>
      </c>
      <c r="C43" s="48">
        <v>-0.173224550429079</v>
      </c>
      <c r="D43" s="48">
        <v>2.8868748368166001E-2</v>
      </c>
      <c r="E43" s="48">
        <v>6.0620261020345001E-10</v>
      </c>
      <c r="F43" s="48">
        <v>1.27659137913432E-8</v>
      </c>
      <c r="H43" s="50" t="s">
        <v>183</v>
      </c>
      <c r="I43" s="48">
        <v>23998.827995858101</v>
      </c>
      <c r="J43" s="48">
        <v>-0.139063812740915</v>
      </c>
      <c r="K43" s="48">
        <v>4.40958977378971E-2</v>
      </c>
      <c r="L43" s="48">
        <v>1.4569071784263101E-3</v>
      </c>
      <c r="M43" s="48">
        <v>9.3977075653445194E-3</v>
      </c>
      <c r="O43" s="48">
        <v>1054</v>
      </c>
      <c r="P43" s="48">
        <v>10834.1692551787</v>
      </c>
      <c r="Q43" s="48">
        <v>-0.12592794858560799</v>
      </c>
      <c r="R43" s="48">
        <v>4.86783011818488E-2</v>
      </c>
      <c r="S43" s="48">
        <v>-2.5869421390688201</v>
      </c>
      <c r="T43" s="48">
        <v>9.6831850844234998E-3</v>
      </c>
      <c r="U43" s="48">
        <v>3.5041360388383402E-2</v>
      </c>
      <c r="W43" s="48">
        <v>1171</v>
      </c>
      <c r="X43" s="48">
        <v>58213.4882208977</v>
      </c>
      <c r="Y43" s="48">
        <v>-0.13185090487738699</v>
      </c>
      <c r="Z43" s="48">
        <v>2.90835398123757E-2</v>
      </c>
      <c r="AA43" s="48">
        <v>-4.5335232825160299</v>
      </c>
      <c r="AB43" s="48">
        <v>5.8007868837257399E-6</v>
      </c>
      <c r="AC43" s="48">
        <v>9.0464652591437195E-5</v>
      </c>
    </row>
    <row r="44" spans="1:29">
      <c r="A44" s="50" t="s">
        <v>184</v>
      </c>
      <c r="B44" s="48">
        <v>75976.117143766402</v>
      </c>
      <c r="C44" s="48">
        <v>-0.173127125049655</v>
      </c>
      <c r="D44" s="48">
        <v>3.0666186179394501E-2</v>
      </c>
      <c r="E44" s="48">
        <v>1.47103070492421E-9</v>
      </c>
      <c r="F44" s="48">
        <v>2.7717315387519301E-8</v>
      </c>
      <c r="H44" s="50" t="s">
        <v>185</v>
      </c>
      <c r="I44" s="48">
        <v>87688.225795439095</v>
      </c>
      <c r="J44" s="48">
        <v>-0.136246932389438</v>
      </c>
      <c r="K44" s="48">
        <v>4.2584883964740201E-2</v>
      </c>
      <c r="L44" s="48">
        <v>5.5811609235566098E-4</v>
      </c>
      <c r="M44" s="48">
        <v>4.8733063673982099E-3</v>
      </c>
      <c r="O44" s="48">
        <v>1019</v>
      </c>
      <c r="P44" s="48">
        <v>160825.80200433999</v>
      </c>
      <c r="Q44" s="48">
        <v>-0.123189604066767</v>
      </c>
      <c r="R44" s="48">
        <v>3.9134866781555699E-2</v>
      </c>
      <c r="S44" s="48">
        <v>-3.14782224133765</v>
      </c>
      <c r="T44" s="48">
        <v>1.64491689678746E-3</v>
      </c>
      <c r="U44" s="48">
        <v>9.7064915981602707E-3</v>
      </c>
      <c r="W44" s="48">
        <v>1167</v>
      </c>
      <c r="X44" s="48">
        <v>37781.750100205099</v>
      </c>
      <c r="Y44" s="48">
        <v>-0.12713265662499801</v>
      </c>
      <c r="Z44" s="48">
        <v>3.9479029354100199E-2</v>
      </c>
      <c r="AA44" s="48">
        <v>-3.2202579117309198</v>
      </c>
      <c r="AB44" s="48">
        <v>1.2807531476536601E-3</v>
      </c>
      <c r="AC44" s="48">
        <v>8.3058743733975104E-3</v>
      </c>
    </row>
    <row r="45" spans="1:29">
      <c r="A45" s="50" t="s">
        <v>186</v>
      </c>
      <c r="B45" s="48">
        <v>71126.824140167999</v>
      </c>
      <c r="C45" s="48">
        <v>-0.17195858902136801</v>
      </c>
      <c r="D45" s="48">
        <v>3.4631910520912898E-2</v>
      </c>
      <c r="E45" s="48">
        <v>1.0046983403116399E-6</v>
      </c>
      <c r="F45" s="48">
        <v>8.8810371810263599E-6</v>
      </c>
      <c r="H45" s="50" t="s">
        <v>187</v>
      </c>
      <c r="I45" s="48">
        <v>72724.000470664905</v>
      </c>
      <c r="J45" s="48">
        <v>-0.13466180760942301</v>
      </c>
      <c r="K45" s="48">
        <v>3.3411936036018997E-2</v>
      </c>
      <c r="L45" s="48">
        <v>3.6437620456943599E-5</v>
      </c>
      <c r="M45" s="48">
        <v>5.3243543361574698E-4</v>
      </c>
      <c r="O45" s="50" t="s">
        <v>188</v>
      </c>
      <c r="P45" s="48">
        <v>120532.39515802301</v>
      </c>
      <c r="Q45" s="48">
        <v>-0.12296895262259699</v>
      </c>
      <c r="R45" s="48">
        <v>5.1751372149762498E-2</v>
      </c>
      <c r="S45" s="48">
        <v>-2.37614864136818</v>
      </c>
      <c r="T45" s="48">
        <v>1.7494413848118701E-2</v>
      </c>
      <c r="U45" s="48">
        <v>5.5356720147428699E-2</v>
      </c>
      <c r="W45" s="48">
        <v>1114</v>
      </c>
      <c r="X45" s="48">
        <v>21033.461467657798</v>
      </c>
      <c r="Y45" s="48">
        <v>-0.12642468888386801</v>
      </c>
      <c r="Z45" s="48">
        <v>5.54036124389106E-2</v>
      </c>
      <c r="AA45" s="48">
        <v>-2.28188530167174</v>
      </c>
      <c r="AB45" s="48">
        <v>2.2496112841551601E-2</v>
      </c>
      <c r="AC45" s="48">
        <v>7.2585979858208305E-2</v>
      </c>
    </row>
    <row r="46" spans="1:29">
      <c r="A46" s="50" t="s">
        <v>110</v>
      </c>
      <c r="B46" s="48">
        <v>55525.636761022899</v>
      </c>
      <c r="C46" s="48">
        <v>-0.17176234393620499</v>
      </c>
      <c r="D46" s="48">
        <v>3.1426328947359701E-2</v>
      </c>
      <c r="E46" s="48">
        <v>3.3470279917225702E-8</v>
      </c>
      <c r="F46" s="48">
        <v>4.3572218946788399E-7</v>
      </c>
      <c r="H46" s="50" t="s">
        <v>148</v>
      </c>
      <c r="I46" s="48">
        <v>58161.321951086502</v>
      </c>
      <c r="J46" s="48">
        <v>-0.133990538695693</v>
      </c>
      <c r="K46" s="48">
        <v>3.5355257126985999E-2</v>
      </c>
      <c r="L46" s="48">
        <v>4.4672565477138098E-5</v>
      </c>
      <c r="M46" s="48">
        <v>6.0350107323831797E-4</v>
      </c>
      <c r="O46" s="50" t="s">
        <v>189</v>
      </c>
      <c r="P46" s="48">
        <v>49518.516516156698</v>
      </c>
      <c r="Q46" s="48">
        <v>-0.122801668561507</v>
      </c>
      <c r="R46" s="48">
        <v>3.2053808707674401E-2</v>
      </c>
      <c r="S46" s="48">
        <v>-3.8311100462799601</v>
      </c>
      <c r="T46" s="48">
        <v>1.2756643005810899E-4</v>
      </c>
      <c r="U46" s="48">
        <v>1.1446028998364601E-3</v>
      </c>
      <c r="W46" s="50" t="s">
        <v>190</v>
      </c>
      <c r="X46" s="48">
        <v>75296.453606700306</v>
      </c>
      <c r="Y46" s="48">
        <v>-0.12290763705413001</v>
      </c>
      <c r="Z46" s="48">
        <v>2.6654054158763499E-2</v>
      </c>
      <c r="AA46" s="48">
        <v>-4.6112173526037301</v>
      </c>
      <c r="AB46" s="48">
        <v>4.0031769607959902E-6</v>
      </c>
      <c r="AC46" s="48">
        <v>6.3953192910277395E-5</v>
      </c>
    </row>
    <row r="47" spans="1:29">
      <c r="A47" s="50" t="s">
        <v>191</v>
      </c>
      <c r="B47" s="48">
        <v>147371.671576305</v>
      </c>
      <c r="C47" s="48">
        <v>-0.170332575256049</v>
      </c>
      <c r="D47" s="48">
        <v>2.76549923620453E-2</v>
      </c>
      <c r="E47" s="48">
        <v>2.3212256771797099E-10</v>
      </c>
      <c r="F47" s="48">
        <v>5.9357056602166904E-9</v>
      </c>
      <c r="H47" s="50" t="s">
        <v>100</v>
      </c>
      <c r="I47" s="48">
        <v>61063.459292528802</v>
      </c>
      <c r="J47" s="48">
        <v>-0.13389131378442501</v>
      </c>
      <c r="K47" s="48">
        <v>3.2662848440143298E-2</v>
      </c>
      <c r="L47" s="48">
        <v>3.17754880502508E-5</v>
      </c>
      <c r="M47" s="48">
        <v>4.73984363416241E-4</v>
      </c>
      <c r="O47" s="48">
        <v>1058</v>
      </c>
      <c r="P47" s="48">
        <v>156711.83051301501</v>
      </c>
      <c r="Q47" s="48">
        <v>-0.121747226824128</v>
      </c>
      <c r="R47" s="48">
        <v>3.5658227510365403E-2</v>
      </c>
      <c r="S47" s="48">
        <v>-3.4142815087692702</v>
      </c>
      <c r="T47" s="48">
        <v>6.3950462867749401E-4</v>
      </c>
      <c r="U47" s="48">
        <v>4.6541725753750903E-3</v>
      </c>
      <c r="W47" s="48">
        <v>1190</v>
      </c>
      <c r="X47" s="48">
        <v>44518.482285780097</v>
      </c>
      <c r="Y47" s="48">
        <v>-0.11978451361692399</v>
      </c>
      <c r="Z47" s="48">
        <v>4.97650985510402E-2</v>
      </c>
      <c r="AA47" s="48">
        <v>-2.4069984206716701</v>
      </c>
      <c r="AB47" s="48">
        <v>1.6084239420408299E-2</v>
      </c>
      <c r="AC47" s="48">
        <v>5.8205396797610102E-2</v>
      </c>
    </row>
    <row r="48" spans="1:29">
      <c r="A48" s="50" t="s">
        <v>106</v>
      </c>
      <c r="B48" s="48">
        <v>51113.318722081996</v>
      </c>
      <c r="C48" s="48">
        <v>-0.167698929881549</v>
      </c>
      <c r="D48" s="48">
        <v>3.3134031279536499E-2</v>
      </c>
      <c r="E48" s="48">
        <v>8.13023938734605E-8</v>
      </c>
      <c r="F48" s="48">
        <v>9.2400815894282095E-7</v>
      </c>
      <c r="H48" s="50" t="s">
        <v>109</v>
      </c>
      <c r="I48" s="48">
        <v>32946.318492341903</v>
      </c>
      <c r="J48" s="48">
        <v>-0.133625595661857</v>
      </c>
      <c r="K48" s="48">
        <v>4.3785703538213101E-2</v>
      </c>
      <c r="L48" s="48">
        <v>1.25235456181464E-3</v>
      </c>
      <c r="M48" s="48">
        <v>8.3802417407409496E-3</v>
      </c>
      <c r="O48" s="48">
        <v>1180</v>
      </c>
      <c r="P48" s="48">
        <v>15751.394059529701</v>
      </c>
      <c r="Q48" s="48">
        <v>-0.121519920815657</v>
      </c>
      <c r="R48" s="48">
        <v>7.2204706507290703E-2</v>
      </c>
      <c r="S48" s="48">
        <v>-1.68299168702232</v>
      </c>
      <c r="T48" s="48">
        <v>9.23767007070255E-2</v>
      </c>
      <c r="U48" s="48">
        <v>0.199692207799016</v>
      </c>
      <c r="W48" s="48">
        <v>1139</v>
      </c>
      <c r="X48" s="48">
        <v>11924.246208135401</v>
      </c>
      <c r="Y48" s="48">
        <v>-0.117732578780794</v>
      </c>
      <c r="Z48" s="48">
        <v>4.6903653539855698E-2</v>
      </c>
      <c r="AA48" s="48">
        <v>-2.5100939883233702</v>
      </c>
      <c r="AB48" s="48">
        <v>1.2069903141008E-2</v>
      </c>
      <c r="AC48" s="48">
        <v>4.7625220225061701E-2</v>
      </c>
    </row>
    <row r="49" spans="1:29">
      <c r="A49" s="50" t="s">
        <v>192</v>
      </c>
      <c r="B49" s="48">
        <v>157198.73681344101</v>
      </c>
      <c r="C49" s="48">
        <v>-0.16637329121192601</v>
      </c>
      <c r="D49" s="48">
        <v>2.8541392269564501E-2</v>
      </c>
      <c r="E49" s="48">
        <v>1.82811260112811E-9</v>
      </c>
      <c r="F49" s="48">
        <v>3.3562272369428801E-8</v>
      </c>
      <c r="H49" s="50" t="s">
        <v>193</v>
      </c>
      <c r="I49" s="48">
        <v>18735.730186591802</v>
      </c>
      <c r="J49" s="48">
        <v>-0.13117731967547699</v>
      </c>
      <c r="K49" s="48">
        <v>5.0138930185033501E-2</v>
      </c>
      <c r="L49" s="48">
        <v>4.9434950776112603E-3</v>
      </c>
      <c r="M49" s="48">
        <v>2.4078520241970498E-2</v>
      </c>
      <c r="O49" s="48">
        <v>1025</v>
      </c>
      <c r="P49" s="48">
        <v>17059.059434810399</v>
      </c>
      <c r="Q49" s="48">
        <v>-0.12122216769498501</v>
      </c>
      <c r="R49" s="48">
        <v>3.9473499439877699E-2</v>
      </c>
      <c r="S49" s="48">
        <v>-3.0709759564038399</v>
      </c>
      <c r="T49" s="48">
        <v>2.1336033121778101E-3</v>
      </c>
      <c r="U49" s="48">
        <v>1.1835826346238599E-2</v>
      </c>
      <c r="W49" s="48">
        <v>1053</v>
      </c>
      <c r="X49" s="48">
        <v>110374.910950402</v>
      </c>
      <c r="Y49" s="48">
        <v>-0.11549365493024399</v>
      </c>
      <c r="Z49" s="48">
        <v>4.5553821291829798E-2</v>
      </c>
      <c r="AA49" s="48">
        <v>-2.5353230893707202</v>
      </c>
      <c r="AB49" s="48">
        <v>1.12343657298108E-2</v>
      </c>
      <c r="AC49" s="48">
        <v>4.4868960689183501E-2</v>
      </c>
    </row>
    <row r="50" spans="1:29">
      <c r="A50" s="50" t="s">
        <v>194</v>
      </c>
      <c r="B50" s="48">
        <v>83393.171827344704</v>
      </c>
      <c r="C50" s="48">
        <v>-0.164682556158532</v>
      </c>
      <c r="D50" s="48">
        <v>2.4531889832849901E-2</v>
      </c>
      <c r="E50" s="48">
        <v>2.2689312991294098E-12</v>
      </c>
      <c r="F50" s="48">
        <v>7.7359752865554998E-11</v>
      </c>
      <c r="H50" s="50" t="s">
        <v>195</v>
      </c>
      <c r="I50" s="48">
        <v>12565.4630985157</v>
      </c>
      <c r="J50" s="48">
        <v>-0.12874287671829501</v>
      </c>
      <c r="K50" s="48">
        <v>4.8323770515827903E-2</v>
      </c>
      <c r="L50" s="48">
        <v>4.5939263509523001E-3</v>
      </c>
      <c r="M50" s="48">
        <v>2.3001757113859E-2</v>
      </c>
      <c r="O50" s="48">
        <v>1056</v>
      </c>
      <c r="P50" s="48">
        <v>304939.59790558601</v>
      </c>
      <c r="Q50" s="48">
        <v>-0.121031024961037</v>
      </c>
      <c r="R50" s="48">
        <v>3.4694232846896697E-2</v>
      </c>
      <c r="S50" s="48">
        <v>-3.4885055823294402</v>
      </c>
      <c r="T50" s="48">
        <v>4.8572867902867503E-4</v>
      </c>
      <c r="U50" s="48">
        <v>3.6153668723157002E-3</v>
      </c>
      <c r="W50" s="48">
        <v>1087</v>
      </c>
      <c r="X50" s="48">
        <v>41857.764654541097</v>
      </c>
      <c r="Y50" s="48">
        <v>-0.114894615415992</v>
      </c>
      <c r="Z50" s="48">
        <v>3.9650732208697602E-2</v>
      </c>
      <c r="AA50" s="48">
        <v>-2.8976669286018701</v>
      </c>
      <c r="AB50" s="48">
        <v>3.7594961167586598E-3</v>
      </c>
      <c r="AC50" s="48">
        <v>1.7900362373867999E-2</v>
      </c>
    </row>
    <row r="51" spans="1:29">
      <c r="A51" s="50" t="s">
        <v>196</v>
      </c>
      <c r="B51" s="48">
        <v>63108.882264062202</v>
      </c>
      <c r="C51" s="48">
        <v>-0.16116823230216701</v>
      </c>
      <c r="D51" s="48">
        <v>2.4551214879825398E-2</v>
      </c>
      <c r="E51" s="48">
        <v>3.8615966690336902E-12</v>
      </c>
      <c r="F51" s="48">
        <v>1.20213183262092E-10</v>
      </c>
      <c r="H51" s="50" t="s">
        <v>197</v>
      </c>
      <c r="I51" s="48">
        <v>26660.811723823401</v>
      </c>
      <c r="J51" s="48">
        <v>-0.12686298100198801</v>
      </c>
      <c r="K51" s="48">
        <v>5.3418026565570299E-2</v>
      </c>
      <c r="L51" s="48">
        <v>1.0661122596522301E-2</v>
      </c>
      <c r="M51" s="48">
        <v>4.5167833012484802E-2</v>
      </c>
      <c r="O51" s="48">
        <v>1055</v>
      </c>
      <c r="P51" s="48">
        <v>23453.809932343898</v>
      </c>
      <c r="Q51" s="48">
        <v>-0.12072092613695699</v>
      </c>
      <c r="R51" s="48">
        <v>5.5608377247683999E-2</v>
      </c>
      <c r="S51" s="48">
        <v>-2.1709125874912201</v>
      </c>
      <c r="T51" s="48">
        <v>2.9937780644538201E-2</v>
      </c>
      <c r="U51" s="48">
        <v>8.3090026788866497E-2</v>
      </c>
      <c r="W51" s="50" t="s">
        <v>147</v>
      </c>
      <c r="X51" s="48">
        <v>40994.7408077371</v>
      </c>
      <c r="Y51" s="48">
        <v>-0.112789637068513</v>
      </c>
      <c r="Z51" s="48">
        <v>3.1444774517825097E-2</v>
      </c>
      <c r="AA51" s="48">
        <v>-3.5869119368172302</v>
      </c>
      <c r="AB51" s="48">
        <v>3.34617267652786E-4</v>
      </c>
      <c r="AC51" s="48">
        <v>2.9223241375010002E-3</v>
      </c>
    </row>
    <row r="52" spans="1:29">
      <c r="A52" s="50" t="s">
        <v>198</v>
      </c>
      <c r="B52" s="48">
        <v>25644.5730740781</v>
      </c>
      <c r="C52" s="48">
        <v>-0.16025641876810101</v>
      </c>
      <c r="D52" s="48">
        <v>3.0482254323285499E-2</v>
      </c>
      <c r="E52" s="48">
        <v>4.6854846726127599E-8</v>
      </c>
      <c r="F52" s="48">
        <v>5.6861136026961595E-7</v>
      </c>
      <c r="H52" s="50" t="s">
        <v>111</v>
      </c>
      <c r="I52" s="48">
        <v>33175.817668010503</v>
      </c>
      <c r="J52" s="48">
        <v>-0.124637106244515</v>
      </c>
      <c r="K52" s="48">
        <v>3.7497713771161699E-2</v>
      </c>
      <c r="L52" s="48">
        <v>1.00042313683578E-3</v>
      </c>
      <c r="M52" s="48">
        <v>7.2923010225966799E-3</v>
      </c>
      <c r="O52" s="50" t="s">
        <v>199</v>
      </c>
      <c r="P52" s="48">
        <v>349106.73104731803</v>
      </c>
      <c r="Q52" s="48">
        <v>-0.12022340676628999</v>
      </c>
      <c r="R52" s="48">
        <v>3.49885495483028E-2</v>
      </c>
      <c r="S52" s="48">
        <v>-3.43607861195613</v>
      </c>
      <c r="T52" s="48">
        <v>5.9019969153485501E-4</v>
      </c>
      <c r="U52" s="48">
        <v>4.3436044714081998E-3</v>
      </c>
      <c r="W52" s="48">
        <v>1132</v>
      </c>
      <c r="X52" s="48">
        <v>33807.223251851101</v>
      </c>
      <c r="Y52" s="48">
        <v>-0.112421631849057</v>
      </c>
      <c r="Z52" s="48">
        <v>3.9305007624330202E-2</v>
      </c>
      <c r="AA52" s="48">
        <v>-2.8602368665988198</v>
      </c>
      <c r="AB52" s="48">
        <v>4.2332469349850603E-3</v>
      </c>
      <c r="AC52" s="48">
        <v>1.98055481601087E-2</v>
      </c>
    </row>
    <row r="53" spans="1:29">
      <c r="A53" s="50" t="s">
        <v>200</v>
      </c>
      <c r="B53" s="48">
        <v>30813.345699863901</v>
      </c>
      <c r="C53" s="48">
        <v>-0.15922900261107101</v>
      </c>
      <c r="D53" s="48">
        <v>3.8658288836967099E-2</v>
      </c>
      <c r="E53" s="48">
        <v>1.6350743807498901E-5</v>
      </c>
      <c r="F53" s="48">
        <v>1.02694145317274E-4</v>
      </c>
      <c r="H53" s="50" t="s">
        <v>201</v>
      </c>
      <c r="I53" s="48">
        <v>91697.943922373801</v>
      </c>
      <c r="J53" s="48">
        <v>-0.123019872647133</v>
      </c>
      <c r="K53" s="48">
        <v>2.7630619609995199E-2</v>
      </c>
      <c r="L53" s="48">
        <v>8.7942097306137501E-7</v>
      </c>
      <c r="M53" s="48">
        <v>1.9080770203392201E-5</v>
      </c>
      <c r="O53" s="48">
        <v>1127</v>
      </c>
      <c r="P53" s="48">
        <v>40486.294871849401</v>
      </c>
      <c r="Q53" s="48">
        <v>-0.120038486073259</v>
      </c>
      <c r="R53" s="48">
        <v>3.79056616617654E-2</v>
      </c>
      <c r="S53" s="48">
        <v>-3.16676931125409</v>
      </c>
      <c r="T53" s="48">
        <v>1.5414254407115501E-3</v>
      </c>
      <c r="U53" s="48">
        <v>9.2626941620739603E-3</v>
      </c>
      <c r="W53" s="50" t="s">
        <v>202</v>
      </c>
      <c r="X53" s="48">
        <v>32349.237419788598</v>
      </c>
      <c r="Y53" s="48">
        <v>-0.111323941565935</v>
      </c>
      <c r="Z53" s="48">
        <v>3.1024482784475199E-2</v>
      </c>
      <c r="AA53" s="48">
        <v>-3.5882609982346598</v>
      </c>
      <c r="AB53" s="48">
        <v>3.3289095865874301E-4</v>
      </c>
      <c r="AC53" s="48">
        <v>2.9223241375010002E-3</v>
      </c>
    </row>
    <row r="54" spans="1:29">
      <c r="A54" s="50" t="s">
        <v>203</v>
      </c>
      <c r="B54" s="48">
        <v>118538.689815691</v>
      </c>
      <c r="C54" s="48">
        <v>-0.159143079330234</v>
      </c>
      <c r="D54" s="48">
        <v>2.47167347329698E-2</v>
      </c>
      <c r="E54" s="48">
        <v>4.7043675122184097E-11</v>
      </c>
      <c r="F54" s="48">
        <v>1.34733085549935E-9</v>
      </c>
      <c r="H54" s="50" t="s">
        <v>137</v>
      </c>
      <c r="I54" s="48">
        <v>13284.550722136901</v>
      </c>
      <c r="J54" s="48">
        <v>-0.12118076145263899</v>
      </c>
      <c r="K54" s="48">
        <v>3.85280656702933E-2</v>
      </c>
      <c r="L54" s="48">
        <v>1.0503235223762301E-3</v>
      </c>
      <c r="M54" s="48">
        <v>7.4458578417958797E-3</v>
      </c>
      <c r="O54" s="48">
        <v>1068</v>
      </c>
      <c r="P54" s="48">
        <v>69862.871288380295</v>
      </c>
      <c r="Q54" s="48">
        <v>-0.11881952594318</v>
      </c>
      <c r="R54" s="48">
        <v>4.4832029811679497E-2</v>
      </c>
      <c r="S54" s="48">
        <v>-2.6503267070951502</v>
      </c>
      <c r="T54" s="48">
        <v>8.0413968251022792E-3</v>
      </c>
      <c r="U54" s="48">
        <v>3.04457509852138E-2</v>
      </c>
      <c r="W54" s="50" t="s">
        <v>204</v>
      </c>
      <c r="X54" s="48">
        <v>47139.349922020599</v>
      </c>
      <c r="Y54" s="48">
        <v>-0.110704667213344</v>
      </c>
      <c r="Z54" s="48">
        <v>3.2981511388201601E-2</v>
      </c>
      <c r="AA54" s="48">
        <v>-3.35656743896054</v>
      </c>
      <c r="AB54" s="48">
        <v>7.8916472249132097E-4</v>
      </c>
      <c r="AC54" s="48">
        <v>5.7433654803535098E-3</v>
      </c>
    </row>
    <row r="55" spans="1:29">
      <c r="A55" s="50" t="s">
        <v>205</v>
      </c>
      <c r="B55" s="48">
        <v>46401.826372404699</v>
      </c>
      <c r="C55" s="48">
        <v>-0.15567759774984599</v>
      </c>
      <c r="D55" s="48">
        <v>2.6949515368588601E-2</v>
      </c>
      <c r="E55" s="48">
        <v>2.4871260718869999E-9</v>
      </c>
      <c r="F55" s="48">
        <v>4.1413541103978898E-8</v>
      </c>
      <c r="H55" s="50" t="s">
        <v>206</v>
      </c>
      <c r="I55" s="48">
        <v>96016.203234000801</v>
      </c>
      <c r="J55" s="48">
        <v>-0.120914165073053</v>
      </c>
      <c r="K55" s="48">
        <v>2.70704165459228E-2</v>
      </c>
      <c r="L55" s="48">
        <v>2.9008879068994698E-6</v>
      </c>
      <c r="M55" s="48">
        <v>5.93438783240007E-5</v>
      </c>
      <c r="O55" s="50" t="s">
        <v>207</v>
      </c>
      <c r="P55" s="48">
        <v>94535.525411206807</v>
      </c>
      <c r="Q55" s="48">
        <v>-0.116863753699401</v>
      </c>
      <c r="R55" s="48">
        <v>3.1637504432606302E-2</v>
      </c>
      <c r="S55" s="48">
        <v>-3.6938360276912001</v>
      </c>
      <c r="T55" s="48">
        <v>2.2089627299107001E-4</v>
      </c>
      <c r="U55" s="48">
        <v>1.8085882351143901E-3</v>
      </c>
      <c r="W55" s="48">
        <v>1147</v>
      </c>
      <c r="X55" s="48">
        <v>5072.6274281318201</v>
      </c>
      <c r="Y55" s="48">
        <v>-0.11029828260324399</v>
      </c>
      <c r="Z55" s="48">
        <v>6.3206564890724695E-2</v>
      </c>
      <c r="AA55" s="48">
        <v>-1.74504472429303</v>
      </c>
      <c r="AB55" s="48">
        <v>8.0977084157034099E-2</v>
      </c>
      <c r="AC55" s="48">
        <v>0.18480832795420701</v>
      </c>
    </row>
    <row r="56" spans="1:29">
      <c r="A56" s="50" t="s">
        <v>208</v>
      </c>
      <c r="B56" s="48">
        <v>21543.551529075699</v>
      </c>
      <c r="C56" s="48">
        <v>-0.15434222900695599</v>
      </c>
      <c r="D56" s="48">
        <v>3.8125599929999497E-2</v>
      </c>
      <c r="E56" s="48">
        <v>8.7480559053876901E-6</v>
      </c>
      <c r="F56" s="48">
        <v>6.1134312628795994E-5</v>
      </c>
      <c r="H56" s="50" t="s">
        <v>194</v>
      </c>
      <c r="I56" s="48">
        <v>83393.171827344704</v>
      </c>
      <c r="J56" s="48">
        <v>-0.120472497056126</v>
      </c>
      <c r="K56" s="48">
        <v>2.4395737810565799E-2</v>
      </c>
      <c r="L56" s="48">
        <v>8.1343662644911402E-7</v>
      </c>
      <c r="M56" s="48">
        <v>1.8200644516798901E-5</v>
      </c>
      <c r="O56" s="50" t="s">
        <v>190</v>
      </c>
      <c r="P56" s="48">
        <v>75296.453606700306</v>
      </c>
      <c r="Q56" s="48">
        <v>-0.116791374390265</v>
      </c>
      <c r="R56" s="48">
        <v>2.6642257614694801E-2</v>
      </c>
      <c r="S56" s="48">
        <v>-4.3836891032030101</v>
      </c>
      <c r="T56" s="48">
        <v>1.16686267346419E-5</v>
      </c>
      <c r="U56" s="48">
        <v>1.77743035143963E-4</v>
      </c>
      <c r="W56" s="48">
        <v>1158</v>
      </c>
      <c r="X56" s="48">
        <v>25599.987073582899</v>
      </c>
      <c r="Y56" s="48">
        <v>-0.107918598859155</v>
      </c>
      <c r="Z56" s="48">
        <v>3.6670466495906003E-2</v>
      </c>
      <c r="AA56" s="48">
        <v>-2.9429295335308501</v>
      </c>
      <c r="AB56" s="48">
        <v>3.25122413076364E-3</v>
      </c>
      <c r="AC56" s="48">
        <v>1.6508153532171999E-2</v>
      </c>
    </row>
    <row r="57" spans="1:29">
      <c r="A57" s="50" t="s">
        <v>209</v>
      </c>
      <c r="B57" s="48">
        <v>57593.637346512398</v>
      </c>
      <c r="C57" s="48">
        <v>-0.15294559681762401</v>
      </c>
      <c r="D57" s="48">
        <v>3.2891270626669897E-2</v>
      </c>
      <c r="E57" s="48">
        <v>6.0508424964387302E-7</v>
      </c>
      <c r="F57" s="48">
        <v>5.6264976979871803E-6</v>
      </c>
      <c r="H57" s="50" t="s">
        <v>210</v>
      </c>
      <c r="I57" s="48">
        <v>29185.982883776898</v>
      </c>
      <c r="J57" s="48">
        <v>-0.119242359585369</v>
      </c>
      <c r="K57" s="48">
        <v>2.9283436966226602E-2</v>
      </c>
      <c r="L57" s="48">
        <v>2.5244689713555001E-5</v>
      </c>
      <c r="M57" s="48">
        <v>4.10799950793304E-4</v>
      </c>
      <c r="O57" s="48">
        <v>1141</v>
      </c>
      <c r="P57" s="48">
        <v>34867.806455671402</v>
      </c>
      <c r="Q57" s="48">
        <v>-0.114762193310131</v>
      </c>
      <c r="R57" s="48">
        <v>4.64854075076137E-2</v>
      </c>
      <c r="S57" s="48">
        <v>-2.4687789020959801</v>
      </c>
      <c r="T57" s="48">
        <v>1.35574956375466E-2</v>
      </c>
      <c r="U57" s="48">
        <v>4.5774018776252798E-2</v>
      </c>
      <c r="W57" s="50" t="s">
        <v>189</v>
      </c>
      <c r="X57" s="48">
        <v>49518.516516156698</v>
      </c>
      <c r="Y57" s="48">
        <v>-0.10550244497681099</v>
      </c>
      <c r="Z57" s="48">
        <v>3.2064871957288799E-2</v>
      </c>
      <c r="AA57" s="48">
        <v>-3.2902811873798501</v>
      </c>
      <c r="AB57" s="48">
        <v>1.0008731099181399E-3</v>
      </c>
      <c r="AC57" s="48">
        <v>6.6895090509834698E-3</v>
      </c>
    </row>
    <row r="58" spans="1:29">
      <c r="A58" s="50" t="s">
        <v>211</v>
      </c>
      <c r="B58" s="48">
        <v>13887.285086780899</v>
      </c>
      <c r="C58" s="48">
        <v>-0.150700181543995</v>
      </c>
      <c r="D58" s="48">
        <v>4.1222612183843502E-2</v>
      </c>
      <c r="E58" s="48">
        <v>8.4476722348286894E-5</v>
      </c>
      <c r="F58" s="48">
        <v>4.0063712652484601E-4</v>
      </c>
      <c r="H58" s="50" t="s">
        <v>166</v>
      </c>
      <c r="I58" s="48">
        <v>106795.83667617899</v>
      </c>
      <c r="J58" s="48">
        <v>-0.11672389454071599</v>
      </c>
      <c r="K58" s="48">
        <v>2.9826660413441501E-2</v>
      </c>
      <c r="L58" s="48">
        <v>1.65699687284666E-4</v>
      </c>
      <c r="M58" s="48">
        <v>1.8537652514972001E-3</v>
      </c>
      <c r="O58" s="48">
        <v>1147</v>
      </c>
      <c r="P58" s="48">
        <v>5072.6274281318201</v>
      </c>
      <c r="Q58" s="48">
        <v>-0.114414190904347</v>
      </c>
      <c r="R58" s="48">
        <v>6.31416203073627E-2</v>
      </c>
      <c r="S58" s="48">
        <v>-1.8120249424610599</v>
      </c>
      <c r="T58" s="48">
        <v>6.9982342603722394E-2</v>
      </c>
      <c r="U58" s="48">
        <v>0.16548171265501099</v>
      </c>
      <c r="W58" s="48">
        <v>1042</v>
      </c>
      <c r="X58" s="48">
        <v>31331.579973609001</v>
      </c>
      <c r="Y58" s="48">
        <v>-0.105050612076239</v>
      </c>
      <c r="Z58" s="48">
        <v>3.1052109528134701E-2</v>
      </c>
      <c r="AA58" s="48">
        <v>-3.3830426876814301</v>
      </c>
      <c r="AB58" s="48">
        <v>7.1687488611699005E-4</v>
      </c>
      <c r="AC58" s="48">
        <v>5.4599191907747499E-3</v>
      </c>
    </row>
    <row r="59" spans="1:29">
      <c r="A59" s="50" t="s">
        <v>212</v>
      </c>
      <c r="B59" s="48">
        <v>111451.359079002</v>
      </c>
      <c r="C59" s="48">
        <v>-0.15019521309625999</v>
      </c>
      <c r="D59" s="48">
        <v>4.39751553485868E-2</v>
      </c>
      <c r="E59" s="48">
        <v>2.0571208598763299E-4</v>
      </c>
      <c r="F59" s="48">
        <v>9.2056158479465896E-4</v>
      </c>
      <c r="H59" s="50" t="s">
        <v>213</v>
      </c>
      <c r="I59" s="48">
        <v>65685.128186321803</v>
      </c>
      <c r="J59" s="48">
        <v>-0.11326816460434699</v>
      </c>
      <c r="K59" s="48">
        <v>3.6729667919544497E-2</v>
      </c>
      <c r="L59" s="48">
        <v>4.1747484940849403E-3</v>
      </c>
      <c r="M59" s="48">
        <v>2.1199432069253999E-2</v>
      </c>
      <c r="O59" s="50" t="s">
        <v>214</v>
      </c>
      <c r="P59" s="48">
        <v>246297.93087176501</v>
      </c>
      <c r="Q59" s="48">
        <v>-0.11412973477856</v>
      </c>
      <c r="R59" s="48">
        <v>3.72773041955737E-2</v>
      </c>
      <c r="S59" s="48">
        <v>-3.0616413187977298</v>
      </c>
      <c r="T59" s="48">
        <v>2.20127054494315E-3</v>
      </c>
      <c r="U59" s="48">
        <v>1.1915968652378201E-2</v>
      </c>
      <c r="W59" s="50" t="s">
        <v>215</v>
      </c>
      <c r="X59" s="48">
        <v>19582.122354648702</v>
      </c>
      <c r="Y59" s="48">
        <v>-0.104633734008117</v>
      </c>
      <c r="Z59" s="48">
        <v>4.6352042299048699E-2</v>
      </c>
      <c r="AA59" s="48">
        <v>-2.2573705238930701</v>
      </c>
      <c r="AB59" s="48">
        <v>2.3984931962720699E-2</v>
      </c>
      <c r="AC59" s="48">
        <v>7.6634782612595306E-2</v>
      </c>
    </row>
    <row r="60" spans="1:29">
      <c r="A60" s="50" t="s">
        <v>193</v>
      </c>
      <c r="B60" s="48">
        <v>18735.730186591802</v>
      </c>
      <c r="C60" s="48">
        <v>-0.147335570156366</v>
      </c>
      <c r="D60" s="48">
        <v>5.0790987535237697E-2</v>
      </c>
      <c r="E60" s="48">
        <v>1.2569206870171E-3</v>
      </c>
      <c r="F60" s="48">
        <v>4.2053981864684196E-3</v>
      </c>
      <c r="H60" s="48">
        <v>1000</v>
      </c>
      <c r="I60" s="48">
        <v>58714.482751270603</v>
      </c>
      <c r="J60" s="48">
        <v>-0.11267479086063099</v>
      </c>
      <c r="K60" s="48">
        <v>3.1785286393921197E-2</v>
      </c>
      <c r="L60" s="48">
        <v>2.7471322681667698E-4</v>
      </c>
      <c r="M60" s="48">
        <v>2.6834884597674402E-3</v>
      </c>
      <c r="O60" s="50" t="s">
        <v>216</v>
      </c>
      <c r="P60" s="48">
        <v>258424.623877462</v>
      </c>
      <c r="Q60" s="48">
        <v>-0.11310176935584</v>
      </c>
      <c r="R60" s="48">
        <v>3.0780884520889999E-2</v>
      </c>
      <c r="S60" s="48">
        <v>-3.6744158303534702</v>
      </c>
      <c r="T60" s="48">
        <v>2.38394213373047E-4</v>
      </c>
      <c r="U60" s="48">
        <v>1.9277556760412999E-3</v>
      </c>
      <c r="W60" s="48">
        <v>1126</v>
      </c>
      <c r="X60" s="48">
        <v>45323.513770162899</v>
      </c>
      <c r="Y60" s="48">
        <v>-0.10381453526946</v>
      </c>
      <c r="Z60" s="48">
        <v>3.5408342712801903E-2</v>
      </c>
      <c r="AA60" s="48">
        <v>-2.9319230247939898</v>
      </c>
      <c r="AB60" s="48">
        <v>3.3687023161360899E-3</v>
      </c>
      <c r="AC60" s="48">
        <v>1.6843511580680499E-2</v>
      </c>
    </row>
    <row r="61" spans="1:29">
      <c r="A61" s="50" t="s">
        <v>175</v>
      </c>
      <c r="B61" s="48">
        <v>30801.271314651902</v>
      </c>
      <c r="C61" s="48">
        <v>-0.14678130903270001</v>
      </c>
      <c r="D61" s="48">
        <v>4.4811816301081102E-2</v>
      </c>
      <c r="E61" s="48">
        <v>3.5640140187302499E-4</v>
      </c>
      <c r="F61" s="48">
        <v>1.46657128586831E-3</v>
      </c>
      <c r="H61" s="50" t="s">
        <v>105</v>
      </c>
      <c r="I61" s="48">
        <v>70524.301276403901</v>
      </c>
      <c r="J61" s="48">
        <v>-0.109953800655072</v>
      </c>
      <c r="K61" s="48">
        <v>2.77016536118516E-2</v>
      </c>
      <c r="L61" s="48">
        <v>4.7706006855183502E-5</v>
      </c>
      <c r="M61" s="48">
        <v>6.3254631311687704E-4</v>
      </c>
      <c r="O61" s="48">
        <v>1036</v>
      </c>
      <c r="P61" s="48">
        <v>56893.929906726</v>
      </c>
      <c r="Q61" s="48">
        <v>-0.112406254865085</v>
      </c>
      <c r="R61" s="48">
        <v>4.0257565068214797E-2</v>
      </c>
      <c r="S61" s="48">
        <v>-2.7921771889237901</v>
      </c>
      <c r="T61" s="48">
        <v>5.2354678101416098E-3</v>
      </c>
      <c r="U61" s="48">
        <v>2.2124073649308101E-2</v>
      </c>
      <c r="W61" s="50" t="s">
        <v>217</v>
      </c>
      <c r="X61" s="48">
        <v>135045.82348071199</v>
      </c>
      <c r="Y61" s="48">
        <v>-0.103250028024723</v>
      </c>
      <c r="Z61" s="48">
        <v>4.8417097197374699E-2</v>
      </c>
      <c r="AA61" s="48">
        <v>-2.1325117365838699</v>
      </c>
      <c r="AB61" s="48">
        <v>3.2964800688579703E-2</v>
      </c>
      <c r="AC61" s="48">
        <v>9.7148501149786196E-2</v>
      </c>
    </row>
    <row r="62" spans="1:29">
      <c r="A62" s="50" t="s">
        <v>218</v>
      </c>
      <c r="B62" s="48">
        <v>26174.0299074713</v>
      </c>
      <c r="C62" s="48">
        <v>-0.14592853884721399</v>
      </c>
      <c r="D62" s="48">
        <v>3.6226870464471803E-2</v>
      </c>
      <c r="E62" s="48">
        <v>3.9688688409717897E-6</v>
      </c>
      <c r="F62" s="48">
        <v>2.9912737790903201E-5</v>
      </c>
      <c r="H62" s="50" t="s">
        <v>145</v>
      </c>
      <c r="I62" s="48">
        <v>78957.652126044297</v>
      </c>
      <c r="J62" s="48">
        <v>-0.109872576027063</v>
      </c>
      <c r="K62" s="48">
        <v>3.07204157306439E-2</v>
      </c>
      <c r="L62" s="48">
        <v>1.9466564455454801E-4</v>
      </c>
      <c r="M62" s="48">
        <v>2.1118272954705501E-3</v>
      </c>
      <c r="O62" s="48">
        <v>1057</v>
      </c>
      <c r="P62" s="48">
        <v>178537.36829515701</v>
      </c>
      <c r="Q62" s="48">
        <v>-0.1118968123604</v>
      </c>
      <c r="R62" s="48">
        <v>3.5932066465198198E-2</v>
      </c>
      <c r="S62" s="48">
        <v>-3.1141212673859702</v>
      </c>
      <c r="T62" s="48">
        <v>1.8449364496083401E-3</v>
      </c>
      <c r="U62" s="48">
        <v>1.07895837008345E-2</v>
      </c>
      <c r="W62" s="50" t="s">
        <v>219</v>
      </c>
      <c r="X62" s="48">
        <v>19897.204789724099</v>
      </c>
      <c r="Y62" s="48">
        <v>-0.102489241337962</v>
      </c>
      <c r="Z62" s="48">
        <v>5.2018149239174298E-2</v>
      </c>
      <c r="AA62" s="48">
        <v>-1.9702592813659501</v>
      </c>
      <c r="AB62" s="48">
        <v>4.8808662539289199E-2</v>
      </c>
      <c r="AC62" s="48">
        <v>0.12537127044405599</v>
      </c>
    </row>
    <row r="63" spans="1:29">
      <c r="A63" s="50" t="s">
        <v>220</v>
      </c>
      <c r="B63" s="48">
        <v>31910.7704703739</v>
      </c>
      <c r="C63" s="48">
        <v>-0.145007963164515</v>
      </c>
      <c r="D63" s="48">
        <v>3.8409286598914301E-2</v>
      </c>
      <c r="E63" s="48">
        <v>8.8471751638671402E-5</v>
      </c>
      <c r="F63" s="48">
        <v>4.1674851429795198E-4</v>
      </c>
      <c r="H63" s="50" t="s">
        <v>221</v>
      </c>
      <c r="I63" s="48">
        <v>45986.365658873598</v>
      </c>
      <c r="J63" s="48">
        <v>-0.10714007779644399</v>
      </c>
      <c r="K63" s="48">
        <v>3.8627100150670203E-2</v>
      </c>
      <c r="L63" s="48">
        <v>3.5502995242367701E-3</v>
      </c>
      <c r="M63" s="48">
        <v>1.8287873808298799E-2</v>
      </c>
      <c r="O63" s="50" t="s">
        <v>222</v>
      </c>
      <c r="P63" s="48">
        <v>248667.57802165701</v>
      </c>
      <c r="Q63" s="48">
        <v>-0.10909706735298499</v>
      </c>
      <c r="R63" s="48">
        <v>3.7639933752860399E-2</v>
      </c>
      <c r="S63" s="48">
        <v>-2.8984394093067301</v>
      </c>
      <c r="T63" s="48">
        <v>3.7502476315470902E-3</v>
      </c>
      <c r="U63" s="48">
        <v>1.7672030206211099E-2</v>
      </c>
      <c r="W63" s="48">
        <v>1064</v>
      </c>
      <c r="X63" s="48">
        <v>42369.947972786897</v>
      </c>
      <c r="Y63" s="48">
        <v>-0.101615071064804</v>
      </c>
      <c r="Z63" s="48">
        <v>4.62771661280343E-2</v>
      </c>
      <c r="AA63" s="48">
        <v>-2.19579286215727</v>
      </c>
      <c r="AB63" s="48">
        <v>2.8106772797446399E-2</v>
      </c>
      <c r="AC63" s="48">
        <v>8.7421891146748504E-2</v>
      </c>
    </row>
    <row r="64" spans="1:29">
      <c r="A64" s="50" t="s">
        <v>223</v>
      </c>
      <c r="B64" s="48">
        <v>39630.039181273998</v>
      </c>
      <c r="C64" s="48">
        <v>-0.143746111615391</v>
      </c>
      <c r="D64" s="48">
        <v>3.13916752707133E-2</v>
      </c>
      <c r="E64" s="48">
        <v>4.4838388546042398E-7</v>
      </c>
      <c r="F64" s="48">
        <v>4.3384170539143701E-6</v>
      </c>
      <c r="H64" s="50" t="s">
        <v>224</v>
      </c>
      <c r="I64" s="48">
        <v>6756.9362883822596</v>
      </c>
      <c r="J64" s="48">
        <v>-0.106917646639238</v>
      </c>
      <c r="K64" s="48">
        <v>7.4101336645056595E-2</v>
      </c>
      <c r="L64" s="48">
        <v>9.4943179740028694E-2</v>
      </c>
      <c r="M64" s="48">
        <v>0.21470207863304999</v>
      </c>
      <c r="O64" s="48">
        <v>1171</v>
      </c>
      <c r="P64" s="48">
        <v>58213.4882208977</v>
      </c>
      <c r="Q64" s="48">
        <v>-0.107545580827714</v>
      </c>
      <c r="R64" s="48">
        <v>2.9067043422922E-2</v>
      </c>
      <c r="S64" s="48">
        <v>-3.6999146856093601</v>
      </c>
      <c r="T64" s="48">
        <v>2.1567195813536501E-4</v>
      </c>
      <c r="U64" s="48">
        <v>1.7945245274480601E-3</v>
      </c>
      <c r="W64" s="48">
        <v>1198</v>
      </c>
      <c r="X64" s="48">
        <v>44264.624612324304</v>
      </c>
      <c r="Y64" s="48">
        <v>-0.100789865338047</v>
      </c>
      <c r="Z64" s="48">
        <v>2.6777744619963899E-2</v>
      </c>
      <c r="AA64" s="48">
        <v>-3.7639415405771102</v>
      </c>
      <c r="AB64" s="48">
        <v>1.67255999893912E-4</v>
      </c>
      <c r="AC64" s="48">
        <v>1.68800520846374E-3</v>
      </c>
    </row>
    <row r="65" spans="1:29">
      <c r="A65" s="50" t="s">
        <v>225</v>
      </c>
      <c r="B65" s="48">
        <v>72509.161830711906</v>
      </c>
      <c r="C65" s="48">
        <v>-0.143334004691128</v>
      </c>
      <c r="D65" s="48">
        <v>5.1603256194765801E-2</v>
      </c>
      <c r="E65" s="48">
        <v>1.7430124071646401E-3</v>
      </c>
      <c r="F65" s="48">
        <v>5.5714146586155503E-3</v>
      </c>
      <c r="H65" s="48">
        <v>1012</v>
      </c>
      <c r="I65" s="48">
        <v>21479.857734282901</v>
      </c>
      <c r="J65" s="48">
        <v>-0.106241024213237</v>
      </c>
      <c r="K65" s="48">
        <v>4.3231274327332897E-2</v>
      </c>
      <c r="L65" s="48">
        <v>9.6010383609427194E-3</v>
      </c>
      <c r="M65" s="48">
        <v>4.1163733331945999E-2</v>
      </c>
      <c r="O65" s="48">
        <v>1198</v>
      </c>
      <c r="P65" s="48">
        <v>44264.624612324304</v>
      </c>
      <c r="Q65" s="48">
        <v>-0.107514592173256</v>
      </c>
      <c r="R65" s="48">
        <v>2.6760718610063398E-2</v>
      </c>
      <c r="S65" s="48">
        <v>-4.0176272446146299</v>
      </c>
      <c r="T65" s="48">
        <v>5.8787092538928599E-5</v>
      </c>
      <c r="U65" s="48">
        <v>6.0789273506069196E-4</v>
      </c>
      <c r="W65" s="50" t="s">
        <v>226</v>
      </c>
      <c r="X65" s="48">
        <v>86236.8721037512</v>
      </c>
      <c r="Y65" s="48">
        <v>-9.9819279595534396E-2</v>
      </c>
      <c r="Z65" s="48">
        <v>3.0239530989713201E-2</v>
      </c>
      <c r="AA65" s="48">
        <v>-3.3009532994903399</v>
      </c>
      <c r="AB65" s="48">
        <v>9.6356919760655704E-4</v>
      </c>
      <c r="AC65" s="48">
        <v>6.5743523378363998E-3</v>
      </c>
    </row>
    <row r="66" spans="1:29">
      <c r="A66" s="50" t="s">
        <v>227</v>
      </c>
      <c r="B66" s="48">
        <v>100853.65236232799</v>
      </c>
      <c r="C66" s="48">
        <v>-0.14311307866919501</v>
      </c>
      <c r="D66" s="48">
        <v>2.9478895062323901E-2</v>
      </c>
      <c r="E66" s="48">
        <v>5.93425970416346E-7</v>
      </c>
      <c r="F66" s="48">
        <v>5.5906973002382099E-6</v>
      </c>
      <c r="H66" s="50" t="s">
        <v>218</v>
      </c>
      <c r="I66" s="48">
        <v>26174.0299074713</v>
      </c>
      <c r="J66" s="48">
        <v>-0.105430141749567</v>
      </c>
      <c r="K66" s="48">
        <v>3.5813349514399198E-2</v>
      </c>
      <c r="L66" s="48">
        <v>1.59585332201229E-3</v>
      </c>
      <c r="M66" s="48">
        <v>1.00230787593052E-2</v>
      </c>
      <c r="O66" s="48">
        <v>1170</v>
      </c>
      <c r="P66" s="48">
        <v>36974.754291853103</v>
      </c>
      <c r="Q66" s="48">
        <v>-0.106757584610762</v>
      </c>
      <c r="R66" s="48">
        <v>3.8299631225360099E-2</v>
      </c>
      <c r="S66" s="48">
        <v>-2.7874311369367</v>
      </c>
      <c r="T66" s="48">
        <v>5.3127744439213703E-3</v>
      </c>
      <c r="U66" s="48">
        <v>2.2306841415182702E-2</v>
      </c>
      <c r="W66" s="48">
        <v>1238</v>
      </c>
      <c r="X66" s="48">
        <v>11902.145956746701</v>
      </c>
      <c r="Y66" s="48">
        <v>-9.8871488539057098E-2</v>
      </c>
      <c r="Z66" s="48">
        <v>4.67478995553222E-2</v>
      </c>
      <c r="AA66" s="48">
        <v>-2.1149931757265601</v>
      </c>
      <c r="AB66" s="48">
        <v>3.4430528950712601E-2</v>
      </c>
      <c r="AC66" s="48">
        <v>0.100231095389852</v>
      </c>
    </row>
    <row r="67" spans="1:29">
      <c r="A67" s="50" t="s">
        <v>228</v>
      </c>
      <c r="B67" s="48">
        <v>85502.965015954003</v>
      </c>
      <c r="C67" s="48">
        <v>-0.14295929104288699</v>
      </c>
      <c r="D67" s="48">
        <v>3.9659410174919502E-2</v>
      </c>
      <c r="E67" s="48">
        <v>2.2285050634038399E-5</v>
      </c>
      <c r="F67" s="48">
        <v>1.32967468783096E-4</v>
      </c>
      <c r="H67" s="50" t="s">
        <v>182</v>
      </c>
      <c r="I67" s="48">
        <v>477877.515351023</v>
      </c>
      <c r="J67" s="48">
        <v>-0.10526577021615501</v>
      </c>
      <c r="K67" s="48">
        <v>2.85787962176903E-2</v>
      </c>
      <c r="L67" s="48">
        <v>1.68934324773683E-4</v>
      </c>
      <c r="M67" s="48">
        <v>1.86087656212242E-3</v>
      </c>
      <c r="O67" s="48">
        <v>1173</v>
      </c>
      <c r="P67" s="48">
        <v>85655.8020992331</v>
      </c>
      <c r="Q67" s="48">
        <v>-0.10617209419837299</v>
      </c>
      <c r="R67" s="48">
        <v>3.00892791008537E-2</v>
      </c>
      <c r="S67" s="48">
        <v>-3.5285688913484199</v>
      </c>
      <c r="T67" s="48">
        <v>4.1781317916683898E-4</v>
      </c>
      <c r="U67" s="48">
        <v>3.2196192041680002E-3</v>
      </c>
      <c r="W67" s="50" t="s">
        <v>229</v>
      </c>
      <c r="X67" s="48">
        <v>13185.876898672201</v>
      </c>
      <c r="Y67" s="48">
        <v>-9.8731521903046598E-2</v>
      </c>
      <c r="Z67" s="48">
        <v>6.3252746422003306E-2</v>
      </c>
      <c r="AA67" s="48">
        <v>-1.56090490117756</v>
      </c>
      <c r="AB67" s="48">
        <v>0.118546190730994</v>
      </c>
      <c r="AC67" s="48">
        <v>0.24728584372229701</v>
      </c>
    </row>
    <row r="68" spans="1:29">
      <c r="A68" s="50" t="s">
        <v>230</v>
      </c>
      <c r="B68" s="48">
        <v>61910.427674679901</v>
      </c>
      <c r="C68" s="48">
        <v>-0.142923721910302</v>
      </c>
      <c r="D68" s="48">
        <v>3.3358070589132899E-2</v>
      </c>
      <c r="E68" s="48">
        <v>7.3800100082852997E-6</v>
      </c>
      <c r="F68" s="48">
        <v>5.3374617837699798E-5</v>
      </c>
      <c r="H68" s="50" t="s">
        <v>231</v>
      </c>
      <c r="I68" s="48">
        <v>70398.086268890896</v>
      </c>
      <c r="J68" s="48">
        <v>-0.104731101605189</v>
      </c>
      <c r="K68" s="48">
        <v>3.14914632722521E-2</v>
      </c>
      <c r="L68" s="48">
        <v>6.4634160288498297E-4</v>
      </c>
      <c r="M68" s="48">
        <v>5.4604204511650703E-3</v>
      </c>
      <c r="O68" s="50" t="s">
        <v>232</v>
      </c>
      <c r="P68" s="48">
        <v>181962.280628924</v>
      </c>
      <c r="Q68" s="48">
        <v>-0.106033770559637</v>
      </c>
      <c r="R68" s="48">
        <v>3.16776995765011E-2</v>
      </c>
      <c r="S68" s="48">
        <v>-3.3472686456782301</v>
      </c>
      <c r="T68" s="48">
        <v>8.1612078316501498E-4</v>
      </c>
      <c r="U68" s="48">
        <v>5.7479474513234896E-3</v>
      </c>
      <c r="W68" s="50" t="s">
        <v>233</v>
      </c>
      <c r="X68" s="48">
        <v>63224.601122585402</v>
      </c>
      <c r="Y68" s="48">
        <v>-9.7973640937829606E-2</v>
      </c>
      <c r="Z68" s="48">
        <v>3.2615346922601103E-2</v>
      </c>
      <c r="AA68" s="48">
        <v>-3.0039122738853301</v>
      </c>
      <c r="AB68" s="48">
        <v>2.66532164762912E-3</v>
      </c>
      <c r="AC68" s="48">
        <v>1.41933795056673E-2</v>
      </c>
    </row>
    <row r="69" spans="1:29">
      <c r="A69" s="50" t="s">
        <v>234</v>
      </c>
      <c r="B69" s="48">
        <v>11790.331916933501</v>
      </c>
      <c r="C69" s="48">
        <v>-0.14167264518509101</v>
      </c>
      <c r="D69" s="48">
        <v>4.7197475527326602E-2</v>
      </c>
      <c r="E69" s="48">
        <v>9.1806119391050697E-4</v>
      </c>
      <c r="F69" s="48">
        <v>3.2380877578321301E-3</v>
      </c>
      <c r="H69" s="50" t="s">
        <v>235</v>
      </c>
      <c r="I69" s="48">
        <v>54067.556400978203</v>
      </c>
      <c r="J69" s="48">
        <v>-0.103940290187382</v>
      </c>
      <c r="K69" s="48">
        <v>3.1044227538497698E-2</v>
      </c>
      <c r="L69" s="48">
        <v>1.1875469991451399E-3</v>
      </c>
      <c r="M69" s="48">
        <v>8.0215438810180908E-3</v>
      </c>
      <c r="O69" s="50" t="s">
        <v>236</v>
      </c>
      <c r="P69" s="48">
        <v>47991.855152389697</v>
      </c>
      <c r="Q69" s="48">
        <v>-0.105976388786325</v>
      </c>
      <c r="R69" s="48">
        <v>3.6958239421596303E-2</v>
      </c>
      <c r="S69" s="48">
        <v>-2.8674631271639801</v>
      </c>
      <c r="T69" s="48">
        <v>4.1377701733124302E-3</v>
      </c>
      <c r="U69" s="48">
        <v>1.88211073855531E-2</v>
      </c>
      <c r="W69" s="48">
        <v>1034</v>
      </c>
      <c r="X69" s="48">
        <v>33806.337159654198</v>
      </c>
      <c r="Y69" s="48">
        <v>-9.7837226986959694E-2</v>
      </c>
      <c r="Z69" s="48">
        <v>3.2281172568839299E-2</v>
      </c>
      <c r="AA69" s="48">
        <v>-3.0307829363484999</v>
      </c>
      <c r="AB69" s="48">
        <v>2.4392053372247098E-3</v>
      </c>
      <c r="AC69" s="48">
        <v>1.33595062827646E-2</v>
      </c>
    </row>
    <row r="70" spans="1:29">
      <c r="A70" s="50" t="s">
        <v>237</v>
      </c>
      <c r="B70" s="48">
        <v>108428.910019843</v>
      </c>
      <c r="C70" s="48">
        <v>-0.140879822441831</v>
      </c>
      <c r="D70" s="48">
        <v>3.625120785206E-2</v>
      </c>
      <c r="E70" s="48">
        <v>3.9381625851356702E-5</v>
      </c>
      <c r="F70" s="48">
        <v>2.1613470747190299E-4</v>
      </c>
      <c r="H70" s="50" t="s">
        <v>238</v>
      </c>
      <c r="I70" s="48">
        <v>13233.172687706599</v>
      </c>
      <c r="J70" s="48">
        <v>-0.10357674476697</v>
      </c>
      <c r="K70" s="48">
        <v>4.0755990425095298E-2</v>
      </c>
      <c r="L70" s="48">
        <v>8.32290515743438E-3</v>
      </c>
      <c r="M70" s="48">
        <v>3.7245000579518801E-2</v>
      </c>
      <c r="O70" s="50" t="s">
        <v>160</v>
      </c>
      <c r="P70" s="48">
        <v>51081.832908798402</v>
      </c>
      <c r="Q70" s="48">
        <v>-0.105182060554523</v>
      </c>
      <c r="R70" s="48">
        <v>2.7069910607617799E-2</v>
      </c>
      <c r="S70" s="48">
        <v>-3.8855710341697001</v>
      </c>
      <c r="T70" s="48">
        <v>1.02089635653987E-4</v>
      </c>
      <c r="U70" s="48">
        <v>9.6184076778400005E-4</v>
      </c>
      <c r="W70" s="48">
        <v>1140</v>
      </c>
      <c r="X70" s="48">
        <v>22459.653896598498</v>
      </c>
      <c r="Y70" s="48">
        <v>-9.7330869773258097E-2</v>
      </c>
      <c r="Z70" s="48">
        <v>2.5861388506215499E-2</v>
      </c>
      <c r="AA70" s="48">
        <v>-3.7635593212586298</v>
      </c>
      <c r="AB70" s="48">
        <v>1.6751196725212699E-4</v>
      </c>
      <c r="AC70" s="48">
        <v>1.68800520846374E-3</v>
      </c>
    </row>
    <row r="71" spans="1:29">
      <c r="A71" s="50" t="s">
        <v>239</v>
      </c>
      <c r="B71" s="48">
        <v>50204.066176578199</v>
      </c>
      <c r="C71" s="48">
        <v>-0.138868890270617</v>
      </c>
      <c r="D71" s="48">
        <v>3.3074395064784601E-2</v>
      </c>
      <c r="E71" s="48">
        <v>1.12568088315821E-5</v>
      </c>
      <c r="F71" s="48">
        <v>7.5325935732829507E-5</v>
      </c>
      <c r="H71" s="50" t="s">
        <v>240</v>
      </c>
      <c r="I71" s="48">
        <v>40890.588264316</v>
      </c>
      <c r="J71" s="48">
        <v>-0.102260402682812</v>
      </c>
      <c r="K71" s="48">
        <v>5.6026901897471601E-2</v>
      </c>
      <c r="L71" s="48">
        <v>4.7144607038535E-2</v>
      </c>
      <c r="M71" s="48">
        <v>0.13134450832525699</v>
      </c>
      <c r="O71" s="48">
        <v>1112</v>
      </c>
      <c r="P71" s="48">
        <v>21599.3631035404</v>
      </c>
      <c r="Q71" s="48">
        <v>-0.105084491003748</v>
      </c>
      <c r="R71" s="48">
        <v>7.2188129640992499E-2</v>
      </c>
      <c r="S71" s="48">
        <v>-1.4557031956134101</v>
      </c>
      <c r="T71" s="48">
        <v>0.1454746861191</v>
      </c>
      <c r="U71" s="48">
        <v>0.28025270414120701</v>
      </c>
      <c r="W71" s="48">
        <v>1061</v>
      </c>
      <c r="X71" s="48">
        <v>37154.254544436801</v>
      </c>
      <c r="Y71" s="48">
        <v>-9.4834313941359494E-2</v>
      </c>
      <c r="Z71" s="48">
        <v>5.7062512057835899E-2</v>
      </c>
      <c r="AA71" s="48">
        <v>-1.6619372425321901</v>
      </c>
      <c r="AB71" s="48">
        <v>9.6525358359100005E-2</v>
      </c>
      <c r="AC71" s="48">
        <v>0.21010094819633199</v>
      </c>
    </row>
    <row r="72" spans="1:29">
      <c r="A72" s="50" t="s">
        <v>241</v>
      </c>
      <c r="B72" s="48">
        <v>87809.209392710996</v>
      </c>
      <c r="C72" s="48">
        <v>-0.136829577848533</v>
      </c>
      <c r="D72" s="48">
        <v>3.0430255250059102E-2</v>
      </c>
      <c r="E72" s="48">
        <v>4.5145837015388002E-6</v>
      </c>
      <c r="F72" s="48">
        <v>3.3671270107310199E-5</v>
      </c>
      <c r="H72" s="50" t="s">
        <v>242</v>
      </c>
      <c r="I72" s="48">
        <v>62061.451898525898</v>
      </c>
      <c r="J72" s="48">
        <v>-0.10205016463415501</v>
      </c>
      <c r="K72" s="48">
        <v>2.8305318442770198E-2</v>
      </c>
      <c r="L72" s="48">
        <v>2.8109166827172899E-4</v>
      </c>
      <c r="M72" s="48">
        <v>2.6834884597674402E-3</v>
      </c>
      <c r="O72" s="48">
        <v>1023</v>
      </c>
      <c r="P72" s="48">
        <v>213611.650988876</v>
      </c>
      <c r="Q72" s="48">
        <v>-0.103518111970958</v>
      </c>
      <c r="R72" s="48">
        <v>3.5862658156637403E-2</v>
      </c>
      <c r="S72" s="48">
        <v>-2.8865153140300399</v>
      </c>
      <c r="T72" s="48">
        <v>3.8953378998916898E-3</v>
      </c>
      <c r="U72" s="48">
        <v>1.8095364003042898E-2</v>
      </c>
      <c r="W72" s="50" t="s">
        <v>243</v>
      </c>
      <c r="X72" s="48">
        <v>31971.681608749899</v>
      </c>
      <c r="Y72" s="48">
        <v>-9.3939126899284894E-2</v>
      </c>
      <c r="Z72" s="48">
        <v>4.1109000348914099E-2</v>
      </c>
      <c r="AA72" s="48">
        <v>-2.2851231142079098</v>
      </c>
      <c r="AB72" s="48">
        <v>2.2305609832113198E-2</v>
      </c>
      <c r="AC72" s="48">
        <v>7.2327596237792904E-2</v>
      </c>
    </row>
    <row r="73" spans="1:29">
      <c r="A73" s="50" t="s">
        <v>185</v>
      </c>
      <c r="B73" s="48">
        <v>87688.225795439095</v>
      </c>
      <c r="C73" s="48">
        <v>-0.13600929886734101</v>
      </c>
      <c r="D73" s="48">
        <v>4.2754565760243703E-2</v>
      </c>
      <c r="E73" s="48">
        <v>6.9892967135509602E-4</v>
      </c>
      <c r="F73" s="48">
        <v>2.57955486953737E-3</v>
      </c>
      <c r="H73" s="50" t="s">
        <v>244</v>
      </c>
      <c r="I73" s="48">
        <v>17047.873468156999</v>
      </c>
      <c r="J73" s="48">
        <v>-0.10136992592817801</v>
      </c>
      <c r="K73" s="48">
        <v>4.94759505850971E-2</v>
      </c>
      <c r="L73" s="48">
        <v>2.8612675032413399E-2</v>
      </c>
      <c r="M73" s="48">
        <v>8.8619967160166499E-2</v>
      </c>
      <c r="O73" s="48">
        <v>1102</v>
      </c>
      <c r="P73" s="48">
        <v>43034.437655515103</v>
      </c>
      <c r="Q73" s="48">
        <v>-0.10332311936182299</v>
      </c>
      <c r="R73" s="48">
        <v>2.7635249659820098E-2</v>
      </c>
      <c r="S73" s="48">
        <v>-3.7388162087802201</v>
      </c>
      <c r="T73" s="48">
        <v>1.8488883144767701E-4</v>
      </c>
      <c r="U73" s="48">
        <v>1.5934497973451099E-3</v>
      </c>
      <c r="W73" s="50" t="s">
        <v>127</v>
      </c>
      <c r="X73" s="48">
        <v>9824.3448993358797</v>
      </c>
      <c r="Y73" s="48">
        <v>-9.2669855373272006E-2</v>
      </c>
      <c r="Z73" s="48">
        <v>0.103024871330595</v>
      </c>
      <c r="AA73" s="48">
        <v>-0.89949013453174298</v>
      </c>
      <c r="AB73" s="48">
        <v>0.36839164830739302</v>
      </c>
      <c r="AC73" s="48">
        <v>0.52003960601837695</v>
      </c>
    </row>
    <row r="74" spans="1:29">
      <c r="A74" s="50" t="s">
        <v>170</v>
      </c>
      <c r="B74" s="48">
        <v>94064.573473785102</v>
      </c>
      <c r="C74" s="48">
        <v>-0.135914509790867</v>
      </c>
      <c r="D74" s="48">
        <v>4.3010203299785998E-2</v>
      </c>
      <c r="E74" s="48">
        <v>5.5064974732558505E-4</v>
      </c>
      <c r="F74" s="48">
        <v>2.14274575589738E-3</v>
      </c>
      <c r="H74" s="50" t="s">
        <v>142</v>
      </c>
      <c r="I74" s="48">
        <v>32582.375807937002</v>
      </c>
      <c r="J74" s="48">
        <v>-0.101169518926116</v>
      </c>
      <c r="K74" s="48">
        <v>4.19670060941097E-2</v>
      </c>
      <c r="L74" s="48">
        <v>1.1666514017134E-2</v>
      </c>
      <c r="M74" s="48">
        <v>4.6666056068535897E-2</v>
      </c>
      <c r="O74" s="50" t="s">
        <v>245</v>
      </c>
      <c r="P74" s="48">
        <v>149890.95717680099</v>
      </c>
      <c r="Q74" s="48">
        <v>-0.10295146813838001</v>
      </c>
      <c r="R74" s="48">
        <v>3.08222672744644E-2</v>
      </c>
      <c r="S74" s="48">
        <v>-3.34016531689976</v>
      </c>
      <c r="T74" s="48">
        <v>8.37285324866828E-4</v>
      </c>
      <c r="U74" s="48">
        <v>5.8342754019975801E-3</v>
      </c>
      <c r="W74" s="50" t="s">
        <v>246</v>
      </c>
      <c r="X74" s="48">
        <v>37334.502241826398</v>
      </c>
      <c r="Y74" s="48">
        <v>-9.2241546740387703E-2</v>
      </c>
      <c r="Z74" s="48">
        <v>4.75272089887269E-2</v>
      </c>
      <c r="AA74" s="48">
        <v>-1.9408155602460599</v>
      </c>
      <c r="AB74" s="48">
        <v>5.2280652947727699E-2</v>
      </c>
      <c r="AC74" s="48">
        <v>0.130701632369319</v>
      </c>
    </row>
    <row r="75" spans="1:29">
      <c r="A75" s="50" t="s">
        <v>247</v>
      </c>
      <c r="B75" s="48">
        <v>76092.052158309307</v>
      </c>
      <c r="C75" s="48">
        <v>-0.13574716868224801</v>
      </c>
      <c r="D75" s="48">
        <v>5.3681715189916497E-2</v>
      </c>
      <c r="E75" s="48">
        <v>3.28937871069214E-3</v>
      </c>
      <c r="F75" s="48">
        <v>9.3090717662275696E-3</v>
      </c>
      <c r="H75" s="50" t="s">
        <v>248</v>
      </c>
      <c r="I75" s="48">
        <v>64967.917829078397</v>
      </c>
      <c r="J75" s="48">
        <v>-0.100757724155513</v>
      </c>
      <c r="K75" s="48">
        <v>2.7892608510529399E-2</v>
      </c>
      <c r="L75" s="48">
        <v>2.7845714791611801E-4</v>
      </c>
      <c r="M75" s="48">
        <v>2.6834884597674402E-3</v>
      </c>
      <c r="O75" s="50" t="s">
        <v>249</v>
      </c>
      <c r="P75" s="48">
        <v>77828.606535762199</v>
      </c>
      <c r="Q75" s="48">
        <v>-0.102358308683213</v>
      </c>
      <c r="R75" s="48">
        <v>4.0998063073233303E-2</v>
      </c>
      <c r="S75" s="48">
        <v>-2.49666206182409</v>
      </c>
      <c r="T75" s="48">
        <v>1.2536836804003301E-2</v>
      </c>
      <c r="U75" s="48">
        <v>4.27688963886571E-2</v>
      </c>
      <c r="W75" s="48">
        <v>1208</v>
      </c>
      <c r="X75" s="48">
        <v>33839.263170572798</v>
      </c>
      <c r="Y75" s="48">
        <v>-9.2229948368776807E-2</v>
      </c>
      <c r="Z75" s="48">
        <v>4.6394210984863397E-2</v>
      </c>
      <c r="AA75" s="48">
        <v>-1.98796242916746</v>
      </c>
      <c r="AB75" s="48">
        <v>4.6815845345122002E-2</v>
      </c>
      <c r="AC75" s="48">
        <v>0.122168839446434</v>
      </c>
    </row>
    <row r="76" spans="1:29">
      <c r="A76" s="50" t="s">
        <v>250</v>
      </c>
      <c r="B76" s="48">
        <v>46417.621215609601</v>
      </c>
      <c r="C76" s="48">
        <v>-0.13398743835218199</v>
      </c>
      <c r="D76" s="48">
        <v>3.7361431020118102E-2</v>
      </c>
      <c r="E76" s="48">
        <v>2.1751320436045999E-5</v>
      </c>
      <c r="F76" s="48">
        <v>1.3087349102696599E-4</v>
      </c>
      <c r="H76" s="50" t="s">
        <v>251</v>
      </c>
      <c r="I76" s="48">
        <v>17310.6205999661</v>
      </c>
      <c r="J76" s="48">
        <v>-0.100681402376483</v>
      </c>
      <c r="K76" s="48">
        <v>4.9533462853569001E-2</v>
      </c>
      <c r="L76" s="48">
        <v>2.7317043681064201E-2</v>
      </c>
      <c r="M76" s="48">
        <v>8.6832767394654495E-2</v>
      </c>
      <c r="O76" s="48">
        <v>1209</v>
      </c>
      <c r="P76" s="48">
        <v>42225.232180485698</v>
      </c>
      <c r="Q76" s="48">
        <v>-0.100803329777733</v>
      </c>
      <c r="R76" s="48">
        <v>3.1176642842611998E-2</v>
      </c>
      <c r="S76" s="48">
        <v>-3.23329648694425</v>
      </c>
      <c r="T76" s="48">
        <v>1.2237049013477099E-3</v>
      </c>
      <c r="U76" s="48">
        <v>7.9359080235916098E-3</v>
      </c>
      <c r="W76" s="50" t="s">
        <v>119</v>
      </c>
      <c r="X76" s="48">
        <v>182751.673383252</v>
      </c>
      <c r="Y76" s="48">
        <v>-9.1562811761161406E-2</v>
      </c>
      <c r="Z76" s="48">
        <v>2.9989247512185201E-2</v>
      </c>
      <c r="AA76" s="48">
        <v>-3.0531880376110698</v>
      </c>
      <c r="AB76" s="48">
        <v>2.26424008987949E-3</v>
      </c>
      <c r="AC76" s="48">
        <v>1.30916325666782E-2</v>
      </c>
    </row>
    <row r="77" spans="1:29">
      <c r="A77" s="50" t="s">
        <v>252</v>
      </c>
      <c r="B77" s="48">
        <v>47348.971653749402</v>
      </c>
      <c r="C77" s="48">
        <v>-0.133871995372431</v>
      </c>
      <c r="D77" s="48">
        <v>2.9823086480371699E-2</v>
      </c>
      <c r="E77" s="48">
        <v>2.9705129907655502E-6</v>
      </c>
      <c r="F77" s="48">
        <v>2.31183402324797E-5</v>
      </c>
      <c r="H77" s="50" t="s">
        <v>184</v>
      </c>
      <c r="I77" s="48">
        <v>75976.117143766402</v>
      </c>
      <c r="J77" s="48">
        <v>-9.9253652337531501E-2</v>
      </c>
      <c r="K77" s="48">
        <v>3.0271865606190301E-2</v>
      </c>
      <c r="L77" s="48">
        <v>1.00829301848753E-3</v>
      </c>
      <c r="M77" s="48">
        <v>7.2923010225966799E-3</v>
      </c>
      <c r="O77" s="50" t="s">
        <v>253</v>
      </c>
      <c r="P77" s="48">
        <v>81513.312598609205</v>
      </c>
      <c r="Q77" s="48">
        <v>-0.10009020664661</v>
      </c>
      <c r="R77" s="48">
        <v>5.7806630846172102E-2</v>
      </c>
      <c r="S77" s="48">
        <v>-1.73146584018981</v>
      </c>
      <c r="T77" s="48">
        <v>8.3368712410585896E-2</v>
      </c>
      <c r="U77" s="48">
        <v>0.188298298720461</v>
      </c>
      <c r="W77" s="50" t="s">
        <v>254</v>
      </c>
      <c r="X77" s="48">
        <v>172510.77825278501</v>
      </c>
      <c r="Y77" s="48">
        <v>-9.1263640304231106E-2</v>
      </c>
      <c r="Z77" s="48">
        <v>3.14408750215458E-2</v>
      </c>
      <c r="AA77" s="48">
        <v>-2.9027067548752901</v>
      </c>
      <c r="AB77" s="48">
        <v>3.69952869026097E-3</v>
      </c>
      <c r="AC77" s="48">
        <v>1.7900362373867999E-2</v>
      </c>
    </row>
    <row r="78" spans="1:29">
      <c r="A78" s="50" t="s">
        <v>255</v>
      </c>
      <c r="B78" s="48">
        <v>33123.916035110902</v>
      </c>
      <c r="C78" s="48">
        <v>-0.13372593459323301</v>
      </c>
      <c r="D78" s="48">
        <v>3.21474195870761E-2</v>
      </c>
      <c r="E78" s="48">
        <v>8.6982890556628999E-6</v>
      </c>
      <c r="F78" s="48">
        <v>6.1134312628795994E-5</v>
      </c>
      <c r="H78" s="50" t="s">
        <v>256</v>
      </c>
      <c r="I78" s="48">
        <v>22857.898666448102</v>
      </c>
      <c r="J78" s="48">
        <v>-9.9247746455774694E-2</v>
      </c>
      <c r="K78" s="48">
        <v>4.2022046719445899E-2</v>
      </c>
      <c r="L78" s="48">
        <v>1.28732916083046E-2</v>
      </c>
      <c r="M78" s="48">
        <v>5.0367632740689103E-2</v>
      </c>
      <c r="O78" s="50" t="s">
        <v>257</v>
      </c>
      <c r="P78" s="48">
        <v>182280.786358379</v>
      </c>
      <c r="Q78" s="48">
        <v>-9.7998059414092495E-2</v>
      </c>
      <c r="R78" s="48">
        <v>3.0468837076165101E-2</v>
      </c>
      <c r="S78" s="48">
        <v>-3.2163373734652199</v>
      </c>
      <c r="T78" s="48">
        <v>1.2983809796794899E-3</v>
      </c>
      <c r="U78" s="48">
        <v>8.0994242065720503E-3</v>
      </c>
      <c r="W78" s="50" t="s">
        <v>258</v>
      </c>
      <c r="X78" s="48">
        <v>47668.666861123696</v>
      </c>
      <c r="Y78" s="48">
        <v>-9.0669351141717494E-2</v>
      </c>
      <c r="Z78" s="48">
        <v>4.0428468949727202E-2</v>
      </c>
      <c r="AA78" s="48">
        <v>-2.2427104834087301</v>
      </c>
      <c r="AB78" s="48">
        <v>2.49154901713157E-2</v>
      </c>
      <c r="AC78" s="48">
        <v>7.8838869865757402E-2</v>
      </c>
    </row>
    <row r="79" spans="1:29">
      <c r="A79" s="50" t="s">
        <v>259</v>
      </c>
      <c r="B79" s="48">
        <v>35758.311865504802</v>
      </c>
      <c r="C79" s="48">
        <v>-0.13181514220996399</v>
      </c>
      <c r="D79" s="48">
        <v>3.8693589371561601E-2</v>
      </c>
      <c r="E79" s="48">
        <v>2.0973460349716001E-4</v>
      </c>
      <c r="F79" s="48">
        <v>9.3273277083209198E-4</v>
      </c>
      <c r="H79" s="50" t="s">
        <v>260</v>
      </c>
      <c r="I79" s="48">
        <v>60952.127064039298</v>
      </c>
      <c r="J79" s="48">
        <v>-9.8597885672544405E-2</v>
      </c>
      <c r="K79" s="48">
        <v>3.04588148921257E-2</v>
      </c>
      <c r="L79" s="48">
        <v>6.4823427143719404E-4</v>
      </c>
      <c r="M79" s="48">
        <v>5.4604204511650703E-3</v>
      </c>
      <c r="O79" s="50" t="s">
        <v>261</v>
      </c>
      <c r="P79" s="48">
        <v>53050.284641067003</v>
      </c>
      <c r="Q79" s="48">
        <v>-9.7560233289836207E-2</v>
      </c>
      <c r="R79" s="48">
        <v>2.4048407650046701E-2</v>
      </c>
      <c r="S79" s="48">
        <v>-4.05682715918394</v>
      </c>
      <c r="T79" s="48">
        <v>4.9743865924230603E-5</v>
      </c>
      <c r="U79" s="48">
        <v>5.3413495377657499E-4</v>
      </c>
      <c r="W79" s="48">
        <v>1337</v>
      </c>
      <c r="X79" s="48">
        <v>10709.6378841695</v>
      </c>
      <c r="Y79" s="48">
        <v>-9.0078555077462E-2</v>
      </c>
      <c r="Z79" s="48">
        <v>8.7760163902884505E-2</v>
      </c>
      <c r="AA79" s="48">
        <v>-1.02641735237805</v>
      </c>
      <c r="AB79" s="48">
        <v>0.30469490222116902</v>
      </c>
      <c r="AC79" s="48">
        <v>0.465210165395958</v>
      </c>
    </row>
    <row r="80" spans="1:29">
      <c r="A80" s="50" t="s">
        <v>262</v>
      </c>
      <c r="B80" s="48">
        <v>87353.414959388901</v>
      </c>
      <c r="C80" s="48">
        <v>-0.12994820852213301</v>
      </c>
      <c r="D80" s="48">
        <v>3.9522199876129198E-2</v>
      </c>
      <c r="E80" s="48">
        <v>1.46611090201418E-4</v>
      </c>
      <c r="F80" s="48">
        <v>6.7724864893041904E-4</v>
      </c>
      <c r="H80" s="50" t="s">
        <v>263</v>
      </c>
      <c r="I80" s="48">
        <v>44682.483551974699</v>
      </c>
      <c r="J80" s="48">
        <v>-9.8327709878379202E-2</v>
      </c>
      <c r="K80" s="48">
        <v>3.93624230349627E-2</v>
      </c>
      <c r="L80" s="48">
        <v>1.0874311802069001E-2</v>
      </c>
      <c r="M80" s="48">
        <v>4.5532206141996399E-2</v>
      </c>
      <c r="O80" s="50" t="s">
        <v>264</v>
      </c>
      <c r="P80" s="48">
        <v>100427.201600363</v>
      </c>
      <c r="Q80" s="48">
        <v>-9.7032973690905605E-2</v>
      </c>
      <c r="R80" s="48">
        <v>3.4199328042866697E-2</v>
      </c>
      <c r="S80" s="48">
        <v>-2.83727719940231</v>
      </c>
      <c r="T80" s="48">
        <v>4.5500090172637302E-3</v>
      </c>
      <c r="U80" s="48">
        <v>2.0412711687039401E-2</v>
      </c>
      <c r="W80" s="50" t="s">
        <v>265</v>
      </c>
      <c r="X80" s="48">
        <v>237879.16055812599</v>
      </c>
      <c r="Y80" s="48">
        <v>-8.9374447062456494E-2</v>
      </c>
      <c r="Z80" s="48">
        <v>2.7055453914239001E-2</v>
      </c>
      <c r="AA80" s="48">
        <v>-3.3033800632492598</v>
      </c>
      <c r="AB80" s="48">
        <v>9.5526822620581504E-4</v>
      </c>
      <c r="AC80" s="48">
        <v>6.5743523378363998E-3</v>
      </c>
    </row>
    <row r="81" spans="1:29">
      <c r="A81" s="50" t="s">
        <v>197</v>
      </c>
      <c r="B81" s="48">
        <v>26660.811723823401</v>
      </c>
      <c r="C81" s="48">
        <v>-0.12981214074251901</v>
      </c>
      <c r="D81" s="48">
        <v>5.3834469733809301E-2</v>
      </c>
      <c r="E81" s="48">
        <v>6.6474902707540596E-3</v>
      </c>
      <c r="F81" s="48">
        <v>1.74985405656614E-2</v>
      </c>
      <c r="H81" s="50" t="s">
        <v>266</v>
      </c>
      <c r="I81" s="48">
        <v>15176.6045198797</v>
      </c>
      <c r="J81" s="48">
        <v>-9.7712121842573094E-2</v>
      </c>
      <c r="K81" s="48">
        <v>5.1226673751010997E-2</v>
      </c>
      <c r="L81" s="48">
        <v>3.9816413904523999E-2</v>
      </c>
      <c r="M81" s="48">
        <v>0.114492178135097</v>
      </c>
      <c r="O81" s="48">
        <v>1126</v>
      </c>
      <c r="P81" s="48">
        <v>45323.513770162899</v>
      </c>
      <c r="Q81" s="48">
        <v>-9.7012795077672895E-2</v>
      </c>
      <c r="R81" s="48">
        <v>3.5393575366281099E-2</v>
      </c>
      <c r="S81" s="48">
        <v>-2.7409718875164901</v>
      </c>
      <c r="T81" s="48">
        <v>6.1257748465151198E-3</v>
      </c>
      <c r="U81" s="48">
        <v>2.4465747100410998E-2</v>
      </c>
      <c r="W81" s="48">
        <v>1160</v>
      </c>
      <c r="X81" s="48">
        <v>108691.451141693</v>
      </c>
      <c r="Y81" s="48">
        <v>-8.9136092196001604E-2</v>
      </c>
      <c r="Z81" s="48">
        <v>2.22380212448068E-2</v>
      </c>
      <c r="AA81" s="48">
        <v>-4.0082744419905296</v>
      </c>
      <c r="AB81" s="48">
        <v>6.1164017892935803E-5</v>
      </c>
      <c r="AC81" s="48">
        <v>7.0284967929601697E-4</v>
      </c>
    </row>
    <row r="82" spans="1:29">
      <c r="A82" s="50" t="s">
        <v>267</v>
      </c>
      <c r="B82" s="48">
        <v>57809.556800698003</v>
      </c>
      <c r="C82" s="48">
        <v>-0.12934703112662399</v>
      </c>
      <c r="D82" s="48">
        <v>3.0585536926143901E-2</v>
      </c>
      <c r="E82" s="48">
        <v>2.32472274948347E-5</v>
      </c>
      <c r="F82" s="48">
        <v>1.36434548248374E-4</v>
      </c>
      <c r="H82" s="50" t="s">
        <v>102</v>
      </c>
      <c r="I82" s="48">
        <v>69216.146570237499</v>
      </c>
      <c r="J82" s="48">
        <v>-9.7520460241700399E-2</v>
      </c>
      <c r="K82" s="48">
        <v>2.7926308671302399E-2</v>
      </c>
      <c r="L82" s="48">
        <v>6.1995522742570397E-4</v>
      </c>
      <c r="M82" s="48">
        <v>5.3480475040578804E-3</v>
      </c>
      <c r="O82" s="48">
        <v>1022</v>
      </c>
      <c r="P82" s="48">
        <v>177680.95627959</v>
      </c>
      <c r="Q82" s="48">
        <v>-9.6878195587226004E-2</v>
      </c>
      <c r="R82" s="48">
        <v>3.4917267565601297E-2</v>
      </c>
      <c r="S82" s="48">
        <v>-2.77450677963889</v>
      </c>
      <c r="T82" s="48">
        <v>5.5285481739665299E-3</v>
      </c>
      <c r="U82" s="48">
        <v>2.2918981354101701E-2</v>
      </c>
      <c r="W82" s="48">
        <v>1391</v>
      </c>
      <c r="X82" s="48">
        <v>14925.3684283492</v>
      </c>
      <c r="Y82" s="48">
        <v>-8.7136260299959994E-2</v>
      </c>
      <c r="Z82" s="48">
        <v>8.0010552656849906E-2</v>
      </c>
      <c r="AA82" s="48">
        <v>-1.0890595978466799</v>
      </c>
      <c r="AB82" s="48">
        <v>0.276127604976389</v>
      </c>
      <c r="AC82" s="48">
        <v>0.43792634687538701</v>
      </c>
    </row>
    <row r="83" spans="1:29">
      <c r="A83" s="50" t="s">
        <v>268</v>
      </c>
      <c r="B83" s="48">
        <v>61179.170650733802</v>
      </c>
      <c r="C83" s="48">
        <v>-0.12850781198389999</v>
      </c>
      <c r="D83" s="48">
        <v>2.7013137201040802E-2</v>
      </c>
      <c r="E83" s="48">
        <v>1.02629349652359E-6</v>
      </c>
      <c r="F83" s="48">
        <v>8.9612944330596401E-6</v>
      </c>
      <c r="H83" s="50" t="s">
        <v>186</v>
      </c>
      <c r="I83" s="48">
        <v>71126.824140167999</v>
      </c>
      <c r="J83" s="48">
        <v>-9.6830915803841996E-2</v>
      </c>
      <c r="K83" s="48">
        <v>3.4118377918407897E-2</v>
      </c>
      <c r="L83" s="48">
        <v>6.4698227183865404E-3</v>
      </c>
      <c r="M83" s="48">
        <v>3.0080474456913999E-2</v>
      </c>
      <c r="O83" s="48">
        <v>1128</v>
      </c>
      <c r="P83" s="48">
        <v>57127.072385296997</v>
      </c>
      <c r="Q83" s="48">
        <v>-9.6545326831016201E-2</v>
      </c>
      <c r="R83" s="48">
        <v>3.1404619128758103E-2</v>
      </c>
      <c r="S83" s="48">
        <v>-3.0742396981534101</v>
      </c>
      <c r="T83" s="48">
        <v>2.1103979691355999E-3</v>
      </c>
      <c r="U83" s="48">
        <v>1.18146211092634E-2</v>
      </c>
      <c r="W83" s="48">
        <v>1197</v>
      </c>
      <c r="X83" s="48">
        <v>35311.849022093302</v>
      </c>
      <c r="Y83" s="48">
        <v>-8.7109798774830396E-2</v>
      </c>
      <c r="Z83" s="48">
        <v>2.3514973509511001E-2</v>
      </c>
      <c r="AA83" s="48">
        <v>-3.7044395878055099</v>
      </c>
      <c r="AB83" s="48">
        <v>2.11858589506359E-4</v>
      </c>
      <c r="AC83" s="48">
        <v>2.0406967077450798E-3</v>
      </c>
    </row>
    <row r="84" spans="1:29">
      <c r="A84" s="50" t="s">
        <v>269</v>
      </c>
      <c r="B84" s="48">
        <v>36443.591489535102</v>
      </c>
      <c r="C84" s="48">
        <v>-0.12638289145343201</v>
      </c>
      <c r="D84" s="48">
        <v>3.8044089678873398E-2</v>
      </c>
      <c r="E84" s="48">
        <v>3.1570372613913002E-4</v>
      </c>
      <c r="F84" s="48">
        <v>1.3375376799740701E-3</v>
      </c>
      <c r="H84" s="50" t="s">
        <v>270</v>
      </c>
      <c r="I84" s="48">
        <v>8867.9665118238408</v>
      </c>
      <c r="J84" s="48">
        <v>-9.6821846350895704E-2</v>
      </c>
      <c r="K84" s="48">
        <v>6.7437513638015603E-2</v>
      </c>
      <c r="L84" s="48">
        <v>9.5033935880980497E-2</v>
      </c>
      <c r="M84" s="48">
        <v>0.21470207863304999</v>
      </c>
      <c r="O84" s="48">
        <v>1050</v>
      </c>
      <c r="P84" s="48">
        <v>59416.779938777698</v>
      </c>
      <c r="Q84" s="48">
        <v>-9.5629273476528498E-2</v>
      </c>
      <c r="R84" s="48">
        <v>4.09570530605377E-2</v>
      </c>
      <c r="S84" s="48">
        <v>-2.3348670456143701</v>
      </c>
      <c r="T84" s="48">
        <v>1.9550367372993E-2</v>
      </c>
      <c r="U84" s="48">
        <v>5.95604215316764E-2</v>
      </c>
      <c r="W84" s="50" t="s">
        <v>271</v>
      </c>
      <c r="X84" s="48">
        <v>113243.652126649</v>
      </c>
      <c r="Y84" s="48">
        <v>-8.6222866560579703E-2</v>
      </c>
      <c r="Z84" s="48">
        <v>3.6390830825612099E-2</v>
      </c>
      <c r="AA84" s="48">
        <v>-2.3693569122883398</v>
      </c>
      <c r="AB84" s="48">
        <v>1.7819048536736298E-2</v>
      </c>
      <c r="AC84" s="48">
        <v>6.2414314393381201E-2</v>
      </c>
    </row>
    <row r="85" spans="1:29">
      <c r="A85" s="50" t="s">
        <v>272</v>
      </c>
      <c r="B85" s="48">
        <v>80794.533365920593</v>
      </c>
      <c r="C85" s="48">
        <v>-0.126353974528292</v>
      </c>
      <c r="D85" s="48">
        <v>2.8966508121775401E-2</v>
      </c>
      <c r="E85" s="48">
        <v>2.89015701193798E-6</v>
      </c>
      <c r="F85" s="48">
        <v>2.2740136489533999E-5</v>
      </c>
      <c r="H85" s="50" t="s">
        <v>273</v>
      </c>
      <c r="I85" s="48">
        <v>25831.5936166797</v>
      </c>
      <c r="J85" s="48">
        <v>-9.4261181890923307E-2</v>
      </c>
      <c r="K85" s="48">
        <v>4.3700731450335602E-2</v>
      </c>
      <c r="L85" s="48">
        <v>2.3600199618861801E-2</v>
      </c>
      <c r="M85" s="48">
        <v>7.7512582234426794E-2</v>
      </c>
      <c r="O85" s="50" t="s">
        <v>274</v>
      </c>
      <c r="P85" s="48">
        <v>176231.63054704401</v>
      </c>
      <c r="Q85" s="48">
        <v>-9.5348980805301797E-2</v>
      </c>
      <c r="R85" s="48">
        <v>2.4286148612802101E-2</v>
      </c>
      <c r="S85" s="48">
        <v>-3.92606428979192</v>
      </c>
      <c r="T85" s="48">
        <v>8.6347085834852198E-5</v>
      </c>
      <c r="U85" s="48">
        <v>8.7011294187427999E-4</v>
      </c>
      <c r="W85" s="50" t="s">
        <v>275</v>
      </c>
      <c r="X85" s="48">
        <v>28277.0369989912</v>
      </c>
      <c r="Y85" s="48">
        <v>-8.5929025687227906E-2</v>
      </c>
      <c r="Z85" s="48">
        <v>2.7875080789764198E-2</v>
      </c>
      <c r="AA85" s="48">
        <v>-3.08264669563868</v>
      </c>
      <c r="AB85" s="48">
        <v>2.05168579951547E-3</v>
      </c>
      <c r="AC85" s="48">
        <v>1.22168563516603E-2</v>
      </c>
    </row>
    <row r="86" spans="1:29">
      <c r="A86" s="50" t="s">
        <v>276</v>
      </c>
      <c r="B86" s="48">
        <v>29982.841303301098</v>
      </c>
      <c r="C86" s="48">
        <v>-0.12609989203159599</v>
      </c>
      <c r="D86" s="48">
        <v>3.1292253747315098E-2</v>
      </c>
      <c r="E86" s="48">
        <v>2.9629150180271201E-5</v>
      </c>
      <c r="F86" s="48">
        <v>1.7108444781511399E-4</v>
      </c>
      <c r="H86" s="50" t="s">
        <v>277</v>
      </c>
      <c r="I86" s="48">
        <v>53176.572189371604</v>
      </c>
      <c r="J86" s="48">
        <v>-9.3976584296122503E-2</v>
      </c>
      <c r="K86" s="48">
        <v>3.3244048238340401E-2</v>
      </c>
      <c r="L86" s="48">
        <v>5.5661443565996902E-3</v>
      </c>
      <c r="M86" s="48">
        <v>2.6747378250505899E-2</v>
      </c>
      <c r="O86" s="48">
        <v>1181</v>
      </c>
      <c r="P86" s="48">
        <v>44582.154902169299</v>
      </c>
      <c r="Q86" s="48">
        <v>-9.4618153204528099E-2</v>
      </c>
      <c r="R86" s="48">
        <v>2.6992916822037399E-2</v>
      </c>
      <c r="S86" s="48">
        <v>-3.50529562360154</v>
      </c>
      <c r="T86" s="48">
        <v>4.56100531926849E-4</v>
      </c>
      <c r="U86" s="48">
        <v>3.4338603265757E-3</v>
      </c>
      <c r="W86" s="48">
        <v>1202</v>
      </c>
      <c r="X86" s="48">
        <v>23409.476537261598</v>
      </c>
      <c r="Y86" s="48">
        <v>-8.5723849224337595E-2</v>
      </c>
      <c r="Z86" s="48">
        <v>5.02186787957885E-2</v>
      </c>
      <c r="AA86" s="48">
        <v>-1.7070112412341401</v>
      </c>
      <c r="AB86" s="48">
        <v>8.7819963024263994E-2</v>
      </c>
      <c r="AC86" s="48">
        <v>0.19698057578327799</v>
      </c>
    </row>
    <row r="87" spans="1:29">
      <c r="A87" s="50" t="s">
        <v>278</v>
      </c>
      <c r="B87" s="48">
        <v>51557.311480917298</v>
      </c>
      <c r="C87" s="48">
        <v>-0.125701969586447</v>
      </c>
      <c r="D87" s="48">
        <v>3.4505711155272199E-2</v>
      </c>
      <c r="E87" s="48">
        <v>3.5958625083836102E-5</v>
      </c>
      <c r="F87" s="48">
        <v>1.9958430666687301E-4</v>
      </c>
      <c r="H87" s="50" t="s">
        <v>279</v>
      </c>
      <c r="I87" s="48">
        <v>68855.491556619701</v>
      </c>
      <c r="J87" s="48">
        <v>-9.3508366296510007E-2</v>
      </c>
      <c r="K87" s="48">
        <v>2.81228418683468E-2</v>
      </c>
      <c r="L87" s="48">
        <v>6.8373332830597199E-4</v>
      </c>
      <c r="M87" s="48">
        <v>5.6924774775241396E-3</v>
      </c>
      <c r="O87" s="50" t="s">
        <v>280</v>
      </c>
      <c r="P87" s="48">
        <v>129511.813362428</v>
      </c>
      <c r="Q87" s="48">
        <v>-9.4168299923230697E-2</v>
      </c>
      <c r="R87" s="48">
        <v>2.54010164484667E-2</v>
      </c>
      <c r="S87" s="48">
        <v>-3.7072650267471898</v>
      </c>
      <c r="T87" s="48">
        <v>2.0950965639417E-4</v>
      </c>
      <c r="U87" s="48">
        <v>1.7821925316646901E-3</v>
      </c>
      <c r="W87" s="50" t="s">
        <v>281</v>
      </c>
      <c r="X87" s="48">
        <v>239810.028024559</v>
      </c>
      <c r="Y87" s="48">
        <v>-8.5602205055147595E-2</v>
      </c>
      <c r="Z87" s="48">
        <v>2.5453014845082E-2</v>
      </c>
      <c r="AA87" s="48">
        <v>-3.36314599964521</v>
      </c>
      <c r="AB87" s="48">
        <v>7.7059597598027197E-4</v>
      </c>
      <c r="AC87" s="48">
        <v>5.6712400479447004E-3</v>
      </c>
    </row>
    <row r="88" spans="1:29">
      <c r="A88" s="50" t="s">
        <v>282</v>
      </c>
      <c r="B88" s="48">
        <v>18396.6639263</v>
      </c>
      <c r="C88" s="48">
        <v>-0.12564803843919201</v>
      </c>
      <c r="D88" s="48">
        <v>3.9829597564613399E-2</v>
      </c>
      <c r="E88" s="48">
        <v>7.7453724349285603E-4</v>
      </c>
      <c r="F88" s="48">
        <v>2.8150693722887601E-3</v>
      </c>
      <c r="H88" s="50" t="s">
        <v>163</v>
      </c>
      <c r="I88" s="48">
        <v>37992.5317363539</v>
      </c>
      <c r="J88" s="48">
        <v>-9.3263461032228198E-2</v>
      </c>
      <c r="K88" s="48">
        <v>4.4185795367973499E-2</v>
      </c>
      <c r="L88" s="48">
        <v>2.7755356116813901E-2</v>
      </c>
      <c r="M88" s="48">
        <v>8.7545528544664103E-2</v>
      </c>
      <c r="O88" s="48">
        <v>1166</v>
      </c>
      <c r="P88" s="48">
        <v>35925.615471650599</v>
      </c>
      <c r="Q88" s="48">
        <v>-9.3534043094094493E-2</v>
      </c>
      <c r="R88" s="48">
        <v>4.3991374902717401E-2</v>
      </c>
      <c r="S88" s="48">
        <v>-2.1261904930440498</v>
      </c>
      <c r="T88" s="48">
        <v>3.3487401380316098E-2</v>
      </c>
      <c r="U88" s="48">
        <v>9.1775095833084006E-2</v>
      </c>
      <c r="W88" s="48">
        <v>1017</v>
      </c>
      <c r="X88" s="48">
        <v>76946.4665348337</v>
      </c>
      <c r="Y88" s="48">
        <v>-8.5022174224250097E-2</v>
      </c>
      <c r="Z88" s="48">
        <v>3.5691583002059699E-2</v>
      </c>
      <c r="AA88" s="48">
        <v>-2.3821351442815999</v>
      </c>
      <c r="AB88" s="48">
        <v>1.7212579287836899E-2</v>
      </c>
      <c r="AC88" s="48">
        <v>6.0941834775854797E-2</v>
      </c>
    </row>
    <row r="89" spans="1:29">
      <c r="A89" s="50" t="s">
        <v>283</v>
      </c>
      <c r="B89" s="48">
        <v>96178.297086546998</v>
      </c>
      <c r="C89" s="48">
        <v>-0.12562846682388101</v>
      </c>
      <c r="D89" s="48">
        <v>2.8565983940719599E-2</v>
      </c>
      <c r="E89" s="48">
        <v>1.1527116859539801E-6</v>
      </c>
      <c r="F89" s="48">
        <v>9.9438743029282794E-6</v>
      </c>
      <c r="H89" s="50" t="s">
        <v>284</v>
      </c>
      <c r="I89" s="48">
        <v>163146.21621766101</v>
      </c>
      <c r="J89" s="48">
        <v>-9.1437163385742301E-2</v>
      </c>
      <c r="K89" s="48">
        <v>2.85152724554672E-2</v>
      </c>
      <c r="L89" s="48">
        <v>1.59572905649226E-3</v>
      </c>
      <c r="M89" s="48">
        <v>1.00230787593052E-2</v>
      </c>
      <c r="O89" s="50" t="s">
        <v>285</v>
      </c>
      <c r="P89" s="48">
        <v>104318.529213644</v>
      </c>
      <c r="Q89" s="48">
        <v>-9.31086517016117E-2</v>
      </c>
      <c r="R89" s="48">
        <v>5.4870939485352897E-2</v>
      </c>
      <c r="S89" s="48">
        <v>-1.6968663663297701</v>
      </c>
      <c r="T89" s="48">
        <v>8.9721928052142602E-2</v>
      </c>
      <c r="U89" s="48">
        <v>0.19720759353742801</v>
      </c>
      <c r="W89" s="50" t="s">
        <v>178</v>
      </c>
      <c r="X89" s="48">
        <v>111288.885407536</v>
      </c>
      <c r="Y89" s="48">
        <v>-8.4568327862353104E-2</v>
      </c>
      <c r="Z89" s="48">
        <v>3.1397953794015901E-2</v>
      </c>
      <c r="AA89" s="48">
        <v>-2.69343436891327</v>
      </c>
      <c r="AB89" s="48">
        <v>7.0720067314172701E-3</v>
      </c>
      <c r="AC89" s="48">
        <v>3.0139279689098901E-2</v>
      </c>
    </row>
    <row r="90" spans="1:29">
      <c r="A90" s="50" t="s">
        <v>286</v>
      </c>
      <c r="B90" s="48">
        <v>61688.6441903327</v>
      </c>
      <c r="C90" s="48">
        <v>-0.12376852811340699</v>
      </c>
      <c r="D90" s="48">
        <v>3.3116802531832502E-2</v>
      </c>
      <c r="E90" s="48">
        <v>1.22329677430263E-5</v>
      </c>
      <c r="F90" s="48">
        <v>8.0760841035032002E-5</v>
      </c>
      <c r="H90" s="50" t="s">
        <v>287</v>
      </c>
      <c r="I90" s="48">
        <v>19097.090540499001</v>
      </c>
      <c r="J90" s="48">
        <v>-9.0217813889617901E-2</v>
      </c>
      <c r="K90" s="48">
        <v>3.8490669585115003E-2</v>
      </c>
      <c r="L90" s="48">
        <v>1.10371023202243E-2</v>
      </c>
      <c r="M90" s="48">
        <v>4.5771678733396E-2</v>
      </c>
      <c r="O90" s="48">
        <v>1186</v>
      </c>
      <c r="P90" s="48">
        <v>71239.437708654805</v>
      </c>
      <c r="Q90" s="48">
        <v>-9.3061340593006595E-2</v>
      </c>
      <c r="R90" s="48">
        <v>2.9430208492493701E-2</v>
      </c>
      <c r="S90" s="48">
        <v>-3.1621026611735501</v>
      </c>
      <c r="T90" s="48">
        <v>1.56634333114197E-3</v>
      </c>
      <c r="U90" s="48">
        <v>9.3268625627090304E-3</v>
      </c>
      <c r="W90" s="50" t="s">
        <v>288</v>
      </c>
      <c r="X90" s="48">
        <v>149954.0793403</v>
      </c>
      <c r="Y90" s="48">
        <v>-8.4554391812596094E-2</v>
      </c>
      <c r="Z90" s="48">
        <v>3.07740562375859E-2</v>
      </c>
      <c r="AA90" s="48">
        <v>-2.7475868361261302</v>
      </c>
      <c r="AB90" s="48">
        <v>6.0035608894875303E-3</v>
      </c>
      <c r="AC90" s="48">
        <v>2.6215549217428899E-2</v>
      </c>
    </row>
    <row r="91" spans="1:29">
      <c r="A91" s="50" t="s">
        <v>289</v>
      </c>
      <c r="B91" s="48">
        <v>65236.115953922003</v>
      </c>
      <c r="C91" s="48">
        <v>-0.122412627277577</v>
      </c>
      <c r="D91" s="48">
        <v>3.2806256978440501E-2</v>
      </c>
      <c r="E91" s="48">
        <v>1.22945973084057E-5</v>
      </c>
      <c r="F91" s="48">
        <v>8.0760841035032002E-5</v>
      </c>
      <c r="H91" s="50" t="s">
        <v>198</v>
      </c>
      <c r="I91" s="48">
        <v>25644.5730740781</v>
      </c>
      <c r="J91" s="48">
        <v>-9.0094151151384E-2</v>
      </c>
      <c r="K91" s="48">
        <v>3.0162235307542699E-2</v>
      </c>
      <c r="L91" s="48">
        <v>2.1803825941730101E-3</v>
      </c>
      <c r="M91" s="48">
        <v>1.2489231499422999E-2</v>
      </c>
      <c r="O91" s="48">
        <v>1152</v>
      </c>
      <c r="P91" s="48">
        <v>110844.579050496</v>
      </c>
      <c r="Q91" s="48">
        <v>-9.2395501329594301E-2</v>
      </c>
      <c r="R91" s="48">
        <v>3.0129644471721201E-2</v>
      </c>
      <c r="S91" s="48">
        <v>-3.0665977959452499</v>
      </c>
      <c r="T91" s="48">
        <v>2.16509969956136E-3</v>
      </c>
      <c r="U91" s="48">
        <v>1.1835826346238599E-2</v>
      </c>
      <c r="W91" s="50" t="s">
        <v>290</v>
      </c>
      <c r="X91" s="48">
        <v>94163.043753724705</v>
      </c>
      <c r="Y91" s="48">
        <v>-8.4400338721686896E-2</v>
      </c>
      <c r="Z91" s="48">
        <v>2.03821233127232E-2</v>
      </c>
      <c r="AA91" s="48">
        <v>-4.1409002107744701</v>
      </c>
      <c r="AB91" s="48">
        <v>3.4594544745077498E-5</v>
      </c>
      <c r="AC91" s="48">
        <v>4.3575820784665E-4</v>
      </c>
    </row>
    <row r="92" spans="1:29">
      <c r="A92" s="50" t="s">
        <v>162</v>
      </c>
      <c r="B92" s="48">
        <v>32671.795007992299</v>
      </c>
      <c r="C92" s="48">
        <v>-0.12237751792477899</v>
      </c>
      <c r="D92" s="48">
        <v>3.0762224153364499E-2</v>
      </c>
      <c r="E92" s="48">
        <v>2.29746786783714E-5</v>
      </c>
      <c r="F92" s="48">
        <v>1.35949338295156E-4</v>
      </c>
      <c r="H92" s="50" t="s">
        <v>291</v>
      </c>
      <c r="I92" s="48">
        <v>36943.108598261599</v>
      </c>
      <c r="J92" s="48">
        <v>-8.9525361771376794E-2</v>
      </c>
      <c r="K92" s="48">
        <v>3.1955180756985703E-2</v>
      </c>
      <c r="L92" s="48">
        <v>3.2743191117225899E-3</v>
      </c>
      <c r="M92" s="48">
        <v>1.76271615337848E-2</v>
      </c>
      <c r="O92" s="50" t="s">
        <v>91</v>
      </c>
      <c r="P92" s="48">
        <v>38357.940055537802</v>
      </c>
      <c r="Q92" s="48">
        <v>-9.2383419171652506E-2</v>
      </c>
      <c r="R92" s="48">
        <v>4.1006725162125501E-2</v>
      </c>
      <c r="S92" s="48">
        <v>-2.25288458920829</v>
      </c>
      <c r="T92" s="48">
        <v>2.4266426792318201E-2</v>
      </c>
      <c r="U92" s="48">
        <v>7.1596889860218005E-2</v>
      </c>
      <c r="W92" s="50" t="s">
        <v>292</v>
      </c>
      <c r="X92" s="48">
        <v>38540.954291598799</v>
      </c>
      <c r="Y92" s="48">
        <v>-8.3243367206279797E-2</v>
      </c>
      <c r="Z92" s="48">
        <v>3.6279928824994402E-2</v>
      </c>
      <c r="AA92" s="48">
        <v>-2.2944743802510099</v>
      </c>
      <c r="AB92" s="48">
        <v>2.1763265024797099E-2</v>
      </c>
      <c r="AC92" s="48">
        <v>7.1632857242422798E-2</v>
      </c>
    </row>
    <row r="93" spans="1:29">
      <c r="A93" s="50" t="s">
        <v>293</v>
      </c>
      <c r="B93" s="48">
        <v>33531.534578724997</v>
      </c>
      <c r="C93" s="48">
        <v>-0.12235916243098099</v>
      </c>
      <c r="D93" s="48">
        <v>3.8164254883036E-2</v>
      </c>
      <c r="E93" s="48">
        <v>6.4897685550349205E-4</v>
      </c>
      <c r="F93" s="48">
        <v>2.4328137619921502E-3</v>
      </c>
      <c r="H93" s="50" t="s">
        <v>161</v>
      </c>
      <c r="I93" s="48">
        <v>109945.571713549</v>
      </c>
      <c r="J93" s="48">
        <v>-8.9146438384751794E-2</v>
      </c>
      <c r="K93" s="48">
        <v>2.4639375819231101E-2</v>
      </c>
      <c r="L93" s="48">
        <v>4.71951461835327E-4</v>
      </c>
      <c r="M93" s="48">
        <v>4.1718178601740001E-3</v>
      </c>
      <c r="O93" s="48">
        <v>1031</v>
      </c>
      <c r="P93" s="48">
        <v>77940.424894081894</v>
      </c>
      <c r="Q93" s="48">
        <v>-9.2298413330545198E-2</v>
      </c>
      <c r="R93" s="48">
        <v>3.2515936478668198E-2</v>
      </c>
      <c r="S93" s="48">
        <v>-2.83855928280266</v>
      </c>
      <c r="T93" s="48">
        <v>4.5317700411471804E-3</v>
      </c>
      <c r="U93" s="48">
        <v>2.0412711687039401E-2</v>
      </c>
      <c r="W93" s="50" t="s">
        <v>96</v>
      </c>
      <c r="X93" s="48">
        <v>39873.333509697797</v>
      </c>
      <c r="Y93" s="48">
        <v>-8.2998977776841301E-2</v>
      </c>
      <c r="Z93" s="48">
        <v>4.4475052563304099E-2</v>
      </c>
      <c r="AA93" s="48">
        <v>-1.8661917860288899</v>
      </c>
      <c r="AB93" s="48">
        <v>6.2014537873862297E-2</v>
      </c>
      <c r="AC93" s="48">
        <v>0.14770735384501699</v>
      </c>
    </row>
    <row r="94" spans="1:29">
      <c r="A94" s="50" t="s">
        <v>294</v>
      </c>
      <c r="B94" s="48">
        <v>38731.095790065097</v>
      </c>
      <c r="C94" s="48">
        <v>-0.119930378216185</v>
      </c>
      <c r="D94" s="48">
        <v>3.3069911296206601E-2</v>
      </c>
      <c r="E94" s="48">
        <v>2.68938572372449E-4</v>
      </c>
      <c r="F94" s="48">
        <v>1.1600001073414101E-3</v>
      </c>
      <c r="H94" s="50" t="s">
        <v>295</v>
      </c>
      <c r="I94" s="48">
        <v>42821.192717711499</v>
      </c>
      <c r="J94" s="48">
        <v>-8.8361973117922904E-2</v>
      </c>
      <c r="K94" s="48">
        <v>3.3152248149785901E-2</v>
      </c>
      <c r="L94" s="48">
        <v>8.1515305253972298E-3</v>
      </c>
      <c r="M94" s="48">
        <v>3.6707521108078102E-2</v>
      </c>
      <c r="O94" s="50" t="s">
        <v>296</v>
      </c>
      <c r="P94" s="48">
        <v>92510.449814389198</v>
      </c>
      <c r="Q94" s="48">
        <v>-9.1212125331621902E-2</v>
      </c>
      <c r="R94" s="48">
        <v>4.9483788786511801E-2</v>
      </c>
      <c r="S94" s="48">
        <v>-1.84327286912364</v>
      </c>
      <c r="T94" s="48">
        <v>6.5289180301549996E-2</v>
      </c>
      <c r="U94" s="48">
        <v>0.15664620182239999</v>
      </c>
      <c r="W94" s="50" t="s">
        <v>297</v>
      </c>
      <c r="X94" s="48">
        <v>249911.908756397</v>
      </c>
      <c r="Y94" s="48">
        <v>-8.2779506860452504E-2</v>
      </c>
      <c r="Z94" s="48">
        <v>2.6232392074295199E-2</v>
      </c>
      <c r="AA94" s="48">
        <v>-3.1556217452836499</v>
      </c>
      <c r="AB94" s="48">
        <v>1.6015641119135799E-3</v>
      </c>
      <c r="AC94" s="48">
        <v>9.8964574839942691E-3</v>
      </c>
    </row>
    <row r="95" spans="1:29">
      <c r="A95" s="50" t="s">
        <v>291</v>
      </c>
      <c r="B95" s="48">
        <v>36943.108598261599</v>
      </c>
      <c r="C95" s="48">
        <v>-0.119347503590638</v>
      </c>
      <c r="D95" s="48">
        <v>3.2135700347924498E-2</v>
      </c>
      <c r="E95" s="48">
        <v>4.86285006504928E-5</v>
      </c>
      <c r="F95" s="48">
        <v>2.5601475342465301E-4</v>
      </c>
      <c r="H95" s="50" t="s">
        <v>298</v>
      </c>
      <c r="I95" s="48">
        <v>75761.994404288998</v>
      </c>
      <c r="J95" s="48">
        <v>-8.7924664357024701E-2</v>
      </c>
      <c r="K95" s="48">
        <v>3.2466463041480702E-2</v>
      </c>
      <c r="L95" s="48">
        <v>5.92984545048329E-3</v>
      </c>
      <c r="M95" s="48">
        <v>2.81176777652055E-2</v>
      </c>
      <c r="O95" s="50" t="s">
        <v>299</v>
      </c>
      <c r="P95" s="48">
        <v>272895.897374116</v>
      </c>
      <c r="Q95" s="48">
        <v>-9.0861189392004604E-2</v>
      </c>
      <c r="R95" s="48">
        <v>4.1394899432495101E-2</v>
      </c>
      <c r="S95" s="48">
        <v>-2.1949851464230901</v>
      </c>
      <c r="T95" s="48">
        <v>2.81646632510456E-2</v>
      </c>
      <c r="U95" s="48">
        <v>7.9175340898861996E-2</v>
      </c>
      <c r="W95" s="48">
        <v>1159</v>
      </c>
      <c r="X95" s="48">
        <v>80658.737025240494</v>
      </c>
      <c r="Y95" s="48">
        <v>-8.1795947452130896E-2</v>
      </c>
      <c r="Z95" s="48">
        <v>1.96877976750214E-2</v>
      </c>
      <c r="AA95" s="48">
        <v>-4.1546519728769997</v>
      </c>
      <c r="AB95" s="48">
        <v>3.2578302874558203E-5</v>
      </c>
      <c r="AC95" s="48">
        <v>4.1840761534971799E-4</v>
      </c>
    </row>
    <row r="96" spans="1:29">
      <c r="A96" s="50" t="s">
        <v>300</v>
      </c>
      <c r="B96" s="48">
        <v>14533.8789270612</v>
      </c>
      <c r="C96" s="48">
        <v>-0.119177351313213</v>
      </c>
      <c r="D96" s="48">
        <v>3.9966383584524201E-2</v>
      </c>
      <c r="E96" s="48">
        <v>1.4703885811946399E-3</v>
      </c>
      <c r="F96" s="48">
        <v>4.8516047195178002E-3</v>
      </c>
      <c r="H96" s="50" t="s">
        <v>301</v>
      </c>
      <c r="I96" s="48">
        <v>31846.309990308298</v>
      </c>
      <c r="J96" s="48">
        <v>-8.7207898470354095E-2</v>
      </c>
      <c r="K96" s="48">
        <v>3.5747436139105498E-2</v>
      </c>
      <c r="L96" s="48">
        <v>1.1617997145289599E-2</v>
      </c>
      <c r="M96" s="48">
        <v>4.6666056068535897E-2</v>
      </c>
      <c r="O96" s="50" t="s">
        <v>302</v>
      </c>
      <c r="P96" s="48">
        <v>122593.14968622899</v>
      </c>
      <c r="Q96" s="48">
        <v>-9.0541921537247896E-2</v>
      </c>
      <c r="R96" s="48">
        <v>3.0837677922475999E-2</v>
      </c>
      <c r="S96" s="48">
        <v>-2.9360810423166401</v>
      </c>
      <c r="T96" s="48">
        <v>3.3238747240590298E-3</v>
      </c>
      <c r="U96" s="48">
        <v>1.6493469274686898E-2</v>
      </c>
      <c r="W96" s="50" t="s">
        <v>303</v>
      </c>
      <c r="X96" s="48">
        <v>204432.62949593001</v>
      </c>
      <c r="Y96" s="48">
        <v>-8.1666345741960605E-2</v>
      </c>
      <c r="Z96" s="48">
        <v>2.6764461515122399E-2</v>
      </c>
      <c r="AA96" s="48">
        <v>-3.0512979196617702</v>
      </c>
      <c r="AB96" s="48">
        <v>2.2785436833607799E-3</v>
      </c>
      <c r="AC96" s="48">
        <v>1.30916325666782E-2</v>
      </c>
    </row>
    <row r="97" spans="1:29">
      <c r="A97" s="50" t="s">
        <v>304</v>
      </c>
      <c r="B97" s="48">
        <v>42187.081635519302</v>
      </c>
      <c r="C97" s="48">
        <v>-0.118474038403521</v>
      </c>
      <c r="D97" s="48">
        <v>3.06078581083979E-2</v>
      </c>
      <c r="E97" s="48">
        <v>9.2002715165429899E-6</v>
      </c>
      <c r="F97" s="48">
        <v>6.3221515873972294E-5</v>
      </c>
      <c r="H97" s="50" t="s">
        <v>305</v>
      </c>
      <c r="I97" s="48">
        <v>36980.104702754601</v>
      </c>
      <c r="J97" s="48">
        <v>-8.6499785293020603E-2</v>
      </c>
      <c r="K97" s="48">
        <v>2.80942470786197E-2</v>
      </c>
      <c r="L97" s="48">
        <v>2.4897615030011E-3</v>
      </c>
      <c r="M97" s="48">
        <v>1.3819141365494499E-2</v>
      </c>
      <c r="O97" s="48">
        <v>1133</v>
      </c>
      <c r="P97" s="48">
        <v>41918.782346578999</v>
      </c>
      <c r="Q97" s="48">
        <v>-9.0022306118454604E-2</v>
      </c>
      <c r="R97" s="48">
        <v>3.3370139591405799E-2</v>
      </c>
      <c r="S97" s="48">
        <v>-2.6976904268521298</v>
      </c>
      <c r="T97" s="48">
        <v>6.9822337818107897E-3</v>
      </c>
      <c r="U97" s="48">
        <v>2.6744813608690399E-2</v>
      </c>
      <c r="W97" s="50" t="s">
        <v>274</v>
      </c>
      <c r="X97" s="48">
        <v>176231.63054704401</v>
      </c>
      <c r="Y97" s="48">
        <v>-8.0543604146883302E-2</v>
      </c>
      <c r="Z97" s="48">
        <v>2.4290414132808E-2</v>
      </c>
      <c r="AA97" s="48">
        <v>-3.3158596517338301</v>
      </c>
      <c r="AB97" s="48">
        <v>9.1361698773582002E-4</v>
      </c>
      <c r="AC97" s="48">
        <v>6.4075360982247601E-3</v>
      </c>
    </row>
    <row r="98" spans="1:29">
      <c r="A98" s="50" t="s">
        <v>133</v>
      </c>
      <c r="B98" s="48">
        <v>35576.207914336301</v>
      </c>
      <c r="C98" s="48">
        <v>-0.11704722907444</v>
      </c>
      <c r="D98" s="48">
        <v>3.9002560021970202E-2</v>
      </c>
      <c r="E98" s="48">
        <v>8.0628923924642504E-4</v>
      </c>
      <c r="F98" s="48">
        <v>2.9010205793991999E-3</v>
      </c>
      <c r="H98" s="50" t="s">
        <v>306</v>
      </c>
      <c r="I98" s="48">
        <v>96864.513668752596</v>
      </c>
      <c r="J98" s="48">
        <v>-8.5414207786015106E-2</v>
      </c>
      <c r="K98" s="48">
        <v>2.79435519744658E-2</v>
      </c>
      <c r="L98" s="48">
        <v>2.38577387432239E-3</v>
      </c>
      <c r="M98" s="48">
        <v>1.33454226094909E-2</v>
      </c>
      <c r="O98" s="50" t="s">
        <v>172</v>
      </c>
      <c r="P98" s="48">
        <v>101373.786523911</v>
      </c>
      <c r="Q98" s="48">
        <v>-8.9347230781189002E-2</v>
      </c>
      <c r="R98" s="48">
        <v>4.0523562321777597E-2</v>
      </c>
      <c r="S98" s="48">
        <v>-2.2048217299290398</v>
      </c>
      <c r="T98" s="48">
        <v>2.7466606584746499E-2</v>
      </c>
      <c r="U98" s="48">
        <v>7.7783038988593206E-2</v>
      </c>
      <c r="W98" s="50" t="s">
        <v>307</v>
      </c>
      <c r="X98" s="48">
        <v>214560.299652285</v>
      </c>
      <c r="Y98" s="48">
        <v>-8.0438326035539701E-2</v>
      </c>
      <c r="Z98" s="48">
        <v>2.56822167651596E-2</v>
      </c>
      <c r="AA98" s="48">
        <v>-3.1320632004267699</v>
      </c>
      <c r="AB98" s="48">
        <v>1.73582504883222E-3</v>
      </c>
      <c r="AC98" s="48">
        <v>1.0625844925094399E-2</v>
      </c>
    </row>
    <row r="99" spans="1:29">
      <c r="A99" s="50" t="s">
        <v>201</v>
      </c>
      <c r="B99" s="48">
        <v>91697.943922373801</v>
      </c>
      <c r="C99" s="48">
        <v>-0.116623347734136</v>
      </c>
      <c r="D99" s="48">
        <v>2.7590634166854401E-2</v>
      </c>
      <c r="E99" s="48">
        <v>6.2249373949925297E-6</v>
      </c>
      <c r="F99" s="48">
        <v>4.5480154845047502E-5</v>
      </c>
      <c r="H99" s="50" t="s">
        <v>308</v>
      </c>
      <c r="I99" s="48">
        <v>25982.822469175899</v>
      </c>
      <c r="J99" s="48">
        <v>-8.5351909123146705E-2</v>
      </c>
      <c r="K99" s="48">
        <v>3.1347655968859099E-2</v>
      </c>
      <c r="L99" s="48">
        <v>5.8774575327389701E-3</v>
      </c>
      <c r="M99" s="48">
        <v>2.8055063956273999E-2</v>
      </c>
      <c r="O99" s="50" t="s">
        <v>254</v>
      </c>
      <c r="P99" s="48">
        <v>172510.77825278501</v>
      </c>
      <c r="Q99" s="48">
        <v>-8.8050102119563795E-2</v>
      </c>
      <c r="R99" s="48">
        <v>3.1436688336119699E-2</v>
      </c>
      <c r="S99" s="48">
        <v>-2.8008707907822901</v>
      </c>
      <c r="T99" s="48">
        <v>5.0964920502766797E-3</v>
      </c>
      <c r="U99" s="48">
        <v>2.1818315640073398E-2</v>
      </c>
      <c r="W99" s="48">
        <v>1145</v>
      </c>
      <c r="X99" s="48">
        <v>20376.611746416202</v>
      </c>
      <c r="Y99" s="48">
        <v>-7.8791481475337294E-2</v>
      </c>
      <c r="Z99" s="48">
        <v>7.4184810121623798E-2</v>
      </c>
      <c r="AA99" s="48">
        <v>-1.0620972318478801</v>
      </c>
      <c r="AB99" s="48">
        <v>0.28819154665350799</v>
      </c>
      <c r="AC99" s="48">
        <v>0.44944157870963802</v>
      </c>
    </row>
    <row r="100" spans="1:29">
      <c r="A100" s="50" t="s">
        <v>309</v>
      </c>
      <c r="B100" s="48">
        <v>37666.5885642582</v>
      </c>
      <c r="C100" s="48">
        <v>-0.114073920639725</v>
      </c>
      <c r="D100" s="48">
        <v>3.3764063192438402E-2</v>
      </c>
      <c r="E100" s="48">
        <v>3.7631139764530898E-4</v>
      </c>
      <c r="F100" s="48">
        <v>1.5396512040802401E-3</v>
      </c>
      <c r="H100" s="50" t="s">
        <v>310</v>
      </c>
      <c r="I100" s="48">
        <v>30403.4179226206</v>
      </c>
      <c r="J100" s="48">
        <v>-8.4883578816627406E-2</v>
      </c>
      <c r="K100" s="48">
        <v>3.4783862951662602E-2</v>
      </c>
      <c r="L100" s="48">
        <v>1.16241913278524E-2</v>
      </c>
      <c r="M100" s="48">
        <v>4.6666056068535897E-2</v>
      </c>
      <c r="O100" s="48">
        <v>1250</v>
      </c>
      <c r="P100" s="48">
        <v>261403.89427797199</v>
      </c>
      <c r="Q100" s="48">
        <v>-8.6860780284208697E-2</v>
      </c>
      <c r="R100" s="48">
        <v>2.8178686005111999E-2</v>
      </c>
      <c r="S100" s="48">
        <v>-3.0824993141429999</v>
      </c>
      <c r="T100" s="48">
        <v>2.05270203482229E-3</v>
      </c>
      <c r="U100" s="48">
        <v>1.15906882138672E-2</v>
      </c>
      <c r="W100" s="48">
        <v>1181</v>
      </c>
      <c r="X100" s="48">
        <v>44582.154902169299</v>
      </c>
      <c r="Y100" s="48">
        <v>-7.8470582957892193E-2</v>
      </c>
      <c r="Z100" s="48">
        <v>2.70076611198934E-2</v>
      </c>
      <c r="AA100" s="48">
        <v>-2.9054934675588102</v>
      </c>
      <c r="AB100" s="48">
        <v>3.6667450291229101E-3</v>
      </c>
      <c r="AC100" s="48">
        <v>1.7900362373867999E-2</v>
      </c>
    </row>
    <row r="101" spans="1:29">
      <c r="A101" s="48">
        <v>1012</v>
      </c>
      <c r="B101" s="48">
        <v>21479.857734282901</v>
      </c>
      <c r="C101" s="48">
        <v>-0.112751189319744</v>
      </c>
      <c r="D101" s="48">
        <v>4.3331072501699201E-2</v>
      </c>
      <c r="E101" s="48">
        <v>4.8043490025223897E-3</v>
      </c>
      <c r="F101" s="48">
        <v>1.3264198024915101E-2</v>
      </c>
      <c r="H101" s="50" t="s">
        <v>311</v>
      </c>
      <c r="I101" s="48">
        <v>12127.534092050601</v>
      </c>
      <c r="J101" s="48">
        <v>-8.4310237464611901E-2</v>
      </c>
      <c r="K101" s="48">
        <v>5.3976188859267298E-2</v>
      </c>
      <c r="L101" s="48">
        <v>9.1628030111696401E-2</v>
      </c>
      <c r="M101" s="48">
        <v>0.212316082718364</v>
      </c>
      <c r="O101" s="48">
        <v>1086</v>
      </c>
      <c r="P101" s="48">
        <v>43164.725486909498</v>
      </c>
      <c r="Q101" s="48">
        <v>-8.5943523145826997E-2</v>
      </c>
      <c r="R101" s="48">
        <v>3.0951027790575E-2</v>
      </c>
      <c r="S101" s="48">
        <v>-2.77675829466309</v>
      </c>
      <c r="T101" s="48">
        <v>5.4903991304616996E-3</v>
      </c>
      <c r="U101" s="48">
        <v>2.2905805289505799E-2</v>
      </c>
      <c r="W101" s="50" t="s">
        <v>280</v>
      </c>
      <c r="X101" s="48">
        <v>129511.813362428</v>
      </c>
      <c r="Y101" s="48">
        <v>-7.7690368404657206E-2</v>
      </c>
      <c r="Z101" s="48">
        <v>2.5406437510202599E-2</v>
      </c>
      <c r="AA101" s="48">
        <v>-3.0579009108797202</v>
      </c>
      <c r="AB101" s="48">
        <v>2.2289326613363501E-3</v>
      </c>
      <c r="AC101" s="48">
        <v>1.30352758319224E-2</v>
      </c>
    </row>
    <row r="102" spans="1:29">
      <c r="A102" s="50" t="s">
        <v>312</v>
      </c>
      <c r="B102" s="48">
        <v>75874.999250054098</v>
      </c>
      <c r="C102" s="48">
        <v>-0.112535198353293</v>
      </c>
      <c r="D102" s="48">
        <v>2.6467179191336902E-2</v>
      </c>
      <c r="E102" s="48">
        <v>1.5775275587651001E-5</v>
      </c>
      <c r="F102" s="48">
        <v>9.9956613458036705E-5</v>
      </c>
      <c r="H102" s="50" t="s">
        <v>150</v>
      </c>
      <c r="I102" s="48">
        <v>23057.968874534199</v>
      </c>
      <c r="J102" s="48">
        <v>-8.3831739019160703E-2</v>
      </c>
      <c r="K102" s="48">
        <v>5.4403004963621798E-2</v>
      </c>
      <c r="L102" s="48">
        <v>9.9728912281942195E-2</v>
      </c>
      <c r="M102" s="48">
        <v>0.22144120855731</v>
      </c>
      <c r="O102" s="50" t="s">
        <v>313</v>
      </c>
      <c r="P102" s="48">
        <v>203993.39122733401</v>
      </c>
      <c r="Q102" s="48">
        <v>-8.5632943401853095E-2</v>
      </c>
      <c r="R102" s="48">
        <v>3.8723090379677499E-2</v>
      </c>
      <c r="S102" s="48">
        <v>-2.2114181115770299</v>
      </c>
      <c r="T102" s="48">
        <v>2.7006896783064199E-2</v>
      </c>
      <c r="U102" s="48">
        <v>7.6910945186552504E-2</v>
      </c>
      <c r="W102" s="50" t="s">
        <v>245</v>
      </c>
      <c r="X102" s="48">
        <v>149890.95717680099</v>
      </c>
      <c r="Y102" s="48">
        <v>-7.6074487747785594E-2</v>
      </c>
      <c r="Z102" s="48">
        <v>3.0825586445621899E-2</v>
      </c>
      <c r="AA102" s="48">
        <v>-2.4679007447915202</v>
      </c>
      <c r="AB102" s="48">
        <v>1.35907998473275E-2</v>
      </c>
      <c r="AC102" s="48">
        <v>5.1755662209299301E-2</v>
      </c>
    </row>
    <row r="103" spans="1:29">
      <c r="A103" s="50" t="s">
        <v>314</v>
      </c>
      <c r="B103" s="48">
        <v>40528.845340823398</v>
      </c>
      <c r="C103" s="48">
        <v>-0.110154516985648</v>
      </c>
      <c r="D103" s="48">
        <v>3.3135961503113397E-2</v>
      </c>
      <c r="E103" s="48">
        <v>4.6946455457383E-4</v>
      </c>
      <c r="F103" s="48">
        <v>1.8674256726381199E-3</v>
      </c>
      <c r="H103" s="50" t="s">
        <v>315</v>
      </c>
      <c r="I103" s="48">
        <v>7538.7774491581504</v>
      </c>
      <c r="J103" s="48">
        <v>-8.3588355745822407E-2</v>
      </c>
      <c r="K103" s="48">
        <v>6.6155607869333805E-2</v>
      </c>
      <c r="L103" s="48">
        <v>0.15460163002822599</v>
      </c>
      <c r="M103" s="48">
        <v>0.308341969638467</v>
      </c>
      <c r="O103" s="50" t="s">
        <v>316</v>
      </c>
      <c r="P103" s="48">
        <v>144671.957322678</v>
      </c>
      <c r="Q103" s="48">
        <v>-8.5170170402638204E-2</v>
      </c>
      <c r="R103" s="48">
        <v>3.2973296748078501E-2</v>
      </c>
      <c r="S103" s="48">
        <v>-2.5830043945363599</v>
      </c>
      <c r="T103" s="48">
        <v>9.7944075408885507E-3</v>
      </c>
      <c r="U103" s="48">
        <v>3.5056486007005498E-2</v>
      </c>
      <c r="W103" s="50" t="s">
        <v>207</v>
      </c>
      <c r="X103" s="48">
        <v>94535.525411206807</v>
      </c>
      <c r="Y103" s="48">
        <v>-7.5871299646127793E-2</v>
      </c>
      <c r="Z103" s="48">
        <v>3.1641506119888502E-2</v>
      </c>
      <c r="AA103" s="48">
        <v>-2.39784096745124</v>
      </c>
      <c r="AB103" s="48">
        <v>1.6492023783539402E-2</v>
      </c>
      <c r="AC103" s="48">
        <v>5.8708019446838497E-2</v>
      </c>
    </row>
    <row r="104" spans="1:29">
      <c r="A104" s="50" t="s">
        <v>317</v>
      </c>
      <c r="B104" s="48">
        <v>27848.0833293217</v>
      </c>
      <c r="C104" s="48">
        <v>-0.11003048094602499</v>
      </c>
      <c r="D104" s="48">
        <v>3.0373156371465801E-2</v>
      </c>
      <c r="E104" s="48">
        <v>1.7279432044881501E-4</v>
      </c>
      <c r="F104" s="48">
        <v>7.8803014930797397E-4</v>
      </c>
      <c r="H104" s="48">
        <v>1002</v>
      </c>
      <c r="I104" s="48">
        <v>167235.49747916401</v>
      </c>
      <c r="J104" s="48">
        <v>-8.2820072344915993E-2</v>
      </c>
      <c r="K104" s="48">
        <v>3.7052715199413701E-2</v>
      </c>
      <c r="L104" s="48">
        <v>2.09816617809933E-2</v>
      </c>
      <c r="M104" s="48">
        <v>7.1537475405672402E-2</v>
      </c>
      <c r="O104" s="48">
        <v>1149</v>
      </c>
      <c r="P104" s="48">
        <v>34438.173148182999</v>
      </c>
      <c r="Q104" s="48">
        <v>-8.4003281636343394E-2</v>
      </c>
      <c r="R104" s="48">
        <v>3.3262567576598699E-2</v>
      </c>
      <c r="S104" s="48">
        <v>-2.52545993158515</v>
      </c>
      <c r="T104" s="48">
        <v>1.1554695695608099E-2</v>
      </c>
      <c r="U104" s="48">
        <v>4.0257051492677297E-2</v>
      </c>
      <c r="W104" s="48">
        <v>1097</v>
      </c>
      <c r="X104" s="48">
        <v>38414.904630391196</v>
      </c>
      <c r="Y104" s="48">
        <v>-7.5617399184487497E-2</v>
      </c>
      <c r="Z104" s="48">
        <v>3.97083072883627E-2</v>
      </c>
      <c r="AA104" s="48">
        <v>-1.9043219000838301</v>
      </c>
      <c r="AB104" s="48">
        <v>5.68682737244839E-2</v>
      </c>
      <c r="AC104" s="48">
        <v>0.13795821959087801</v>
      </c>
    </row>
    <row r="105" spans="1:29">
      <c r="A105" s="50" t="s">
        <v>318</v>
      </c>
      <c r="B105" s="48">
        <v>82551.7882703715</v>
      </c>
      <c r="C105" s="48">
        <v>-0.109831620629967</v>
      </c>
      <c r="D105" s="48">
        <v>3.39006787150853E-2</v>
      </c>
      <c r="E105" s="48">
        <v>1.1315497225358199E-3</v>
      </c>
      <c r="F105" s="48">
        <v>3.8580457206459501E-3</v>
      </c>
      <c r="H105" s="50" t="s">
        <v>304</v>
      </c>
      <c r="I105" s="48">
        <v>42187.081635519302</v>
      </c>
      <c r="J105" s="48">
        <v>-8.2739634001665896E-2</v>
      </c>
      <c r="K105" s="48">
        <v>3.0407697987793601E-2</v>
      </c>
      <c r="L105" s="48">
        <v>3.9765673835051698E-3</v>
      </c>
      <c r="M105" s="48">
        <v>2.0337301761354998E-2</v>
      </c>
      <c r="O105" s="48">
        <v>1224</v>
      </c>
      <c r="P105" s="48">
        <v>755.68144842218805</v>
      </c>
      <c r="Q105" s="48">
        <v>-8.3695380675935696E-2</v>
      </c>
      <c r="R105" s="48">
        <v>0.13202759112625401</v>
      </c>
      <c r="S105" s="48">
        <v>-0.63392340920543</v>
      </c>
      <c r="T105" s="48">
        <v>0.52613080755596398</v>
      </c>
      <c r="U105" s="48">
        <v>0.66656804438908401</v>
      </c>
      <c r="W105" s="48">
        <v>1099</v>
      </c>
      <c r="X105" s="48">
        <v>36769.794518875002</v>
      </c>
      <c r="Y105" s="48">
        <v>-7.5590308232013903E-2</v>
      </c>
      <c r="Z105" s="48">
        <v>3.21189527049087E-2</v>
      </c>
      <c r="AA105" s="48">
        <v>-2.3534487231416299</v>
      </c>
      <c r="AB105" s="48">
        <v>1.8600173048502502E-2</v>
      </c>
      <c r="AC105" s="48">
        <v>6.3785933752718002E-2</v>
      </c>
    </row>
    <row r="106" spans="1:29">
      <c r="A106" s="50" t="s">
        <v>319</v>
      </c>
      <c r="B106" s="48">
        <v>17968.500053034899</v>
      </c>
      <c r="C106" s="48">
        <v>-0.109811018073095</v>
      </c>
      <c r="D106" s="48">
        <v>5.4297044520294699E-2</v>
      </c>
      <c r="E106" s="48">
        <v>3.10359573592222E-2</v>
      </c>
      <c r="F106" s="48">
        <v>6.4039612303178894E-2</v>
      </c>
      <c r="H106" s="50" t="s">
        <v>196</v>
      </c>
      <c r="I106" s="48">
        <v>63108.882264062202</v>
      </c>
      <c r="J106" s="48">
        <v>-8.2671305581419899E-2</v>
      </c>
      <c r="K106" s="48">
        <v>2.4331490049491901E-2</v>
      </c>
      <c r="L106" s="48">
        <v>8.6523470163186295E-4</v>
      </c>
      <c r="M106" s="48">
        <v>6.5914472485743602E-3</v>
      </c>
      <c r="O106" s="50" t="s">
        <v>320</v>
      </c>
      <c r="P106" s="48">
        <v>135151.00053572599</v>
      </c>
      <c r="Q106" s="48">
        <v>-8.3233996020216305E-2</v>
      </c>
      <c r="R106" s="48">
        <v>3.5934967978150503E-2</v>
      </c>
      <c r="S106" s="48">
        <v>-2.3162396045775</v>
      </c>
      <c r="T106" s="48">
        <v>2.0545189883885699E-2</v>
      </c>
      <c r="U106" s="48">
        <v>6.2014282829240201E-2</v>
      </c>
      <c r="W106" s="50" t="s">
        <v>257</v>
      </c>
      <c r="X106" s="48">
        <v>182280.786358379</v>
      </c>
      <c r="Y106" s="48">
        <v>-7.5216896220286295E-2</v>
      </c>
      <c r="Z106" s="48">
        <v>3.0471768062097199E-2</v>
      </c>
      <c r="AA106" s="48">
        <v>-2.4684125997219701</v>
      </c>
      <c r="AB106" s="48">
        <v>1.3571378918901001E-2</v>
      </c>
      <c r="AC106" s="48">
        <v>5.1755662209299301E-2</v>
      </c>
    </row>
    <row r="107" spans="1:29">
      <c r="A107" s="50" t="s">
        <v>321</v>
      </c>
      <c r="B107" s="48">
        <v>11140.1785941985</v>
      </c>
      <c r="C107" s="48">
        <v>-0.107861366679778</v>
      </c>
      <c r="D107" s="48">
        <v>6.6328477340920303E-2</v>
      </c>
      <c r="E107" s="48">
        <v>4.94680962937167E-2</v>
      </c>
      <c r="F107" s="48">
        <v>9.4703628198666095E-2</v>
      </c>
      <c r="H107" s="50" t="s">
        <v>322</v>
      </c>
      <c r="I107" s="48">
        <v>29389.591405580799</v>
      </c>
      <c r="J107" s="48">
        <v>-8.2298885594604104E-2</v>
      </c>
      <c r="K107" s="48">
        <v>3.5776843284412899E-2</v>
      </c>
      <c r="L107" s="48">
        <v>1.76639659659871E-2</v>
      </c>
      <c r="M107" s="48">
        <v>6.3875755715387797E-2</v>
      </c>
      <c r="O107" s="48">
        <v>1172</v>
      </c>
      <c r="P107" s="48">
        <v>78400.124058725705</v>
      </c>
      <c r="Q107" s="48">
        <v>-8.3119842860017806E-2</v>
      </c>
      <c r="R107" s="48">
        <v>3.5586379602269402E-2</v>
      </c>
      <c r="S107" s="48">
        <v>-2.3357206827164099</v>
      </c>
      <c r="T107" s="48">
        <v>1.9505803824299801E-2</v>
      </c>
      <c r="U107" s="48">
        <v>5.95604215316764E-2</v>
      </c>
      <c r="W107" s="48">
        <v>1031</v>
      </c>
      <c r="X107" s="48">
        <v>77940.424894081894</v>
      </c>
      <c r="Y107" s="48">
        <v>-7.5176437741471994E-2</v>
      </c>
      <c r="Z107" s="48">
        <v>3.2522951183294201E-2</v>
      </c>
      <c r="AA107" s="48">
        <v>-2.3114888104031399</v>
      </c>
      <c r="AB107" s="48">
        <v>2.08058705180524E-2</v>
      </c>
      <c r="AC107" s="48">
        <v>6.9886385586278701E-2</v>
      </c>
    </row>
    <row r="108" spans="1:29">
      <c r="A108" s="50" t="s">
        <v>323</v>
      </c>
      <c r="B108" s="48">
        <v>30122.4323440138</v>
      </c>
      <c r="C108" s="48">
        <v>-0.107097367229487</v>
      </c>
      <c r="D108" s="48">
        <v>3.6028917950807697E-2</v>
      </c>
      <c r="E108" s="48">
        <v>2.1410225327980498E-3</v>
      </c>
      <c r="F108" s="48">
        <v>6.5290089901545497E-3</v>
      </c>
      <c r="H108" s="50" t="s">
        <v>324</v>
      </c>
      <c r="I108" s="48">
        <v>9104.2498992853598</v>
      </c>
      <c r="J108" s="48">
        <v>-8.1418589959964094E-2</v>
      </c>
      <c r="K108" s="48">
        <v>6.3881074482673203E-2</v>
      </c>
      <c r="L108" s="48">
        <v>0.16837372498339101</v>
      </c>
      <c r="M108" s="48">
        <v>0.32711215705889701</v>
      </c>
      <c r="O108" s="50" t="s">
        <v>226</v>
      </c>
      <c r="P108" s="48">
        <v>86236.8721037512</v>
      </c>
      <c r="Q108" s="48">
        <v>-8.2407203912285107E-2</v>
      </c>
      <c r="R108" s="48">
        <v>3.0229448883948001E-2</v>
      </c>
      <c r="S108" s="48">
        <v>-2.7260571050649798</v>
      </c>
      <c r="T108" s="48">
        <v>6.4095908050153198E-3</v>
      </c>
      <c r="U108" s="48">
        <v>2.5337719367411801E-2</v>
      </c>
      <c r="W108" s="50" t="s">
        <v>325</v>
      </c>
      <c r="X108" s="48">
        <v>82921.903097089598</v>
      </c>
      <c r="Y108" s="48">
        <v>-7.5157915965895702E-2</v>
      </c>
      <c r="Z108" s="48">
        <v>2.51879023028189E-2</v>
      </c>
      <c r="AA108" s="48">
        <v>-2.98388945067031</v>
      </c>
      <c r="AB108" s="48">
        <v>2.8460958124753299E-3</v>
      </c>
      <c r="AC108" s="48">
        <v>1.49135420573707E-2</v>
      </c>
    </row>
    <row r="109" spans="1:29">
      <c r="A109" s="50" t="s">
        <v>326</v>
      </c>
      <c r="B109" s="48">
        <v>36663.886886410502</v>
      </c>
      <c r="C109" s="48">
        <v>-0.106719124309967</v>
      </c>
      <c r="D109" s="48">
        <v>3.6361851663870702E-2</v>
      </c>
      <c r="E109" s="48">
        <v>1.87809850405266E-3</v>
      </c>
      <c r="F109" s="48">
        <v>5.8721333139812402E-3</v>
      </c>
      <c r="H109" s="50" t="s">
        <v>327</v>
      </c>
      <c r="I109" s="48">
        <v>22839.334814385002</v>
      </c>
      <c r="J109" s="48">
        <v>-8.11981937233794E-2</v>
      </c>
      <c r="K109" s="48">
        <v>4.5991523819673502E-2</v>
      </c>
      <c r="L109" s="48">
        <v>6.2852394759817604E-2</v>
      </c>
      <c r="M109" s="48">
        <v>0.15625803697232399</v>
      </c>
      <c r="O109" s="50" t="s">
        <v>328</v>
      </c>
      <c r="P109" s="48">
        <v>138963.36735971901</v>
      </c>
      <c r="Q109" s="48">
        <v>-8.1476414509300696E-2</v>
      </c>
      <c r="R109" s="48">
        <v>3.6815422657621902E-2</v>
      </c>
      <c r="S109" s="48">
        <v>-2.21310550382701</v>
      </c>
      <c r="T109" s="48">
        <v>2.6890372752196599E-2</v>
      </c>
      <c r="U109" s="48">
        <v>7.6910945186552504E-2</v>
      </c>
      <c r="W109" s="48">
        <v>1389</v>
      </c>
      <c r="X109" s="48">
        <v>18286.590935693599</v>
      </c>
      <c r="Y109" s="48">
        <v>-7.4640979535976495E-2</v>
      </c>
      <c r="Z109" s="48">
        <v>8.7741005290011706E-2</v>
      </c>
      <c r="AA109" s="48">
        <v>-0.85069665305594</v>
      </c>
      <c r="AB109" s="48">
        <v>0.39493788288938803</v>
      </c>
      <c r="AC109" s="48">
        <v>0.55039215594159296</v>
      </c>
    </row>
    <row r="110" spans="1:29">
      <c r="A110" s="50" t="s">
        <v>273</v>
      </c>
      <c r="B110" s="48">
        <v>25831.5936166797</v>
      </c>
      <c r="C110" s="48">
        <v>-0.106592736688329</v>
      </c>
      <c r="D110" s="48">
        <v>4.3838730203801503E-2</v>
      </c>
      <c r="E110" s="48">
        <v>7.1391125822774897E-3</v>
      </c>
      <c r="F110" s="48">
        <v>1.86554912733966E-2</v>
      </c>
      <c r="H110" s="50" t="s">
        <v>329</v>
      </c>
      <c r="I110" s="48">
        <v>46186.534496296001</v>
      </c>
      <c r="J110" s="48">
        <v>-7.9238663317396305E-2</v>
      </c>
      <c r="K110" s="48">
        <v>3.44172969524724E-2</v>
      </c>
      <c r="L110" s="48">
        <v>2.2669889864042499E-2</v>
      </c>
      <c r="M110" s="48">
        <v>7.5496005314671794E-2</v>
      </c>
      <c r="O110" s="48">
        <v>1122</v>
      </c>
      <c r="P110" s="48">
        <v>15837.920285747399</v>
      </c>
      <c r="Q110" s="48">
        <v>-8.0759270670227007E-2</v>
      </c>
      <c r="R110" s="48">
        <v>4.17837821644595E-2</v>
      </c>
      <c r="S110" s="48">
        <v>-1.93278986455466</v>
      </c>
      <c r="T110" s="48">
        <v>5.3262089425855398E-2</v>
      </c>
      <c r="U110" s="48">
        <v>0.134179494515136</v>
      </c>
      <c r="W110" s="48">
        <v>1261</v>
      </c>
      <c r="X110" s="48">
        <v>76017.588148495997</v>
      </c>
      <c r="Y110" s="48">
        <v>-7.4067223268927104E-2</v>
      </c>
      <c r="Z110" s="48">
        <v>3.2403140888094401E-2</v>
      </c>
      <c r="AA110" s="48">
        <v>-2.28580382144809</v>
      </c>
      <c r="AB110" s="48">
        <v>2.2265738027840098E-2</v>
      </c>
      <c r="AC110" s="48">
        <v>7.2327596237792904E-2</v>
      </c>
    </row>
    <row r="111" spans="1:29">
      <c r="A111" s="50" t="s">
        <v>206</v>
      </c>
      <c r="B111" s="48">
        <v>96016.203234000801</v>
      </c>
      <c r="C111" s="48">
        <v>-0.104147314953525</v>
      </c>
      <c r="D111" s="48">
        <v>2.69771484705448E-2</v>
      </c>
      <c r="E111" s="48">
        <v>8.30364071453148E-5</v>
      </c>
      <c r="F111" s="48">
        <v>3.9902058735600897E-4</v>
      </c>
      <c r="H111" s="50" t="s">
        <v>252</v>
      </c>
      <c r="I111" s="48">
        <v>47348.971653749402</v>
      </c>
      <c r="J111" s="48">
        <v>-7.8929782033857504E-2</v>
      </c>
      <c r="K111" s="48">
        <v>2.9596281446570599E-2</v>
      </c>
      <c r="L111" s="48">
        <v>2.9825876987968E-3</v>
      </c>
      <c r="M111" s="48">
        <v>1.64271753256808E-2</v>
      </c>
      <c r="O111" s="50" t="s">
        <v>330</v>
      </c>
      <c r="P111" s="48">
        <v>14239.3111683118</v>
      </c>
      <c r="Q111" s="48">
        <v>-8.0244907559326395E-2</v>
      </c>
      <c r="R111" s="48">
        <v>5.19566807963113E-2</v>
      </c>
      <c r="S111" s="48">
        <v>-1.5444579278248201</v>
      </c>
      <c r="T111" s="48">
        <v>0.12247743596998401</v>
      </c>
      <c r="U111" s="48">
        <v>0.24309915321314901</v>
      </c>
      <c r="W111" s="50" t="s">
        <v>331</v>
      </c>
      <c r="X111" s="48">
        <v>163016.98877628101</v>
      </c>
      <c r="Y111" s="48">
        <v>-7.4063190899785497E-2</v>
      </c>
      <c r="Z111" s="48">
        <v>3.2248810905802699E-2</v>
      </c>
      <c r="AA111" s="48">
        <v>-2.29661773006517</v>
      </c>
      <c r="AB111" s="48">
        <v>2.1640586313230001E-2</v>
      </c>
      <c r="AC111" s="48">
        <v>7.1588808258412504E-2</v>
      </c>
    </row>
    <row r="112" spans="1:29">
      <c r="A112" s="50" t="s">
        <v>332</v>
      </c>
      <c r="B112" s="48">
        <v>78150.722991284099</v>
      </c>
      <c r="C112" s="48">
        <v>-0.103829136740137</v>
      </c>
      <c r="D112" s="48">
        <v>3.79066417088521E-2</v>
      </c>
      <c r="E112" s="48">
        <v>1.8724723838476501E-3</v>
      </c>
      <c r="F112" s="48">
        <v>5.8721333139812402E-3</v>
      </c>
      <c r="H112" s="50" t="s">
        <v>333</v>
      </c>
      <c r="I112" s="48">
        <v>56362.643685420997</v>
      </c>
      <c r="J112" s="48">
        <v>-7.8508491685407397E-2</v>
      </c>
      <c r="K112" s="48">
        <v>2.7396030785435999E-2</v>
      </c>
      <c r="L112" s="48">
        <v>3.4683013904345302E-3</v>
      </c>
      <c r="M112" s="48">
        <v>1.81263050770155E-2</v>
      </c>
      <c r="O112" s="48">
        <v>1137</v>
      </c>
      <c r="P112" s="48">
        <v>84471.246963984697</v>
      </c>
      <c r="Q112" s="48">
        <v>-8.0194534135942797E-2</v>
      </c>
      <c r="R112" s="48">
        <v>4.0107168614690998E-2</v>
      </c>
      <c r="S112" s="48">
        <v>-1.9995062455385599</v>
      </c>
      <c r="T112" s="48">
        <v>4.5553606789334497E-2</v>
      </c>
      <c r="U112" s="48">
        <v>0.11935044978805601</v>
      </c>
      <c r="W112" s="48">
        <v>1043</v>
      </c>
      <c r="X112" s="48">
        <v>34918.303486967903</v>
      </c>
      <c r="Y112" s="48">
        <v>-7.3475868398407904E-2</v>
      </c>
      <c r="Z112" s="48">
        <v>3.7989408520958098E-2</v>
      </c>
      <c r="AA112" s="48">
        <v>-1.93411456663961</v>
      </c>
      <c r="AB112" s="48">
        <v>5.30990433256502E-2</v>
      </c>
      <c r="AC112" s="48">
        <v>0.13174194461477601</v>
      </c>
    </row>
    <row r="113" spans="1:29">
      <c r="A113" s="50" t="s">
        <v>138</v>
      </c>
      <c r="B113" s="48">
        <v>145830.67841616101</v>
      </c>
      <c r="C113" s="48">
        <v>-0.103808473087574</v>
      </c>
      <c r="D113" s="48">
        <v>2.82365239832328E-2</v>
      </c>
      <c r="E113" s="48">
        <v>6.5642065186759095E-4</v>
      </c>
      <c r="F113" s="48">
        <v>2.4352185841305502E-3</v>
      </c>
      <c r="H113" s="50" t="s">
        <v>334</v>
      </c>
      <c r="I113" s="48">
        <v>62510.497297643102</v>
      </c>
      <c r="J113" s="48">
        <v>-7.7577287026590405E-2</v>
      </c>
      <c r="K113" s="48">
        <v>2.57516816412913E-2</v>
      </c>
      <c r="L113" s="48">
        <v>1.9881321690659402E-3</v>
      </c>
      <c r="M113" s="48">
        <v>1.18625219420935E-2</v>
      </c>
      <c r="O113" s="48">
        <v>1032</v>
      </c>
      <c r="P113" s="48">
        <v>69243.348977430796</v>
      </c>
      <c r="Q113" s="48">
        <v>-7.8926278494083998E-2</v>
      </c>
      <c r="R113" s="48">
        <v>3.5156173199247999E-2</v>
      </c>
      <c r="S113" s="48">
        <v>-2.24501904819869</v>
      </c>
      <c r="T113" s="48">
        <v>2.4766909759242599E-2</v>
      </c>
      <c r="U113" s="48">
        <v>7.2745856019300198E-2</v>
      </c>
      <c r="W113" s="48">
        <v>1082</v>
      </c>
      <c r="X113" s="48">
        <v>29845.8611435985</v>
      </c>
      <c r="Y113" s="48">
        <v>-7.3143671534952298E-2</v>
      </c>
      <c r="Z113" s="48">
        <v>4.2826983452946797E-2</v>
      </c>
      <c r="AA113" s="48">
        <v>-1.70788754279913</v>
      </c>
      <c r="AB113" s="48">
        <v>8.7657211071518304E-2</v>
      </c>
      <c r="AC113" s="48">
        <v>0.19698057578327799</v>
      </c>
    </row>
    <row r="114" spans="1:29">
      <c r="A114" s="50" t="s">
        <v>335</v>
      </c>
      <c r="B114" s="48">
        <v>88068.1089211777</v>
      </c>
      <c r="C114" s="48">
        <v>-0.103695336716775</v>
      </c>
      <c r="D114" s="48">
        <v>2.9198622970672199E-2</v>
      </c>
      <c r="E114" s="48">
        <v>4.4293054437322398E-5</v>
      </c>
      <c r="F114" s="48">
        <v>2.3844982689566E-4</v>
      </c>
      <c r="H114" s="50" t="s">
        <v>336</v>
      </c>
      <c r="I114" s="48">
        <v>2409.84051528994</v>
      </c>
      <c r="J114" s="48">
        <v>-7.7516481994638398E-2</v>
      </c>
      <c r="K114" s="48">
        <v>8.6587606986363599E-2</v>
      </c>
      <c r="L114" s="48">
        <v>0.27570387012999997</v>
      </c>
      <c r="M114" s="48">
        <v>0.461487513032668</v>
      </c>
      <c r="O114" s="50" t="s">
        <v>337</v>
      </c>
      <c r="P114" s="48">
        <v>64630.312654104098</v>
      </c>
      <c r="Q114" s="48">
        <v>-7.86277377301315E-2</v>
      </c>
      <c r="R114" s="48">
        <v>4.3280479124421699E-2</v>
      </c>
      <c r="S114" s="48">
        <v>-1.8167021096068301</v>
      </c>
      <c r="T114" s="48">
        <v>6.9262738554559E-2</v>
      </c>
      <c r="U114" s="48">
        <v>0.16497125001176799</v>
      </c>
      <c r="W114" s="48">
        <v>1325</v>
      </c>
      <c r="X114" s="48">
        <v>15748.0369517975</v>
      </c>
      <c r="Y114" s="48">
        <v>-7.2566289396879299E-2</v>
      </c>
      <c r="Z114" s="48">
        <v>7.0857631262795595E-2</v>
      </c>
      <c r="AA114" s="48">
        <v>-1.0241139606790799</v>
      </c>
      <c r="AB114" s="48">
        <v>0.30578145110732902</v>
      </c>
      <c r="AC114" s="48">
        <v>0.46578337319837398</v>
      </c>
    </row>
    <row r="115" spans="1:29">
      <c r="A115" s="50" t="s">
        <v>338</v>
      </c>
      <c r="B115" s="48">
        <v>35464.375882664899</v>
      </c>
      <c r="C115" s="48">
        <v>-0.101994285234019</v>
      </c>
      <c r="D115" s="48">
        <v>3.40770494616386E-2</v>
      </c>
      <c r="E115" s="48">
        <v>1.63942902571431E-3</v>
      </c>
      <c r="F115" s="48">
        <v>5.2875278487002197E-3</v>
      </c>
      <c r="H115" s="50" t="s">
        <v>339</v>
      </c>
      <c r="I115" s="48">
        <v>84566.841850081095</v>
      </c>
      <c r="J115" s="48">
        <v>-7.5843507981507102E-2</v>
      </c>
      <c r="K115" s="48">
        <v>3.4326066985144399E-2</v>
      </c>
      <c r="L115" s="48">
        <v>2.2834574840151198E-2</v>
      </c>
      <c r="M115" s="48">
        <v>7.5692386970130796E-2</v>
      </c>
      <c r="O115" s="48">
        <v>1080</v>
      </c>
      <c r="P115" s="48">
        <v>94387.550626316704</v>
      </c>
      <c r="Q115" s="48">
        <v>-7.8481609790658394E-2</v>
      </c>
      <c r="R115" s="48">
        <v>5.9021932790300498E-2</v>
      </c>
      <c r="S115" s="48">
        <v>-1.32970246958019</v>
      </c>
      <c r="T115" s="48">
        <v>0.18361632085104701</v>
      </c>
      <c r="U115" s="48">
        <v>0.32763356904320301</v>
      </c>
      <c r="W115" s="48">
        <v>1113</v>
      </c>
      <c r="X115" s="48">
        <v>72321.413143001293</v>
      </c>
      <c r="Y115" s="48">
        <v>-7.2231447569830104E-2</v>
      </c>
      <c r="Z115" s="48">
        <v>3.1056801410902099E-2</v>
      </c>
      <c r="AA115" s="48">
        <v>-2.3257851513476901</v>
      </c>
      <c r="AB115" s="48">
        <v>2.0030015170869098E-2</v>
      </c>
      <c r="AC115" s="48">
        <v>6.8331562171454599E-2</v>
      </c>
    </row>
    <row r="116" spans="1:29">
      <c r="A116" s="50" t="s">
        <v>340</v>
      </c>
      <c r="B116" s="48">
        <v>32811.8929715669</v>
      </c>
      <c r="C116" s="48">
        <v>-0.101435976297367</v>
      </c>
      <c r="D116" s="48">
        <v>3.39855963742135E-2</v>
      </c>
      <c r="E116" s="48">
        <v>1.5967155079878799E-3</v>
      </c>
      <c r="F116" s="48">
        <v>5.1965831987241997E-3</v>
      </c>
      <c r="H116" s="50" t="s">
        <v>203</v>
      </c>
      <c r="I116" s="48">
        <v>118538.689815691</v>
      </c>
      <c r="J116" s="48">
        <v>-7.5389149470269701E-2</v>
      </c>
      <c r="K116" s="48">
        <v>2.4495032103248202E-2</v>
      </c>
      <c r="L116" s="48">
        <v>2.0770785658595402E-3</v>
      </c>
      <c r="M116" s="48">
        <v>1.22686891711175E-2</v>
      </c>
      <c r="O116" s="48">
        <v>1211</v>
      </c>
      <c r="P116" s="48">
        <v>67096.123038628299</v>
      </c>
      <c r="Q116" s="48">
        <v>-7.8113602567102397E-2</v>
      </c>
      <c r="R116" s="48">
        <v>2.2243721039615E-2</v>
      </c>
      <c r="S116" s="48">
        <v>-3.5117147184136099</v>
      </c>
      <c r="T116" s="48">
        <v>4.4522564490024599E-4</v>
      </c>
      <c r="U116" s="48">
        <v>3.3909627605774599E-3</v>
      </c>
      <c r="W116" s="50" t="s">
        <v>341</v>
      </c>
      <c r="X116" s="48">
        <v>100963.15921529999</v>
      </c>
      <c r="Y116" s="48">
        <v>-7.2026008543757902E-2</v>
      </c>
      <c r="Z116" s="48">
        <v>2.7983748895992401E-2</v>
      </c>
      <c r="AA116" s="48">
        <v>-2.5738513024633698</v>
      </c>
      <c r="AB116" s="48">
        <v>1.00573487090398E-2</v>
      </c>
      <c r="AC116" s="48">
        <v>4.0916542884603002E-2</v>
      </c>
    </row>
    <row r="117" spans="1:29">
      <c r="A117" s="50" t="s">
        <v>342</v>
      </c>
      <c r="B117" s="48">
        <v>55715.606798051696</v>
      </c>
      <c r="C117" s="48">
        <v>-0.10127426793513999</v>
      </c>
      <c r="D117" s="48">
        <v>3.6109110661659102E-2</v>
      </c>
      <c r="E117" s="48">
        <v>2.9612894323455298E-3</v>
      </c>
      <c r="F117" s="48">
        <v>8.5151937090738906E-3</v>
      </c>
      <c r="H117" s="50" t="s">
        <v>343</v>
      </c>
      <c r="I117" s="48">
        <v>48539.587241765497</v>
      </c>
      <c r="J117" s="48">
        <v>-7.5362627188037601E-2</v>
      </c>
      <c r="K117" s="48">
        <v>3.9530464904694203E-2</v>
      </c>
      <c r="L117" s="48">
        <v>4.42695160906839E-2</v>
      </c>
      <c r="M117" s="48">
        <v>0.12570195641788501</v>
      </c>
      <c r="O117" s="48">
        <v>1190</v>
      </c>
      <c r="P117" s="48">
        <v>44518.482285780097</v>
      </c>
      <c r="Q117" s="48">
        <v>-7.7499970432826498E-2</v>
      </c>
      <c r="R117" s="48">
        <v>4.97507196993544E-2</v>
      </c>
      <c r="S117" s="48">
        <v>-1.5577658152718601</v>
      </c>
      <c r="T117" s="48">
        <v>0.11928877234247701</v>
      </c>
      <c r="U117" s="48">
        <v>0.23967529412368799</v>
      </c>
      <c r="W117" s="50" t="s">
        <v>344</v>
      </c>
      <c r="X117" s="48">
        <v>111413.719838729</v>
      </c>
      <c r="Y117" s="48">
        <v>-7.1219716907991004E-2</v>
      </c>
      <c r="Z117" s="48">
        <v>2.1108485055087299E-2</v>
      </c>
      <c r="AA117" s="48">
        <v>-3.3739852349482802</v>
      </c>
      <c r="AB117" s="48">
        <v>7.4088341545772997E-4</v>
      </c>
      <c r="AC117" s="48">
        <v>5.5145299673274202E-3</v>
      </c>
    </row>
    <row r="118" spans="1:29">
      <c r="A118" s="50" t="s">
        <v>345</v>
      </c>
      <c r="B118" s="48">
        <v>164144.06422789599</v>
      </c>
      <c r="C118" s="48">
        <v>-0.100155527033418</v>
      </c>
      <c r="D118" s="48">
        <v>3.3143809255707903E-2</v>
      </c>
      <c r="E118" s="48">
        <v>5.2132373209420602E-3</v>
      </c>
      <c r="F118" s="48">
        <v>1.41926917178499E-2</v>
      </c>
      <c r="H118" s="50" t="s">
        <v>346</v>
      </c>
      <c r="I118" s="48">
        <v>25873.809785814501</v>
      </c>
      <c r="J118" s="48">
        <v>-7.4487804363521495E-2</v>
      </c>
      <c r="K118" s="48">
        <v>4.4101268352106503E-2</v>
      </c>
      <c r="L118" s="48">
        <v>6.9820137050207801E-2</v>
      </c>
      <c r="M118" s="48">
        <v>0.17120280180804401</v>
      </c>
      <c r="O118" s="50" t="s">
        <v>347</v>
      </c>
      <c r="P118" s="48">
        <v>117345.006860172</v>
      </c>
      <c r="Q118" s="48">
        <v>-7.7031315447061793E-2</v>
      </c>
      <c r="R118" s="48">
        <v>3.5345595145364103E-2</v>
      </c>
      <c r="S118" s="48">
        <v>-2.1793752553962902</v>
      </c>
      <c r="T118" s="48">
        <v>2.9303802805230299E-2</v>
      </c>
      <c r="U118" s="48">
        <v>8.1676556755003599E-2</v>
      </c>
      <c r="W118" s="48">
        <v>1134</v>
      </c>
      <c r="X118" s="48">
        <v>62102.651949259103</v>
      </c>
      <c r="Y118" s="48">
        <v>-7.1149515375463504E-2</v>
      </c>
      <c r="Z118" s="48">
        <v>2.45624578543749E-2</v>
      </c>
      <c r="AA118" s="48">
        <v>-2.8966773519691</v>
      </c>
      <c r="AB118" s="48">
        <v>3.7713740573950901E-3</v>
      </c>
      <c r="AC118" s="48">
        <v>1.7900362373867999E-2</v>
      </c>
    </row>
    <row r="119" spans="1:29">
      <c r="A119" s="50" t="s">
        <v>348</v>
      </c>
      <c r="B119" s="48">
        <v>87767.889275212801</v>
      </c>
      <c r="C119" s="48">
        <v>-9.7464675768309098E-2</v>
      </c>
      <c r="D119" s="48">
        <v>3.7634700929123403E-2</v>
      </c>
      <c r="E119" s="48">
        <v>5.8463289586270298E-3</v>
      </c>
      <c r="F119" s="48">
        <v>1.56777960089024E-2</v>
      </c>
      <c r="H119" s="50" t="s">
        <v>208</v>
      </c>
      <c r="I119" s="48">
        <v>21543.551529075699</v>
      </c>
      <c r="J119" s="48">
        <v>-7.4383329413909002E-2</v>
      </c>
      <c r="K119" s="48">
        <v>3.7337255989474703E-2</v>
      </c>
      <c r="L119" s="48">
        <v>3.2840834720221902E-2</v>
      </c>
      <c r="M119" s="48">
        <v>9.9055071856806495E-2</v>
      </c>
      <c r="O119" s="48">
        <v>1165</v>
      </c>
      <c r="P119" s="48">
        <v>77376.127593272395</v>
      </c>
      <c r="Q119" s="48">
        <v>-7.6150718635950396E-2</v>
      </c>
      <c r="R119" s="48">
        <v>2.6167004364711501E-2</v>
      </c>
      <c r="S119" s="48">
        <v>-2.9101809887969599</v>
      </c>
      <c r="T119" s="48">
        <v>3.61219512245039E-3</v>
      </c>
      <c r="U119" s="48">
        <v>1.7396969155919199E-2</v>
      </c>
      <c r="W119" s="48">
        <v>1130</v>
      </c>
      <c r="X119" s="48">
        <v>37124.558026130697</v>
      </c>
      <c r="Y119" s="48">
        <v>-6.9971105183569707E-2</v>
      </c>
      <c r="Z119" s="48">
        <v>3.6015757664584799E-2</v>
      </c>
      <c r="AA119" s="48">
        <v>-1.94279142577567</v>
      </c>
      <c r="AB119" s="48">
        <v>5.2041364308328501E-2</v>
      </c>
      <c r="AC119" s="48">
        <v>0.13060189127185901</v>
      </c>
    </row>
    <row r="120" spans="1:29">
      <c r="A120" s="50" t="s">
        <v>349</v>
      </c>
      <c r="B120" s="48">
        <v>34314.584428812603</v>
      </c>
      <c r="C120" s="48">
        <v>-9.6371711231719004E-2</v>
      </c>
      <c r="D120" s="48">
        <v>3.7278926517264298E-2</v>
      </c>
      <c r="E120" s="48">
        <v>5.9903678441515602E-3</v>
      </c>
      <c r="F120" s="48">
        <v>1.59446222171469E-2</v>
      </c>
      <c r="H120" s="50" t="s">
        <v>350</v>
      </c>
      <c r="I120" s="48">
        <v>33198.914934359898</v>
      </c>
      <c r="J120" s="48">
        <v>-7.41766048435617E-2</v>
      </c>
      <c r="K120" s="48">
        <v>2.61200209657672E-2</v>
      </c>
      <c r="L120" s="48">
        <v>3.5103622402556899E-3</v>
      </c>
      <c r="M120" s="48">
        <v>1.8213183797268599E-2</v>
      </c>
      <c r="O120" s="50" t="s">
        <v>233</v>
      </c>
      <c r="P120" s="48">
        <v>63224.601122585402</v>
      </c>
      <c r="Q120" s="48">
        <v>-7.57487753758702E-2</v>
      </c>
      <c r="R120" s="48">
        <v>3.2602255878653098E-2</v>
      </c>
      <c r="S120" s="48">
        <v>-2.3234212889381101</v>
      </c>
      <c r="T120" s="48">
        <v>2.01565315503161E-2</v>
      </c>
      <c r="U120" s="48">
        <v>6.1122815580819702E-2</v>
      </c>
      <c r="W120" s="48">
        <v>1194</v>
      </c>
      <c r="X120" s="48">
        <v>50553.346445557698</v>
      </c>
      <c r="Y120" s="48">
        <v>-6.9774633553241303E-2</v>
      </c>
      <c r="Z120" s="48">
        <v>3.02894441026616E-2</v>
      </c>
      <c r="AA120" s="48">
        <v>-2.3035957119830401</v>
      </c>
      <c r="AB120" s="48">
        <v>2.12453487861952E-2</v>
      </c>
      <c r="AC120" s="48">
        <v>7.0998487015090997E-2</v>
      </c>
    </row>
    <row r="121" spans="1:29">
      <c r="A121" s="50" t="s">
        <v>242</v>
      </c>
      <c r="B121" s="48">
        <v>62061.451898525898</v>
      </c>
      <c r="C121" s="48">
        <v>-9.5785996206855697E-2</v>
      </c>
      <c r="D121" s="48">
        <v>2.82176932503658E-2</v>
      </c>
      <c r="E121" s="48">
        <v>6.1427798158671196E-4</v>
      </c>
      <c r="F121" s="48">
        <v>2.3394842277451402E-3</v>
      </c>
      <c r="H121" s="50" t="s">
        <v>351</v>
      </c>
      <c r="I121" s="48">
        <v>44134.107162703098</v>
      </c>
      <c r="J121" s="48">
        <v>-7.3862910860988201E-2</v>
      </c>
      <c r="K121" s="48">
        <v>3.5256080493805401E-2</v>
      </c>
      <c r="L121" s="48">
        <v>3.5780053420742801E-2</v>
      </c>
      <c r="M121" s="48">
        <v>0.106444659225858</v>
      </c>
      <c r="O121" s="50" t="s">
        <v>352</v>
      </c>
      <c r="P121" s="48">
        <v>45836.450951709798</v>
      </c>
      <c r="Q121" s="48">
        <v>-7.5032437083347406E-2</v>
      </c>
      <c r="R121" s="48">
        <v>3.1274416584959802E-2</v>
      </c>
      <c r="S121" s="48">
        <v>-2.3991634465670999</v>
      </c>
      <c r="T121" s="48">
        <v>1.64325779256182E-2</v>
      </c>
      <c r="U121" s="48">
        <v>5.3021372124531702E-2</v>
      </c>
      <c r="W121" s="48">
        <v>1032</v>
      </c>
      <c r="X121" s="48">
        <v>69243.348977430796</v>
      </c>
      <c r="Y121" s="48">
        <v>-6.9554042079184294E-2</v>
      </c>
      <c r="Z121" s="48">
        <v>3.5164255039106501E-2</v>
      </c>
      <c r="AA121" s="48">
        <v>-1.97797570293563</v>
      </c>
      <c r="AB121" s="48">
        <v>4.7931447722919102E-2</v>
      </c>
      <c r="AC121" s="48">
        <v>0.124091297464474</v>
      </c>
    </row>
    <row r="122" spans="1:29">
      <c r="A122" s="50" t="s">
        <v>353</v>
      </c>
      <c r="B122" s="48">
        <v>24533.487042579502</v>
      </c>
      <c r="C122" s="48">
        <v>-9.4352717015471904E-2</v>
      </c>
      <c r="D122" s="48">
        <v>3.1648127466629303E-2</v>
      </c>
      <c r="E122" s="48">
        <v>1.83926511403726E-3</v>
      </c>
      <c r="F122" s="48">
        <v>5.8240960180556602E-3</v>
      </c>
      <c r="H122" s="50" t="s">
        <v>354</v>
      </c>
      <c r="I122" s="48">
        <v>98827.088438805702</v>
      </c>
      <c r="J122" s="48">
        <v>-7.3433461252665297E-2</v>
      </c>
      <c r="K122" s="48">
        <v>2.6534344607241401E-2</v>
      </c>
      <c r="L122" s="48">
        <v>5.3585033383519902E-3</v>
      </c>
      <c r="M122" s="48">
        <v>2.5923570204459599E-2</v>
      </c>
      <c r="O122" s="48">
        <v>1042</v>
      </c>
      <c r="P122" s="48">
        <v>31331.579973609001</v>
      </c>
      <c r="Q122" s="48">
        <v>-7.4613217146968794E-2</v>
      </c>
      <c r="R122" s="48">
        <v>3.1021694797066599E-2</v>
      </c>
      <c r="S122" s="48">
        <v>-2.4051947398445899</v>
      </c>
      <c r="T122" s="48">
        <v>1.6163849736185301E-2</v>
      </c>
      <c r="U122" s="48">
        <v>5.2412483055452298E-2</v>
      </c>
      <c r="W122" s="50" t="s">
        <v>355</v>
      </c>
      <c r="X122" s="48">
        <v>67930.692438479004</v>
      </c>
      <c r="Y122" s="48">
        <v>-6.9115948225958401E-2</v>
      </c>
      <c r="Z122" s="48">
        <v>4.2992842516662903E-2</v>
      </c>
      <c r="AA122" s="48">
        <v>-1.60761522570113</v>
      </c>
      <c r="AB122" s="48">
        <v>0.107919475497089</v>
      </c>
      <c r="AC122" s="48">
        <v>0.23100410604769001</v>
      </c>
    </row>
    <row r="123" spans="1:29">
      <c r="A123" s="50" t="s">
        <v>356</v>
      </c>
      <c r="B123" s="48">
        <v>82781.3876299572</v>
      </c>
      <c r="C123" s="48">
        <v>-9.3346468427430204E-2</v>
      </c>
      <c r="D123" s="48">
        <v>3.02391908044276E-2</v>
      </c>
      <c r="E123" s="48">
        <v>1.2043444028229399E-3</v>
      </c>
      <c r="F123" s="48">
        <v>4.0867800588683598E-3</v>
      </c>
      <c r="H123" s="50" t="s">
        <v>357</v>
      </c>
      <c r="I123" s="48">
        <v>25738.4647149353</v>
      </c>
      <c r="J123" s="48">
        <v>-7.3335066197470503E-2</v>
      </c>
      <c r="K123" s="48">
        <v>4.5608704424195901E-2</v>
      </c>
      <c r="L123" s="48">
        <v>9.0316428711759295E-2</v>
      </c>
      <c r="M123" s="48">
        <v>0.209956373239025</v>
      </c>
      <c r="O123" s="50" t="s">
        <v>358</v>
      </c>
      <c r="P123" s="48">
        <v>80512.909658683799</v>
      </c>
      <c r="Q123" s="48">
        <v>-7.4314803922818098E-2</v>
      </c>
      <c r="R123" s="48">
        <v>3.9388973312849497E-2</v>
      </c>
      <c r="S123" s="48">
        <v>-1.88669055505885</v>
      </c>
      <c r="T123" s="48">
        <v>5.9201958782156602E-2</v>
      </c>
      <c r="U123" s="48">
        <v>0.145609713946693</v>
      </c>
      <c r="W123" s="50" t="s">
        <v>359</v>
      </c>
      <c r="X123" s="48">
        <v>113218.631808483</v>
      </c>
      <c r="Y123" s="48">
        <v>-6.8788892962236503E-2</v>
      </c>
      <c r="Z123" s="48">
        <v>4.7880983579635397E-2</v>
      </c>
      <c r="AA123" s="48">
        <v>-1.43666415807493</v>
      </c>
      <c r="AB123" s="48">
        <v>0.150813443878758</v>
      </c>
      <c r="AC123" s="48">
        <v>0.29753857150779001</v>
      </c>
    </row>
    <row r="124" spans="1:29">
      <c r="A124" s="50" t="s">
        <v>333</v>
      </c>
      <c r="B124" s="48">
        <v>56362.643685420997</v>
      </c>
      <c r="C124" s="48">
        <v>-9.16206222176109E-2</v>
      </c>
      <c r="D124" s="48">
        <v>2.7365642249707001E-2</v>
      </c>
      <c r="E124" s="48">
        <v>5.7405981353162805E-4</v>
      </c>
      <c r="F124" s="48">
        <v>2.22176662966836E-3</v>
      </c>
      <c r="H124" s="50" t="s">
        <v>300</v>
      </c>
      <c r="I124" s="48">
        <v>14533.8789270612</v>
      </c>
      <c r="J124" s="48">
        <v>-7.2095585157301495E-2</v>
      </c>
      <c r="K124" s="48">
        <v>3.9486817223833501E-2</v>
      </c>
      <c r="L124" s="48">
        <v>5.5879821567214799E-2</v>
      </c>
      <c r="M124" s="48">
        <v>0.14443497526899199</v>
      </c>
      <c r="O124" s="48">
        <v>1079</v>
      </c>
      <c r="P124" s="48">
        <v>54376.247639989902</v>
      </c>
      <c r="Q124" s="48">
        <v>-7.29825832083352E-2</v>
      </c>
      <c r="R124" s="48">
        <v>2.9922401656309602E-2</v>
      </c>
      <c r="S124" s="48">
        <v>-2.4390616784915</v>
      </c>
      <c r="T124" s="48">
        <v>1.47254546765098E-2</v>
      </c>
      <c r="U124" s="48">
        <v>4.9157575571366498E-2</v>
      </c>
      <c r="W124" s="48">
        <v>1128</v>
      </c>
      <c r="X124" s="48">
        <v>57127.072385296997</v>
      </c>
      <c r="Y124" s="48">
        <v>-6.8254892302652803E-2</v>
      </c>
      <c r="Z124" s="48">
        <v>3.1412920224583703E-2</v>
      </c>
      <c r="AA124" s="48">
        <v>-2.1728286263954701</v>
      </c>
      <c r="AB124" s="48">
        <v>2.97932179172062E-2</v>
      </c>
      <c r="AC124" s="48">
        <v>9.1189522129766706E-2</v>
      </c>
    </row>
    <row r="125" spans="1:29">
      <c r="A125" s="50" t="s">
        <v>360</v>
      </c>
      <c r="B125" s="48">
        <v>55249.574012644101</v>
      </c>
      <c r="C125" s="48">
        <v>-9.1370613486705596E-2</v>
      </c>
      <c r="D125" s="48">
        <v>3.4627484482056999E-2</v>
      </c>
      <c r="E125" s="48">
        <v>1.7767397655013501E-3</v>
      </c>
      <c r="F125" s="48">
        <v>5.6539807648842899E-3</v>
      </c>
      <c r="H125" s="50" t="s">
        <v>361</v>
      </c>
      <c r="I125" s="48">
        <v>34191.820736894799</v>
      </c>
      <c r="J125" s="48">
        <v>-7.1395656067048299E-2</v>
      </c>
      <c r="K125" s="48">
        <v>3.7005897509686102E-2</v>
      </c>
      <c r="L125" s="48">
        <v>6.5222348595770405E-2</v>
      </c>
      <c r="M125" s="48">
        <v>0.16103172963645401</v>
      </c>
      <c r="O125" s="50" t="s">
        <v>288</v>
      </c>
      <c r="P125" s="48">
        <v>149954.0793403</v>
      </c>
      <c r="Q125" s="48">
        <v>-7.2945587744169899E-2</v>
      </c>
      <c r="R125" s="48">
        <v>3.07687091147428E-2</v>
      </c>
      <c r="S125" s="48">
        <v>-2.3707717952073</v>
      </c>
      <c r="T125" s="48">
        <v>1.77509872499255E-2</v>
      </c>
      <c r="U125" s="48">
        <v>5.58985415802941E-2</v>
      </c>
      <c r="W125" s="48">
        <v>1018</v>
      </c>
      <c r="X125" s="48">
        <v>123884.665170092</v>
      </c>
      <c r="Y125" s="48">
        <v>-6.7879465647681603E-2</v>
      </c>
      <c r="Z125" s="48">
        <v>3.0323487127512601E-2</v>
      </c>
      <c r="AA125" s="48">
        <v>-2.2385112029577301</v>
      </c>
      <c r="AB125" s="48">
        <v>2.5187737675497202E-2</v>
      </c>
      <c r="AC125" s="48">
        <v>7.9317154699282202E-2</v>
      </c>
    </row>
    <row r="126" spans="1:29">
      <c r="A126" s="50" t="s">
        <v>362</v>
      </c>
      <c r="B126" s="48">
        <v>77259.470965240602</v>
      </c>
      <c r="C126" s="48">
        <v>-9.0764950921093407E-2</v>
      </c>
      <c r="D126" s="48">
        <v>2.7671091932054501E-2</v>
      </c>
      <c r="E126" s="48">
        <v>9.0129744753571597E-4</v>
      </c>
      <c r="F126" s="48">
        <v>3.1968695128997602E-3</v>
      </c>
      <c r="H126" s="50" t="s">
        <v>363</v>
      </c>
      <c r="I126" s="48">
        <v>17992.580027186501</v>
      </c>
      <c r="J126" s="48">
        <v>-7.1081063414353801E-2</v>
      </c>
      <c r="K126" s="48">
        <v>4.7000887347919101E-2</v>
      </c>
      <c r="L126" s="48">
        <v>0.12856143609418599</v>
      </c>
      <c r="M126" s="48">
        <v>0.26527374133555398</v>
      </c>
      <c r="O126" s="50" t="s">
        <v>364</v>
      </c>
      <c r="P126" s="48">
        <v>119611.292801858</v>
      </c>
      <c r="Q126" s="48">
        <v>-7.2707965487840698E-2</v>
      </c>
      <c r="R126" s="48">
        <v>3.2566723420837503E-2</v>
      </c>
      <c r="S126" s="48">
        <v>-2.2325846093966999</v>
      </c>
      <c r="T126" s="48">
        <v>2.55763499655393E-2</v>
      </c>
      <c r="U126" s="48">
        <v>7.4510756300481804E-2</v>
      </c>
      <c r="W126" s="50" t="s">
        <v>365</v>
      </c>
      <c r="X126" s="48">
        <v>231151.8656162</v>
      </c>
      <c r="Y126" s="48">
        <v>-6.7539108854658497E-2</v>
      </c>
      <c r="Z126" s="48">
        <v>2.2424661157692601E-2</v>
      </c>
      <c r="AA126" s="48">
        <v>-3.01182293813567</v>
      </c>
      <c r="AB126" s="48">
        <v>2.5968401983193401E-3</v>
      </c>
      <c r="AC126" s="48">
        <v>1.3942051884419399E-2</v>
      </c>
    </row>
    <row r="127" spans="1:29">
      <c r="A127" s="48">
        <v>1000</v>
      </c>
      <c r="B127" s="48">
        <v>58714.482751270603</v>
      </c>
      <c r="C127" s="48">
        <v>-8.9313898891742197E-2</v>
      </c>
      <c r="D127" s="48">
        <v>3.1627567224421199E-2</v>
      </c>
      <c r="E127" s="48">
        <v>1.5590051321137E-3</v>
      </c>
      <c r="F127" s="48">
        <v>5.1104006710367402E-3</v>
      </c>
      <c r="H127" s="50" t="s">
        <v>267</v>
      </c>
      <c r="I127" s="48">
        <v>57809.556800698003</v>
      </c>
      <c r="J127" s="48">
        <v>-7.0390792654347598E-2</v>
      </c>
      <c r="K127" s="48">
        <v>3.0286513850654E-2</v>
      </c>
      <c r="L127" s="48">
        <v>2.83125807392158E-2</v>
      </c>
      <c r="M127" s="48">
        <v>8.8138294822950006E-2</v>
      </c>
      <c r="O127" s="50" t="s">
        <v>292</v>
      </c>
      <c r="P127" s="48">
        <v>38540.954291598799</v>
      </c>
      <c r="Q127" s="48">
        <v>-7.2340203051484503E-2</v>
      </c>
      <c r="R127" s="48">
        <v>3.6262599791752698E-2</v>
      </c>
      <c r="S127" s="48">
        <v>-1.9948984206018501</v>
      </c>
      <c r="T127" s="48">
        <v>4.6053959825870697E-2</v>
      </c>
      <c r="U127" s="48">
        <v>0.119961968172023</v>
      </c>
      <c r="W127" s="50" t="s">
        <v>366</v>
      </c>
      <c r="X127" s="48">
        <v>87400.998971118999</v>
      </c>
      <c r="Y127" s="48">
        <v>-6.7489898205955606E-2</v>
      </c>
      <c r="Z127" s="48">
        <v>3.2403511111989199E-2</v>
      </c>
      <c r="AA127" s="48">
        <v>-2.08279584186741</v>
      </c>
      <c r="AB127" s="48">
        <v>3.7269836771123797E-2</v>
      </c>
      <c r="AC127" s="48">
        <v>0.10337873287378201</v>
      </c>
    </row>
    <row r="128" spans="1:29">
      <c r="A128" s="50" t="s">
        <v>367</v>
      </c>
      <c r="B128" s="48">
        <v>63811.488049817199</v>
      </c>
      <c r="C128" s="48">
        <v>-8.9049683849639794E-2</v>
      </c>
      <c r="D128" s="48">
        <v>3.7406327182007301E-2</v>
      </c>
      <c r="E128" s="48">
        <v>1.8630938966582501E-2</v>
      </c>
      <c r="F128" s="48">
        <v>4.2893094212453499E-2</v>
      </c>
      <c r="H128" s="50" t="s">
        <v>368</v>
      </c>
      <c r="I128" s="48">
        <v>58743.524843990301</v>
      </c>
      <c r="J128" s="48">
        <v>-7.0172168777961799E-2</v>
      </c>
      <c r="K128" s="48">
        <v>2.90042597483803E-2</v>
      </c>
      <c r="L128" s="48">
        <v>1.32986167431457E-2</v>
      </c>
      <c r="M128" s="48">
        <v>5.11981928615333E-2</v>
      </c>
      <c r="O128" s="48">
        <v>1148</v>
      </c>
      <c r="P128" s="48">
        <v>40732.5039585302</v>
      </c>
      <c r="Q128" s="48">
        <v>-7.0908587677071505E-2</v>
      </c>
      <c r="R128" s="48">
        <v>3.5582025091471299E-2</v>
      </c>
      <c r="S128" s="48">
        <v>-1.9928204618704399</v>
      </c>
      <c r="T128" s="48">
        <v>4.6281110317985E-2</v>
      </c>
      <c r="U128" s="48">
        <v>0.119961968172023</v>
      </c>
      <c r="W128" s="50" t="s">
        <v>369</v>
      </c>
      <c r="X128" s="48">
        <v>53113.073135402999</v>
      </c>
      <c r="Y128" s="48">
        <v>-6.7192764339501707E-2</v>
      </c>
      <c r="Z128" s="48">
        <v>3.18366587691307E-2</v>
      </c>
      <c r="AA128" s="48">
        <v>-2.1105469900834199</v>
      </c>
      <c r="AB128" s="48">
        <v>3.4811268155006597E-2</v>
      </c>
      <c r="AC128" s="48">
        <v>0.10089106478552801</v>
      </c>
    </row>
    <row r="129" spans="1:29">
      <c r="A129" s="50" t="s">
        <v>370</v>
      </c>
      <c r="B129" s="48">
        <v>31613.724641028599</v>
      </c>
      <c r="C129" s="48">
        <v>-8.8793797990766699E-2</v>
      </c>
      <c r="D129" s="48">
        <v>4.5290500595093999E-2</v>
      </c>
      <c r="E129" s="48">
        <v>3.1256616218387198E-2</v>
      </c>
      <c r="F129" s="48">
        <v>6.4309589690704605E-2</v>
      </c>
      <c r="H129" s="50" t="s">
        <v>326</v>
      </c>
      <c r="I129" s="48">
        <v>36663.886886410502</v>
      </c>
      <c r="J129" s="48">
        <v>-7.0129410900392306E-2</v>
      </c>
      <c r="K129" s="48">
        <v>3.6105902715333003E-2</v>
      </c>
      <c r="L129" s="48">
        <v>4.8628556822699003E-2</v>
      </c>
      <c r="M129" s="48">
        <v>0.13391556417327899</v>
      </c>
      <c r="O129" s="48">
        <v>1202</v>
      </c>
      <c r="P129" s="48">
        <v>23409.476537261598</v>
      </c>
      <c r="Q129" s="48">
        <v>-7.0592172346592E-2</v>
      </c>
      <c r="R129" s="48">
        <v>5.0197423305694003E-2</v>
      </c>
      <c r="S129" s="48">
        <v>-1.4062907555373401</v>
      </c>
      <c r="T129" s="48">
        <v>0.15963780410221001</v>
      </c>
      <c r="U129" s="48">
        <v>0.299606767011312</v>
      </c>
      <c r="W129" s="50" t="s">
        <v>371</v>
      </c>
      <c r="X129" s="48">
        <v>39064.579579228397</v>
      </c>
      <c r="Y129" s="48">
        <v>-6.6386818952654802E-2</v>
      </c>
      <c r="Z129" s="48">
        <v>3.1622028065041399E-2</v>
      </c>
      <c r="AA129" s="48">
        <v>-2.0993852391790901</v>
      </c>
      <c r="AB129" s="48">
        <v>3.5782954828186497E-2</v>
      </c>
      <c r="AC129" s="48">
        <v>0.10190363222809599</v>
      </c>
    </row>
    <row r="130" spans="1:29">
      <c r="A130" s="50" t="s">
        <v>372</v>
      </c>
      <c r="B130" s="48">
        <v>29705.274039637399</v>
      </c>
      <c r="C130" s="48">
        <v>-8.8099609357953995E-2</v>
      </c>
      <c r="D130" s="48">
        <v>3.3120582157669602E-2</v>
      </c>
      <c r="E130" s="48">
        <v>2.1802459260786898E-3</v>
      </c>
      <c r="F130" s="48">
        <v>6.6146444197980603E-3</v>
      </c>
      <c r="H130" s="50" t="s">
        <v>373</v>
      </c>
      <c r="I130" s="48">
        <v>46958.471415659304</v>
      </c>
      <c r="J130" s="48">
        <v>-6.9782830855562805E-2</v>
      </c>
      <c r="K130" s="48">
        <v>3.32812979677969E-2</v>
      </c>
      <c r="L130" s="48">
        <v>3.1099848594129099E-2</v>
      </c>
      <c r="M130" s="48">
        <v>9.4755283376155103E-2</v>
      </c>
      <c r="O130" s="50" t="s">
        <v>374</v>
      </c>
      <c r="P130" s="48">
        <v>167258.98479172101</v>
      </c>
      <c r="Q130" s="48">
        <v>-7.0557713990060694E-2</v>
      </c>
      <c r="R130" s="48">
        <v>4.2960787786327302E-2</v>
      </c>
      <c r="S130" s="48">
        <v>-1.6423747707093099</v>
      </c>
      <c r="T130" s="48">
        <v>0.100512360155153</v>
      </c>
      <c r="U130" s="48">
        <v>0.21278069277588399</v>
      </c>
      <c r="W130" s="48">
        <v>1085</v>
      </c>
      <c r="X130" s="48">
        <v>30431.948152331799</v>
      </c>
      <c r="Y130" s="48">
        <v>-6.6159976585029201E-2</v>
      </c>
      <c r="Z130" s="48">
        <v>3.9861733964377102E-2</v>
      </c>
      <c r="AA130" s="48">
        <v>-1.65973654443015</v>
      </c>
      <c r="AB130" s="48">
        <v>9.6967464201976106E-2</v>
      </c>
      <c r="AC130" s="48">
        <v>0.210310228649981</v>
      </c>
    </row>
    <row r="131" spans="1:29">
      <c r="A131" s="50" t="s">
        <v>375</v>
      </c>
      <c r="B131" s="48">
        <v>70846.471405626595</v>
      </c>
      <c r="C131" s="48">
        <v>-8.8073359503853199E-2</v>
      </c>
      <c r="D131" s="48">
        <v>2.4956125591478001E-2</v>
      </c>
      <c r="E131" s="48">
        <v>4.6837053553984301E-4</v>
      </c>
      <c r="F131" s="48">
        <v>1.8674256726381199E-3</v>
      </c>
      <c r="H131" s="50" t="s">
        <v>376</v>
      </c>
      <c r="I131" s="48">
        <v>20757.4466839612</v>
      </c>
      <c r="J131" s="48">
        <v>-6.9508475519444599E-2</v>
      </c>
      <c r="K131" s="48">
        <v>3.6888414114927097E-2</v>
      </c>
      <c r="L131" s="48">
        <v>3.7882067042469901E-2</v>
      </c>
      <c r="M131" s="48">
        <v>0.111162131157412</v>
      </c>
      <c r="O131" s="50" t="s">
        <v>271</v>
      </c>
      <c r="P131" s="48">
        <v>113243.652126649</v>
      </c>
      <c r="Q131" s="48">
        <v>-7.0013235107045005E-2</v>
      </c>
      <c r="R131" s="48">
        <v>3.6384612108813601E-2</v>
      </c>
      <c r="S131" s="48">
        <v>-1.9242539922552999</v>
      </c>
      <c r="T131" s="48">
        <v>5.4322754396186002E-2</v>
      </c>
      <c r="U131" s="48">
        <v>0.13632721888697999</v>
      </c>
      <c r="W131" s="50" t="s">
        <v>377</v>
      </c>
      <c r="X131" s="48">
        <v>131287.34757659401</v>
      </c>
      <c r="Y131" s="48">
        <v>-6.6108889771968896E-2</v>
      </c>
      <c r="Z131" s="48">
        <v>3.8154312386757899E-2</v>
      </c>
      <c r="AA131" s="48">
        <v>-1.7326715025511299</v>
      </c>
      <c r="AB131" s="48">
        <v>8.3154072411970203E-2</v>
      </c>
      <c r="AC131" s="48">
        <v>0.18911776885361301</v>
      </c>
    </row>
    <row r="132" spans="1:29">
      <c r="A132" s="50" t="s">
        <v>378</v>
      </c>
      <c r="B132" s="48">
        <v>35697.059973725198</v>
      </c>
      <c r="C132" s="48">
        <v>-8.7765070877589405E-2</v>
      </c>
      <c r="D132" s="48">
        <v>2.8241672357645801E-2</v>
      </c>
      <c r="E132" s="48">
        <v>7.5666217081836495E-4</v>
      </c>
      <c r="F132" s="48">
        <v>2.7783082784920499E-3</v>
      </c>
      <c r="H132" s="50" t="s">
        <v>115</v>
      </c>
      <c r="I132" s="48">
        <v>43369.295759725101</v>
      </c>
      <c r="J132" s="48">
        <v>-6.9504853591590601E-2</v>
      </c>
      <c r="K132" s="48">
        <v>2.7084277543763E-2</v>
      </c>
      <c r="L132" s="48">
        <v>8.7375631763912994E-3</v>
      </c>
      <c r="M132" s="48">
        <v>3.8617871816643001E-2</v>
      </c>
      <c r="O132" s="48">
        <v>1089</v>
      </c>
      <c r="P132" s="48">
        <v>49381.740851315197</v>
      </c>
      <c r="Q132" s="48">
        <v>-6.9112481981595697E-2</v>
      </c>
      <c r="R132" s="48">
        <v>3.3479297506379298E-2</v>
      </c>
      <c r="S132" s="48">
        <v>-2.0643348913885302</v>
      </c>
      <c r="T132" s="48">
        <v>3.8985975005100398E-2</v>
      </c>
      <c r="U132" s="48">
        <v>0.10380412044041</v>
      </c>
      <c r="W132" s="50" t="s">
        <v>379</v>
      </c>
      <c r="X132" s="48">
        <v>27361.1878986743</v>
      </c>
      <c r="Y132" s="48">
        <v>-6.5663704724158001E-2</v>
      </c>
      <c r="Z132" s="48">
        <v>4.9944222045981097E-2</v>
      </c>
      <c r="AA132" s="48">
        <v>-1.3147407654824399</v>
      </c>
      <c r="AB132" s="48">
        <v>0.188597041055138</v>
      </c>
      <c r="AC132" s="48">
        <v>0.34124602732352299</v>
      </c>
    </row>
    <row r="133" spans="1:29">
      <c r="A133" s="50" t="s">
        <v>380</v>
      </c>
      <c r="B133" s="48">
        <v>20399.979912943902</v>
      </c>
      <c r="C133" s="48">
        <v>-8.7205610699181493E-2</v>
      </c>
      <c r="D133" s="48">
        <v>5.3820326321398999E-2</v>
      </c>
      <c r="E133" s="48">
        <v>6.5043867002994804E-2</v>
      </c>
      <c r="F133" s="48">
        <v>0.116720322742216</v>
      </c>
      <c r="H133" s="50" t="s">
        <v>381</v>
      </c>
      <c r="I133" s="48">
        <v>62265.543351497297</v>
      </c>
      <c r="J133" s="48">
        <v>-6.9458188890930805E-2</v>
      </c>
      <c r="K133" s="48">
        <v>2.93753136427937E-2</v>
      </c>
      <c r="L133" s="48">
        <v>2.4453844340529898E-2</v>
      </c>
      <c r="M133" s="48">
        <v>7.9949555012874096E-2</v>
      </c>
      <c r="O133" s="48">
        <v>1093</v>
      </c>
      <c r="P133" s="48">
        <v>13948.5449015052</v>
      </c>
      <c r="Q133" s="48">
        <v>-6.8111340247592994E-2</v>
      </c>
      <c r="R133" s="48">
        <v>4.5397683753672098E-2</v>
      </c>
      <c r="S133" s="48">
        <v>-1.50032632980055</v>
      </c>
      <c r="T133" s="48">
        <v>0.133529892322232</v>
      </c>
      <c r="U133" s="48">
        <v>0.26108083424197598</v>
      </c>
      <c r="W133" s="50" t="s">
        <v>382</v>
      </c>
      <c r="X133" s="48">
        <v>39955.304497953599</v>
      </c>
      <c r="Y133" s="48">
        <v>-6.56361760890561E-2</v>
      </c>
      <c r="Z133" s="48">
        <v>4.5299765208464397E-2</v>
      </c>
      <c r="AA133" s="48">
        <v>-1.4489297193264901</v>
      </c>
      <c r="AB133" s="48">
        <v>0.14735721055405501</v>
      </c>
      <c r="AC133" s="48">
        <v>0.291598105477058</v>
      </c>
    </row>
    <row r="134" spans="1:29">
      <c r="A134" s="50" t="s">
        <v>383</v>
      </c>
      <c r="B134" s="48">
        <v>31109.982636407101</v>
      </c>
      <c r="C134" s="48">
        <v>-8.6575464361138305E-2</v>
      </c>
      <c r="D134" s="48">
        <v>3.4834527127647397E-2</v>
      </c>
      <c r="E134" s="48">
        <v>8.6781715163268599E-3</v>
      </c>
      <c r="F134" s="48">
        <v>2.2112351621672698E-2</v>
      </c>
      <c r="H134" s="50" t="s">
        <v>384</v>
      </c>
      <c r="I134" s="48">
        <v>15105.980263887001</v>
      </c>
      <c r="J134" s="48">
        <v>-6.9370736114729395E-2</v>
      </c>
      <c r="K134" s="48">
        <v>6.1855786305798799E-2</v>
      </c>
      <c r="L134" s="48">
        <v>0.212537772409745</v>
      </c>
      <c r="M134" s="48">
        <v>0.39019755139840401</v>
      </c>
      <c r="O134" s="48">
        <v>1153</v>
      </c>
      <c r="P134" s="48">
        <v>111575.525977611</v>
      </c>
      <c r="Q134" s="48">
        <v>-6.7924722064679102E-2</v>
      </c>
      <c r="R134" s="48">
        <v>2.9879254325787901E-2</v>
      </c>
      <c r="S134" s="48">
        <v>-2.2733071355818701</v>
      </c>
      <c r="T134" s="48">
        <v>2.30076778370705E-2</v>
      </c>
      <c r="U134" s="48">
        <v>6.8190176394937393E-2</v>
      </c>
      <c r="W134" s="48">
        <v>1095</v>
      </c>
      <c r="X134" s="48">
        <v>121863.207750819</v>
      </c>
      <c r="Y134" s="48">
        <v>-6.5615005242890101E-2</v>
      </c>
      <c r="Z134" s="48">
        <v>2.8923599188862399E-2</v>
      </c>
      <c r="AA134" s="48">
        <v>-2.2685629410933199</v>
      </c>
      <c r="AB134" s="48">
        <v>2.3294917378955601E-2</v>
      </c>
      <c r="AC134" s="48">
        <v>7.4794955309882005E-2</v>
      </c>
    </row>
    <row r="135" spans="1:29">
      <c r="A135" s="50" t="s">
        <v>385</v>
      </c>
      <c r="B135" s="48">
        <v>45059.619141277399</v>
      </c>
      <c r="C135" s="48">
        <v>-8.6436649685220898E-2</v>
      </c>
      <c r="D135" s="48">
        <v>3.0217546332471801E-2</v>
      </c>
      <c r="E135" s="48">
        <v>2.1182373957190901E-3</v>
      </c>
      <c r="F135" s="48">
        <v>6.5092616967161697E-3</v>
      </c>
      <c r="H135" s="50" t="s">
        <v>386</v>
      </c>
      <c r="I135" s="48">
        <v>58605.038159736003</v>
      </c>
      <c r="J135" s="48">
        <v>-6.8808820036025606E-2</v>
      </c>
      <c r="K135" s="48">
        <v>4.33528768474594E-2</v>
      </c>
      <c r="L135" s="48">
        <v>0.13028350993620899</v>
      </c>
      <c r="M135" s="48">
        <v>0.26805457791472798</v>
      </c>
      <c r="O135" s="50" t="s">
        <v>387</v>
      </c>
      <c r="P135" s="48">
        <v>70965.617694587694</v>
      </c>
      <c r="Q135" s="48">
        <v>-6.7072868211715195E-2</v>
      </c>
      <c r="R135" s="48">
        <v>3.4681232672068199E-2</v>
      </c>
      <c r="S135" s="48">
        <v>-1.9339816680084301</v>
      </c>
      <c r="T135" s="48">
        <v>5.3115381825149501E-2</v>
      </c>
      <c r="U135" s="48">
        <v>0.134179494515136</v>
      </c>
      <c r="W135" s="50" t="s">
        <v>93</v>
      </c>
      <c r="X135" s="48">
        <v>87033.4408812537</v>
      </c>
      <c r="Y135" s="48">
        <v>-6.4768506924166094E-2</v>
      </c>
      <c r="Z135" s="48">
        <v>3.8829405579285298E-2</v>
      </c>
      <c r="AA135" s="48">
        <v>-1.6680272581540301</v>
      </c>
      <c r="AB135" s="48">
        <v>9.5310315822340105E-2</v>
      </c>
      <c r="AC135" s="48">
        <v>0.208790156734558</v>
      </c>
    </row>
    <row r="136" spans="1:29">
      <c r="A136" s="50" t="s">
        <v>388</v>
      </c>
      <c r="B136" s="48">
        <v>64602.398005325202</v>
      </c>
      <c r="C136" s="48">
        <v>-8.6389699779226503E-2</v>
      </c>
      <c r="D136" s="48">
        <v>3.0198639487151398E-2</v>
      </c>
      <c r="E136" s="48">
        <v>1.9835741437053802E-3</v>
      </c>
      <c r="F136" s="48">
        <v>6.1501231970437897E-3</v>
      </c>
      <c r="H136" s="50" t="s">
        <v>389</v>
      </c>
      <c r="I136" s="48">
        <v>36697.931619246403</v>
      </c>
      <c r="J136" s="48">
        <v>-6.7395037940132102E-2</v>
      </c>
      <c r="K136" s="48">
        <v>3.0944724106925298E-2</v>
      </c>
      <c r="L136" s="48">
        <v>2.6758405294035101E-2</v>
      </c>
      <c r="M136" s="48">
        <v>8.5531331207719205E-2</v>
      </c>
      <c r="O136" s="48">
        <v>1028</v>
      </c>
      <c r="P136" s="48">
        <v>61919.740374767003</v>
      </c>
      <c r="Q136" s="48">
        <v>-6.5977412529386395E-2</v>
      </c>
      <c r="R136" s="48">
        <v>3.2476978484489098E-2</v>
      </c>
      <c r="S136" s="48">
        <v>-2.0315132628762602</v>
      </c>
      <c r="T136" s="48">
        <v>4.2202955516874099E-2</v>
      </c>
      <c r="U136" s="48">
        <v>0.11146345106271199</v>
      </c>
      <c r="W136" s="48">
        <v>1044</v>
      </c>
      <c r="X136" s="48">
        <v>82088.380063917502</v>
      </c>
      <c r="Y136" s="48">
        <v>-6.4282026818711896E-2</v>
      </c>
      <c r="Z136" s="48">
        <v>5.6426246176212801E-2</v>
      </c>
      <c r="AA136" s="48">
        <v>-1.1392221027421601</v>
      </c>
      <c r="AB136" s="48">
        <v>0.25461052895206898</v>
      </c>
      <c r="AC136" s="48">
        <v>0.415885028587544</v>
      </c>
    </row>
    <row r="137" spans="1:29">
      <c r="A137" s="50" t="s">
        <v>368</v>
      </c>
      <c r="B137" s="48">
        <v>58743.524843990301</v>
      </c>
      <c r="C137" s="48">
        <v>-8.6214178894922E-2</v>
      </c>
      <c r="D137" s="48">
        <v>2.89662919807183E-2</v>
      </c>
      <c r="E137" s="48">
        <v>1.9841877912250201E-3</v>
      </c>
      <c r="F137" s="48">
        <v>6.1501231970437897E-3</v>
      </c>
      <c r="H137" s="50" t="s">
        <v>237</v>
      </c>
      <c r="I137" s="48">
        <v>108428.910019843</v>
      </c>
      <c r="J137" s="48">
        <v>-6.7293677479920794E-2</v>
      </c>
      <c r="K137" s="48">
        <v>3.56560766248675E-2</v>
      </c>
      <c r="L137" s="48">
        <v>2.7408108144122801E-2</v>
      </c>
      <c r="M137" s="48">
        <v>8.6832767394654495E-2</v>
      </c>
      <c r="O137" s="50" t="s">
        <v>290</v>
      </c>
      <c r="P137" s="48">
        <v>94163.043753724705</v>
      </c>
      <c r="Q137" s="48">
        <v>-6.5192072321403505E-2</v>
      </c>
      <c r="R137" s="48">
        <v>2.0368321635207898E-2</v>
      </c>
      <c r="S137" s="48">
        <v>-3.20065999982616</v>
      </c>
      <c r="T137" s="48">
        <v>1.37113220135095E-3</v>
      </c>
      <c r="U137" s="48">
        <v>8.3156628878229104E-3</v>
      </c>
      <c r="W137" s="48">
        <v>1186</v>
      </c>
      <c r="X137" s="48">
        <v>71239.437708654805</v>
      </c>
      <c r="Y137" s="48">
        <v>-6.3533249339226397E-2</v>
      </c>
      <c r="Z137" s="48">
        <v>2.9437212241423798E-2</v>
      </c>
      <c r="AA137" s="48">
        <v>-2.1582631133060501</v>
      </c>
      <c r="AB137" s="48">
        <v>3.0907380885549101E-2</v>
      </c>
      <c r="AC137" s="48">
        <v>9.2863919633186506E-2</v>
      </c>
    </row>
    <row r="138" spans="1:29">
      <c r="A138" s="50" t="s">
        <v>390</v>
      </c>
      <c r="B138" s="48">
        <v>64120.509577941499</v>
      </c>
      <c r="C138" s="48">
        <v>-8.5899063867779304E-2</v>
      </c>
      <c r="D138" s="48">
        <v>3.6624227475242598E-2</v>
      </c>
      <c r="E138" s="48">
        <v>3.1650504999169701E-2</v>
      </c>
      <c r="F138" s="48">
        <v>6.4747890226872898E-2</v>
      </c>
      <c r="H138" s="50" t="s">
        <v>391</v>
      </c>
      <c r="I138" s="48">
        <v>23311.459041210899</v>
      </c>
      <c r="J138" s="48">
        <v>-6.6627025960759603E-2</v>
      </c>
      <c r="K138" s="48">
        <v>3.7247555906598798E-2</v>
      </c>
      <c r="L138" s="48">
        <v>5.6079501570921397E-2</v>
      </c>
      <c r="M138" s="48">
        <v>0.14443497526899199</v>
      </c>
      <c r="O138" s="48">
        <v>1313</v>
      </c>
      <c r="P138" s="48">
        <v>54295.788567029602</v>
      </c>
      <c r="Q138" s="48">
        <v>-6.4210123387928794E-2</v>
      </c>
      <c r="R138" s="48">
        <v>7.1333326559934906E-2</v>
      </c>
      <c r="S138" s="48">
        <v>-0.90014200212545703</v>
      </c>
      <c r="T138" s="48">
        <v>0.368044686180444</v>
      </c>
      <c r="U138" s="48">
        <v>0.52722499787812505</v>
      </c>
      <c r="W138" s="50" t="s">
        <v>392</v>
      </c>
      <c r="X138" s="48">
        <v>96797.561633366</v>
      </c>
      <c r="Y138" s="48">
        <v>-6.31962614826342E-2</v>
      </c>
      <c r="Z138" s="48">
        <v>3.1387041424551898E-2</v>
      </c>
      <c r="AA138" s="48">
        <v>-2.0134507304406202</v>
      </c>
      <c r="AB138" s="48">
        <v>4.4067233253782298E-2</v>
      </c>
      <c r="AC138" s="48">
        <v>0.116387249117852</v>
      </c>
    </row>
    <row r="139" spans="1:29">
      <c r="A139" s="50" t="s">
        <v>393</v>
      </c>
      <c r="B139" s="48">
        <v>69474.424571210504</v>
      </c>
      <c r="C139" s="48">
        <v>-8.4967783336307501E-2</v>
      </c>
      <c r="D139" s="48">
        <v>3.2668232505460998E-2</v>
      </c>
      <c r="E139" s="48">
        <v>8.7540701815464802E-3</v>
      </c>
      <c r="F139" s="48">
        <v>2.2148106890414399E-2</v>
      </c>
      <c r="H139" s="50" t="s">
        <v>394</v>
      </c>
      <c r="I139" s="48">
        <v>6504.0952999660603</v>
      </c>
      <c r="J139" s="48">
        <v>-6.6459301617796201E-2</v>
      </c>
      <c r="K139" s="48">
        <v>5.6732489557068298E-2</v>
      </c>
      <c r="L139" s="48">
        <v>0.203445036590955</v>
      </c>
      <c r="M139" s="48">
        <v>0.378354925192529</v>
      </c>
      <c r="O139" s="50" t="s">
        <v>395</v>
      </c>
      <c r="P139" s="48">
        <v>180376.71878464401</v>
      </c>
      <c r="Q139" s="48">
        <v>-6.3506479120336495E-2</v>
      </c>
      <c r="R139" s="48">
        <v>3.5007307280359598E-2</v>
      </c>
      <c r="S139" s="48">
        <v>-1.8140920868817001</v>
      </c>
      <c r="T139" s="48">
        <v>6.9663549634531793E-2</v>
      </c>
      <c r="U139" s="48">
        <v>0.165324728299342</v>
      </c>
      <c r="W139" s="48">
        <v>1096</v>
      </c>
      <c r="X139" s="48">
        <v>118051.98559263301</v>
      </c>
      <c r="Y139" s="48">
        <v>-6.3128644205352094E-2</v>
      </c>
      <c r="Z139" s="48">
        <v>2.99450639143941E-2</v>
      </c>
      <c r="AA139" s="48">
        <v>-2.10814858788821</v>
      </c>
      <c r="AB139" s="48">
        <v>3.5018138753403802E-2</v>
      </c>
      <c r="AC139" s="48">
        <v>0.10104352812105501</v>
      </c>
    </row>
    <row r="140" spans="1:29">
      <c r="A140" s="50" t="s">
        <v>396</v>
      </c>
      <c r="B140" s="48">
        <v>46709.751814772702</v>
      </c>
      <c r="C140" s="48">
        <v>-8.4766039147573705E-2</v>
      </c>
      <c r="D140" s="48">
        <v>3.0047787225651101E-2</v>
      </c>
      <c r="E140" s="48">
        <v>5.3005219512618999E-3</v>
      </c>
      <c r="F140" s="48">
        <v>1.4267570365050801E-2</v>
      </c>
      <c r="H140" s="50" t="s">
        <v>397</v>
      </c>
      <c r="I140" s="48">
        <v>24104.080941225799</v>
      </c>
      <c r="J140" s="48">
        <v>-6.6203428278326107E-2</v>
      </c>
      <c r="K140" s="48">
        <v>4.14164247643177E-2</v>
      </c>
      <c r="L140" s="48">
        <v>0.100827880291607</v>
      </c>
      <c r="M140" s="48">
        <v>0.22281716755799599</v>
      </c>
      <c r="O140" s="50" t="s">
        <v>331</v>
      </c>
      <c r="P140" s="48">
        <v>163016.98877628101</v>
      </c>
      <c r="Q140" s="48">
        <v>-6.3073740339909701E-2</v>
      </c>
      <c r="R140" s="48">
        <v>3.2244188344557702E-2</v>
      </c>
      <c r="S140" s="48">
        <v>-1.95612740087953</v>
      </c>
      <c r="T140" s="48">
        <v>5.0450148035260101E-2</v>
      </c>
      <c r="U140" s="48">
        <v>0.128708439811521</v>
      </c>
      <c r="W140" s="50" t="s">
        <v>347</v>
      </c>
      <c r="X140" s="48">
        <v>117345.006860172</v>
      </c>
      <c r="Y140" s="48">
        <v>-6.3107218826365094E-2</v>
      </c>
      <c r="Z140" s="48">
        <v>3.5349977922577699E-2</v>
      </c>
      <c r="AA140" s="48">
        <v>-1.78521239715002</v>
      </c>
      <c r="AB140" s="48">
        <v>7.4226871860516005E-2</v>
      </c>
      <c r="AC140" s="48">
        <v>0.17240638676822001</v>
      </c>
    </row>
    <row r="141" spans="1:29">
      <c r="A141" s="50" t="s">
        <v>248</v>
      </c>
      <c r="B141" s="48">
        <v>64967.917829078397</v>
      </c>
      <c r="C141" s="48">
        <v>-8.4444438679228906E-2</v>
      </c>
      <c r="D141" s="48">
        <v>2.77160310576045E-2</v>
      </c>
      <c r="E141" s="48">
        <v>3.4817901977366901E-3</v>
      </c>
      <c r="F141" s="48">
        <v>9.7763207120763508E-3</v>
      </c>
      <c r="H141" s="50" t="s">
        <v>398</v>
      </c>
      <c r="I141" s="48">
        <v>24264.0428511682</v>
      </c>
      <c r="J141" s="48">
        <v>-6.6162157196887506E-2</v>
      </c>
      <c r="K141" s="48">
        <v>3.8219325120051002E-2</v>
      </c>
      <c r="L141" s="48">
        <v>7.1657168367781396E-2</v>
      </c>
      <c r="M141" s="48">
        <v>0.17451201548071901</v>
      </c>
      <c r="O141" s="50" t="s">
        <v>399</v>
      </c>
      <c r="P141" s="48">
        <v>367032.80111586</v>
      </c>
      <c r="Q141" s="48">
        <v>-6.2815300416234301E-2</v>
      </c>
      <c r="R141" s="48">
        <v>2.2240586199249401E-2</v>
      </c>
      <c r="S141" s="48">
        <v>-2.82435453155251</v>
      </c>
      <c r="T141" s="48">
        <v>4.7375948398793799E-3</v>
      </c>
      <c r="U141" s="48">
        <v>2.08263397323557E-2</v>
      </c>
      <c r="W141" s="50" t="s">
        <v>400</v>
      </c>
      <c r="X141" s="48">
        <v>44637.607523079801</v>
      </c>
      <c r="Y141" s="48">
        <v>-6.2914891143563495E-2</v>
      </c>
      <c r="Z141" s="48">
        <v>3.2148113165253303E-2</v>
      </c>
      <c r="AA141" s="48">
        <v>-1.9570321536494999</v>
      </c>
      <c r="AB141" s="48">
        <v>5.0343688149417802E-2</v>
      </c>
      <c r="AC141" s="48">
        <v>0.12830784333801001</v>
      </c>
    </row>
    <row r="142" spans="1:29">
      <c r="A142" s="50" t="s">
        <v>401</v>
      </c>
      <c r="B142" s="48">
        <v>19546.536076826</v>
      </c>
      <c r="C142" s="48">
        <v>-8.2905032969422296E-2</v>
      </c>
      <c r="D142" s="48">
        <v>3.6056497014239498E-2</v>
      </c>
      <c r="E142" s="48">
        <v>1.47830755934027E-2</v>
      </c>
      <c r="F142" s="48">
        <v>3.4703875819266601E-2</v>
      </c>
      <c r="H142" s="50" t="s">
        <v>402</v>
      </c>
      <c r="I142" s="48">
        <v>73359.123813316794</v>
      </c>
      <c r="J142" s="48">
        <v>-6.6138007509555702E-2</v>
      </c>
      <c r="K142" s="48">
        <v>2.74050316487165E-2</v>
      </c>
      <c r="L142" s="48">
        <v>1.36504414444437E-2</v>
      </c>
      <c r="M142" s="48">
        <v>5.1987851458626E-2</v>
      </c>
      <c r="O142" s="50" t="s">
        <v>403</v>
      </c>
      <c r="P142" s="48">
        <v>204761.34843363901</v>
      </c>
      <c r="Q142" s="48">
        <v>-6.2767034989196294E-2</v>
      </c>
      <c r="R142" s="48">
        <v>3.7265020384355502E-2</v>
      </c>
      <c r="S142" s="48">
        <v>-1.6843418933308001</v>
      </c>
      <c r="T142" s="48">
        <v>9.2115613484503603E-2</v>
      </c>
      <c r="U142" s="48">
        <v>0.199692207799016</v>
      </c>
      <c r="W142" s="50" t="s">
        <v>404</v>
      </c>
      <c r="X142" s="48">
        <v>137196.469514989</v>
      </c>
      <c r="Y142" s="48">
        <v>-6.27517983622322E-2</v>
      </c>
      <c r="Z142" s="48">
        <v>2.2767993315388198E-2</v>
      </c>
      <c r="AA142" s="48">
        <v>-2.7561409340286498</v>
      </c>
      <c r="AB142" s="48">
        <v>5.8487789940853E-3</v>
      </c>
      <c r="AC142" s="48">
        <v>2.57110754437978E-2</v>
      </c>
    </row>
    <row r="143" spans="1:29">
      <c r="A143" s="50" t="s">
        <v>405</v>
      </c>
      <c r="B143" s="48">
        <v>59080.050781755497</v>
      </c>
      <c r="C143" s="48">
        <v>-8.2895280676530694E-2</v>
      </c>
      <c r="D143" s="48">
        <v>2.8773559574197E-2</v>
      </c>
      <c r="E143" s="48">
        <v>2.7098505362917499E-3</v>
      </c>
      <c r="F143" s="48">
        <v>7.8872072519711196E-3</v>
      </c>
      <c r="H143" s="50" t="s">
        <v>406</v>
      </c>
      <c r="I143" s="48">
        <v>67299.813321372698</v>
      </c>
      <c r="J143" s="48">
        <v>-6.55920974111633E-2</v>
      </c>
      <c r="K143" s="48">
        <v>4.9687923422867597E-2</v>
      </c>
      <c r="L143" s="48">
        <v>0.15851424282495499</v>
      </c>
      <c r="M143" s="48">
        <v>0.31491550717990702</v>
      </c>
      <c r="O143" s="48">
        <v>1045</v>
      </c>
      <c r="P143" s="48">
        <v>24216.326760755001</v>
      </c>
      <c r="Q143" s="48">
        <v>-6.2247398329402501E-2</v>
      </c>
      <c r="R143" s="48">
        <v>4.5295841178568497E-2</v>
      </c>
      <c r="S143" s="48">
        <v>-1.37424091726228</v>
      </c>
      <c r="T143" s="48">
        <v>0.16936690180623201</v>
      </c>
      <c r="U143" s="48">
        <v>0.31272418496077398</v>
      </c>
      <c r="W143" s="48">
        <v>1035</v>
      </c>
      <c r="X143" s="48">
        <v>38133.4927300161</v>
      </c>
      <c r="Y143" s="48">
        <v>-6.2427396455898503E-2</v>
      </c>
      <c r="Z143" s="48">
        <v>2.9936203964881902E-2</v>
      </c>
      <c r="AA143" s="48">
        <v>-2.0853477792017898</v>
      </c>
      <c r="AB143" s="48">
        <v>3.7037743345442298E-2</v>
      </c>
      <c r="AC143" s="48">
        <v>0.103232859111765</v>
      </c>
    </row>
    <row r="144" spans="1:29">
      <c r="A144" s="50" t="s">
        <v>407</v>
      </c>
      <c r="B144" s="48">
        <v>31139.789406402499</v>
      </c>
      <c r="C144" s="48">
        <v>-8.1594621519736996E-2</v>
      </c>
      <c r="D144" s="48">
        <v>2.8610451051341201E-2</v>
      </c>
      <c r="E144" s="48">
        <v>2.8993753522478E-3</v>
      </c>
      <c r="F144" s="48">
        <v>8.3707772266509006E-3</v>
      </c>
      <c r="H144" s="50" t="s">
        <v>408</v>
      </c>
      <c r="I144" s="48">
        <v>28801.0680312146</v>
      </c>
      <c r="J144" s="48">
        <v>-6.5209632860301694E-2</v>
      </c>
      <c r="K144" s="48">
        <v>4.2924388759865997E-2</v>
      </c>
      <c r="L144" s="48">
        <v>0.105737766324736</v>
      </c>
      <c r="M144" s="48">
        <v>0.230817806977167</v>
      </c>
      <c r="O144" s="48">
        <v>1312</v>
      </c>
      <c r="P144" s="48">
        <v>49672.352415528803</v>
      </c>
      <c r="Q144" s="48">
        <v>-6.2121635553717601E-2</v>
      </c>
      <c r="R144" s="48">
        <v>7.2777539484083997E-2</v>
      </c>
      <c r="S144" s="48">
        <v>-0.85358252002052304</v>
      </c>
      <c r="T144" s="48">
        <v>0.39333634719595101</v>
      </c>
      <c r="U144" s="48">
        <v>0.54699640639776603</v>
      </c>
      <c r="W144" s="48">
        <v>1088</v>
      </c>
      <c r="X144" s="48">
        <v>17561.843513938002</v>
      </c>
      <c r="Y144" s="48">
        <v>-6.2224914123357303E-2</v>
      </c>
      <c r="Z144" s="48">
        <v>4.0550533007116897E-2</v>
      </c>
      <c r="AA144" s="48">
        <v>-1.53450298945359</v>
      </c>
      <c r="AB144" s="48">
        <v>0.124905958377872</v>
      </c>
      <c r="AC144" s="48">
        <v>0.25727485137580602</v>
      </c>
    </row>
    <row r="145" spans="1:29">
      <c r="A145" s="50" t="s">
        <v>409</v>
      </c>
      <c r="B145" s="48">
        <v>72490.945701545701</v>
      </c>
      <c r="C145" s="48">
        <v>-8.1385253866660401E-2</v>
      </c>
      <c r="D145" s="48">
        <v>2.9616765439878501E-2</v>
      </c>
      <c r="E145" s="48">
        <v>2.2153209178595902E-3</v>
      </c>
      <c r="F145" s="48">
        <v>6.6374431552845298E-3</v>
      </c>
      <c r="H145" s="50" t="s">
        <v>410</v>
      </c>
      <c r="I145" s="48">
        <v>29742.4802992841</v>
      </c>
      <c r="J145" s="48">
        <v>-6.4873144161950405E-2</v>
      </c>
      <c r="K145" s="48">
        <v>4.2640467061495602E-2</v>
      </c>
      <c r="L145" s="48">
        <v>0.10808907075499399</v>
      </c>
      <c r="M145" s="48">
        <v>0.23452052927447201</v>
      </c>
      <c r="O145" s="48">
        <v>1118</v>
      </c>
      <c r="P145" s="48">
        <v>302354.78091782902</v>
      </c>
      <c r="Q145" s="48">
        <v>-6.1935420001635398E-2</v>
      </c>
      <c r="R145" s="48">
        <v>2.43585114577149E-2</v>
      </c>
      <c r="S145" s="48">
        <v>-2.5426602979887298</v>
      </c>
      <c r="T145" s="48">
        <v>1.10012126562208E-2</v>
      </c>
      <c r="U145" s="48">
        <v>3.89502394044575E-2</v>
      </c>
      <c r="W145" s="50" t="s">
        <v>411</v>
      </c>
      <c r="X145" s="48">
        <v>107334.075911498</v>
      </c>
      <c r="Y145" s="48">
        <v>-6.2084593883367199E-2</v>
      </c>
      <c r="Z145" s="48">
        <v>3.8995711949885097E-2</v>
      </c>
      <c r="AA145" s="48">
        <v>-1.5920877137249001</v>
      </c>
      <c r="AB145" s="48">
        <v>0.111364997329136</v>
      </c>
      <c r="AC145" s="48">
        <v>0.23760284446444299</v>
      </c>
    </row>
    <row r="146" spans="1:29">
      <c r="A146" s="50" t="s">
        <v>412</v>
      </c>
      <c r="B146" s="48">
        <v>191634.80856525799</v>
      </c>
      <c r="C146" s="48">
        <v>-8.07953009722545E-2</v>
      </c>
      <c r="D146" s="48">
        <v>2.8746931246601298E-2</v>
      </c>
      <c r="E146" s="48">
        <v>2.2133373976195802E-3</v>
      </c>
      <c r="F146" s="48">
        <v>6.6374431552845298E-3</v>
      </c>
      <c r="H146" s="50" t="s">
        <v>413</v>
      </c>
      <c r="I146" s="48">
        <v>28483.7267982919</v>
      </c>
      <c r="J146" s="48">
        <v>-6.4829812785107299E-2</v>
      </c>
      <c r="K146" s="48">
        <v>3.9683504059363203E-2</v>
      </c>
      <c r="L146" s="48">
        <v>8.9746516896525505E-2</v>
      </c>
      <c r="M146" s="48">
        <v>0.209311094781473</v>
      </c>
      <c r="O146" s="50" t="s">
        <v>366</v>
      </c>
      <c r="P146" s="48">
        <v>87400.998971118999</v>
      </c>
      <c r="Q146" s="48">
        <v>-6.1493195014313599E-2</v>
      </c>
      <c r="R146" s="48">
        <v>3.2395380057516E-2</v>
      </c>
      <c r="S146" s="48">
        <v>-1.8982087848679701</v>
      </c>
      <c r="T146" s="48">
        <v>5.7668584038613101E-2</v>
      </c>
      <c r="U146" s="48">
        <v>0.14307925206549801</v>
      </c>
      <c r="W146" s="50" t="s">
        <v>249</v>
      </c>
      <c r="X146" s="48">
        <v>77828.606535762199</v>
      </c>
      <c r="Y146" s="48">
        <v>-6.2004988156998897E-2</v>
      </c>
      <c r="Z146" s="48">
        <v>4.1001829567520402E-2</v>
      </c>
      <c r="AA146" s="48">
        <v>-1.51224930231201</v>
      </c>
      <c r="AB146" s="48">
        <v>0.13047045299378901</v>
      </c>
      <c r="AC146" s="48">
        <v>0.26539797115196301</v>
      </c>
    </row>
    <row r="147" spans="1:29">
      <c r="A147" s="50" t="s">
        <v>414</v>
      </c>
      <c r="B147" s="48">
        <v>50877.534982182602</v>
      </c>
      <c r="C147" s="48">
        <v>-8.0766280924754394E-2</v>
      </c>
      <c r="D147" s="48">
        <v>3.0173897570247601E-2</v>
      </c>
      <c r="E147" s="48">
        <v>5.2038950376879596E-3</v>
      </c>
      <c r="F147" s="48">
        <v>1.41926917178499E-2</v>
      </c>
      <c r="H147" s="50" t="s">
        <v>132</v>
      </c>
      <c r="I147" s="48">
        <v>104222.04941463099</v>
      </c>
      <c r="J147" s="48">
        <v>-6.4587190257572993E-2</v>
      </c>
      <c r="K147" s="48">
        <v>2.8627307842949899E-2</v>
      </c>
      <c r="L147" s="48">
        <v>1.22469810638723E-2</v>
      </c>
      <c r="M147" s="48">
        <v>4.8715769120736503E-2</v>
      </c>
      <c r="O147" s="50" t="s">
        <v>415</v>
      </c>
      <c r="P147" s="48">
        <v>356160.60719377099</v>
      </c>
      <c r="Q147" s="48">
        <v>-6.1437791866320299E-2</v>
      </c>
      <c r="R147" s="48">
        <v>2.22255033910124E-2</v>
      </c>
      <c r="S147" s="48">
        <v>-2.7642924790250101</v>
      </c>
      <c r="T147" s="48">
        <v>5.7046380502881701E-3</v>
      </c>
      <c r="U147" s="48">
        <v>2.3208310080364902E-2</v>
      </c>
      <c r="W147" s="48">
        <v>1150</v>
      </c>
      <c r="X147" s="48">
        <v>61335.440810724001</v>
      </c>
      <c r="Y147" s="48">
        <v>-6.1576386697094997E-2</v>
      </c>
      <c r="Z147" s="48">
        <v>5.3607935655364099E-2</v>
      </c>
      <c r="AA147" s="48">
        <v>-1.1486431242747099</v>
      </c>
      <c r="AB147" s="48">
        <v>0.25070316720189201</v>
      </c>
      <c r="AC147" s="48">
        <v>0.41229158532986498</v>
      </c>
    </row>
    <row r="148" spans="1:29">
      <c r="A148" s="50" t="s">
        <v>416</v>
      </c>
      <c r="B148" s="48">
        <v>11984.4126869911</v>
      </c>
      <c r="C148" s="48">
        <v>-8.07412762810574E-2</v>
      </c>
      <c r="D148" s="48">
        <v>4.1657997378507602E-2</v>
      </c>
      <c r="E148" s="48">
        <v>3.7386130171748203E-2</v>
      </c>
      <c r="F148" s="48">
        <v>7.4150884218758303E-2</v>
      </c>
      <c r="H148" s="50" t="s">
        <v>417</v>
      </c>
      <c r="I148" s="48">
        <v>195732.42919862201</v>
      </c>
      <c r="J148" s="48">
        <v>-6.4151691524535606E-2</v>
      </c>
      <c r="K148" s="48">
        <v>3.4180854385270701E-2</v>
      </c>
      <c r="L148" s="48">
        <v>5.3307840618740297E-2</v>
      </c>
      <c r="M148" s="48">
        <v>0.139811039864535</v>
      </c>
      <c r="O148" s="48">
        <v>1117</v>
      </c>
      <c r="P148" s="48">
        <v>304550.93147318601</v>
      </c>
      <c r="Q148" s="48">
        <v>-6.1286236569856899E-2</v>
      </c>
      <c r="R148" s="48">
        <v>2.42068434143747E-2</v>
      </c>
      <c r="S148" s="48">
        <v>-2.5317731651646702</v>
      </c>
      <c r="T148" s="48">
        <v>1.13487381500372E-2</v>
      </c>
      <c r="U148" s="48">
        <v>3.97509277447829E-2</v>
      </c>
      <c r="W148" s="48">
        <v>1144</v>
      </c>
      <c r="X148" s="48">
        <v>21197.409814336101</v>
      </c>
      <c r="Y148" s="48">
        <v>-6.1538051863953898E-2</v>
      </c>
      <c r="Z148" s="48">
        <v>3.9385161491787599E-2</v>
      </c>
      <c r="AA148" s="48">
        <v>-1.56246793292407</v>
      </c>
      <c r="AB148" s="48">
        <v>0.118177794452434</v>
      </c>
      <c r="AC148" s="48">
        <v>0.24728584372229701</v>
      </c>
    </row>
    <row r="149" spans="1:29">
      <c r="A149" s="50" t="s">
        <v>118</v>
      </c>
      <c r="B149" s="48">
        <v>20967.6910715657</v>
      </c>
      <c r="C149" s="48">
        <v>-8.0458575678956507E-2</v>
      </c>
      <c r="D149" s="48">
        <v>5.1142726479013897E-2</v>
      </c>
      <c r="E149" s="48">
        <v>7.7491887331883003E-2</v>
      </c>
      <c r="F149" s="48">
        <v>0.13337545992699101</v>
      </c>
      <c r="H149" s="50" t="s">
        <v>418</v>
      </c>
      <c r="I149" s="48">
        <v>53219.581313102201</v>
      </c>
      <c r="J149" s="48">
        <v>-6.4055940680068701E-2</v>
      </c>
      <c r="K149" s="48">
        <v>3.9325225479728797E-2</v>
      </c>
      <c r="L149" s="48">
        <v>8.8377680130033803E-2</v>
      </c>
      <c r="M149" s="48">
        <v>0.20747022614132499</v>
      </c>
      <c r="O149" s="50" t="s">
        <v>365</v>
      </c>
      <c r="P149" s="48">
        <v>231151.8656162</v>
      </c>
      <c r="Q149" s="48">
        <v>-6.1059313492206002E-2</v>
      </c>
      <c r="R149" s="48">
        <v>2.2420183573015801E-2</v>
      </c>
      <c r="S149" s="48">
        <v>-2.7234082760007001</v>
      </c>
      <c r="T149" s="48">
        <v>6.4612154599300699E-3</v>
      </c>
      <c r="U149" s="48">
        <v>2.5341892971582E-2</v>
      </c>
      <c r="W149" s="50" t="s">
        <v>104</v>
      </c>
      <c r="X149" s="48">
        <v>103138.768210202</v>
      </c>
      <c r="Y149" s="48">
        <v>-6.1457196503777303E-2</v>
      </c>
      <c r="Z149" s="48">
        <v>4.9513821890496301E-2</v>
      </c>
      <c r="AA149" s="48">
        <v>-1.2412129413014099</v>
      </c>
      <c r="AB149" s="48">
        <v>0.214527095342433</v>
      </c>
      <c r="AC149" s="48">
        <v>0.371100254222482</v>
      </c>
    </row>
    <row r="150" spans="1:29">
      <c r="A150" s="50" t="s">
        <v>263</v>
      </c>
      <c r="B150" s="48">
        <v>44682.483551974699</v>
      </c>
      <c r="C150" s="48">
        <v>-8.0296525845508102E-2</v>
      </c>
      <c r="D150" s="48">
        <v>3.89199012031081E-2</v>
      </c>
      <c r="E150" s="48">
        <v>3.0410790006237601E-2</v>
      </c>
      <c r="F150" s="48">
        <v>6.3113407665119206E-2</v>
      </c>
      <c r="H150" s="50" t="s">
        <v>419</v>
      </c>
      <c r="I150" s="48">
        <v>42066.952039679403</v>
      </c>
      <c r="J150" s="48">
        <v>-6.4048116679551306E-2</v>
      </c>
      <c r="K150" s="48">
        <v>2.7406335758232599E-2</v>
      </c>
      <c r="L150" s="48">
        <v>1.6658822251190301E-2</v>
      </c>
      <c r="M150" s="48">
        <v>6.1167778112062803E-2</v>
      </c>
      <c r="O150" s="50" t="s">
        <v>420</v>
      </c>
      <c r="P150" s="48">
        <v>214406.73008268999</v>
      </c>
      <c r="Q150" s="48">
        <v>-6.03791102932884E-2</v>
      </c>
      <c r="R150" s="48">
        <v>4.5199450196399399E-2</v>
      </c>
      <c r="S150" s="48">
        <v>-1.3358372730405099</v>
      </c>
      <c r="T150" s="48">
        <v>0.181602467168301</v>
      </c>
      <c r="U150" s="48">
        <v>0.32762152227381103</v>
      </c>
      <c r="W150" s="50" t="s">
        <v>421</v>
      </c>
      <c r="X150" s="48">
        <v>90573.869967181105</v>
      </c>
      <c r="Y150" s="48">
        <v>-6.0680748076404598E-2</v>
      </c>
      <c r="Z150" s="48">
        <v>3.5225717115757199E-2</v>
      </c>
      <c r="AA150" s="48">
        <v>-1.72262633793936</v>
      </c>
      <c r="AB150" s="48">
        <v>8.4956118944903805E-2</v>
      </c>
      <c r="AC150" s="48">
        <v>0.192248787066299</v>
      </c>
    </row>
    <row r="151" spans="1:29">
      <c r="A151" s="50" t="s">
        <v>422</v>
      </c>
      <c r="B151" s="48">
        <v>19215.787406998701</v>
      </c>
      <c r="C151" s="48">
        <v>-8.0069901338510302E-2</v>
      </c>
      <c r="D151" s="48">
        <v>3.9621079150861903E-2</v>
      </c>
      <c r="E151" s="48">
        <v>2.9513545026303201E-2</v>
      </c>
      <c r="F151" s="48">
        <v>6.1808150472005899E-2</v>
      </c>
      <c r="H151" s="50" t="s">
        <v>423</v>
      </c>
      <c r="I151" s="48">
        <v>8526.6835978441104</v>
      </c>
      <c r="J151" s="48">
        <v>-6.3858727384696307E-2</v>
      </c>
      <c r="K151" s="48">
        <v>5.2003678861038898E-2</v>
      </c>
      <c r="L151" s="48">
        <v>0.18829373390911799</v>
      </c>
      <c r="M151" s="48">
        <v>0.357608258564796</v>
      </c>
      <c r="O151" s="48">
        <v>1159</v>
      </c>
      <c r="P151" s="48">
        <v>80658.737025240494</v>
      </c>
      <c r="Q151" s="48">
        <v>-6.03135308935542E-2</v>
      </c>
      <c r="R151" s="48">
        <v>1.9670814602482298E-2</v>
      </c>
      <c r="S151" s="48">
        <v>-3.0661430201239899</v>
      </c>
      <c r="T151" s="48">
        <v>2.1683956664864598E-3</v>
      </c>
      <c r="U151" s="48">
        <v>1.1835826346238599E-2</v>
      </c>
      <c r="W151" s="48">
        <v>1086</v>
      </c>
      <c r="X151" s="48">
        <v>43164.725486909498</v>
      </c>
      <c r="Y151" s="48">
        <v>-6.03284762547006E-2</v>
      </c>
      <c r="Z151" s="48">
        <v>3.0962579147456301E-2</v>
      </c>
      <c r="AA151" s="48">
        <v>-1.9484318786039101</v>
      </c>
      <c r="AB151" s="48">
        <v>5.1363308485497201E-2</v>
      </c>
      <c r="AC151" s="48">
        <v>0.12989562570656599</v>
      </c>
    </row>
    <row r="152" spans="1:29">
      <c r="A152" s="50" t="s">
        <v>424</v>
      </c>
      <c r="B152" s="48">
        <v>44605.902563926</v>
      </c>
      <c r="C152" s="48">
        <v>-7.9810755005229994E-2</v>
      </c>
      <c r="D152" s="48">
        <v>2.3345532116498001E-2</v>
      </c>
      <c r="E152" s="48">
        <v>4.4929629450600602E-4</v>
      </c>
      <c r="F152" s="48">
        <v>1.80728172396798E-3</v>
      </c>
      <c r="H152" s="50" t="s">
        <v>425</v>
      </c>
      <c r="I152" s="48">
        <v>43721.528751760801</v>
      </c>
      <c r="J152" s="48">
        <v>-6.3623446350296195E-2</v>
      </c>
      <c r="K152" s="48">
        <v>3.2546700669008603E-2</v>
      </c>
      <c r="L152" s="48">
        <v>5.16189221882251E-2</v>
      </c>
      <c r="M152" s="48">
        <v>0.13688573439544099</v>
      </c>
      <c r="O152" s="50" t="s">
        <v>281</v>
      </c>
      <c r="P152" s="48">
        <v>239810.028024559</v>
      </c>
      <c r="Q152" s="48">
        <v>-6.0271750699347197E-2</v>
      </c>
      <c r="R152" s="48">
        <v>2.54484992931873E-2</v>
      </c>
      <c r="S152" s="48">
        <v>-2.3683813338055</v>
      </c>
      <c r="T152" s="48">
        <v>1.7866110682564499E-2</v>
      </c>
      <c r="U152" s="48">
        <v>5.5991877976458E-2</v>
      </c>
      <c r="W152" s="50" t="s">
        <v>426</v>
      </c>
      <c r="X152" s="48">
        <v>34310.753671704799</v>
      </c>
      <c r="Y152" s="48">
        <v>-6.0216332300855401E-2</v>
      </c>
      <c r="Z152" s="48">
        <v>4.7049517398174701E-2</v>
      </c>
      <c r="AA152" s="48">
        <v>-1.2798501585308799</v>
      </c>
      <c r="AB152" s="48">
        <v>0.20059783943730999</v>
      </c>
      <c r="AC152" s="48">
        <v>0.358015217524354</v>
      </c>
    </row>
    <row r="153" spans="1:29">
      <c r="A153" s="50" t="s">
        <v>427</v>
      </c>
      <c r="B153" s="48">
        <v>42081.497985296402</v>
      </c>
      <c r="C153" s="48">
        <v>-7.9409591225203399E-2</v>
      </c>
      <c r="D153" s="48">
        <v>3.6343653454429602E-2</v>
      </c>
      <c r="E153" s="48">
        <v>1.07319680938794E-2</v>
      </c>
      <c r="F153" s="48">
        <v>2.6405804657105299E-2</v>
      </c>
      <c r="H153" s="50" t="s">
        <v>428</v>
      </c>
      <c r="I153" s="48">
        <v>14213.048332120699</v>
      </c>
      <c r="J153" s="48">
        <v>-6.3451012483378103E-2</v>
      </c>
      <c r="K153" s="48">
        <v>4.4076554148019899E-2</v>
      </c>
      <c r="L153" s="48">
        <v>0.12842149343610301</v>
      </c>
      <c r="M153" s="48">
        <v>0.26527374133555398</v>
      </c>
      <c r="O153" s="48">
        <v>1204</v>
      </c>
      <c r="P153" s="48">
        <v>26108.3200033637</v>
      </c>
      <c r="Q153" s="48">
        <v>-6.02337983598073E-2</v>
      </c>
      <c r="R153" s="48">
        <v>4.5384211226139601E-2</v>
      </c>
      <c r="S153" s="48">
        <v>-1.32719720652796</v>
      </c>
      <c r="T153" s="48">
        <v>0.18444345622969899</v>
      </c>
      <c r="U153" s="48">
        <v>0.32763356904320301</v>
      </c>
      <c r="W153" s="48">
        <v>1090</v>
      </c>
      <c r="X153" s="48">
        <v>45448.180762411997</v>
      </c>
      <c r="Y153" s="48">
        <v>-6.0194272252658901E-2</v>
      </c>
      <c r="Z153" s="48">
        <v>3.2124757149999197E-2</v>
      </c>
      <c r="AA153" s="48">
        <v>-1.87376583024723</v>
      </c>
      <c r="AB153" s="48">
        <v>6.0962707971404698E-2</v>
      </c>
      <c r="AC153" s="48">
        <v>0.14626583780685001</v>
      </c>
    </row>
    <row r="154" spans="1:29">
      <c r="A154" s="50" t="s">
        <v>429</v>
      </c>
      <c r="B154" s="48">
        <v>83003.226367753596</v>
      </c>
      <c r="C154" s="48">
        <v>-7.9300187201091804E-2</v>
      </c>
      <c r="D154" s="48">
        <v>2.8463163901777399E-2</v>
      </c>
      <c r="E154" s="48">
        <v>2.1429009953719499E-3</v>
      </c>
      <c r="F154" s="48">
        <v>6.5290089901545497E-3</v>
      </c>
      <c r="H154" s="50" t="s">
        <v>430</v>
      </c>
      <c r="I154" s="48">
        <v>34032.694508143897</v>
      </c>
      <c r="J154" s="48">
        <v>-6.3219973914963506E-2</v>
      </c>
      <c r="K154" s="48">
        <v>3.6100181722756801E-2</v>
      </c>
      <c r="L154" s="48">
        <v>9.3577886781271602E-2</v>
      </c>
      <c r="M154" s="48">
        <v>0.214063153148212</v>
      </c>
      <c r="O154" s="48">
        <v>1043</v>
      </c>
      <c r="P154" s="48">
        <v>34918.303486967903</v>
      </c>
      <c r="Q154" s="48">
        <v>-6.0132812454960403E-2</v>
      </c>
      <c r="R154" s="48">
        <v>3.7970556651910098E-2</v>
      </c>
      <c r="S154" s="48">
        <v>-1.5836694996657501</v>
      </c>
      <c r="T154" s="48">
        <v>0.11326894909598099</v>
      </c>
      <c r="U154" s="48">
        <v>0.229693998940766</v>
      </c>
      <c r="W154" s="50" t="s">
        <v>431</v>
      </c>
      <c r="X154" s="48">
        <v>89259.716646620102</v>
      </c>
      <c r="Y154" s="48">
        <v>-5.96617412323769E-2</v>
      </c>
      <c r="Z154" s="48">
        <v>2.5157107368940099E-2</v>
      </c>
      <c r="AA154" s="48">
        <v>-2.3715660293296401</v>
      </c>
      <c r="AB154" s="48">
        <v>1.7712881467291299E-2</v>
      </c>
      <c r="AC154" s="48">
        <v>6.2376007317611698E-2</v>
      </c>
    </row>
    <row r="155" spans="1:29">
      <c r="A155" s="50" t="s">
        <v>432</v>
      </c>
      <c r="B155" s="48">
        <v>52361.422800155902</v>
      </c>
      <c r="C155" s="48">
        <v>-7.8580208310785493E-2</v>
      </c>
      <c r="D155" s="48">
        <v>7.8144386634908899E-2</v>
      </c>
      <c r="E155" s="48">
        <v>0.19829929341380101</v>
      </c>
      <c r="F155" s="48">
        <v>0.29335184728157299</v>
      </c>
      <c r="H155" s="50" t="s">
        <v>433</v>
      </c>
      <c r="I155" s="48">
        <v>51584.754744797399</v>
      </c>
      <c r="J155" s="48">
        <v>-6.2948010910538199E-2</v>
      </c>
      <c r="K155" s="48">
        <v>3.5746118003955898E-2</v>
      </c>
      <c r="L155" s="48">
        <v>5.0808743026370701E-2</v>
      </c>
      <c r="M155" s="48">
        <v>0.136251161074462</v>
      </c>
      <c r="O155" s="50" t="s">
        <v>297</v>
      </c>
      <c r="P155" s="48">
        <v>249911.908756397</v>
      </c>
      <c r="Q155" s="48">
        <v>-6.0120879713461403E-2</v>
      </c>
      <c r="R155" s="48">
        <v>2.62282866256256E-2</v>
      </c>
      <c r="S155" s="48">
        <v>-2.2922152930387001</v>
      </c>
      <c r="T155" s="48">
        <v>2.1893222905783299E-2</v>
      </c>
      <c r="U155" s="48">
        <v>6.5479730608621403E-2</v>
      </c>
      <c r="W155" s="50" t="s">
        <v>434</v>
      </c>
      <c r="X155" s="48">
        <v>124333.990513703</v>
      </c>
      <c r="Y155" s="48">
        <v>-5.9640971517414099E-2</v>
      </c>
      <c r="Z155" s="48">
        <v>2.8512766485582101E-2</v>
      </c>
      <c r="AA155" s="48">
        <v>-2.0917286839764402</v>
      </c>
      <c r="AB155" s="48">
        <v>3.6462793070305803E-2</v>
      </c>
      <c r="AC155" s="48">
        <v>0.102502701549572</v>
      </c>
    </row>
    <row r="156" spans="1:29">
      <c r="A156" s="50" t="s">
        <v>435</v>
      </c>
      <c r="B156" s="48">
        <v>4931.84043795652</v>
      </c>
      <c r="C156" s="48">
        <v>-7.8342273697953296E-2</v>
      </c>
      <c r="D156" s="48">
        <v>6.3640585502646299E-2</v>
      </c>
      <c r="E156" s="48">
        <v>0.13608805280404901</v>
      </c>
      <c r="F156" s="48">
        <v>0.21605109935188199</v>
      </c>
      <c r="H156" s="50" t="s">
        <v>436</v>
      </c>
      <c r="I156" s="48">
        <v>21026.9419575711</v>
      </c>
      <c r="J156" s="48">
        <v>-6.27109418808217E-2</v>
      </c>
      <c r="K156" s="48">
        <v>6.6371354944600502E-2</v>
      </c>
      <c r="L156" s="48">
        <v>0.30401180159379998</v>
      </c>
      <c r="M156" s="48">
        <v>0.499789855481931</v>
      </c>
      <c r="O156" s="50" t="s">
        <v>437</v>
      </c>
      <c r="P156" s="48">
        <v>56668.809412449002</v>
      </c>
      <c r="Q156" s="48">
        <v>-5.9958079172531299E-2</v>
      </c>
      <c r="R156" s="48">
        <v>2.6232061325743999E-2</v>
      </c>
      <c r="S156" s="48">
        <v>-2.28567928490197</v>
      </c>
      <c r="T156" s="48">
        <v>2.2273028006670199E-2</v>
      </c>
      <c r="U156" s="48">
        <v>6.6312878838040906E-2</v>
      </c>
      <c r="W156" s="48">
        <v>1074</v>
      </c>
      <c r="X156" s="48">
        <v>27704.958646843799</v>
      </c>
      <c r="Y156" s="48">
        <v>-5.8674404821032998E-2</v>
      </c>
      <c r="Z156" s="48">
        <v>4.3902285442530997E-2</v>
      </c>
      <c r="AA156" s="48">
        <v>-1.3364772295929599</v>
      </c>
      <c r="AB156" s="48">
        <v>0.181393338260016</v>
      </c>
      <c r="AC156" s="48">
        <v>0.33187887307349301</v>
      </c>
    </row>
    <row r="157" spans="1:29">
      <c r="A157" s="50" t="s">
        <v>438</v>
      </c>
      <c r="B157" s="48">
        <v>15997.3096858607</v>
      </c>
      <c r="C157" s="48">
        <v>-7.79566307410266E-2</v>
      </c>
      <c r="D157" s="48">
        <v>3.6873114525143802E-2</v>
      </c>
      <c r="E157" s="48">
        <v>2.3371949338250101E-2</v>
      </c>
      <c r="F157" s="48">
        <v>5.0864181538562599E-2</v>
      </c>
      <c r="H157" s="48">
        <v>1011</v>
      </c>
      <c r="I157" s="48">
        <v>64822.252329575596</v>
      </c>
      <c r="J157" s="48">
        <v>-6.2370436873971799E-2</v>
      </c>
      <c r="K157" s="48">
        <v>2.8030415415271299E-2</v>
      </c>
      <c r="L157" s="48">
        <v>2.9154543712283699E-2</v>
      </c>
      <c r="M157" s="48">
        <v>8.9590786686674403E-2</v>
      </c>
      <c r="O157" s="48">
        <v>1029</v>
      </c>
      <c r="P157" s="48">
        <v>57193.157434459499</v>
      </c>
      <c r="Q157" s="48">
        <v>-5.9750053159416998E-2</v>
      </c>
      <c r="R157" s="48">
        <v>3.1843514511810202E-2</v>
      </c>
      <c r="S157" s="48">
        <v>-1.87636490743686</v>
      </c>
      <c r="T157" s="48">
        <v>6.0605189860503401E-2</v>
      </c>
      <c r="U157" s="48">
        <v>0.14757025783877201</v>
      </c>
      <c r="W157" s="50" t="s">
        <v>352</v>
      </c>
      <c r="X157" s="48">
        <v>45836.450951709798</v>
      </c>
      <c r="Y157" s="48">
        <v>-5.8456441636972001E-2</v>
      </c>
      <c r="Z157" s="48">
        <v>3.1286803169892199E-2</v>
      </c>
      <c r="AA157" s="48">
        <v>-1.8684057082963801</v>
      </c>
      <c r="AB157" s="48">
        <v>6.17055420218907E-2</v>
      </c>
      <c r="AC157" s="48">
        <v>0.147507773811454</v>
      </c>
    </row>
    <row r="158" spans="1:29">
      <c r="A158" s="50" t="s">
        <v>439</v>
      </c>
      <c r="B158" s="48">
        <v>43097.997412170203</v>
      </c>
      <c r="C158" s="48">
        <v>-7.7870618661599902E-2</v>
      </c>
      <c r="D158" s="48">
        <v>2.7216443574558501E-2</v>
      </c>
      <c r="E158" s="48">
        <v>1.0398093927903199E-2</v>
      </c>
      <c r="F158" s="48">
        <v>2.5761367655289601E-2</v>
      </c>
      <c r="H158" s="50" t="s">
        <v>272</v>
      </c>
      <c r="I158" s="48">
        <v>80794.533365920593</v>
      </c>
      <c r="J158" s="48">
        <v>-6.2195701270669999E-2</v>
      </c>
      <c r="K158" s="48">
        <v>2.8664679260992299E-2</v>
      </c>
      <c r="L158" s="48">
        <v>3.5431609371399699E-2</v>
      </c>
      <c r="M158" s="48">
        <v>0.10614657870260299</v>
      </c>
      <c r="O158" s="48">
        <v>1059</v>
      </c>
      <c r="P158" s="48">
        <v>175684.66860507801</v>
      </c>
      <c r="Q158" s="48">
        <v>-5.9598183933115202E-2</v>
      </c>
      <c r="R158" s="48">
        <v>3.5038637979725999E-2</v>
      </c>
      <c r="S158" s="48">
        <v>-1.70092752942051</v>
      </c>
      <c r="T158" s="48">
        <v>8.8956596446773506E-2</v>
      </c>
      <c r="U158" s="48">
        <v>0.19618373963850699</v>
      </c>
      <c r="W158" s="50" t="s">
        <v>440</v>
      </c>
      <c r="X158" s="48">
        <v>76528.232248720393</v>
      </c>
      <c r="Y158" s="48">
        <v>-5.8026724086992998E-2</v>
      </c>
      <c r="Z158" s="48">
        <v>2.4022834616529098E-2</v>
      </c>
      <c r="AA158" s="48">
        <v>-2.4154819784284398</v>
      </c>
      <c r="AB158" s="48">
        <v>1.5714400107728E-2</v>
      </c>
      <c r="AC158" s="48">
        <v>5.7502413802021299E-2</v>
      </c>
    </row>
    <row r="159" spans="1:29">
      <c r="A159" s="50" t="s">
        <v>298</v>
      </c>
      <c r="B159" s="48">
        <v>75761.994404288998</v>
      </c>
      <c r="C159" s="48">
        <v>-7.7293293477713507E-2</v>
      </c>
      <c r="D159" s="48">
        <v>3.2242910417757099E-2</v>
      </c>
      <c r="E159" s="48">
        <v>1.08682866615011E-2</v>
      </c>
      <c r="F159" s="48">
        <v>2.6613454698966199E-2</v>
      </c>
      <c r="H159" s="50" t="s">
        <v>441</v>
      </c>
      <c r="I159" s="48">
        <v>18796.358216531698</v>
      </c>
      <c r="J159" s="48">
        <v>-6.1295123161016499E-2</v>
      </c>
      <c r="K159" s="48">
        <v>3.6429366292743202E-2</v>
      </c>
      <c r="L159" s="48">
        <v>8.91565215101046E-2</v>
      </c>
      <c r="M159" s="48">
        <v>0.208614605886389</v>
      </c>
      <c r="O159" s="48">
        <v>1132</v>
      </c>
      <c r="P159" s="48">
        <v>33807.223251851101</v>
      </c>
      <c r="Q159" s="48">
        <v>-5.9129615733843101E-2</v>
      </c>
      <c r="R159" s="48">
        <v>3.9278929370331499E-2</v>
      </c>
      <c r="S159" s="48">
        <v>-1.5053774805406299</v>
      </c>
      <c r="T159" s="48">
        <v>0.13222705538327301</v>
      </c>
      <c r="U159" s="48">
        <v>0.26008625007821101</v>
      </c>
      <c r="W159" s="50" t="s">
        <v>442</v>
      </c>
      <c r="X159" s="48">
        <v>72847.488201326196</v>
      </c>
      <c r="Y159" s="48">
        <v>-5.6676291505225199E-2</v>
      </c>
      <c r="Z159" s="48">
        <v>2.8594503560855598E-2</v>
      </c>
      <c r="AA159" s="48">
        <v>-1.98206943458925</v>
      </c>
      <c r="AB159" s="48">
        <v>4.7471469927232002E-2</v>
      </c>
      <c r="AC159" s="48">
        <v>0.12338814604102</v>
      </c>
    </row>
    <row r="160" spans="1:29">
      <c r="A160" s="50" t="s">
        <v>373</v>
      </c>
      <c r="B160" s="48">
        <v>46958.471415659304</v>
      </c>
      <c r="C160" s="48">
        <v>-7.7097197689554003E-2</v>
      </c>
      <c r="D160" s="48">
        <v>3.3125755807892003E-2</v>
      </c>
      <c r="E160" s="48">
        <v>1.45438398921767E-2</v>
      </c>
      <c r="F160" s="48">
        <v>3.4254570272363699E-2</v>
      </c>
      <c r="H160" s="50" t="s">
        <v>443</v>
      </c>
      <c r="I160" s="48">
        <v>34411.464166531303</v>
      </c>
      <c r="J160" s="48">
        <v>-6.0846514149504899E-2</v>
      </c>
      <c r="K160" s="48">
        <v>2.81900665337117E-2</v>
      </c>
      <c r="L160" s="48">
        <v>2.6730901067362499E-2</v>
      </c>
      <c r="M160" s="48">
        <v>8.5531331207719205E-2</v>
      </c>
      <c r="O160" s="48">
        <v>1020</v>
      </c>
      <c r="P160" s="48">
        <v>26385.0125517411</v>
      </c>
      <c r="Q160" s="48">
        <v>-5.8315929224722597E-2</v>
      </c>
      <c r="R160" s="48">
        <v>3.7686053010883402E-2</v>
      </c>
      <c r="S160" s="48">
        <v>-1.54741408467163</v>
      </c>
      <c r="T160" s="48">
        <v>0.121763427070236</v>
      </c>
      <c r="U160" s="48">
        <v>0.24241654933435999</v>
      </c>
      <c r="W160" s="50" t="s">
        <v>444</v>
      </c>
      <c r="X160" s="48">
        <v>72513.618266013902</v>
      </c>
      <c r="Y160" s="48">
        <v>-5.6516676365589498E-2</v>
      </c>
      <c r="Z160" s="48">
        <v>5.5270593518445398E-2</v>
      </c>
      <c r="AA160" s="48">
        <v>-1.02254513237185</v>
      </c>
      <c r="AB160" s="48">
        <v>0.30652296306694199</v>
      </c>
      <c r="AC160" s="48">
        <v>0.46582956104140899</v>
      </c>
    </row>
    <row r="161" spans="1:29">
      <c r="A161" s="50" t="s">
        <v>445</v>
      </c>
      <c r="B161" s="48">
        <v>31045.5837591165</v>
      </c>
      <c r="C161" s="48">
        <v>-7.6877196004438E-2</v>
      </c>
      <c r="D161" s="48">
        <v>3.1713810269261497E-2</v>
      </c>
      <c r="E161" s="48">
        <v>1.10673705753516E-2</v>
      </c>
      <c r="F161" s="48">
        <v>2.69531882039175E-2</v>
      </c>
      <c r="H161" s="50" t="s">
        <v>312</v>
      </c>
      <c r="I161" s="48">
        <v>75874.999250054098</v>
      </c>
      <c r="J161" s="48">
        <v>-6.0354456257074397E-2</v>
      </c>
      <c r="K161" s="48">
        <v>2.6344134646159E-2</v>
      </c>
      <c r="L161" s="48">
        <v>1.33000892070464E-2</v>
      </c>
      <c r="M161" s="48">
        <v>5.11981928615333E-2</v>
      </c>
      <c r="O161" s="50" t="s">
        <v>446</v>
      </c>
      <c r="P161" s="48">
        <v>84603.048315162101</v>
      </c>
      <c r="Q161" s="48">
        <v>-5.7981480881420397E-2</v>
      </c>
      <c r="R161" s="48">
        <v>4.1903760311635403E-2</v>
      </c>
      <c r="S161" s="48">
        <v>-1.3836820478691201</v>
      </c>
      <c r="T161" s="48">
        <v>0.166455832854635</v>
      </c>
      <c r="U161" s="48">
        <v>0.30892968431211398</v>
      </c>
      <c r="W161" s="48">
        <v>1200</v>
      </c>
      <c r="X161" s="48">
        <v>50597.491179906901</v>
      </c>
      <c r="Y161" s="48">
        <v>-5.5948224243759899E-2</v>
      </c>
      <c r="Z161" s="48">
        <v>3.2806008231931402E-2</v>
      </c>
      <c r="AA161" s="48">
        <v>-1.7054261478024999</v>
      </c>
      <c r="AB161" s="48">
        <v>8.8114975121374506E-2</v>
      </c>
      <c r="AC161" s="48">
        <v>0.19698057578327799</v>
      </c>
    </row>
    <row r="162" spans="1:29">
      <c r="A162" s="50" t="s">
        <v>447</v>
      </c>
      <c r="B162" s="48">
        <v>120762.671058673</v>
      </c>
      <c r="C162" s="48">
        <v>-7.6725119047757404E-2</v>
      </c>
      <c r="D162" s="48">
        <v>2.6664657722333101E-2</v>
      </c>
      <c r="E162" s="48">
        <v>2.9826958551395599E-3</v>
      </c>
      <c r="F162" s="48">
        <v>8.5424409291197101E-3</v>
      </c>
      <c r="H162" s="50" t="s">
        <v>448</v>
      </c>
      <c r="I162" s="48">
        <v>30107.127655603199</v>
      </c>
      <c r="J162" s="48">
        <v>-5.9458861062582899E-2</v>
      </c>
      <c r="K162" s="48">
        <v>3.33682163762372E-2</v>
      </c>
      <c r="L162" s="48">
        <v>5.8551805463904101E-2</v>
      </c>
      <c r="M162" s="48">
        <v>0.14866344933388401</v>
      </c>
      <c r="O162" s="48">
        <v>1168</v>
      </c>
      <c r="P162" s="48">
        <v>56215.468563513001</v>
      </c>
      <c r="Q162" s="48">
        <v>-5.7649677600590699E-2</v>
      </c>
      <c r="R162" s="48">
        <v>3.13565775295227E-2</v>
      </c>
      <c r="S162" s="48">
        <v>-1.83851944767609</v>
      </c>
      <c r="T162" s="48">
        <v>6.5985898836692397E-2</v>
      </c>
      <c r="U162" s="48">
        <v>0.15774001364245799</v>
      </c>
      <c r="W162" s="48">
        <v>1024</v>
      </c>
      <c r="X162" s="48">
        <v>40191.924884455599</v>
      </c>
      <c r="Y162" s="48">
        <v>-5.5334436270899401E-2</v>
      </c>
      <c r="Z162" s="48">
        <v>4.9279266432419498E-2</v>
      </c>
      <c r="AA162" s="48">
        <v>-1.1228745936545901</v>
      </c>
      <c r="AB162" s="48">
        <v>0.26149075914937803</v>
      </c>
      <c r="AC162" s="48">
        <v>0.42395160208624399</v>
      </c>
    </row>
    <row r="163" spans="1:29">
      <c r="A163" s="50" t="s">
        <v>260</v>
      </c>
      <c r="B163" s="48">
        <v>60952.127064039298</v>
      </c>
      <c r="C163" s="48">
        <v>-7.6065771771624005E-2</v>
      </c>
      <c r="D163" s="48">
        <v>3.0199131509466601E-2</v>
      </c>
      <c r="E163" s="48">
        <v>6.0456661656443098E-3</v>
      </c>
      <c r="F163" s="48">
        <v>1.6032211017042001E-2</v>
      </c>
      <c r="H163" s="50" t="s">
        <v>385</v>
      </c>
      <c r="I163" s="48">
        <v>45059.619141277399</v>
      </c>
      <c r="J163" s="48">
        <v>-5.88347466392466E-2</v>
      </c>
      <c r="K163" s="48">
        <v>3.02067447515805E-2</v>
      </c>
      <c r="L163" s="48">
        <v>3.8342305688151203E-2</v>
      </c>
      <c r="M163" s="48">
        <v>0.111597930376895</v>
      </c>
      <c r="O163" s="48">
        <v>1296</v>
      </c>
      <c r="P163" s="48">
        <v>44303.864492394598</v>
      </c>
      <c r="Q163" s="48">
        <v>-5.74333301940037E-2</v>
      </c>
      <c r="R163" s="48">
        <v>8.2978133939899501E-2</v>
      </c>
      <c r="S163" s="48">
        <v>-0.69215017820962699</v>
      </c>
      <c r="T163" s="48">
        <v>0.48884302275267599</v>
      </c>
      <c r="U163" s="48">
        <v>0.63656496998608902</v>
      </c>
      <c r="W163" s="48">
        <v>1149</v>
      </c>
      <c r="X163" s="48">
        <v>34438.173148182999</v>
      </c>
      <c r="Y163" s="48">
        <v>-5.4761475571996301E-2</v>
      </c>
      <c r="Z163" s="48">
        <v>3.3275233206625003E-2</v>
      </c>
      <c r="AA163" s="48">
        <v>-1.6457127507401901</v>
      </c>
      <c r="AB163" s="48">
        <v>9.9822912611044701E-2</v>
      </c>
      <c r="AC163" s="48">
        <v>0.215788804489222</v>
      </c>
    </row>
    <row r="164" spans="1:29">
      <c r="A164" s="50" t="s">
        <v>376</v>
      </c>
      <c r="B164" s="48">
        <v>20757.4466839612</v>
      </c>
      <c r="C164" s="48">
        <v>-7.5855883452821196E-2</v>
      </c>
      <c r="D164" s="48">
        <v>3.66230532762572E-2</v>
      </c>
      <c r="E164" s="48">
        <v>2.7740982817682999E-2</v>
      </c>
      <c r="F164" s="48">
        <v>5.91147133853007E-2</v>
      </c>
      <c r="H164" s="50" t="s">
        <v>414</v>
      </c>
      <c r="I164" s="48">
        <v>50877.534982182602</v>
      </c>
      <c r="J164" s="48">
        <v>-5.8397410183814197E-2</v>
      </c>
      <c r="K164" s="48">
        <v>3.02167778719253E-2</v>
      </c>
      <c r="L164" s="48">
        <v>4.7777744329544597E-2</v>
      </c>
      <c r="M164" s="48">
        <v>0.132080559613722</v>
      </c>
      <c r="O164" s="48">
        <v>1081</v>
      </c>
      <c r="P164" s="48">
        <v>109240.307431886</v>
      </c>
      <c r="Q164" s="48">
        <v>-5.7273584619491398E-2</v>
      </c>
      <c r="R164" s="48">
        <v>5.8661313829691503E-2</v>
      </c>
      <c r="S164" s="48">
        <v>-0.97634336635846597</v>
      </c>
      <c r="T164" s="48">
        <v>0.32889433634180598</v>
      </c>
      <c r="U164" s="48">
        <v>0.48628846569725298</v>
      </c>
      <c r="W164" s="48">
        <v>1169</v>
      </c>
      <c r="X164" s="48">
        <v>69654.342067150093</v>
      </c>
      <c r="Y164" s="48">
        <v>-5.4611353713510301E-2</v>
      </c>
      <c r="Z164" s="48">
        <v>3.65787938102849E-2</v>
      </c>
      <c r="AA164" s="48">
        <v>-1.4929785273060401</v>
      </c>
      <c r="AB164" s="48">
        <v>0.13544280774758599</v>
      </c>
      <c r="AC164" s="48">
        <v>0.27381184899589101</v>
      </c>
    </row>
    <row r="165" spans="1:29">
      <c r="A165" s="50" t="s">
        <v>306</v>
      </c>
      <c r="B165" s="48">
        <v>96864.513668752596</v>
      </c>
      <c r="C165" s="48">
        <v>-7.5723214242363099E-2</v>
      </c>
      <c r="D165" s="48">
        <v>2.78198993893073E-2</v>
      </c>
      <c r="E165" s="48">
        <v>2.45604088632259E-3</v>
      </c>
      <c r="F165" s="48">
        <v>7.2070707975695602E-3</v>
      </c>
      <c r="H165" s="50" t="s">
        <v>449</v>
      </c>
      <c r="I165" s="48">
        <v>11627.925624032499</v>
      </c>
      <c r="J165" s="48">
        <v>-5.8240730907086799E-2</v>
      </c>
      <c r="K165" s="48">
        <v>5.3813497783285702E-2</v>
      </c>
      <c r="L165" s="48">
        <v>0.23986940986365099</v>
      </c>
      <c r="M165" s="48">
        <v>0.429343453950985</v>
      </c>
      <c r="O165" s="50" t="s">
        <v>450</v>
      </c>
      <c r="P165" s="48">
        <v>221038.66712712299</v>
      </c>
      <c r="Q165" s="48">
        <v>-5.7213327721159703E-2</v>
      </c>
      <c r="R165" s="48">
        <v>4.8926834082483099E-2</v>
      </c>
      <c r="S165" s="48">
        <v>-1.1693650078545199</v>
      </c>
      <c r="T165" s="48">
        <v>0.24225660181158601</v>
      </c>
      <c r="U165" s="48">
        <v>0.39276751036284402</v>
      </c>
      <c r="W165" s="50" t="s">
        <v>451</v>
      </c>
      <c r="X165" s="48">
        <v>54760.117858848498</v>
      </c>
      <c r="Y165" s="48">
        <v>-5.44136310048366E-2</v>
      </c>
      <c r="Z165" s="48">
        <v>5.0208771899791102E-2</v>
      </c>
      <c r="AA165" s="48">
        <v>-1.08374749960899</v>
      </c>
      <c r="AB165" s="48">
        <v>0.278476768763392</v>
      </c>
      <c r="AC165" s="48">
        <v>0.43843652042169101</v>
      </c>
    </row>
    <row r="166" spans="1:29">
      <c r="A166" s="50" t="s">
        <v>279</v>
      </c>
      <c r="B166" s="48">
        <v>68855.491556619701</v>
      </c>
      <c r="C166" s="48">
        <v>-7.5550251364951401E-2</v>
      </c>
      <c r="D166" s="48">
        <v>2.7925672429811602E-2</v>
      </c>
      <c r="E166" s="48">
        <v>4.8166082213378803E-3</v>
      </c>
      <c r="F166" s="48">
        <v>1.3264198024915101E-2</v>
      </c>
      <c r="H166" s="50" t="s">
        <v>321</v>
      </c>
      <c r="I166" s="48">
        <v>11140.1785941985</v>
      </c>
      <c r="J166" s="48">
        <v>-5.8181567519439502E-2</v>
      </c>
      <c r="K166" s="48">
        <v>6.4128383423649696E-2</v>
      </c>
      <c r="L166" s="48">
        <v>0.309380559488377</v>
      </c>
      <c r="M166" s="48">
        <v>0.50434119113550402</v>
      </c>
      <c r="O166" s="50" t="s">
        <v>275</v>
      </c>
      <c r="P166" s="48">
        <v>28277.0369989912</v>
      </c>
      <c r="Q166" s="48">
        <v>-5.6988711039371698E-2</v>
      </c>
      <c r="R166" s="48">
        <v>2.7838740819678801E-2</v>
      </c>
      <c r="S166" s="48">
        <v>-2.0471008875188499</v>
      </c>
      <c r="T166" s="48">
        <v>4.06481798653422E-2</v>
      </c>
      <c r="U166" s="48">
        <v>0.10779173203157499</v>
      </c>
      <c r="W166" s="50" t="s">
        <v>452</v>
      </c>
      <c r="X166" s="48">
        <v>114299.91496830199</v>
      </c>
      <c r="Y166" s="48">
        <v>-5.3098098119950497E-2</v>
      </c>
      <c r="Z166" s="48">
        <v>2.5702669524888599E-2</v>
      </c>
      <c r="AA166" s="48">
        <v>-2.0658592707086001</v>
      </c>
      <c r="AB166" s="48">
        <v>3.8841769617042499E-2</v>
      </c>
      <c r="AC166" s="48">
        <v>0.105938600702708</v>
      </c>
    </row>
    <row r="167" spans="1:29">
      <c r="A167" s="50" t="s">
        <v>441</v>
      </c>
      <c r="B167" s="48">
        <v>18796.358216531698</v>
      </c>
      <c r="C167" s="48">
        <v>-7.5479685440944494E-2</v>
      </c>
      <c r="D167" s="48">
        <v>3.6234224758676797E-2</v>
      </c>
      <c r="E167" s="48">
        <v>2.8257689952381301E-2</v>
      </c>
      <c r="F167" s="48">
        <v>5.96829085719911E-2</v>
      </c>
      <c r="H167" s="50" t="s">
        <v>453</v>
      </c>
      <c r="I167" s="48">
        <v>62206.5614254475</v>
      </c>
      <c r="J167" s="48">
        <v>-5.7290583713754097E-2</v>
      </c>
      <c r="K167" s="48">
        <v>3.1278428834378598E-2</v>
      </c>
      <c r="L167" s="48">
        <v>7.88017533622343E-2</v>
      </c>
      <c r="M167" s="48">
        <v>0.18744868906099599</v>
      </c>
      <c r="O167" s="50" t="s">
        <v>454</v>
      </c>
      <c r="P167" s="48">
        <v>292067.64678905398</v>
      </c>
      <c r="Q167" s="48">
        <v>-5.65609877542795E-2</v>
      </c>
      <c r="R167" s="48">
        <v>4.0130981447516402E-2</v>
      </c>
      <c r="S167" s="48">
        <v>-1.4094095313430199</v>
      </c>
      <c r="T167" s="48">
        <v>0.158714107314464</v>
      </c>
      <c r="U167" s="48">
        <v>0.29918496721784898</v>
      </c>
      <c r="W167" s="50" t="s">
        <v>455</v>
      </c>
      <c r="X167" s="48">
        <v>73285.812612687994</v>
      </c>
      <c r="Y167" s="48">
        <v>-5.2957203179415199E-2</v>
      </c>
      <c r="Z167" s="48">
        <v>4.77850786453611E-2</v>
      </c>
      <c r="AA167" s="48">
        <v>-1.10823722971012</v>
      </c>
      <c r="AB167" s="48">
        <v>0.26775937622054802</v>
      </c>
      <c r="AC167" s="48">
        <v>0.42880780299378701</v>
      </c>
    </row>
    <row r="168" spans="1:29">
      <c r="A168" s="50" t="s">
        <v>456</v>
      </c>
      <c r="B168" s="48">
        <v>106392.343453386</v>
      </c>
      <c r="C168" s="48">
        <v>-7.5293538144423494E-2</v>
      </c>
      <c r="D168" s="48">
        <v>2.4079444010301099E-2</v>
      </c>
      <c r="E168" s="48">
        <v>9.3988588217098796E-4</v>
      </c>
      <c r="F168" s="48">
        <v>3.2827233738264802E-3</v>
      </c>
      <c r="H168" s="50" t="s">
        <v>269</v>
      </c>
      <c r="I168" s="48">
        <v>36443.591489535102</v>
      </c>
      <c r="J168" s="48">
        <v>-5.7222301031534598E-2</v>
      </c>
      <c r="K168" s="48">
        <v>3.73795638033044E-2</v>
      </c>
      <c r="L168" s="48">
        <v>9.9895964195546305E-2</v>
      </c>
      <c r="M168" s="48">
        <v>0.22144120855731</v>
      </c>
      <c r="O168" s="48">
        <v>1018</v>
      </c>
      <c r="P168" s="48">
        <v>123884.665170092</v>
      </c>
      <c r="Q168" s="48">
        <v>-5.4810718955759702E-2</v>
      </c>
      <c r="R168" s="48">
        <v>3.0316876981648699E-2</v>
      </c>
      <c r="S168" s="48">
        <v>-1.8079276103847199</v>
      </c>
      <c r="T168" s="48">
        <v>7.0617767883484006E-2</v>
      </c>
      <c r="U168" s="48">
        <v>0.16606121476831301</v>
      </c>
      <c r="W168" s="50" t="s">
        <v>457</v>
      </c>
      <c r="X168" s="48">
        <v>45022.091360373597</v>
      </c>
      <c r="Y168" s="48">
        <v>-5.2320241689410803E-2</v>
      </c>
      <c r="Z168" s="48">
        <v>4.7985259242878699E-2</v>
      </c>
      <c r="AA168" s="48">
        <v>-1.0903398775984601</v>
      </c>
      <c r="AB168" s="48">
        <v>0.275563455192749</v>
      </c>
      <c r="AC168" s="48">
        <v>0.43792634687538701</v>
      </c>
    </row>
    <row r="169" spans="1:29">
      <c r="A169" s="50" t="s">
        <v>458</v>
      </c>
      <c r="B169" s="48">
        <v>15103.071402710601</v>
      </c>
      <c r="C169" s="48">
        <v>-7.4617472312277097E-2</v>
      </c>
      <c r="D169" s="48">
        <v>3.706492422912E-2</v>
      </c>
      <c r="E169" s="48">
        <v>3.2272113295796601E-2</v>
      </c>
      <c r="F169" s="48">
        <v>6.5644412272131802E-2</v>
      </c>
      <c r="H169" s="50" t="s">
        <v>239</v>
      </c>
      <c r="I169" s="48">
        <v>50204.066176578199</v>
      </c>
      <c r="J169" s="48">
        <v>-5.6839183459769599E-2</v>
      </c>
      <c r="K169" s="48">
        <v>3.2556380973492803E-2</v>
      </c>
      <c r="L169" s="48">
        <v>7.3093717365666097E-2</v>
      </c>
      <c r="M169" s="48">
        <v>0.17680777578992199</v>
      </c>
      <c r="O169" s="50" t="s">
        <v>459</v>
      </c>
      <c r="P169" s="48">
        <v>75669.924414071094</v>
      </c>
      <c r="Q169" s="48">
        <v>-5.4173502777947899E-2</v>
      </c>
      <c r="R169" s="48">
        <v>2.75251141810052E-2</v>
      </c>
      <c r="S169" s="48">
        <v>-1.9681481581403399</v>
      </c>
      <c r="T169" s="48">
        <v>4.90509931505538E-2</v>
      </c>
      <c r="U169" s="48">
        <v>0.12599372750436399</v>
      </c>
      <c r="W169" s="48">
        <v>1142</v>
      </c>
      <c r="X169" s="48">
        <v>21744.716216735302</v>
      </c>
      <c r="Y169" s="48">
        <v>-5.1822902083396898E-2</v>
      </c>
      <c r="Z169" s="48">
        <v>3.8400963948195498E-2</v>
      </c>
      <c r="AA169" s="48">
        <v>-1.34952086497902</v>
      </c>
      <c r="AB169" s="48">
        <v>0.17716972312346199</v>
      </c>
      <c r="AC169" s="48">
        <v>0.329036778296593</v>
      </c>
    </row>
    <row r="170" spans="1:29">
      <c r="A170" s="50" t="s">
        <v>295</v>
      </c>
      <c r="B170" s="48">
        <v>42821.192717711499</v>
      </c>
      <c r="C170" s="48">
        <v>-7.4564071753887795E-2</v>
      </c>
      <c r="D170" s="48">
        <v>3.2861175123506399E-2</v>
      </c>
      <c r="E170" s="48">
        <v>1.8730197817947498E-2</v>
      </c>
      <c r="F170" s="48">
        <v>4.2983402684776802E-2</v>
      </c>
      <c r="H170" s="50" t="s">
        <v>367</v>
      </c>
      <c r="I170" s="48">
        <v>63811.488049817199</v>
      </c>
      <c r="J170" s="48">
        <v>-5.6586298655585801E-2</v>
      </c>
      <c r="K170" s="48">
        <v>3.7275715731822999E-2</v>
      </c>
      <c r="L170" s="48">
        <v>0.16926042629031099</v>
      </c>
      <c r="M170" s="48">
        <v>0.32754179790233101</v>
      </c>
      <c r="O170" s="48">
        <v>1160</v>
      </c>
      <c r="P170" s="48">
        <v>108691.451141693</v>
      </c>
      <c r="Q170" s="48">
        <v>-5.4012112523033798E-2</v>
      </c>
      <c r="R170" s="48">
        <v>2.22254908560247E-2</v>
      </c>
      <c r="S170" s="48">
        <v>-2.4301876108348202</v>
      </c>
      <c r="T170" s="48">
        <v>1.50910089615784E-2</v>
      </c>
      <c r="U170" s="48">
        <v>4.9822627689485303E-2</v>
      </c>
      <c r="W170" s="50" t="s">
        <v>460</v>
      </c>
      <c r="X170" s="48">
        <v>31066.756197259401</v>
      </c>
      <c r="Y170" s="48">
        <v>-5.1558017634505703E-2</v>
      </c>
      <c r="Z170" s="48">
        <v>3.2817995197520503E-2</v>
      </c>
      <c r="AA170" s="48">
        <v>-1.5710288615802199</v>
      </c>
      <c r="AB170" s="48">
        <v>0.116175944975776</v>
      </c>
      <c r="AC170" s="48">
        <v>0.24389501268953001</v>
      </c>
    </row>
    <row r="171" spans="1:29">
      <c r="A171" s="48">
        <v>1002</v>
      </c>
      <c r="B171" s="48">
        <v>167235.49747916401</v>
      </c>
      <c r="C171" s="48">
        <v>-7.4548555569480798E-2</v>
      </c>
      <c r="D171" s="48">
        <v>3.6766649414258903E-2</v>
      </c>
      <c r="E171" s="48">
        <v>1.9389926213613899E-2</v>
      </c>
      <c r="F171" s="48">
        <v>4.4355230571717301E-2</v>
      </c>
      <c r="H171" s="50" t="s">
        <v>390</v>
      </c>
      <c r="I171" s="48">
        <v>64120.509577941499</v>
      </c>
      <c r="J171" s="48">
        <v>-5.6416829722655402E-2</v>
      </c>
      <c r="K171" s="48">
        <v>3.65696695185782E-2</v>
      </c>
      <c r="L171" s="48">
        <v>0.19134534207017201</v>
      </c>
      <c r="M171" s="48">
        <v>0.35958862184315699</v>
      </c>
      <c r="O171" s="50" t="s">
        <v>411</v>
      </c>
      <c r="P171" s="48">
        <v>107334.075911498</v>
      </c>
      <c r="Q171" s="48">
        <v>-5.39452237428086E-2</v>
      </c>
      <c r="R171" s="48">
        <v>3.8990034570202198E-2</v>
      </c>
      <c r="S171" s="48">
        <v>-1.38356439888965</v>
      </c>
      <c r="T171" s="48">
        <v>0.166491875667445</v>
      </c>
      <c r="U171" s="48">
        <v>0.30892968431211398</v>
      </c>
      <c r="W171" s="48">
        <v>1225</v>
      </c>
      <c r="X171" s="48">
        <v>32512.424050658199</v>
      </c>
      <c r="Y171" s="48">
        <v>-5.1152959653539498E-2</v>
      </c>
      <c r="Z171" s="48">
        <v>3.8209298704338597E-2</v>
      </c>
      <c r="AA171" s="48">
        <v>-1.3387568311409801</v>
      </c>
      <c r="AB171" s="48">
        <v>0.18064984841659201</v>
      </c>
      <c r="AC171" s="48">
        <v>0.33187887307349301</v>
      </c>
    </row>
    <row r="172" spans="1:29">
      <c r="A172" s="50" t="s">
        <v>461</v>
      </c>
      <c r="B172" s="48">
        <v>49140.902043302303</v>
      </c>
      <c r="C172" s="48">
        <v>-7.2906011398348694E-2</v>
      </c>
      <c r="D172" s="48">
        <v>3.3928566506206299E-2</v>
      </c>
      <c r="E172" s="48">
        <v>1.27469076521114E-2</v>
      </c>
      <c r="F172" s="48">
        <v>3.05243674879992E-2</v>
      </c>
      <c r="H172" s="50" t="s">
        <v>462</v>
      </c>
      <c r="I172" s="48">
        <v>119392.344602975</v>
      </c>
      <c r="J172" s="48">
        <v>-5.6251532162380102E-2</v>
      </c>
      <c r="K172" s="48">
        <v>3.2459661421701098E-2</v>
      </c>
      <c r="L172" s="48">
        <v>7.8740729101206303E-2</v>
      </c>
      <c r="M172" s="48">
        <v>0.18744868906099599</v>
      </c>
      <c r="O172" s="48">
        <v>1090</v>
      </c>
      <c r="P172" s="48">
        <v>45448.180762411997</v>
      </c>
      <c r="Q172" s="48">
        <v>-5.2942057397548599E-2</v>
      </c>
      <c r="R172" s="48">
        <v>3.21086496379656E-2</v>
      </c>
      <c r="S172" s="48">
        <v>-1.64884098193122</v>
      </c>
      <c r="T172" s="48">
        <v>9.9180216617894806E-2</v>
      </c>
      <c r="U172" s="48">
        <v>0.21278069277588399</v>
      </c>
      <c r="W172" s="50" t="s">
        <v>463</v>
      </c>
      <c r="X172" s="48">
        <v>85647.935307465799</v>
      </c>
      <c r="Y172" s="48">
        <v>-5.1068258803352598E-2</v>
      </c>
      <c r="Z172" s="48">
        <v>4.5790924849946603E-2</v>
      </c>
      <c r="AA172" s="48">
        <v>-1.11524846835261</v>
      </c>
      <c r="AB172" s="48">
        <v>0.26474396132422701</v>
      </c>
      <c r="AC172" s="48">
        <v>0.42682104595797299</v>
      </c>
    </row>
    <row r="173" spans="1:29">
      <c r="A173" s="50" t="s">
        <v>464</v>
      </c>
      <c r="B173" s="48">
        <v>68521.819863135897</v>
      </c>
      <c r="C173" s="48">
        <v>-7.1685668723138196E-2</v>
      </c>
      <c r="D173" s="48">
        <v>2.8626815162153998E-2</v>
      </c>
      <c r="E173" s="48">
        <v>1.4909632573954499E-2</v>
      </c>
      <c r="F173" s="48">
        <v>3.4886591251475203E-2</v>
      </c>
      <c r="H173" s="50" t="s">
        <v>407</v>
      </c>
      <c r="I173" s="48">
        <v>31139.789406402499</v>
      </c>
      <c r="J173" s="48">
        <v>-5.6140194744836801E-2</v>
      </c>
      <c r="K173" s="48">
        <v>2.8658767967504901E-2</v>
      </c>
      <c r="L173" s="48">
        <v>4.48324995204437E-2</v>
      </c>
      <c r="M173" s="48">
        <v>0.12637822699463699</v>
      </c>
      <c r="O173" s="50" t="s">
        <v>440</v>
      </c>
      <c r="P173" s="48">
        <v>76528.232248720393</v>
      </c>
      <c r="Q173" s="48">
        <v>-5.2909771604686101E-2</v>
      </c>
      <c r="R173" s="48">
        <v>2.40103191570935E-2</v>
      </c>
      <c r="S173" s="48">
        <v>-2.2036263349316898</v>
      </c>
      <c r="T173" s="48">
        <v>2.7550633657028398E-2</v>
      </c>
      <c r="U173" s="48">
        <v>7.7783038988593206E-2</v>
      </c>
      <c r="W173" s="48">
        <v>1148</v>
      </c>
      <c r="X173" s="48">
        <v>40732.5039585302</v>
      </c>
      <c r="Y173" s="48">
        <v>-5.0655903657105997E-2</v>
      </c>
      <c r="Z173" s="48">
        <v>3.5593558763897901E-2</v>
      </c>
      <c r="AA173" s="48">
        <v>-1.4231761424341101</v>
      </c>
      <c r="AB173" s="48">
        <v>0.154685099826326</v>
      </c>
      <c r="AC173" s="48">
        <v>0.30244400115296499</v>
      </c>
    </row>
    <row r="174" spans="1:29">
      <c r="A174" s="50" t="s">
        <v>443</v>
      </c>
      <c r="B174" s="48">
        <v>34411.464166531303</v>
      </c>
      <c r="C174" s="48">
        <v>-7.1368890027791898E-2</v>
      </c>
      <c r="D174" s="48">
        <v>2.8045879002195601E-2</v>
      </c>
      <c r="E174" s="48">
        <v>7.9589870131516905E-3</v>
      </c>
      <c r="F174" s="48">
        <v>2.0572688452767499E-2</v>
      </c>
      <c r="H174" s="50" t="s">
        <v>230</v>
      </c>
      <c r="I174" s="48">
        <v>61910.427674679901</v>
      </c>
      <c r="J174" s="48">
        <v>-5.4254598043874697E-2</v>
      </c>
      <c r="K174" s="48">
        <v>3.2756542791163398E-2</v>
      </c>
      <c r="L174" s="48">
        <v>4.9295106295589503E-2</v>
      </c>
      <c r="M174" s="48">
        <v>0.134282918654512</v>
      </c>
      <c r="O174" s="48">
        <v>1155</v>
      </c>
      <c r="P174" s="48">
        <v>43825.738193466503</v>
      </c>
      <c r="Q174" s="48">
        <v>-5.2705910529031702E-2</v>
      </c>
      <c r="R174" s="48">
        <v>4.2385127187253201E-2</v>
      </c>
      <c r="S174" s="48">
        <v>-1.2435001149384901</v>
      </c>
      <c r="T174" s="48">
        <v>0.213683598626176</v>
      </c>
      <c r="U174" s="48">
        <v>0.36226423012639702</v>
      </c>
      <c r="W174" s="48">
        <v>1129</v>
      </c>
      <c r="X174" s="48">
        <v>113741.84769666901</v>
      </c>
      <c r="Y174" s="48">
        <v>-5.0087519208038701E-2</v>
      </c>
      <c r="Z174" s="48">
        <v>2.80322387634508E-2</v>
      </c>
      <c r="AA174" s="48">
        <v>-1.7867826979750201</v>
      </c>
      <c r="AB174" s="48">
        <v>7.3972616850283196E-2</v>
      </c>
      <c r="AC174" s="48">
        <v>0.17240638676822001</v>
      </c>
    </row>
    <row r="175" spans="1:29">
      <c r="A175" s="50" t="s">
        <v>465</v>
      </c>
      <c r="B175" s="48">
        <v>92116.075744075904</v>
      </c>
      <c r="C175" s="48">
        <v>-7.1073111389557603E-2</v>
      </c>
      <c r="D175" s="48">
        <v>2.9293816520348698E-2</v>
      </c>
      <c r="E175" s="48">
        <v>1.17353145850955E-2</v>
      </c>
      <c r="F175" s="48">
        <v>2.8386774469352699E-2</v>
      </c>
      <c r="H175" s="50" t="s">
        <v>278</v>
      </c>
      <c r="I175" s="48">
        <v>51557.311480917298</v>
      </c>
      <c r="J175" s="48">
        <v>-5.4147223183404203E-2</v>
      </c>
      <c r="K175" s="48">
        <v>3.3947982547592299E-2</v>
      </c>
      <c r="L175" s="48">
        <v>0.11249787117587499</v>
      </c>
      <c r="M175" s="48">
        <v>0.24188731460037899</v>
      </c>
      <c r="O175" s="50" t="s">
        <v>466</v>
      </c>
      <c r="P175" s="48">
        <v>62641.138445417302</v>
      </c>
      <c r="Q175" s="48">
        <v>-5.2185143567652997E-2</v>
      </c>
      <c r="R175" s="48">
        <v>2.6770243432126299E-2</v>
      </c>
      <c r="S175" s="48">
        <v>-1.9493712748621099</v>
      </c>
      <c r="T175" s="48">
        <v>5.1251102373835303E-2</v>
      </c>
      <c r="U175" s="48">
        <v>0.13011423277078299</v>
      </c>
      <c r="W175" s="50" t="s">
        <v>467</v>
      </c>
      <c r="X175" s="48">
        <v>115237.899416691</v>
      </c>
      <c r="Y175" s="48">
        <v>-4.9275148875391903E-2</v>
      </c>
      <c r="Z175" s="48">
        <v>2.9651434189592801E-2</v>
      </c>
      <c r="AA175" s="48">
        <v>-1.6618133396288399</v>
      </c>
      <c r="AB175" s="48">
        <v>9.6550206728390597E-2</v>
      </c>
      <c r="AC175" s="48">
        <v>0.21010094819633199</v>
      </c>
    </row>
    <row r="176" spans="1:29">
      <c r="A176" s="50" t="s">
        <v>468</v>
      </c>
      <c r="B176" s="48">
        <v>32317.170163984902</v>
      </c>
      <c r="C176" s="48">
        <v>-7.0655124846708495E-2</v>
      </c>
      <c r="D176" s="48">
        <v>3.3387599932282103E-2</v>
      </c>
      <c r="E176" s="48">
        <v>3.2474724475815599E-2</v>
      </c>
      <c r="F176" s="48">
        <v>6.5869412817801704E-2</v>
      </c>
      <c r="H176" s="50" t="s">
        <v>319</v>
      </c>
      <c r="I176" s="48">
        <v>17968.500053034899</v>
      </c>
      <c r="J176" s="48">
        <v>-5.4125389257548097E-2</v>
      </c>
      <c r="K176" s="48">
        <v>5.30026133225866E-2</v>
      </c>
      <c r="L176" s="48">
        <v>0.25790655658367001</v>
      </c>
      <c r="M176" s="48">
        <v>0.44283236094462203</v>
      </c>
      <c r="O176" s="48">
        <v>1065</v>
      </c>
      <c r="P176" s="48">
        <v>44833.962360103702</v>
      </c>
      <c r="Q176" s="48">
        <v>-5.1715254325857302E-2</v>
      </c>
      <c r="R176" s="48">
        <v>2.8616574354824099E-2</v>
      </c>
      <c r="S176" s="48">
        <v>-1.80717837448421</v>
      </c>
      <c r="T176" s="48">
        <v>7.0734471634136598E-2</v>
      </c>
      <c r="U176" s="48">
        <v>0.16606121476831301</v>
      </c>
      <c r="W176" s="48">
        <v>1223</v>
      </c>
      <c r="X176" s="48">
        <v>37646.971610905901</v>
      </c>
      <c r="Y176" s="48">
        <v>-4.8504562672821799E-2</v>
      </c>
      <c r="Z176" s="48">
        <v>3.5955213774562303E-2</v>
      </c>
      <c r="AA176" s="48">
        <v>-1.3490272364098099</v>
      </c>
      <c r="AB176" s="48">
        <v>0.177328217921675</v>
      </c>
      <c r="AC176" s="48">
        <v>0.329036778296593</v>
      </c>
    </row>
    <row r="177" spans="1:29">
      <c r="A177" s="50" t="s">
        <v>386</v>
      </c>
      <c r="B177" s="48">
        <v>58605.038159736003</v>
      </c>
      <c r="C177" s="48">
        <v>-7.0434460323551204E-2</v>
      </c>
      <c r="D177" s="48">
        <v>4.29731269775456E-2</v>
      </c>
      <c r="E177" s="48">
        <v>5.4030167035365097E-2</v>
      </c>
      <c r="F177" s="48">
        <v>0.101537006817117</v>
      </c>
      <c r="H177" s="50" t="s">
        <v>338</v>
      </c>
      <c r="I177" s="48">
        <v>35464.375882664899</v>
      </c>
      <c r="J177" s="48">
        <v>-5.3422964584062399E-2</v>
      </c>
      <c r="K177" s="48">
        <v>3.3835741985292399E-2</v>
      </c>
      <c r="L177" s="48">
        <v>0.104032762268828</v>
      </c>
      <c r="M177" s="48">
        <v>0.227967176524003</v>
      </c>
      <c r="O177" s="48">
        <v>1096</v>
      </c>
      <c r="P177" s="48">
        <v>118051.98559263301</v>
      </c>
      <c r="Q177" s="48">
        <v>-5.1681186051397598E-2</v>
      </c>
      <c r="R177" s="48">
        <v>2.9938154978137298E-2</v>
      </c>
      <c r="S177" s="48">
        <v>-1.7262648980586299</v>
      </c>
      <c r="T177" s="48">
        <v>8.4299767291628802E-2</v>
      </c>
      <c r="U177" s="48">
        <v>0.18909708073978401</v>
      </c>
      <c r="W177" s="50" t="s">
        <v>469</v>
      </c>
      <c r="X177" s="48">
        <v>27729.644475659501</v>
      </c>
      <c r="Y177" s="48">
        <v>-4.8483671164848002E-2</v>
      </c>
      <c r="Z177" s="48">
        <v>4.79745455884657E-2</v>
      </c>
      <c r="AA177" s="48">
        <v>-1.0106124106051899</v>
      </c>
      <c r="AB177" s="48">
        <v>0.31220197351795598</v>
      </c>
      <c r="AC177" s="48">
        <v>0.472268574259264</v>
      </c>
    </row>
    <row r="178" spans="1:29">
      <c r="A178" s="50" t="s">
        <v>470</v>
      </c>
      <c r="B178" s="48">
        <v>134723.71647095901</v>
      </c>
      <c r="C178" s="48">
        <v>-7.0143435172023996E-2</v>
      </c>
      <c r="D178" s="48">
        <v>2.9133650111922E-2</v>
      </c>
      <c r="E178" s="48">
        <v>1.2430394179251099E-2</v>
      </c>
      <c r="F178" s="48">
        <v>2.99668762031777E-2</v>
      </c>
      <c r="H178" s="50" t="s">
        <v>294</v>
      </c>
      <c r="I178" s="48">
        <v>38731.095790065097</v>
      </c>
      <c r="J178" s="48">
        <v>-5.3199082137201897E-2</v>
      </c>
      <c r="K178" s="48">
        <v>3.2692203405748597E-2</v>
      </c>
      <c r="L178" s="48">
        <v>0.11653692783636201</v>
      </c>
      <c r="M178" s="48">
        <v>0.24613699212635701</v>
      </c>
      <c r="O178" s="48">
        <v>1095</v>
      </c>
      <c r="P178" s="48">
        <v>121863.207750819</v>
      </c>
      <c r="Q178" s="48">
        <v>-5.16715511246209E-2</v>
      </c>
      <c r="R178" s="48">
        <v>2.8916507776695199E-2</v>
      </c>
      <c r="S178" s="48">
        <v>-1.7869222495209001</v>
      </c>
      <c r="T178" s="48">
        <v>7.3950055871641898E-2</v>
      </c>
      <c r="U178" s="48">
        <v>0.171763427645126</v>
      </c>
      <c r="W178" s="50" t="s">
        <v>232</v>
      </c>
      <c r="X178" s="48">
        <v>181962.280628924</v>
      </c>
      <c r="Y178" s="48">
        <v>-4.8451493284753198E-2</v>
      </c>
      <c r="Z178" s="48">
        <v>3.1679074934513003E-2</v>
      </c>
      <c r="AA178" s="48">
        <v>-1.52944785745519</v>
      </c>
      <c r="AB178" s="48">
        <v>0.12615345606804501</v>
      </c>
      <c r="AC178" s="48">
        <v>0.25856253560137499</v>
      </c>
    </row>
    <row r="179" spans="1:29">
      <c r="A179" s="50" t="s">
        <v>351</v>
      </c>
      <c r="B179" s="48">
        <v>44134.107162703098</v>
      </c>
      <c r="C179" s="48">
        <v>-6.9589915889051807E-2</v>
      </c>
      <c r="D179" s="48">
        <v>3.49809214113889E-2</v>
      </c>
      <c r="E179" s="48">
        <v>2.1239990320087401E-2</v>
      </c>
      <c r="F179" s="48">
        <v>4.7229295245908597E-2</v>
      </c>
      <c r="H179" s="50" t="s">
        <v>317</v>
      </c>
      <c r="I179" s="48">
        <v>27848.0833293217</v>
      </c>
      <c r="J179" s="48">
        <v>-5.2719044932423201E-2</v>
      </c>
      <c r="K179" s="48">
        <v>3.0183994018971899E-2</v>
      </c>
      <c r="L179" s="48">
        <v>5.1254552402847202E-2</v>
      </c>
      <c r="M179" s="48">
        <v>0.13688573439544099</v>
      </c>
      <c r="O179" s="50" t="s">
        <v>471</v>
      </c>
      <c r="P179" s="48">
        <v>107999.25920370199</v>
      </c>
      <c r="Q179" s="48">
        <v>-5.1307956023298899E-2</v>
      </c>
      <c r="R179" s="48">
        <v>4.1151839984275899E-2</v>
      </c>
      <c r="S179" s="48">
        <v>-1.24679615888144</v>
      </c>
      <c r="T179" s="48">
        <v>0.212472249281416</v>
      </c>
      <c r="U179" s="48">
        <v>0.36147876176448701</v>
      </c>
      <c r="W179" s="50" t="s">
        <v>472</v>
      </c>
      <c r="X179" s="48">
        <v>121127.757932575</v>
      </c>
      <c r="Y179" s="48">
        <v>-4.8380127892723203E-2</v>
      </c>
      <c r="Z179" s="48">
        <v>3.8798802984229303E-2</v>
      </c>
      <c r="AA179" s="48">
        <v>-1.2469489822247499</v>
      </c>
      <c r="AB179" s="48">
        <v>0.21241620480037801</v>
      </c>
      <c r="AC179" s="48">
        <v>0.37102030438466099</v>
      </c>
    </row>
    <row r="180" spans="1:29">
      <c r="A180" s="50" t="s">
        <v>473</v>
      </c>
      <c r="B180" s="48">
        <v>28786.9983746367</v>
      </c>
      <c r="C180" s="48">
        <v>-6.8978238987631502E-2</v>
      </c>
      <c r="D180" s="48">
        <v>3.18907344552955E-2</v>
      </c>
      <c r="E180" s="48">
        <v>2.2069873898482702E-2</v>
      </c>
      <c r="F180" s="48">
        <v>4.8771696639856803E-2</v>
      </c>
      <c r="H180" s="50" t="s">
        <v>474</v>
      </c>
      <c r="I180" s="48">
        <v>32589.860395121799</v>
      </c>
      <c r="J180" s="48">
        <v>-5.1906426404291398E-2</v>
      </c>
      <c r="K180" s="48">
        <v>3.1851443451739E-2</v>
      </c>
      <c r="L180" s="48">
        <v>0.101712374677182</v>
      </c>
      <c r="M180" s="48">
        <v>0.22408018544265401</v>
      </c>
      <c r="O180" s="48">
        <v>1135</v>
      </c>
      <c r="P180" s="48">
        <v>34555.740556643897</v>
      </c>
      <c r="Q180" s="48">
        <v>-5.1058383485096802E-2</v>
      </c>
      <c r="R180" s="48">
        <v>2.8435853217265598E-2</v>
      </c>
      <c r="S180" s="48">
        <v>-1.79556361804876</v>
      </c>
      <c r="T180" s="48">
        <v>7.2563946430168794E-2</v>
      </c>
      <c r="U180" s="48">
        <v>0.16914371854719101</v>
      </c>
      <c r="W180" s="48">
        <v>1203</v>
      </c>
      <c r="X180" s="48">
        <v>41442.300672473801</v>
      </c>
      <c r="Y180" s="48">
        <v>-4.5923467225190397E-2</v>
      </c>
      <c r="Z180" s="48">
        <v>3.4825574589675501E-2</v>
      </c>
      <c r="AA180" s="48">
        <v>-1.3186707690044801</v>
      </c>
      <c r="AB180" s="48">
        <v>0.18727920320295</v>
      </c>
      <c r="AC180" s="48">
        <v>0.34068734500454501</v>
      </c>
    </row>
    <row r="181" spans="1:29">
      <c r="A181" s="50" t="s">
        <v>475</v>
      </c>
      <c r="B181" s="48">
        <v>76241.3809336048</v>
      </c>
      <c r="C181" s="48">
        <v>-6.8871381289842395E-2</v>
      </c>
      <c r="D181" s="48">
        <v>3.2669259087328803E-2</v>
      </c>
      <c r="E181" s="48">
        <v>6.3348458064000093E-2</v>
      </c>
      <c r="F181" s="48">
        <v>0.11425061958142101</v>
      </c>
      <c r="H181" s="50" t="s">
        <v>135</v>
      </c>
      <c r="I181" s="48">
        <v>28348.796391363401</v>
      </c>
      <c r="J181" s="48">
        <v>-5.1378666427273199E-2</v>
      </c>
      <c r="K181" s="48">
        <v>5.0286320689859103E-2</v>
      </c>
      <c r="L181" s="48">
        <v>0.24788047909500799</v>
      </c>
      <c r="M181" s="48">
        <v>0.431181558602661</v>
      </c>
      <c r="O181" s="48">
        <v>1094</v>
      </c>
      <c r="P181" s="48">
        <v>14283.7603388887</v>
      </c>
      <c r="Q181" s="48">
        <v>-5.0599647475566903E-2</v>
      </c>
      <c r="R181" s="48">
        <v>4.7474903509051099E-2</v>
      </c>
      <c r="S181" s="48">
        <v>-1.06581885871385</v>
      </c>
      <c r="T181" s="48">
        <v>0.28650553416839097</v>
      </c>
      <c r="U181" s="48">
        <v>0.44155558795363797</v>
      </c>
      <c r="W181" s="50" t="s">
        <v>476</v>
      </c>
      <c r="X181" s="48">
        <v>95264.338777045894</v>
      </c>
      <c r="Y181" s="48">
        <v>-4.5219727332034901E-2</v>
      </c>
      <c r="Z181" s="48">
        <v>3.1983694598977097E-2</v>
      </c>
      <c r="AA181" s="48">
        <v>-1.41383689092257</v>
      </c>
      <c r="AB181" s="48">
        <v>0.157409799111352</v>
      </c>
      <c r="AC181" s="48">
        <v>0.304578894726102</v>
      </c>
    </row>
    <row r="182" spans="1:29">
      <c r="A182" s="50" t="s">
        <v>477</v>
      </c>
      <c r="B182" s="48">
        <v>89688.966921857995</v>
      </c>
      <c r="C182" s="48">
        <v>-6.8772427823775795E-2</v>
      </c>
      <c r="D182" s="48">
        <v>2.7135154551603102E-2</v>
      </c>
      <c r="E182" s="48">
        <v>9.0374751036894196E-3</v>
      </c>
      <c r="F182" s="48">
        <v>2.27046742955846E-2</v>
      </c>
      <c r="H182" s="50" t="s">
        <v>478</v>
      </c>
      <c r="I182" s="48">
        <v>73046.958626577194</v>
      </c>
      <c r="J182" s="48">
        <v>-5.1034202454851997E-2</v>
      </c>
      <c r="K182" s="48">
        <v>3.07810435287682E-2</v>
      </c>
      <c r="L182" s="48">
        <v>8.5381497634962E-2</v>
      </c>
      <c r="M182" s="48">
        <v>0.20109589574550299</v>
      </c>
      <c r="O182" s="50" t="s">
        <v>344</v>
      </c>
      <c r="P182" s="48">
        <v>111413.719838729</v>
      </c>
      <c r="Q182" s="48">
        <v>-5.0558553991172102E-2</v>
      </c>
      <c r="R182" s="48">
        <v>2.1097175318291E-2</v>
      </c>
      <c r="S182" s="48">
        <v>-2.3964608165975001</v>
      </c>
      <c r="T182" s="48">
        <v>1.6554263349796899E-2</v>
      </c>
      <c r="U182" s="48">
        <v>5.3152169088808501E-2</v>
      </c>
      <c r="W182" s="50" t="s">
        <v>174</v>
      </c>
      <c r="X182" s="48">
        <v>153756.97342867701</v>
      </c>
      <c r="Y182" s="48">
        <v>-4.5149344080321799E-2</v>
      </c>
      <c r="Z182" s="48">
        <v>3.37678331382412E-2</v>
      </c>
      <c r="AA182" s="48">
        <v>-1.33705185924978</v>
      </c>
      <c r="AB182" s="48">
        <v>0.18120570961952601</v>
      </c>
      <c r="AC182" s="48">
        <v>0.33187887307349301</v>
      </c>
    </row>
    <row r="183" spans="1:29">
      <c r="A183" s="50" t="s">
        <v>479</v>
      </c>
      <c r="B183" s="48">
        <v>79875.106696475996</v>
      </c>
      <c r="C183" s="48">
        <v>-6.8466450587690797E-2</v>
      </c>
      <c r="D183" s="48">
        <v>2.7333963659165201E-2</v>
      </c>
      <c r="E183" s="48">
        <v>1.4462744668619999E-2</v>
      </c>
      <c r="F183" s="48">
        <v>3.4254570272363699E-2</v>
      </c>
      <c r="H183" s="50" t="s">
        <v>480</v>
      </c>
      <c r="I183" s="48">
        <v>27942.0483954314</v>
      </c>
      <c r="J183" s="48">
        <v>-5.0840723176621097E-2</v>
      </c>
      <c r="K183" s="48">
        <v>3.5697101883801499E-2</v>
      </c>
      <c r="L183" s="48">
        <v>0.13241609793371201</v>
      </c>
      <c r="M183" s="48">
        <v>0.27088550320153598</v>
      </c>
      <c r="O183" s="50" t="s">
        <v>481</v>
      </c>
      <c r="P183" s="48">
        <v>113457.457848623</v>
      </c>
      <c r="Q183" s="48">
        <v>-5.02784239465493E-2</v>
      </c>
      <c r="R183" s="48">
        <v>3.2401922605824897E-2</v>
      </c>
      <c r="S183" s="48">
        <v>-1.5517111301756801</v>
      </c>
      <c r="T183" s="48">
        <v>0.120731358320672</v>
      </c>
      <c r="U183" s="48">
        <v>0.24109463323183</v>
      </c>
      <c r="W183" s="50" t="s">
        <v>296</v>
      </c>
      <c r="X183" s="48">
        <v>92510.449814389198</v>
      </c>
      <c r="Y183" s="48">
        <v>-4.4511943677984403E-2</v>
      </c>
      <c r="Z183" s="48">
        <v>4.9486041193182201E-2</v>
      </c>
      <c r="AA183" s="48">
        <v>-0.89948483662736201</v>
      </c>
      <c r="AB183" s="48">
        <v>0.36839446899622402</v>
      </c>
      <c r="AC183" s="48">
        <v>0.52003960601837695</v>
      </c>
    </row>
    <row r="184" spans="1:29">
      <c r="A184" s="50" t="s">
        <v>482</v>
      </c>
      <c r="B184" s="48">
        <v>46395.519634307697</v>
      </c>
      <c r="C184" s="48">
        <v>-6.8465493931366903E-2</v>
      </c>
      <c r="D184" s="48">
        <v>3.8114132626180901E-2</v>
      </c>
      <c r="E184" s="48">
        <v>6.3143731728699304E-2</v>
      </c>
      <c r="F184" s="48">
        <v>0.114168969489264</v>
      </c>
      <c r="H184" s="50" t="s">
        <v>483</v>
      </c>
      <c r="I184" s="48">
        <v>20320.485460911099</v>
      </c>
      <c r="J184" s="48">
        <v>-5.0575350043830902E-2</v>
      </c>
      <c r="K184" s="48">
        <v>3.5613073294230101E-2</v>
      </c>
      <c r="L184" s="48">
        <v>0.146555730615057</v>
      </c>
      <c r="M184" s="48">
        <v>0.29642345514231799</v>
      </c>
      <c r="O184" s="50" t="s">
        <v>359</v>
      </c>
      <c r="P184" s="48">
        <v>113218.631808483</v>
      </c>
      <c r="Q184" s="48">
        <v>-4.9455297428946297E-2</v>
      </c>
      <c r="R184" s="48">
        <v>4.7876131147054198E-2</v>
      </c>
      <c r="S184" s="48">
        <v>-1.03298441716273</v>
      </c>
      <c r="T184" s="48">
        <v>0.30161119112823698</v>
      </c>
      <c r="U184" s="48">
        <v>0.45836503524128802</v>
      </c>
      <c r="W184" s="50" t="s">
        <v>484</v>
      </c>
      <c r="X184" s="48">
        <v>30344.314916712101</v>
      </c>
      <c r="Y184" s="48">
        <v>-4.4428583949065001E-2</v>
      </c>
      <c r="Z184" s="48">
        <v>3.1765120574402603E-2</v>
      </c>
      <c r="AA184" s="48">
        <v>-1.39865938317473</v>
      </c>
      <c r="AB184" s="48">
        <v>0.16191514963968801</v>
      </c>
      <c r="AC184" s="48">
        <v>0.30919656855392402</v>
      </c>
    </row>
    <row r="185" spans="1:29">
      <c r="A185" s="50" t="s">
        <v>485</v>
      </c>
      <c r="B185" s="48">
        <v>14951.290378448901</v>
      </c>
      <c r="C185" s="48">
        <v>-6.8336823049476303E-2</v>
      </c>
      <c r="D185" s="48">
        <v>5.6917142374101302E-2</v>
      </c>
      <c r="E185" s="48">
        <v>0.149424551208798</v>
      </c>
      <c r="F185" s="48">
        <v>0.232582562316303</v>
      </c>
      <c r="H185" s="50" t="s">
        <v>152</v>
      </c>
      <c r="I185" s="48">
        <v>60287.680823860399</v>
      </c>
      <c r="J185" s="48">
        <v>-5.02642594039268E-2</v>
      </c>
      <c r="K185" s="48">
        <v>3.7248288430452199E-2</v>
      </c>
      <c r="L185" s="48">
        <v>0.270988589003956</v>
      </c>
      <c r="M185" s="48">
        <v>0.45667301218524298</v>
      </c>
      <c r="O185" s="48">
        <v>1167</v>
      </c>
      <c r="P185" s="48">
        <v>37781.750100205099</v>
      </c>
      <c r="Q185" s="48">
        <v>-4.9325966281722998E-2</v>
      </c>
      <c r="R185" s="48">
        <v>3.9451855496679802E-2</v>
      </c>
      <c r="S185" s="48">
        <v>-1.25028254465431</v>
      </c>
      <c r="T185" s="48">
        <v>0.21119635251398899</v>
      </c>
      <c r="U185" s="48">
        <v>0.36098819697749102</v>
      </c>
      <c r="W185" s="48">
        <v>1098</v>
      </c>
      <c r="X185" s="48">
        <v>64412.818298184</v>
      </c>
      <c r="Y185" s="48">
        <v>-4.3938194409150699E-2</v>
      </c>
      <c r="Z185" s="48">
        <v>3.4282259684889203E-2</v>
      </c>
      <c r="AA185" s="48">
        <v>-1.2816598092720699</v>
      </c>
      <c r="AB185" s="48">
        <v>0.19996200944793199</v>
      </c>
      <c r="AC185" s="48">
        <v>0.35785550871146399</v>
      </c>
    </row>
    <row r="186" spans="1:29">
      <c r="A186" s="50" t="s">
        <v>486</v>
      </c>
      <c r="B186" s="48">
        <v>23685.861922813601</v>
      </c>
      <c r="C186" s="48">
        <v>-6.7386422662908299E-2</v>
      </c>
      <c r="D186" s="48">
        <v>3.1894779657288402E-2</v>
      </c>
      <c r="E186" s="48">
        <v>2.71913485114595E-2</v>
      </c>
      <c r="F186" s="48">
        <v>5.8290435731152702E-2</v>
      </c>
      <c r="H186" s="50" t="s">
        <v>487</v>
      </c>
      <c r="I186" s="48">
        <v>73191.345674161697</v>
      </c>
      <c r="J186" s="48">
        <v>-5.0133078725199301E-2</v>
      </c>
      <c r="K186" s="48">
        <v>2.8678461373734102E-2</v>
      </c>
      <c r="L186" s="48">
        <v>5.1569273642789501E-2</v>
      </c>
      <c r="M186" s="48">
        <v>0.13688573439544099</v>
      </c>
      <c r="O186" s="48">
        <v>1098</v>
      </c>
      <c r="P186" s="48">
        <v>64412.818298184</v>
      </c>
      <c r="Q186" s="48">
        <v>-4.8984759139024302E-2</v>
      </c>
      <c r="R186" s="48">
        <v>3.4273064926923003E-2</v>
      </c>
      <c r="S186" s="48">
        <v>-1.4292494483195399</v>
      </c>
      <c r="T186" s="48">
        <v>0.152932549859082</v>
      </c>
      <c r="U186" s="48">
        <v>0.29119424464447302</v>
      </c>
      <c r="W186" s="48">
        <v>1138</v>
      </c>
      <c r="X186" s="48">
        <v>33508.179698587999</v>
      </c>
      <c r="Y186" s="48">
        <v>-4.3519680460645499E-2</v>
      </c>
      <c r="Z186" s="48">
        <v>3.84022081906445E-2</v>
      </c>
      <c r="AA186" s="48">
        <v>-1.1332598439286501</v>
      </c>
      <c r="AB186" s="48">
        <v>0.25710514968932102</v>
      </c>
      <c r="AC186" s="48">
        <v>0.41797096189810701</v>
      </c>
    </row>
    <row r="187" spans="1:29">
      <c r="A187" s="50" t="s">
        <v>488</v>
      </c>
      <c r="B187" s="48">
        <v>74360.029252756605</v>
      </c>
      <c r="C187" s="48">
        <v>-6.7126515483941093E-2</v>
      </c>
      <c r="D187" s="48">
        <v>3.2389234415135297E-2</v>
      </c>
      <c r="E187" s="48">
        <v>3.7362117946304799E-2</v>
      </c>
      <c r="F187" s="48">
        <v>7.4150884218758303E-2</v>
      </c>
      <c r="H187" s="50" t="s">
        <v>323</v>
      </c>
      <c r="I187" s="48">
        <v>30122.4323440138</v>
      </c>
      <c r="J187" s="48">
        <v>-4.9352688105398002E-2</v>
      </c>
      <c r="K187" s="48">
        <v>3.56575108978745E-2</v>
      </c>
      <c r="L187" s="48">
        <v>0.16691322230664901</v>
      </c>
      <c r="M187" s="48">
        <v>0.326529691725576</v>
      </c>
      <c r="O187" s="48">
        <v>1017</v>
      </c>
      <c r="P187" s="48">
        <v>76946.4665348337</v>
      </c>
      <c r="Q187" s="48">
        <v>-4.8920525488101697E-2</v>
      </c>
      <c r="R187" s="48">
        <v>3.5680506653081E-2</v>
      </c>
      <c r="S187" s="48">
        <v>-1.37107149188638</v>
      </c>
      <c r="T187" s="48">
        <v>0.170352670829128</v>
      </c>
      <c r="U187" s="48">
        <v>0.313429773576064</v>
      </c>
      <c r="W187" s="50" t="s">
        <v>489</v>
      </c>
      <c r="X187" s="48">
        <v>89854.2371916181</v>
      </c>
      <c r="Y187" s="48">
        <v>-4.2812826871060201E-2</v>
      </c>
      <c r="Z187" s="48">
        <v>4.8108717962008503E-2</v>
      </c>
      <c r="AA187" s="48">
        <v>-0.88991826605875501</v>
      </c>
      <c r="AB187" s="48">
        <v>0.37350977510296002</v>
      </c>
      <c r="AC187" s="48">
        <v>0.52612667245685796</v>
      </c>
    </row>
    <row r="188" spans="1:29">
      <c r="A188" s="50" t="s">
        <v>490</v>
      </c>
      <c r="B188" s="48">
        <v>35097.6402425743</v>
      </c>
      <c r="C188" s="48">
        <v>-6.6668912191181595E-2</v>
      </c>
      <c r="D188" s="48">
        <v>3.8529754946637899E-2</v>
      </c>
      <c r="E188" s="48">
        <v>4.6266246777822602E-2</v>
      </c>
      <c r="F188" s="48">
        <v>8.9717252260570299E-2</v>
      </c>
      <c r="H188" s="50" t="s">
        <v>491</v>
      </c>
      <c r="I188" s="48">
        <v>47787.618040666901</v>
      </c>
      <c r="J188" s="48">
        <v>-4.9322173469640497E-2</v>
      </c>
      <c r="K188" s="48">
        <v>4.1031507414567701E-2</v>
      </c>
      <c r="L188" s="48">
        <v>0.209191783805357</v>
      </c>
      <c r="M188" s="48">
        <v>0.38504194654148</v>
      </c>
      <c r="O188" s="48">
        <v>1134</v>
      </c>
      <c r="P188" s="48">
        <v>62102.651949259103</v>
      </c>
      <c r="Q188" s="48">
        <v>-4.8900886827482899E-2</v>
      </c>
      <c r="R188" s="48">
        <v>2.4544750794766E-2</v>
      </c>
      <c r="S188" s="48">
        <v>-1.99231547455396</v>
      </c>
      <c r="T188" s="48">
        <v>4.6336454881712598E-2</v>
      </c>
      <c r="U188" s="48">
        <v>0.119961968172023</v>
      </c>
      <c r="W188" s="50" t="s">
        <v>492</v>
      </c>
      <c r="X188" s="48">
        <v>226791.61502634</v>
      </c>
      <c r="Y188" s="48">
        <v>-4.2070848947134101E-2</v>
      </c>
      <c r="Z188" s="48">
        <v>2.4097195072154801E-2</v>
      </c>
      <c r="AA188" s="48">
        <v>-1.7458815775512599</v>
      </c>
      <c r="AB188" s="48">
        <v>8.0831531687369604E-2</v>
      </c>
      <c r="AC188" s="48">
        <v>0.18480832795420701</v>
      </c>
    </row>
    <row r="189" spans="1:29">
      <c r="A189" s="50" t="s">
        <v>493</v>
      </c>
      <c r="B189" s="48">
        <v>100212.50762360101</v>
      </c>
      <c r="C189" s="48">
        <v>-6.6308086768362695E-2</v>
      </c>
      <c r="D189" s="48">
        <v>2.3313009298029399E-2</v>
      </c>
      <c r="E189" s="48">
        <v>3.3399090721762999E-3</v>
      </c>
      <c r="F189" s="48">
        <v>9.4148617940087893E-3</v>
      </c>
      <c r="H189" s="50" t="s">
        <v>494</v>
      </c>
      <c r="I189" s="48">
        <v>19677.651540034502</v>
      </c>
      <c r="J189" s="48">
        <v>-4.8850354725401099E-2</v>
      </c>
      <c r="K189" s="48">
        <v>3.2493056297793803E-2</v>
      </c>
      <c r="L189" s="48">
        <v>9.5356509783952201E-2</v>
      </c>
      <c r="M189" s="48">
        <v>0.21470207863304999</v>
      </c>
      <c r="O189" s="48">
        <v>1157</v>
      </c>
      <c r="P189" s="48">
        <v>45637.992005901397</v>
      </c>
      <c r="Q189" s="48">
        <v>-4.8793072512338602E-2</v>
      </c>
      <c r="R189" s="48">
        <v>5.2517562520744403E-2</v>
      </c>
      <c r="S189" s="48">
        <v>-0.92908105727613299</v>
      </c>
      <c r="T189" s="48">
        <v>0.352847080581217</v>
      </c>
      <c r="U189" s="48">
        <v>0.51473237813072803</v>
      </c>
      <c r="W189" s="50" t="s">
        <v>495</v>
      </c>
      <c r="X189" s="48">
        <v>73220.144166415703</v>
      </c>
      <c r="Y189" s="48">
        <v>-4.1902017206703501E-2</v>
      </c>
      <c r="Z189" s="48">
        <v>4.2977216178591203E-2</v>
      </c>
      <c r="AA189" s="48">
        <v>-0.97498211686351</v>
      </c>
      <c r="AB189" s="48">
        <v>0.32956913074336502</v>
      </c>
      <c r="AC189" s="48">
        <v>0.48705710387609902</v>
      </c>
    </row>
    <row r="190" spans="1:29">
      <c r="A190" s="50" t="s">
        <v>496</v>
      </c>
      <c r="B190" s="48">
        <v>47056.4111288934</v>
      </c>
      <c r="C190" s="48">
        <v>-6.6265845554392896E-2</v>
      </c>
      <c r="D190" s="48">
        <v>3.6955959585887203E-2</v>
      </c>
      <c r="E190" s="48">
        <v>4.1401545159527403E-2</v>
      </c>
      <c r="F190" s="48">
        <v>8.1662551884907994E-2</v>
      </c>
      <c r="H190" s="50" t="s">
        <v>497</v>
      </c>
      <c r="I190" s="48">
        <v>25839.818578667899</v>
      </c>
      <c r="J190" s="48">
        <v>-4.8137362078798998E-2</v>
      </c>
      <c r="K190" s="48">
        <v>4.0750036155510698E-2</v>
      </c>
      <c r="L190" s="48">
        <v>0.21881726147156799</v>
      </c>
      <c r="M190" s="48">
        <v>0.39967642656541602</v>
      </c>
      <c r="O190" s="50" t="s">
        <v>467</v>
      </c>
      <c r="P190" s="48">
        <v>115237.899416691</v>
      </c>
      <c r="Q190" s="48">
        <v>-4.8671434499265198E-2</v>
      </c>
      <c r="R190" s="48">
        <v>2.9645101981574402E-2</v>
      </c>
      <c r="S190" s="48">
        <v>-1.64180357785635</v>
      </c>
      <c r="T190" s="48">
        <v>0.10063071735163601</v>
      </c>
      <c r="U190" s="48">
        <v>0.21278069277588399</v>
      </c>
      <c r="W190" s="50" t="s">
        <v>176</v>
      </c>
      <c r="X190" s="48">
        <v>155381.60965607499</v>
      </c>
      <c r="Y190" s="48">
        <v>-4.1824342046656401E-2</v>
      </c>
      <c r="Z190" s="48">
        <v>3.4174535625842002E-2</v>
      </c>
      <c r="AA190" s="48">
        <v>-1.2238452192757701</v>
      </c>
      <c r="AB190" s="48">
        <v>0.221010622211853</v>
      </c>
      <c r="AC190" s="48">
        <v>0.37644005836372102</v>
      </c>
    </row>
    <row r="191" spans="1:29">
      <c r="A191" s="50" t="s">
        <v>498</v>
      </c>
      <c r="B191" s="48">
        <v>77762.317832738307</v>
      </c>
      <c r="C191" s="48">
        <v>-6.5328957792381903E-2</v>
      </c>
      <c r="D191" s="48">
        <v>3.1271886391797898E-2</v>
      </c>
      <c r="E191" s="48">
        <v>3.3865717383066499E-2</v>
      </c>
      <c r="F191" s="48">
        <v>6.8496761712642906E-2</v>
      </c>
      <c r="H191" s="50" t="s">
        <v>432</v>
      </c>
      <c r="I191" s="48">
        <v>52361.422800155902</v>
      </c>
      <c r="J191" s="48">
        <v>-4.7532700414125099E-2</v>
      </c>
      <c r="K191" s="48">
        <v>7.7969946377189306E-2</v>
      </c>
      <c r="L191" s="48">
        <v>0.45928242654557699</v>
      </c>
      <c r="M191" s="48">
        <v>0.65118062852798697</v>
      </c>
      <c r="O191" s="48">
        <v>1161</v>
      </c>
      <c r="P191" s="48">
        <v>32183.7358708912</v>
      </c>
      <c r="Q191" s="48">
        <v>-4.8469724982576901E-2</v>
      </c>
      <c r="R191" s="48">
        <v>3.6096733953587597E-2</v>
      </c>
      <c r="S191" s="48">
        <v>-1.34277314520749</v>
      </c>
      <c r="T191" s="48">
        <v>0.17934544160118501</v>
      </c>
      <c r="U191" s="48">
        <v>0.32721800626400099</v>
      </c>
      <c r="W191" s="48">
        <v>1111</v>
      </c>
      <c r="X191" s="48">
        <v>1118.9650906725301</v>
      </c>
      <c r="Y191" s="48">
        <v>-4.1737593860322497E-2</v>
      </c>
      <c r="Z191" s="48">
        <v>0.116734046060715</v>
      </c>
      <c r="AA191" s="48">
        <v>-0.35754430921219199</v>
      </c>
      <c r="AB191" s="48">
        <v>0.72068436135578995</v>
      </c>
      <c r="AC191" s="48">
        <v>0.84334270410164403</v>
      </c>
    </row>
    <row r="192" spans="1:29">
      <c r="A192" s="50" t="s">
        <v>499</v>
      </c>
      <c r="B192" s="48">
        <v>39592.232865404301</v>
      </c>
      <c r="C192" s="48">
        <v>-6.4789196700578394E-2</v>
      </c>
      <c r="D192" s="48">
        <v>2.5438798033531201E-2</v>
      </c>
      <c r="E192" s="48">
        <v>8.4535080865197707E-3</v>
      </c>
      <c r="F192" s="48">
        <v>2.1616827821243401E-2</v>
      </c>
      <c r="H192" s="50" t="s">
        <v>500</v>
      </c>
      <c r="I192" s="48">
        <v>17573.651195327999</v>
      </c>
      <c r="J192" s="48">
        <v>-4.7115652980263698E-2</v>
      </c>
      <c r="K192" s="48">
        <v>2.9402390361738098E-2</v>
      </c>
      <c r="L192" s="48">
        <v>9.5764037829718401E-2</v>
      </c>
      <c r="M192" s="48">
        <v>0.21494373381215801</v>
      </c>
      <c r="O192" s="50" t="s">
        <v>341</v>
      </c>
      <c r="P192" s="48">
        <v>100963.15921529999</v>
      </c>
      <c r="Q192" s="48">
        <v>-4.7859140230905303E-2</v>
      </c>
      <c r="R192" s="48">
        <v>2.7974144816875199E-2</v>
      </c>
      <c r="S192" s="48">
        <v>-1.71083479206251</v>
      </c>
      <c r="T192" s="48">
        <v>8.7111614892177905E-2</v>
      </c>
      <c r="U192" s="48">
        <v>0.192763877548569</v>
      </c>
      <c r="W192" s="50" t="s">
        <v>501</v>
      </c>
      <c r="X192" s="48">
        <v>66542.787346330704</v>
      </c>
      <c r="Y192" s="48">
        <v>-4.09343735416067E-2</v>
      </c>
      <c r="Z192" s="48">
        <v>2.2191681946723701E-2</v>
      </c>
      <c r="AA192" s="48">
        <v>-1.84458184106455</v>
      </c>
      <c r="AB192" s="48">
        <v>6.5098390538759696E-2</v>
      </c>
      <c r="AC192" s="48">
        <v>0.15337930144923601</v>
      </c>
    </row>
    <row r="193" spans="1:29">
      <c r="A193" s="50" t="s">
        <v>310</v>
      </c>
      <c r="B193" s="48">
        <v>30403.4179226206</v>
      </c>
      <c r="C193" s="48">
        <v>-6.4419564933607107E-2</v>
      </c>
      <c r="D193" s="48">
        <v>3.4304872216433802E-2</v>
      </c>
      <c r="E193" s="48">
        <v>4.6429002247749603E-2</v>
      </c>
      <c r="F193" s="48">
        <v>8.9717252260570299E-2</v>
      </c>
      <c r="H193" s="50" t="s">
        <v>169</v>
      </c>
      <c r="I193" s="48">
        <v>89840.499155471902</v>
      </c>
      <c r="J193" s="48">
        <v>-4.7006376749576202E-2</v>
      </c>
      <c r="K193" s="48">
        <v>3.0436967599548899E-2</v>
      </c>
      <c r="L193" s="48">
        <v>0.110901724421702</v>
      </c>
      <c r="M193" s="48">
        <v>0.239173598451623</v>
      </c>
      <c r="O193" s="50" t="s">
        <v>400</v>
      </c>
      <c r="P193" s="48">
        <v>44637.607523079801</v>
      </c>
      <c r="Q193" s="48">
        <v>-4.7402723317895398E-2</v>
      </c>
      <c r="R193" s="48">
        <v>3.21304706466378E-2</v>
      </c>
      <c r="S193" s="48">
        <v>-1.4753199179438601</v>
      </c>
      <c r="T193" s="48">
        <v>0.14012655396184701</v>
      </c>
      <c r="U193" s="48">
        <v>0.27316337156252801</v>
      </c>
      <c r="W193" s="50" t="s">
        <v>459</v>
      </c>
      <c r="X193" s="48">
        <v>75669.924414071094</v>
      </c>
      <c r="Y193" s="48">
        <v>-4.0879588926060903E-2</v>
      </c>
      <c r="Z193" s="48">
        <v>2.7533939082096701E-2</v>
      </c>
      <c r="AA193" s="48">
        <v>-1.4846981684739</v>
      </c>
      <c r="AB193" s="48">
        <v>0.137623797120623</v>
      </c>
      <c r="AC193" s="48">
        <v>0.27736488342771598</v>
      </c>
    </row>
    <row r="194" spans="1:29">
      <c r="A194" s="50" t="s">
        <v>502</v>
      </c>
      <c r="B194" s="48">
        <v>28940.983308445499</v>
      </c>
      <c r="C194" s="48">
        <v>-6.3620656734123093E-2</v>
      </c>
      <c r="D194" s="48">
        <v>3.0055456078498799E-2</v>
      </c>
      <c r="E194" s="48">
        <v>2.8018371190324399E-2</v>
      </c>
      <c r="F194" s="48">
        <v>5.9352525953468301E-2</v>
      </c>
      <c r="H194" s="50" t="s">
        <v>503</v>
      </c>
      <c r="I194" s="48">
        <v>11238.336265768399</v>
      </c>
      <c r="J194" s="48">
        <v>-4.6905271114641503E-2</v>
      </c>
      <c r="K194" s="48">
        <v>5.3815490695510199E-2</v>
      </c>
      <c r="L194" s="48">
        <v>0.34458663853539601</v>
      </c>
      <c r="M194" s="48">
        <v>0.54055190716928203</v>
      </c>
      <c r="O194" s="50" t="s">
        <v>382</v>
      </c>
      <c r="P194" s="48">
        <v>39955.304497953599</v>
      </c>
      <c r="Q194" s="48">
        <v>-4.6456276797326397E-2</v>
      </c>
      <c r="R194" s="48">
        <v>4.5285378025747003E-2</v>
      </c>
      <c r="S194" s="48">
        <v>-1.02585600082467</v>
      </c>
      <c r="T194" s="48">
        <v>0.30495946478845898</v>
      </c>
      <c r="U194" s="48">
        <v>0.45919183778492001</v>
      </c>
      <c r="W194" s="50" t="s">
        <v>446</v>
      </c>
      <c r="X194" s="48">
        <v>84603.048315162101</v>
      </c>
      <c r="Y194" s="48">
        <v>-4.0793406304266998E-2</v>
      </c>
      <c r="Z194" s="48">
        <v>4.1908692468247799E-2</v>
      </c>
      <c r="AA194" s="48">
        <v>-0.97338771270838798</v>
      </c>
      <c r="AB194" s="48">
        <v>0.33036064341815502</v>
      </c>
      <c r="AC194" s="48">
        <v>0.48705710387609902</v>
      </c>
    </row>
    <row r="195" spans="1:29">
      <c r="A195" s="50" t="s">
        <v>504</v>
      </c>
      <c r="B195" s="48">
        <v>36421.7017816804</v>
      </c>
      <c r="C195" s="48">
        <v>-6.2881903385757207E-2</v>
      </c>
      <c r="D195" s="48">
        <v>2.8499135874812599E-2</v>
      </c>
      <c r="E195" s="48">
        <v>2.2421263904755701E-2</v>
      </c>
      <c r="F195" s="48">
        <v>4.9244248330690299E-2</v>
      </c>
      <c r="H195" s="50" t="s">
        <v>505</v>
      </c>
      <c r="I195" s="48">
        <v>22714.9444654976</v>
      </c>
      <c r="J195" s="48">
        <v>-4.6644741188260903E-2</v>
      </c>
      <c r="K195" s="48">
        <v>4.2513155032565399E-2</v>
      </c>
      <c r="L195" s="48">
        <v>0.24373628715401899</v>
      </c>
      <c r="M195" s="48">
        <v>0.43084952051314301</v>
      </c>
      <c r="O195" s="50" t="s">
        <v>506</v>
      </c>
      <c r="P195" s="48">
        <v>270056.073860751</v>
      </c>
      <c r="Q195" s="48">
        <v>-4.5650138566076602E-2</v>
      </c>
      <c r="R195" s="48">
        <v>3.1497015058737199E-2</v>
      </c>
      <c r="S195" s="48">
        <v>-1.4493480884123799</v>
      </c>
      <c r="T195" s="48">
        <v>0.14724039795916599</v>
      </c>
      <c r="U195" s="48">
        <v>0.28282246528813298</v>
      </c>
      <c r="W195" s="48">
        <v>1175</v>
      </c>
      <c r="X195" s="48">
        <v>51008.0571011457</v>
      </c>
      <c r="Y195" s="48">
        <v>-3.9140062587187503E-2</v>
      </c>
      <c r="Z195" s="48">
        <v>5.3494651757411901E-2</v>
      </c>
      <c r="AA195" s="48">
        <v>-0.73166309717614897</v>
      </c>
      <c r="AB195" s="48">
        <v>0.464374225747895</v>
      </c>
      <c r="AC195" s="48">
        <v>0.62328917595260402</v>
      </c>
    </row>
    <row r="196" spans="1:29">
      <c r="A196" s="50" t="s">
        <v>507</v>
      </c>
      <c r="B196" s="48">
        <v>35487.728702110799</v>
      </c>
      <c r="C196" s="48">
        <v>-6.2852482426389106E-2</v>
      </c>
      <c r="D196" s="48">
        <v>3.48566572332153E-2</v>
      </c>
      <c r="E196" s="48">
        <v>6.3002342134990993E-2</v>
      </c>
      <c r="F196" s="48">
        <v>0.114168969489264</v>
      </c>
      <c r="H196" s="50" t="s">
        <v>508</v>
      </c>
      <c r="I196" s="48">
        <v>6610.2400982537702</v>
      </c>
      <c r="J196" s="48">
        <v>-4.6343642165201801E-2</v>
      </c>
      <c r="K196" s="48">
        <v>5.8253886514531901E-2</v>
      </c>
      <c r="L196" s="48">
        <v>0.38721285185757898</v>
      </c>
      <c r="M196" s="48">
        <v>0.58461153786138398</v>
      </c>
      <c r="O196" s="50" t="s">
        <v>509</v>
      </c>
      <c r="P196" s="48">
        <v>116355.825396738</v>
      </c>
      <c r="Q196" s="48">
        <v>-4.5257662834425803E-2</v>
      </c>
      <c r="R196" s="48">
        <v>3.0797521638200501E-2</v>
      </c>
      <c r="S196" s="48">
        <v>-1.4695228845391699</v>
      </c>
      <c r="T196" s="48">
        <v>0.14169101940565601</v>
      </c>
      <c r="U196" s="48">
        <v>0.27539352436410902</v>
      </c>
      <c r="W196" s="50" t="s">
        <v>481</v>
      </c>
      <c r="X196" s="48">
        <v>113457.457848623</v>
      </c>
      <c r="Y196" s="48">
        <v>-3.9132876584202198E-2</v>
      </c>
      <c r="Z196" s="48">
        <v>3.2407056365722997E-2</v>
      </c>
      <c r="AA196" s="48">
        <v>-1.2075418434360801</v>
      </c>
      <c r="AB196" s="48">
        <v>0.22722354070401099</v>
      </c>
      <c r="AC196" s="48">
        <v>0.38308527859739</v>
      </c>
    </row>
    <row r="197" spans="1:29">
      <c r="A197" s="50" t="s">
        <v>510</v>
      </c>
      <c r="B197" s="48">
        <v>78978.041596665906</v>
      </c>
      <c r="C197" s="48">
        <v>-6.2619243541396405E-2</v>
      </c>
      <c r="D197" s="48">
        <v>2.8505814718149301E-2</v>
      </c>
      <c r="E197" s="48">
        <v>1.45201096979337E-2</v>
      </c>
      <c r="F197" s="48">
        <v>3.4254570272363699E-2</v>
      </c>
      <c r="H197" s="50" t="s">
        <v>511</v>
      </c>
      <c r="I197" s="48">
        <v>25581.940785810199</v>
      </c>
      <c r="J197" s="48">
        <v>-4.6235946931373902E-2</v>
      </c>
      <c r="K197" s="48">
        <v>3.7701391123088797E-2</v>
      </c>
      <c r="L197" s="48">
        <v>0.20419020842053301</v>
      </c>
      <c r="M197" s="48">
        <v>0.37875696691477201</v>
      </c>
      <c r="O197" s="50" t="s">
        <v>512</v>
      </c>
      <c r="P197" s="48">
        <v>462043.67416311603</v>
      </c>
      <c r="Q197" s="48">
        <v>-4.4550226809397298E-2</v>
      </c>
      <c r="R197" s="48">
        <v>2.4783912259448902E-2</v>
      </c>
      <c r="S197" s="48">
        <v>-1.7975461800794801</v>
      </c>
      <c r="T197" s="48">
        <v>7.2248953718291598E-2</v>
      </c>
      <c r="U197" s="48">
        <v>0.16901094530528901</v>
      </c>
      <c r="W197" s="48">
        <v>1262</v>
      </c>
      <c r="X197" s="48">
        <v>199269.58201010499</v>
      </c>
      <c r="Y197" s="48">
        <v>-3.8432440083433599E-2</v>
      </c>
      <c r="Z197" s="48">
        <v>2.1195232717435598E-2</v>
      </c>
      <c r="AA197" s="48">
        <v>-1.81325869811367</v>
      </c>
      <c r="AB197" s="48">
        <v>6.9791930292437396E-2</v>
      </c>
      <c r="AC197" s="48">
        <v>0.163263265505523</v>
      </c>
    </row>
    <row r="198" spans="1:29">
      <c r="A198" s="50" t="s">
        <v>491</v>
      </c>
      <c r="B198" s="48">
        <v>47787.618040666901</v>
      </c>
      <c r="C198" s="48">
        <v>-6.2398009574847299E-2</v>
      </c>
      <c r="D198" s="48">
        <v>4.0616545944759601E-2</v>
      </c>
      <c r="E198" s="48">
        <v>9.5998026859928406E-2</v>
      </c>
      <c r="F198" s="48">
        <v>0.16059482998062799</v>
      </c>
      <c r="H198" s="50" t="s">
        <v>477</v>
      </c>
      <c r="I198" s="48">
        <v>89688.966921857995</v>
      </c>
      <c r="J198" s="48">
        <v>-4.6046685409208199E-2</v>
      </c>
      <c r="K198" s="48">
        <v>2.7229739963749201E-2</v>
      </c>
      <c r="L198" s="48">
        <v>6.5068944067769696E-2</v>
      </c>
      <c r="M198" s="48">
        <v>0.16103172963645401</v>
      </c>
      <c r="O198" s="48">
        <v>1072</v>
      </c>
      <c r="P198" s="48">
        <v>47874.5532725296</v>
      </c>
      <c r="Q198" s="48">
        <v>-4.3430501827154903E-2</v>
      </c>
      <c r="R198" s="48">
        <v>3.2583696586882697E-2</v>
      </c>
      <c r="S198" s="48">
        <v>-1.33289056726114</v>
      </c>
      <c r="T198" s="48">
        <v>0.182567718518994</v>
      </c>
      <c r="U198" s="48">
        <v>0.32762152227381103</v>
      </c>
      <c r="W198" s="48">
        <v>1173</v>
      </c>
      <c r="X198" s="48">
        <v>85655.8020992331</v>
      </c>
      <c r="Y198" s="48">
        <v>-3.8118344424755299E-2</v>
      </c>
      <c r="Z198" s="48">
        <v>3.00913739084415E-2</v>
      </c>
      <c r="AA198" s="48">
        <v>-1.26675320777101</v>
      </c>
      <c r="AB198" s="48">
        <v>0.205243548151223</v>
      </c>
      <c r="AC198" s="48">
        <v>0.36502744897403</v>
      </c>
    </row>
    <row r="199" spans="1:29">
      <c r="A199" s="50" t="s">
        <v>513</v>
      </c>
      <c r="B199" s="48">
        <v>18447.832350917801</v>
      </c>
      <c r="C199" s="48">
        <v>-6.2117443727844397E-2</v>
      </c>
      <c r="D199" s="48">
        <v>4.0922728523885399E-2</v>
      </c>
      <c r="E199" s="48">
        <v>8.2719748982369501E-2</v>
      </c>
      <c r="F199" s="48">
        <v>0.14135403406056499</v>
      </c>
      <c r="H199" s="50" t="s">
        <v>514</v>
      </c>
      <c r="I199" s="48">
        <v>72752.666721986097</v>
      </c>
      <c r="J199" s="48">
        <v>-4.56352240332435E-2</v>
      </c>
      <c r="K199" s="48">
        <v>3.4968001285282997E-2</v>
      </c>
      <c r="L199" s="48">
        <v>0.26145036829805102</v>
      </c>
      <c r="M199" s="48">
        <v>0.44606398311284201</v>
      </c>
      <c r="O199" s="48">
        <v>1075</v>
      </c>
      <c r="P199" s="48">
        <v>95426.628259568402</v>
      </c>
      <c r="Q199" s="48">
        <v>-4.2953352108783503E-2</v>
      </c>
      <c r="R199" s="48">
        <v>5.88600342960428E-2</v>
      </c>
      <c r="S199" s="48">
        <v>-0.72975411282883496</v>
      </c>
      <c r="T199" s="48">
        <v>0.46554049780887502</v>
      </c>
      <c r="U199" s="48">
        <v>0.62103671296296004</v>
      </c>
      <c r="W199" s="48">
        <v>1229</v>
      </c>
      <c r="X199" s="48">
        <v>95689.172802163899</v>
      </c>
      <c r="Y199" s="48">
        <v>-3.8043367264653301E-2</v>
      </c>
      <c r="Z199" s="48">
        <v>3.6409055466808997E-2</v>
      </c>
      <c r="AA199" s="48">
        <v>-1.0448875088048899</v>
      </c>
      <c r="AB199" s="48">
        <v>0.29607496360322</v>
      </c>
      <c r="AC199" s="48">
        <v>0.45882871226155802</v>
      </c>
    </row>
    <row r="200" spans="1:29">
      <c r="A200" s="50" t="s">
        <v>515</v>
      </c>
      <c r="B200" s="48">
        <v>29712.046904603099</v>
      </c>
      <c r="C200" s="48">
        <v>-6.1751086274387197E-2</v>
      </c>
      <c r="D200" s="48">
        <v>3.40662516175975E-2</v>
      </c>
      <c r="E200" s="48">
        <v>5.6425113437356303E-2</v>
      </c>
      <c r="F200" s="48">
        <v>0.10493605511986299</v>
      </c>
      <c r="H200" s="50" t="s">
        <v>516</v>
      </c>
      <c r="I200" s="48">
        <v>36339.001261617901</v>
      </c>
      <c r="J200" s="48">
        <v>-4.4566642664303997E-2</v>
      </c>
      <c r="K200" s="48">
        <v>3.6242015695933501E-2</v>
      </c>
      <c r="L200" s="48">
        <v>0.18982480206358501</v>
      </c>
      <c r="M200" s="48">
        <v>0.35766989020401901</v>
      </c>
      <c r="O200" s="50" t="s">
        <v>517</v>
      </c>
      <c r="P200" s="48">
        <v>432627.31165054702</v>
      </c>
      <c r="Q200" s="48">
        <v>-4.2723214197403103E-2</v>
      </c>
      <c r="R200" s="48">
        <v>2.45765641053412E-2</v>
      </c>
      <c r="S200" s="48">
        <v>-1.7383721342934999</v>
      </c>
      <c r="T200" s="48">
        <v>8.2145263458162102E-2</v>
      </c>
      <c r="U200" s="48">
        <v>0.186176981194104</v>
      </c>
      <c r="W200" s="48">
        <v>1122</v>
      </c>
      <c r="X200" s="48">
        <v>15837.920285747399</v>
      </c>
      <c r="Y200" s="48">
        <v>-3.7964667655702403E-2</v>
      </c>
      <c r="Z200" s="48">
        <v>4.18009080783317E-2</v>
      </c>
      <c r="AA200" s="48">
        <v>-0.90822590706784401</v>
      </c>
      <c r="AB200" s="48">
        <v>0.36375887912167498</v>
      </c>
      <c r="AC200" s="48">
        <v>0.51898420904614395</v>
      </c>
    </row>
    <row r="201" spans="1:29">
      <c r="A201" s="50" t="s">
        <v>235</v>
      </c>
      <c r="B201" s="48">
        <v>54067.556400978203</v>
      </c>
      <c r="C201" s="48">
        <v>-6.14186913508614E-2</v>
      </c>
      <c r="D201" s="48">
        <v>3.05934776520395E-2</v>
      </c>
      <c r="E201" s="48">
        <v>5.0436116095806699E-2</v>
      </c>
      <c r="F201" s="48">
        <v>9.5788485741638202E-2</v>
      </c>
      <c r="H201" s="50" t="s">
        <v>318</v>
      </c>
      <c r="I201" s="48">
        <v>82551.7882703715</v>
      </c>
      <c r="J201" s="48">
        <v>-4.3811542299906601E-2</v>
      </c>
      <c r="K201" s="48">
        <v>3.3502863906445197E-2</v>
      </c>
      <c r="L201" s="48">
        <v>0.232999061398625</v>
      </c>
      <c r="M201" s="48">
        <v>0.41916414060657098</v>
      </c>
      <c r="O201" s="48">
        <v>1073</v>
      </c>
      <c r="P201" s="48">
        <v>19264.022254973101</v>
      </c>
      <c r="Q201" s="48">
        <v>-4.2713501882305799E-2</v>
      </c>
      <c r="R201" s="48">
        <v>5.0512301195870697E-2</v>
      </c>
      <c r="S201" s="48">
        <v>-0.84560593897071601</v>
      </c>
      <c r="T201" s="48">
        <v>0.397772611335446</v>
      </c>
      <c r="U201" s="48">
        <v>0.55082676622561699</v>
      </c>
      <c r="W201" s="50" t="s">
        <v>167</v>
      </c>
      <c r="X201" s="48">
        <v>80870.829401247203</v>
      </c>
      <c r="Y201" s="48">
        <v>-3.7314433060650597E-2</v>
      </c>
      <c r="Z201" s="48">
        <v>4.9292102007879701E-2</v>
      </c>
      <c r="AA201" s="48">
        <v>-0.75700632638237997</v>
      </c>
      <c r="AB201" s="48">
        <v>0.449046072289292</v>
      </c>
      <c r="AC201" s="48">
        <v>0.60895481852895705</v>
      </c>
    </row>
    <row r="202" spans="1:29">
      <c r="A202" s="50" t="s">
        <v>518</v>
      </c>
      <c r="B202" s="48">
        <v>77170.434643428394</v>
      </c>
      <c r="C202" s="48">
        <v>-5.9821601991377302E-2</v>
      </c>
      <c r="D202" s="48">
        <v>3.4784873306980602E-2</v>
      </c>
      <c r="E202" s="48">
        <v>6.9710938609911705E-2</v>
      </c>
      <c r="F202" s="48">
        <v>0.122636442370262</v>
      </c>
      <c r="H202" s="50" t="s">
        <v>332</v>
      </c>
      <c r="I202" s="48">
        <v>78150.722991284099</v>
      </c>
      <c r="J202" s="48">
        <v>-4.3756830614742399E-2</v>
      </c>
      <c r="K202" s="48">
        <v>3.7405927661812902E-2</v>
      </c>
      <c r="L202" s="48">
        <v>0.23154939309865399</v>
      </c>
      <c r="M202" s="48">
        <v>0.41760545455575898</v>
      </c>
      <c r="O202" s="48">
        <v>1101</v>
      </c>
      <c r="P202" s="48">
        <v>44997.554780786901</v>
      </c>
      <c r="Q202" s="48">
        <v>-4.26028547392443E-2</v>
      </c>
      <c r="R202" s="48">
        <v>2.46545891025131E-2</v>
      </c>
      <c r="S202" s="48">
        <v>-1.7279888365651901</v>
      </c>
      <c r="T202" s="48">
        <v>8.3990225823766501E-2</v>
      </c>
      <c r="U202" s="48">
        <v>0.18905016465487001</v>
      </c>
      <c r="W202" s="50" t="s">
        <v>387</v>
      </c>
      <c r="X202" s="48">
        <v>70965.617694587694</v>
      </c>
      <c r="Y202" s="48">
        <v>-3.62476968533414E-2</v>
      </c>
      <c r="Z202" s="48">
        <v>3.4687014429747302E-2</v>
      </c>
      <c r="AA202" s="48">
        <v>-1.0449932762808101</v>
      </c>
      <c r="AB202" s="48">
        <v>0.29602607709286399</v>
      </c>
      <c r="AC202" s="48">
        <v>0.45882871226155802</v>
      </c>
    </row>
    <row r="203" spans="1:29">
      <c r="A203" s="50" t="s">
        <v>130</v>
      </c>
      <c r="B203" s="48">
        <v>25483.140279052099</v>
      </c>
      <c r="C203" s="48">
        <v>-5.73663309078873E-2</v>
      </c>
      <c r="D203" s="48">
        <v>3.8304071764194203E-2</v>
      </c>
      <c r="E203" s="48">
        <v>0.109935720232297</v>
      </c>
      <c r="F203" s="48">
        <v>0.180123514156349</v>
      </c>
      <c r="H203" s="50" t="s">
        <v>519</v>
      </c>
      <c r="I203" s="48">
        <v>49297.657868674301</v>
      </c>
      <c r="J203" s="48">
        <v>-4.3535057456587901E-2</v>
      </c>
      <c r="K203" s="48">
        <v>3.20546338006341E-2</v>
      </c>
      <c r="L203" s="48">
        <v>0.16772203347683601</v>
      </c>
      <c r="M203" s="48">
        <v>0.32711215705889701</v>
      </c>
      <c r="O203" s="50" t="s">
        <v>520</v>
      </c>
      <c r="P203" s="48">
        <v>191356.067785183</v>
      </c>
      <c r="Q203" s="48">
        <v>-4.2302894298129598E-2</v>
      </c>
      <c r="R203" s="48">
        <v>3.64941958189796E-2</v>
      </c>
      <c r="S203" s="48">
        <v>-1.15916773472589</v>
      </c>
      <c r="T203" s="48">
        <v>0.24638782047871799</v>
      </c>
      <c r="U203" s="48">
        <v>0.395549074543041</v>
      </c>
      <c r="W203" s="48">
        <v>1125</v>
      </c>
      <c r="X203" s="48">
        <v>42779.946477962803</v>
      </c>
      <c r="Y203" s="48">
        <v>-3.59950506672067E-2</v>
      </c>
      <c r="Z203" s="48">
        <v>3.6649898362828302E-2</v>
      </c>
      <c r="AA203" s="48">
        <v>-0.98213234620356404</v>
      </c>
      <c r="AB203" s="48">
        <v>0.326034651899485</v>
      </c>
      <c r="AC203" s="48">
        <v>0.48534703862309703</v>
      </c>
    </row>
    <row r="204" spans="1:29">
      <c r="A204" s="50" t="s">
        <v>478</v>
      </c>
      <c r="B204" s="48">
        <v>73046.958626577194</v>
      </c>
      <c r="C204" s="48">
        <v>-5.6298016796456199E-2</v>
      </c>
      <c r="D204" s="48">
        <v>3.04798355545111E-2</v>
      </c>
      <c r="E204" s="48">
        <v>2.0370646058414099E-2</v>
      </c>
      <c r="F204" s="48">
        <v>4.6378802910785701E-2</v>
      </c>
      <c r="H204" s="50" t="s">
        <v>521</v>
      </c>
      <c r="I204" s="48">
        <v>51065.218150530302</v>
      </c>
      <c r="J204" s="48">
        <v>-4.3004054201442002E-2</v>
      </c>
      <c r="K204" s="48">
        <v>4.8866362371378903E-2</v>
      </c>
      <c r="L204" s="48">
        <v>0.35022504248666603</v>
      </c>
      <c r="M204" s="48">
        <v>0.54513289221837502</v>
      </c>
      <c r="O204" s="48">
        <v>1223</v>
      </c>
      <c r="P204" s="48">
        <v>37646.971610905901</v>
      </c>
      <c r="Q204" s="48">
        <v>-4.2104295989966997E-2</v>
      </c>
      <c r="R204" s="48">
        <v>3.5938329641694501E-2</v>
      </c>
      <c r="S204" s="48">
        <v>-1.17157075495014</v>
      </c>
      <c r="T204" s="48">
        <v>0.24136943525396301</v>
      </c>
      <c r="U204" s="48">
        <v>0.39230019873783101</v>
      </c>
      <c r="W204" s="50" t="s">
        <v>522</v>
      </c>
      <c r="X204" s="48">
        <v>29592.451591485798</v>
      </c>
      <c r="Y204" s="48">
        <v>-3.5935144911312299E-2</v>
      </c>
      <c r="Z204" s="48">
        <v>3.3664931189717598E-2</v>
      </c>
      <c r="AA204" s="48">
        <v>-1.06743556696436</v>
      </c>
      <c r="AB204" s="48">
        <v>0.28577519482969299</v>
      </c>
      <c r="AC204" s="48">
        <v>0.44711552375692198</v>
      </c>
    </row>
    <row r="205" spans="1:29">
      <c r="A205" s="50" t="s">
        <v>523</v>
      </c>
      <c r="B205" s="48">
        <v>37235.263817708801</v>
      </c>
      <c r="C205" s="48">
        <v>-5.6236161111886097E-2</v>
      </c>
      <c r="D205" s="48">
        <v>3.20641234470352E-2</v>
      </c>
      <c r="E205" s="48">
        <v>6.6682710092791003E-2</v>
      </c>
      <c r="F205" s="48">
        <v>0.119049112775101</v>
      </c>
      <c r="H205" s="50" t="s">
        <v>179</v>
      </c>
      <c r="I205" s="48">
        <v>100608.081179795</v>
      </c>
      <c r="J205" s="48">
        <v>-4.2902105562852802E-2</v>
      </c>
      <c r="K205" s="48">
        <v>2.91761400764655E-2</v>
      </c>
      <c r="L205" s="48">
        <v>9.7487972334096201E-2</v>
      </c>
      <c r="M205" s="48">
        <v>0.21744980744926101</v>
      </c>
      <c r="O205" s="50" t="s">
        <v>392</v>
      </c>
      <c r="P205" s="48">
        <v>96797.561633366</v>
      </c>
      <c r="Q205" s="48">
        <v>-4.1878417715258E-2</v>
      </c>
      <c r="R205" s="48">
        <v>3.1378339539204401E-2</v>
      </c>
      <c r="S205" s="48">
        <v>-1.33462822858854</v>
      </c>
      <c r="T205" s="48">
        <v>0.18199805429701399</v>
      </c>
      <c r="U205" s="48">
        <v>0.32762152227381103</v>
      </c>
      <c r="W205" s="50" t="s">
        <v>524</v>
      </c>
      <c r="X205" s="48">
        <v>121634.83551757</v>
      </c>
      <c r="Y205" s="48">
        <v>-3.5916657883982697E-2</v>
      </c>
      <c r="Z205" s="48">
        <v>4.8282153263102298E-2</v>
      </c>
      <c r="AA205" s="48">
        <v>-0.74389097123036796</v>
      </c>
      <c r="AB205" s="48">
        <v>0.45694243803997298</v>
      </c>
      <c r="AC205" s="48">
        <v>0.61583805949831805</v>
      </c>
    </row>
    <row r="206" spans="1:29">
      <c r="A206" s="50" t="s">
        <v>525</v>
      </c>
      <c r="B206" s="48">
        <v>46149.072285715702</v>
      </c>
      <c r="C206" s="48">
        <v>-5.4472732272512897E-2</v>
      </c>
      <c r="D206" s="48">
        <v>2.7528412783406099E-2</v>
      </c>
      <c r="E206" s="48">
        <v>3.2198318571718301E-2</v>
      </c>
      <c r="F206" s="48">
        <v>6.5644412272131802E-2</v>
      </c>
      <c r="H206" s="50" t="s">
        <v>526</v>
      </c>
      <c r="I206" s="48">
        <v>56165.675939957</v>
      </c>
      <c r="J206" s="48">
        <v>-4.2401474808016898E-2</v>
      </c>
      <c r="K206" s="48">
        <v>3.5133152834300699E-2</v>
      </c>
      <c r="L206" s="48">
        <v>0.18022307850518901</v>
      </c>
      <c r="M206" s="48">
        <v>0.34502600056073701</v>
      </c>
      <c r="O206" s="48">
        <v>1138</v>
      </c>
      <c r="P206" s="48">
        <v>33508.179698587999</v>
      </c>
      <c r="Q206" s="48">
        <v>-4.18387831369273E-2</v>
      </c>
      <c r="R206" s="48">
        <v>3.8385220033440498E-2</v>
      </c>
      <c r="S206" s="48">
        <v>-1.0899711686028699</v>
      </c>
      <c r="T206" s="48">
        <v>0.27572584453827798</v>
      </c>
      <c r="U206" s="48">
        <v>0.43243363301660198</v>
      </c>
      <c r="W206" s="50" t="s">
        <v>527</v>
      </c>
      <c r="X206" s="48">
        <v>80813.124591570406</v>
      </c>
      <c r="Y206" s="48">
        <v>-3.5716390953211698E-2</v>
      </c>
      <c r="Z206" s="48">
        <v>3.5870634850706802E-2</v>
      </c>
      <c r="AA206" s="48">
        <v>-0.99569999532662201</v>
      </c>
      <c r="AB206" s="48">
        <v>0.31939593239004199</v>
      </c>
      <c r="AC206" s="48">
        <v>0.48092950739190299</v>
      </c>
    </row>
    <row r="207" spans="1:29">
      <c r="A207" s="50" t="s">
        <v>528</v>
      </c>
      <c r="B207" s="48">
        <v>100692.45356806699</v>
      </c>
      <c r="C207" s="48">
        <v>-5.3929947710675698E-2</v>
      </c>
      <c r="D207" s="48">
        <v>3.0540436665568799E-2</v>
      </c>
      <c r="E207" s="48">
        <v>0.13552767671230201</v>
      </c>
      <c r="F207" s="48">
        <v>0.215639592280019</v>
      </c>
      <c r="H207" s="50" t="s">
        <v>529</v>
      </c>
      <c r="I207" s="48">
        <v>32044.317270742002</v>
      </c>
      <c r="J207" s="48">
        <v>-4.13692535785153E-2</v>
      </c>
      <c r="K207" s="48">
        <v>2.7965968341257998E-2</v>
      </c>
      <c r="L207" s="48">
        <v>0.124112478277532</v>
      </c>
      <c r="M207" s="48">
        <v>0.260599807761622</v>
      </c>
      <c r="O207" s="50" t="s">
        <v>530</v>
      </c>
      <c r="P207" s="48">
        <v>439259.42915206798</v>
      </c>
      <c r="Q207" s="48">
        <v>-4.1810882995669103E-2</v>
      </c>
      <c r="R207" s="48">
        <v>2.55933352120747E-2</v>
      </c>
      <c r="S207" s="48">
        <v>-1.63366293018126</v>
      </c>
      <c r="T207" s="48">
        <v>0.102329646144128</v>
      </c>
      <c r="U207" s="48">
        <v>0.21278069277588399</v>
      </c>
      <c r="W207" s="50" t="s">
        <v>531</v>
      </c>
      <c r="X207" s="48">
        <v>90022.332798890493</v>
      </c>
      <c r="Y207" s="48">
        <v>-3.5148467710982602E-2</v>
      </c>
      <c r="Z207" s="48">
        <v>3.87581548249765E-2</v>
      </c>
      <c r="AA207" s="48">
        <v>-0.90686638385406904</v>
      </c>
      <c r="AB207" s="48">
        <v>0.36447745978813201</v>
      </c>
      <c r="AC207" s="48">
        <v>0.51898420904614395</v>
      </c>
    </row>
    <row r="208" spans="1:29">
      <c r="A208" s="50" t="s">
        <v>213</v>
      </c>
      <c r="B208" s="48">
        <v>65685.128186321803</v>
      </c>
      <c r="C208" s="48">
        <v>-5.3546484261960403E-2</v>
      </c>
      <c r="D208" s="48">
        <v>3.58138879076964E-2</v>
      </c>
      <c r="E208" s="48">
        <v>0.20849916835878399</v>
      </c>
      <c r="F208" s="48">
        <v>0.30654087175542</v>
      </c>
      <c r="H208" s="50" t="s">
        <v>532</v>
      </c>
      <c r="I208" s="48">
        <v>94414.152501122095</v>
      </c>
      <c r="J208" s="48">
        <v>-4.1356083778803801E-2</v>
      </c>
      <c r="K208" s="48">
        <v>2.83787053729995E-2</v>
      </c>
      <c r="L208" s="48">
        <v>0.12593393268939601</v>
      </c>
      <c r="M208" s="48">
        <v>0.26211830176048601</v>
      </c>
      <c r="O208" s="48">
        <v>1015</v>
      </c>
      <c r="P208" s="48">
        <v>55174.516865935999</v>
      </c>
      <c r="Q208" s="48">
        <v>-4.1294936644977402E-2</v>
      </c>
      <c r="R208" s="48">
        <v>3.5571188942024698E-2</v>
      </c>
      <c r="S208" s="48">
        <v>-1.1609096539416</v>
      </c>
      <c r="T208" s="48">
        <v>0.24567864245466001</v>
      </c>
      <c r="U208" s="48">
        <v>0.39537963343440302</v>
      </c>
      <c r="W208" s="50" t="s">
        <v>533</v>
      </c>
      <c r="X208" s="48">
        <v>132997.56995893401</v>
      </c>
      <c r="Y208" s="48">
        <v>-3.4874722536715599E-2</v>
      </c>
      <c r="Z208" s="48">
        <v>4.1832507328439301E-2</v>
      </c>
      <c r="AA208" s="48">
        <v>-0.83367516708725797</v>
      </c>
      <c r="AB208" s="48">
        <v>0.40446405539038</v>
      </c>
      <c r="AC208" s="48">
        <v>0.55656293336281304</v>
      </c>
    </row>
    <row r="209" spans="1:29">
      <c r="A209" s="50" t="s">
        <v>534</v>
      </c>
      <c r="B209" s="48">
        <v>37483.807524539799</v>
      </c>
      <c r="C209" s="48">
        <v>-5.2912982168730797E-2</v>
      </c>
      <c r="D209" s="48">
        <v>3.3259119371959099E-2</v>
      </c>
      <c r="E209" s="48">
        <v>9.2424085106320303E-2</v>
      </c>
      <c r="F209" s="48">
        <v>0.155341889521421</v>
      </c>
      <c r="H209" s="50" t="s">
        <v>348</v>
      </c>
      <c r="I209" s="48">
        <v>87767.889275212801</v>
      </c>
      <c r="J209" s="48">
        <v>-3.9882790020770102E-2</v>
      </c>
      <c r="K209" s="48">
        <v>3.7315911848687502E-2</v>
      </c>
      <c r="L209" s="48">
        <v>0.244199709320716</v>
      </c>
      <c r="M209" s="48">
        <v>0.43084952051314301</v>
      </c>
      <c r="O209" s="48">
        <v>1033</v>
      </c>
      <c r="P209" s="48">
        <v>35893.706365699698</v>
      </c>
      <c r="Q209" s="48">
        <v>-4.06481113144515E-2</v>
      </c>
      <c r="R209" s="48">
        <v>3.1956201642497802E-2</v>
      </c>
      <c r="S209" s="48">
        <v>-1.2719944556988401</v>
      </c>
      <c r="T209" s="48">
        <v>0.20337508918504901</v>
      </c>
      <c r="U209" s="48">
        <v>0.35317254006105803</v>
      </c>
      <c r="W209" s="50" t="s">
        <v>535</v>
      </c>
      <c r="X209" s="48">
        <v>46338.622368609103</v>
      </c>
      <c r="Y209" s="48">
        <v>-3.4169726990802299E-2</v>
      </c>
      <c r="Z209" s="48">
        <v>3.7460374646580599E-2</v>
      </c>
      <c r="AA209" s="48">
        <v>-0.91215657379767601</v>
      </c>
      <c r="AB209" s="48">
        <v>0.36168630047987799</v>
      </c>
      <c r="AC209" s="48">
        <v>0.51725879217100501</v>
      </c>
    </row>
    <row r="210" spans="1:29">
      <c r="A210" s="50" t="s">
        <v>381</v>
      </c>
      <c r="B210" s="48">
        <v>62265.543351497297</v>
      </c>
      <c r="C210" s="48">
        <v>-5.2718516406681001E-2</v>
      </c>
      <c r="D210" s="48">
        <v>2.9047496079044999E-2</v>
      </c>
      <c r="E210" s="48">
        <v>7.8338698077143401E-2</v>
      </c>
      <c r="F210" s="48">
        <v>0.13429494836428499</v>
      </c>
      <c r="H210" s="48">
        <v>1005</v>
      </c>
      <c r="I210" s="48">
        <v>62150.794534463603</v>
      </c>
      <c r="J210" s="48">
        <v>-3.9642718072699E-2</v>
      </c>
      <c r="K210" s="48">
        <v>3.3268077515802699E-2</v>
      </c>
      <c r="L210" s="48">
        <v>0.18479978624490701</v>
      </c>
      <c r="M210" s="48">
        <v>0.352844391870275</v>
      </c>
      <c r="O210" s="50" t="s">
        <v>536</v>
      </c>
      <c r="P210" s="48">
        <v>160260.006585264</v>
      </c>
      <c r="Q210" s="48">
        <v>-4.0555647085458099E-2</v>
      </c>
      <c r="R210" s="48">
        <v>4.5541607685362397E-2</v>
      </c>
      <c r="S210" s="48">
        <v>-0.89051856415892805</v>
      </c>
      <c r="T210" s="48">
        <v>0.37318750481520901</v>
      </c>
      <c r="U210" s="48">
        <v>0.53111690577356996</v>
      </c>
      <c r="W210" s="48">
        <v>1112</v>
      </c>
      <c r="X210" s="48">
        <v>21599.3631035404</v>
      </c>
      <c r="Y210" s="48">
        <v>-3.4080252505890397E-2</v>
      </c>
      <c r="Z210" s="48">
        <v>7.2191081335291798E-2</v>
      </c>
      <c r="AA210" s="48">
        <v>-0.47208397319337098</v>
      </c>
      <c r="AB210" s="48">
        <v>0.63686685156303402</v>
      </c>
      <c r="AC210" s="48">
        <v>0.784112383033435</v>
      </c>
    </row>
    <row r="211" spans="1:29">
      <c r="A211" s="50" t="s">
        <v>526</v>
      </c>
      <c r="B211" s="48">
        <v>56165.675939957</v>
      </c>
      <c r="C211" s="48">
        <v>-5.2540612042590501E-2</v>
      </c>
      <c r="D211" s="48">
        <v>3.4711781237708697E-2</v>
      </c>
      <c r="E211" s="48">
        <v>0.133233730585581</v>
      </c>
      <c r="F211" s="48">
        <v>0.21246180645718499</v>
      </c>
      <c r="H211" s="50" t="s">
        <v>241</v>
      </c>
      <c r="I211" s="48">
        <v>87809.209392710996</v>
      </c>
      <c r="J211" s="48">
        <v>-3.9226887317494102E-2</v>
      </c>
      <c r="K211" s="48">
        <v>3.00057059570525E-2</v>
      </c>
      <c r="L211" s="48">
        <v>0.132381266515332</v>
      </c>
      <c r="M211" s="48">
        <v>0.27088550320153598</v>
      </c>
      <c r="O211" s="48">
        <v>1124</v>
      </c>
      <c r="P211" s="48">
        <v>36795.730569293999</v>
      </c>
      <c r="Q211" s="48">
        <v>-4.0231214506874197E-2</v>
      </c>
      <c r="R211" s="48">
        <v>4.3064567427603201E-2</v>
      </c>
      <c r="S211" s="48">
        <v>-0.93420686448337897</v>
      </c>
      <c r="T211" s="48">
        <v>0.35019719547117201</v>
      </c>
      <c r="U211" s="48">
        <v>0.512007060342897</v>
      </c>
      <c r="W211" s="48">
        <v>1028</v>
      </c>
      <c r="X211" s="48">
        <v>61919.740374767003</v>
      </c>
      <c r="Y211" s="48">
        <v>-3.3829196214846598E-2</v>
      </c>
      <c r="Z211" s="48">
        <v>3.2483931558066503E-2</v>
      </c>
      <c r="AA211" s="48">
        <v>-1.0414132339361499</v>
      </c>
      <c r="AB211" s="48">
        <v>0.29768380313184201</v>
      </c>
      <c r="AC211" s="48">
        <v>0.45986530908338802</v>
      </c>
    </row>
    <row r="212" spans="1:29">
      <c r="A212" s="50" t="s">
        <v>537</v>
      </c>
      <c r="B212" s="48">
        <v>41874.7626547123</v>
      </c>
      <c r="C212" s="48">
        <v>-5.21004791454351E-2</v>
      </c>
      <c r="D212" s="48">
        <v>3.9633634382168902E-2</v>
      </c>
      <c r="E212" s="48">
        <v>0.159799148538601</v>
      </c>
      <c r="F212" s="48">
        <v>0.24750490387104801</v>
      </c>
      <c r="H212" s="50" t="s">
        <v>538</v>
      </c>
      <c r="I212" s="48">
        <v>30634.479198488301</v>
      </c>
      <c r="J212" s="48">
        <v>-3.8920221360307497E-2</v>
      </c>
      <c r="K212" s="48">
        <v>3.6749097536358299E-2</v>
      </c>
      <c r="L212" s="48">
        <v>0.28410423907282001</v>
      </c>
      <c r="M212" s="48">
        <v>0.47306659343288199</v>
      </c>
      <c r="O212" s="50" t="s">
        <v>539</v>
      </c>
      <c r="P212" s="48">
        <v>73191.127077291705</v>
      </c>
      <c r="Q212" s="48">
        <v>-3.9720078286524199E-2</v>
      </c>
      <c r="R212" s="48">
        <v>3.3133765939108099E-2</v>
      </c>
      <c r="S212" s="48">
        <v>-1.1987794674327199</v>
      </c>
      <c r="T212" s="48">
        <v>0.230613708438273</v>
      </c>
      <c r="U212" s="48">
        <v>0.38035761471461899</v>
      </c>
      <c r="W212" s="50" t="s">
        <v>395</v>
      </c>
      <c r="X212" s="48">
        <v>180376.71878464401</v>
      </c>
      <c r="Y212" s="48">
        <v>-3.3537983815459499E-2</v>
      </c>
      <c r="Z212" s="48">
        <v>3.5009625118258898E-2</v>
      </c>
      <c r="AA212" s="48">
        <v>-0.95796466549332104</v>
      </c>
      <c r="AB212" s="48">
        <v>0.33808057645932899</v>
      </c>
      <c r="AC212" s="48">
        <v>0.49319104138276298</v>
      </c>
    </row>
    <row r="213" spans="1:29">
      <c r="A213" s="50" t="s">
        <v>540</v>
      </c>
      <c r="B213" s="48">
        <v>397664.90155906102</v>
      </c>
      <c r="C213" s="48">
        <v>-5.18380777920492E-2</v>
      </c>
      <c r="D213" s="48">
        <v>2.8741217376254902E-2</v>
      </c>
      <c r="E213" s="48">
        <v>6.1552865066054799E-2</v>
      </c>
      <c r="F213" s="48">
        <v>0.112142115489301</v>
      </c>
      <c r="H213" s="50" t="s">
        <v>435</v>
      </c>
      <c r="I213" s="48">
        <v>4931.84043795652</v>
      </c>
      <c r="J213" s="48">
        <v>-3.8258607242778603E-2</v>
      </c>
      <c r="K213" s="48">
        <v>6.3425451195110297E-2</v>
      </c>
      <c r="L213" s="48">
        <v>0.50193729669429599</v>
      </c>
      <c r="M213" s="48">
        <v>0.68848104297531798</v>
      </c>
      <c r="O213" s="50" t="s">
        <v>541</v>
      </c>
      <c r="P213" s="48">
        <v>487792.97960869398</v>
      </c>
      <c r="Q213" s="48">
        <v>-3.9704254856889699E-2</v>
      </c>
      <c r="R213" s="48">
        <v>2.4675363599690799E-2</v>
      </c>
      <c r="S213" s="48">
        <v>-1.60906463227911</v>
      </c>
      <c r="T213" s="48">
        <v>0.107602209789292</v>
      </c>
      <c r="U213" s="48">
        <v>0.22163348242762901</v>
      </c>
      <c r="W213" s="48">
        <v>1239</v>
      </c>
      <c r="X213" s="48">
        <v>61956.291675438297</v>
      </c>
      <c r="Y213" s="48">
        <v>-3.3432065156531E-2</v>
      </c>
      <c r="Z213" s="48">
        <v>2.5133514624652801E-2</v>
      </c>
      <c r="AA213" s="48">
        <v>-1.330178674006</v>
      </c>
      <c r="AB213" s="48">
        <v>0.183459408885293</v>
      </c>
      <c r="AC213" s="48">
        <v>0.33472399114169099</v>
      </c>
    </row>
    <row r="214" spans="1:29">
      <c r="A214" s="50" t="s">
        <v>542</v>
      </c>
      <c r="B214" s="48">
        <v>8587.2967415213207</v>
      </c>
      <c r="C214" s="48">
        <v>-5.1780425122502999E-2</v>
      </c>
      <c r="D214" s="48">
        <v>5.7180143711585002E-2</v>
      </c>
      <c r="E214" s="48">
        <v>0.30268461277754899</v>
      </c>
      <c r="F214" s="48">
        <v>0.407372523963769</v>
      </c>
      <c r="H214" s="50" t="s">
        <v>228</v>
      </c>
      <c r="I214" s="48">
        <v>85502.965015954003</v>
      </c>
      <c r="J214" s="48">
        <v>-3.82414453928379E-2</v>
      </c>
      <c r="K214" s="48">
        <v>3.8481439779156301E-2</v>
      </c>
      <c r="L214" s="48">
        <v>0.30275460626490203</v>
      </c>
      <c r="M214" s="48">
        <v>0.49947534121122</v>
      </c>
      <c r="O214" s="50" t="s">
        <v>404</v>
      </c>
      <c r="P214" s="48">
        <v>137196.469514989</v>
      </c>
      <c r="Q214" s="48">
        <v>-3.9665261071449298E-2</v>
      </c>
      <c r="R214" s="48">
        <v>2.2759337424079401E-2</v>
      </c>
      <c r="S214" s="48">
        <v>-1.7428126457444</v>
      </c>
      <c r="T214" s="48">
        <v>8.1366346670104797E-2</v>
      </c>
      <c r="U214" s="48">
        <v>0.185309314359343</v>
      </c>
      <c r="W214" s="50" t="s">
        <v>188</v>
      </c>
      <c r="X214" s="48">
        <v>120532.39515802301</v>
      </c>
      <c r="Y214" s="48">
        <v>-3.3369783978112202E-2</v>
      </c>
      <c r="Z214" s="48">
        <v>5.1751411929876701E-2</v>
      </c>
      <c r="AA214" s="48">
        <v>-0.64480915077888701</v>
      </c>
      <c r="AB214" s="48">
        <v>0.51905087112735504</v>
      </c>
      <c r="AC214" s="48">
        <v>0.68131927973630801</v>
      </c>
    </row>
    <row r="215" spans="1:29">
      <c r="A215" s="50" t="s">
        <v>462</v>
      </c>
      <c r="B215" s="48">
        <v>119392.344602975</v>
      </c>
      <c r="C215" s="48">
        <v>-5.1110559599542402E-2</v>
      </c>
      <c r="D215" s="48">
        <v>3.2140419355482099E-2</v>
      </c>
      <c r="E215" s="48">
        <v>4.6988119689487899E-2</v>
      </c>
      <c r="F215" s="48">
        <v>9.0439499187293798E-2</v>
      </c>
      <c r="H215" s="50" t="s">
        <v>543</v>
      </c>
      <c r="I215" s="48">
        <v>9900.2667556270408</v>
      </c>
      <c r="J215" s="48">
        <v>-3.79855413767234E-2</v>
      </c>
      <c r="K215" s="48">
        <v>5.7400130443262698E-2</v>
      </c>
      <c r="L215" s="48">
        <v>0.46961490397879102</v>
      </c>
      <c r="M215" s="48">
        <v>0.66189817174963395</v>
      </c>
      <c r="O215" s="50" t="s">
        <v>371</v>
      </c>
      <c r="P215" s="48">
        <v>39064.579579228397</v>
      </c>
      <c r="Q215" s="48">
        <v>-3.9470164440486302E-2</v>
      </c>
      <c r="R215" s="48">
        <v>3.1599178421446002E-2</v>
      </c>
      <c r="S215" s="48">
        <v>-1.2490883121726399</v>
      </c>
      <c r="T215" s="48">
        <v>0.21163277502191799</v>
      </c>
      <c r="U215" s="48">
        <v>0.36098819697749102</v>
      </c>
      <c r="W215" s="48">
        <v>1303</v>
      </c>
      <c r="X215" s="48">
        <v>20602.521334222802</v>
      </c>
      <c r="Y215" s="48">
        <v>-3.3291122192822403E-2</v>
      </c>
      <c r="Z215" s="48">
        <v>6.1345933591226899E-2</v>
      </c>
      <c r="AA215" s="48">
        <v>-0.54267854842107</v>
      </c>
      <c r="AB215" s="48">
        <v>0.58735114649425701</v>
      </c>
      <c r="AC215" s="48">
        <v>0.74382102551788698</v>
      </c>
    </row>
    <row r="216" spans="1:29">
      <c r="A216" s="50" t="s">
        <v>544</v>
      </c>
      <c r="B216" s="48">
        <v>104878.263069537</v>
      </c>
      <c r="C216" s="48">
        <v>-5.0931817512275997E-2</v>
      </c>
      <c r="D216" s="48">
        <v>2.4337225757711099E-2</v>
      </c>
      <c r="E216" s="48">
        <v>6.7277264601071196E-2</v>
      </c>
      <c r="F216" s="48">
        <v>0.119529829911581</v>
      </c>
      <c r="H216" s="50" t="s">
        <v>545</v>
      </c>
      <c r="I216" s="48">
        <v>29183.287436857601</v>
      </c>
      <c r="J216" s="48">
        <v>-3.7956082268274599E-2</v>
      </c>
      <c r="K216" s="48">
        <v>3.5957446873831102E-2</v>
      </c>
      <c r="L216" s="48">
        <v>0.28323822493895201</v>
      </c>
      <c r="M216" s="48">
        <v>0.47272393719414901</v>
      </c>
      <c r="O216" s="48">
        <v>1052</v>
      </c>
      <c r="P216" s="48">
        <v>79644.298901363494</v>
      </c>
      <c r="Q216" s="48">
        <v>-3.9271044637207798E-2</v>
      </c>
      <c r="R216" s="48">
        <v>3.0934091616572599E-2</v>
      </c>
      <c r="S216" s="48">
        <v>-1.2695069609275</v>
      </c>
      <c r="T216" s="48">
        <v>0.204260309441673</v>
      </c>
      <c r="U216" s="48">
        <v>0.35317254006105803</v>
      </c>
      <c r="W216" s="48">
        <v>1182</v>
      </c>
      <c r="X216" s="48">
        <v>38009.9375877321</v>
      </c>
      <c r="Y216" s="48">
        <v>-3.3224433987801297E-2</v>
      </c>
      <c r="Z216" s="48">
        <v>4.0680530907326103E-2</v>
      </c>
      <c r="AA216" s="48">
        <v>-0.81671584039769696</v>
      </c>
      <c r="AB216" s="48">
        <v>0.41409083679193998</v>
      </c>
      <c r="AC216" s="48">
        <v>0.56635756297954398</v>
      </c>
    </row>
    <row r="217" spans="1:29">
      <c r="A217" s="50" t="s">
        <v>546</v>
      </c>
      <c r="B217" s="48">
        <v>58868.247161888801</v>
      </c>
      <c r="C217" s="48">
        <v>-5.0676110927404899E-2</v>
      </c>
      <c r="D217" s="48">
        <v>3.4887996194815099E-2</v>
      </c>
      <c r="E217" s="48">
        <v>0.182072506947973</v>
      </c>
      <c r="F217" s="48">
        <v>0.27619473511599402</v>
      </c>
      <c r="H217" s="50" t="s">
        <v>537</v>
      </c>
      <c r="I217" s="48">
        <v>41874.7626547123</v>
      </c>
      <c r="J217" s="48">
        <v>-3.7587273582560199E-2</v>
      </c>
      <c r="K217" s="48">
        <v>4.0169016924429701E-2</v>
      </c>
      <c r="L217" s="48">
        <v>0.33171693758903997</v>
      </c>
      <c r="M217" s="48">
        <v>0.52662822020787703</v>
      </c>
      <c r="O217" s="48">
        <v>1140</v>
      </c>
      <c r="P217" s="48">
        <v>22459.653896598498</v>
      </c>
      <c r="Q217" s="48">
        <v>-3.9115398887604402E-2</v>
      </c>
      <c r="R217" s="48">
        <v>2.57994096559441E-2</v>
      </c>
      <c r="S217" s="48">
        <v>-1.5161354236100599</v>
      </c>
      <c r="T217" s="48">
        <v>0.12948511270893301</v>
      </c>
      <c r="U217" s="48">
        <v>0.255460086820334</v>
      </c>
      <c r="W217" s="48">
        <v>1193</v>
      </c>
      <c r="X217" s="48">
        <v>47940.107413599202</v>
      </c>
      <c r="Y217" s="48">
        <v>-3.3077858867159297E-2</v>
      </c>
      <c r="Z217" s="48">
        <v>2.6687677779563799E-2</v>
      </c>
      <c r="AA217" s="48">
        <v>-1.23944312953631</v>
      </c>
      <c r="AB217" s="48">
        <v>0.21518143748760499</v>
      </c>
      <c r="AC217" s="48">
        <v>0.371100254222482</v>
      </c>
    </row>
    <row r="218" spans="1:29">
      <c r="A218" s="50" t="s">
        <v>327</v>
      </c>
      <c r="B218" s="48">
        <v>22839.334814385002</v>
      </c>
      <c r="C218" s="48">
        <v>-5.0518309308663599E-2</v>
      </c>
      <c r="D218" s="48">
        <v>4.46066159646821E-2</v>
      </c>
      <c r="E218" s="48">
        <v>0.20319491508176399</v>
      </c>
      <c r="F218" s="48">
        <v>0.29997434886297503</v>
      </c>
      <c r="H218" s="50" t="s">
        <v>155</v>
      </c>
      <c r="I218" s="48">
        <v>22309.043864983199</v>
      </c>
      <c r="J218" s="48">
        <v>-3.7448270478113201E-2</v>
      </c>
      <c r="K218" s="48">
        <v>4.0104590212734E-2</v>
      </c>
      <c r="L218" s="48">
        <v>0.330270553585716</v>
      </c>
      <c r="M218" s="48">
        <v>0.52549714748304999</v>
      </c>
      <c r="O218" s="48">
        <v>1113</v>
      </c>
      <c r="P218" s="48">
        <v>72321.413143001293</v>
      </c>
      <c r="Q218" s="48">
        <v>-3.8572739315682003E-2</v>
      </c>
      <c r="R218" s="48">
        <v>3.10436414557663E-2</v>
      </c>
      <c r="S218" s="48">
        <v>-1.24253268968603</v>
      </c>
      <c r="T218" s="48">
        <v>0.214040087112848</v>
      </c>
      <c r="U218" s="48">
        <v>0.36226423012639702</v>
      </c>
      <c r="W218" s="48">
        <v>1065</v>
      </c>
      <c r="X218" s="48">
        <v>44833.962360103702</v>
      </c>
      <c r="Y218" s="48">
        <v>-3.2696031634846898E-2</v>
      </c>
      <c r="Z218" s="48">
        <v>2.8629898221583801E-2</v>
      </c>
      <c r="AA218" s="48">
        <v>-1.1420240261349499</v>
      </c>
      <c r="AB218" s="48">
        <v>0.25344403297283402</v>
      </c>
      <c r="AC218" s="48">
        <v>0.41501460399301598</v>
      </c>
    </row>
    <row r="219" spans="1:29">
      <c r="A219" s="50" t="s">
        <v>389</v>
      </c>
      <c r="B219" s="48">
        <v>36697.931619246403</v>
      </c>
      <c r="C219" s="48">
        <v>-5.0176198697115398E-2</v>
      </c>
      <c r="D219" s="48">
        <v>3.0488452131314299E-2</v>
      </c>
      <c r="E219" s="48">
        <v>5.0132011466227103E-2</v>
      </c>
      <c r="F219" s="48">
        <v>9.5464149494198403E-2</v>
      </c>
      <c r="H219" s="50" t="s">
        <v>547</v>
      </c>
      <c r="I219" s="48">
        <v>3040.1886638778701</v>
      </c>
      <c r="J219" s="48">
        <v>-3.6466604151905099E-2</v>
      </c>
      <c r="K219" s="48">
        <v>6.2036842450981303E-2</v>
      </c>
      <c r="L219" s="48">
        <v>0.51165669537344904</v>
      </c>
      <c r="M219" s="48">
        <v>0.69207704788170799</v>
      </c>
      <c r="O219" s="50" t="s">
        <v>144</v>
      </c>
      <c r="P219" s="48">
        <v>29703.384793763202</v>
      </c>
      <c r="Q219" s="48">
        <v>-3.8559684276798498E-2</v>
      </c>
      <c r="R219" s="48">
        <v>5.5670143240066403E-2</v>
      </c>
      <c r="S219" s="48">
        <v>-0.69264568101643798</v>
      </c>
      <c r="T219" s="48">
        <v>0.48853193525552802</v>
      </c>
      <c r="U219" s="48">
        <v>0.63656496998608902</v>
      </c>
      <c r="W219" s="48">
        <v>1118</v>
      </c>
      <c r="X219" s="48">
        <v>302354.78091782902</v>
      </c>
      <c r="Y219" s="48">
        <v>-3.2636570755801501E-2</v>
      </c>
      <c r="Z219" s="48">
        <v>2.4360483244933499E-2</v>
      </c>
      <c r="AA219" s="48">
        <v>-1.3397341270965599</v>
      </c>
      <c r="AB219" s="48">
        <v>0.180331798296331</v>
      </c>
      <c r="AC219" s="48">
        <v>0.33187887307349301</v>
      </c>
    </row>
    <row r="220" spans="1:29">
      <c r="A220" s="50" t="s">
        <v>548</v>
      </c>
      <c r="B220" s="48">
        <v>132311.740952755</v>
      </c>
      <c r="C220" s="48">
        <v>-5.0056185030020899E-2</v>
      </c>
      <c r="D220" s="48">
        <v>2.37640815681175E-2</v>
      </c>
      <c r="E220" s="48">
        <v>3.0340727483486998E-2</v>
      </c>
      <c r="F220" s="48">
        <v>6.3113407665119206E-2</v>
      </c>
      <c r="H220" s="50" t="s">
        <v>549</v>
      </c>
      <c r="I220" s="48">
        <v>14303.8752904885</v>
      </c>
      <c r="J220" s="48">
        <v>-3.6413520218149302E-2</v>
      </c>
      <c r="K220" s="48">
        <v>5.6984780856607901E-2</v>
      </c>
      <c r="L220" s="48">
        <v>0.48638650905972403</v>
      </c>
      <c r="M220" s="48">
        <v>0.67229530121422099</v>
      </c>
      <c r="O220" s="50" t="s">
        <v>550</v>
      </c>
      <c r="P220" s="48">
        <v>188596.112504224</v>
      </c>
      <c r="Q220" s="48">
        <v>-3.8378328036306399E-2</v>
      </c>
      <c r="R220" s="48">
        <v>3.3489157878918201E-2</v>
      </c>
      <c r="S220" s="48">
        <v>-1.14599262767566</v>
      </c>
      <c r="T220" s="48">
        <v>0.251798202506058</v>
      </c>
      <c r="U220" s="48">
        <v>0.40031024912977597</v>
      </c>
      <c r="W220" s="48">
        <v>1029</v>
      </c>
      <c r="X220" s="48">
        <v>57193.157434459499</v>
      </c>
      <c r="Y220" s="48">
        <v>-3.2427122998327902E-2</v>
      </c>
      <c r="Z220" s="48">
        <v>3.1851805425461698E-2</v>
      </c>
      <c r="AA220" s="48">
        <v>-1.01806232221946</v>
      </c>
      <c r="AB220" s="48">
        <v>0.30864833953828602</v>
      </c>
      <c r="AC220" s="48">
        <v>0.46797375554994802</v>
      </c>
    </row>
    <row r="221" spans="1:29">
      <c r="A221" s="50" t="s">
        <v>551</v>
      </c>
      <c r="B221" s="48">
        <v>68308.428833545302</v>
      </c>
      <c r="C221" s="48">
        <v>-4.9870062725094699E-2</v>
      </c>
      <c r="D221" s="48">
        <v>2.56969678344664E-2</v>
      </c>
      <c r="E221" s="48">
        <v>4.82966376435051E-2</v>
      </c>
      <c r="F221" s="48">
        <v>9.2708827219167997E-2</v>
      </c>
      <c r="H221" s="50" t="s">
        <v>372</v>
      </c>
      <c r="I221" s="48">
        <v>29705.274039637399</v>
      </c>
      <c r="J221" s="48">
        <v>-3.5635232190454801E-2</v>
      </c>
      <c r="K221" s="48">
        <v>3.2978254235359002E-2</v>
      </c>
      <c r="L221" s="48">
        <v>0.20649261130669899</v>
      </c>
      <c r="M221" s="48">
        <v>0.381053375504115</v>
      </c>
      <c r="O221" s="50" t="s">
        <v>552</v>
      </c>
      <c r="P221" s="48">
        <v>299237.92935598502</v>
      </c>
      <c r="Q221" s="48">
        <v>-3.8372914563686397E-2</v>
      </c>
      <c r="R221" s="48">
        <v>4.7261145453937899E-2</v>
      </c>
      <c r="S221" s="48">
        <v>-0.81193365491079295</v>
      </c>
      <c r="T221" s="48">
        <v>0.41682970175050399</v>
      </c>
      <c r="U221" s="48">
        <v>0.57357868623231101</v>
      </c>
      <c r="W221" s="50" t="s">
        <v>553</v>
      </c>
      <c r="X221" s="48">
        <v>96024.748740840398</v>
      </c>
      <c r="Y221" s="48">
        <v>-3.2352937871320202E-2</v>
      </c>
      <c r="Z221" s="48">
        <v>5.9759727633650103E-2</v>
      </c>
      <c r="AA221" s="48">
        <v>-0.54138362325973099</v>
      </c>
      <c r="AB221" s="48">
        <v>0.58824319269964198</v>
      </c>
      <c r="AC221" s="48">
        <v>0.74382102551788698</v>
      </c>
    </row>
    <row r="222" spans="1:29">
      <c r="A222" s="50" t="s">
        <v>554</v>
      </c>
      <c r="B222" s="48">
        <v>55512.891403001697</v>
      </c>
      <c r="C222" s="48">
        <v>-4.9546399250817399E-2</v>
      </c>
      <c r="D222" s="48">
        <v>3.0699168021411E-2</v>
      </c>
      <c r="E222" s="48">
        <v>6.6332895681648102E-2</v>
      </c>
      <c r="F222" s="48">
        <v>0.11873588327015</v>
      </c>
      <c r="H222" s="50" t="s">
        <v>555</v>
      </c>
      <c r="I222" s="48">
        <v>45745.318808749602</v>
      </c>
      <c r="J222" s="48">
        <v>-3.5296744358277697E-2</v>
      </c>
      <c r="K222" s="48">
        <v>3.5164706348861603E-2</v>
      </c>
      <c r="L222" s="48">
        <v>0.35343959244177903</v>
      </c>
      <c r="M222" s="48">
        <v>0.54894305463842397</v>
      </c>
      <c r="O222" s="50" t="s">
        <v>202</v>
      </c>
      <c r="P222" s="48">
        <v>32349.237419788598</v>
      </c>
      <c r="Q222" s="48">
        <v>-3.83258303488705E-2</v>
      </c>
      <c r="R222" s="48">
        <v>3.0984935509341501E-2</v>
      </c>
      <c r="S222" s="48">
        <v>-1.2369181900448301</v>
      </c>
      <c r="T222" s="48">
        <v>0.21611745622370401</v>
      </c>
      <c r="U222" s="48">
        <v>0.36483745831578801</v>
      </c>
      <c r="W222" s="50" t="s">
        <v>556</v>
      </c>
      <c r="X222" s="48">
        <v>92325.831409777398</v>
      </c>
      <c r="Y222" s="48">
        <v>-3.2237232426969901E-2</v>
      </c>
      <c r="Z222" s="48">
        <v>3.7046910694965497E-2</v>
      </c>
      <c r="AA222" s="48">
        <v>-0.87017329710438696</v>
      </c>
      <c r="AB222" s="48">
        <v>0.38420570640944701</v>
      </c>
      <c r="AC222" s="48">
        <v>0.53772379850040097</v>
      </c>
    </row>
    <row r="223" spans="1:29">
      <c r="A223" s="50" t="s">
        <v>483</v>
      </c>
      <c r="B223" s="48">
        <v>20320.485460911099</v>
      </c>
      <c r="C223" s="48">
        <v>-4.9474824918372497E-2</v>
      </c>
      <c r="D223" s="48">
        <v>3.50825817411742E-2</v>
      </c>
      <c r="E223" s="48">
        <v>0.13644461475245701</v>
      </c>
      <c r="F223" s="48">
        <v>0.21613792956362601</v>
      </c>
      <c r="H223" s="50" t="s">
        <v>557</v>
      </c>
      <c r="I223" s="48">
        <v>68622.396787474296</v>
      </c>
      <c r="J223" s="48">
        <v>-3.49555019537722E-2</v>
      </c>
      <c r="K223" s="48">
        <v>7.0350705792299906E-2</v>
      </c>
      <c r="L223" s="48">
        <v>0.43814745120239001</v>
      </c>
      <c r="M223" s="48">
        <v>0.63376479810285002</v>
      </c>
      <c r="O223" s="48">
        <v>1178</v>
      </c>
      <c r="P223" s="48">
        <v>116931.396517127</v>
      </c>
      <c r="Q223" s="48">
        <v>-3.7506089131296202E-2</v>
      </c>
      <c r="R223" s="48">
        <v>2.7690302099684101E-2</v>
      </c>
      <c r="S223" s="48">
        <v>-1.3544846494009199</v>
      </c>
      <c r="T223" s="48">
        <v>0.17558180753158201</v>
      </c>
      <c r="U223" s="48">
        <v>0.321246044506107</v>
      </c>
      <c r="W223" s="48">
        <v>1249</v>
      </c>
      <c r="X223" s="48">
        <v>55962.163857988402</v>
      </c>
      <c r="Y223" s="48">
        <v>-3.20581979792149E-2</v>
      </c>
      <c r="Z223" s="48">
        <v>4.2680107678845801E-2</v>
      </c>
      <c r="AA223" s="48">
        <v>-0.75112739219035296</v>
      </c>
      <c r="AB223" s="48">
        <v>0.45257599190034897</v>
      </c>
      <c r="AC223" s="48">
        <v>0.61121087565923504</v>
      </c>
    </row>
    <row r="224" spans="1:29">
      <c r="A224" s="50" t="s">
        <v>558</v>
      </c>
      <c r="B224" s="48">
        <v>92260.736709276694</v>
      </c>
      <c r="C224" s="48">
        <v>-4.9147854876968003E-2</v>
      </c>
      <c r="D224" s="48">
        <v>2.3901551795302602E-2</v>
      </c>
      <c r="E224" s="48">
        <v>2.94383867782738E-2</v>
      </c>
      <c r="F224" s="48">
        <v>6.1808150472005899E-2</v>
      </c>
      <c r="H224" s="50" t="s">
        <v>559</v>
      </c>
      <c r="I224" s="48">
        <v>33751.956388436098</v>
      </c>
      <c r="J224" s="48">
        <v>-3.4452067116658602E-2</v>
      </c>
      <c r="K224" s="48">
        <v>3.7816915359080598E-2</v>
      </c>
      <c r="L224" s="48">
        <v>0.30709952948569402</v>
      </c>
      <c r="M224" s="48">
        <v>0.50316536181180005</v>
      </c>
      <c r="O224" s="50" t="s">
        <v>560</v>
      </c>
      <c r="P224" s="48">
        <v>74309.129657209502</v>
      </c>
      <c r="Q224" s="48">
        <v>-3.7404837094542898E-2</v>
      </c>
      <c r="R224" s="48">
        <v>2.9833944830411002E-2</v>
      </c>
      <c r="S224" s="48">
        <v>-1.2537677235500799</v>
      </c>
      <c r="T224" s="48">
        <v>0.20992644402449201</v>
      </c>
      <c r="U224" s="48">
        <v>0.35995241056555599</v>
      </c>
      <c r="W224" s="48">
        <v>1059</v>
      </c>
      <c r="X224" s="48">
        <v>175684.66860507801</v>
      </c>
      <c r="Y224" s="48">
        <v>-3.20216721284248E-2</v>
      </c>
      <c r="Z224" s="48">
        <v>3.50411088227294E-2</v>
      </c>
      <c r="AA224" s="48">
        <v>-0.91383158821886301</v>
      </c>
      <c r="AB224" s="48">
        <v>0.36080534544508602</v>
      </c>
      <c r="AC224" s="48">
        <v>0.51712801152413801</v>
      </c>
    </row>
    <row r="225" spans="1:29">
      <c r="A225" s="50" t="s">
        <v>561</v>
      </c>
      <c r="B225" s="48">
        <v>58368.173110304298</v>
      </c>
      <c r="C225" s="48">
        <v>-4.8486769217553301E-2</v>
      </c>
      <c r="D225" s="48">
        <v>2.4351599495305298E-2</v>
      </c>
      <c r="E225" s="48">
        <v>3.6035157995174101E-2</v>
      </c>
      <c r="F225" s="48">
        <v>7.2070315990348202E-2</v>
      </c>
      <c r="H225" s="50" t="s">
        <v>129</v>
      </c>
      <c r="I225" s="48">
        <v>89050.894892465702</v>
      </c>
      <c r="J225" s="48">
        <v>-3.4221016526507803E-2</v>
      </c>
      <c r="K225" s="48">
        <v>2.9494974658016999E-2</v>
      </c>
      <c r="L225" s="48">
        <v>0.188909022880934</v>
      </c>
      <c r="M225" s="48">
        <v>0.35766989020401901</v>
      </c>
      <c r="O225" s="48">
        <v>1100</v>
      </c>
      <c r="P225" s="48">
        <v>51531.738650453299</v>
      </c>
      <c r="Q225" s="48">
        <v>-3.7046104652431702E-2</v>
      </c>
      <c r="R225" s="48">
        <v>2.2643617076090899E-2</v>
      </c>
      <c r="S225" s="48">
        <v>-1.63605065957188</v>
      </c>
      <c r="T225" s="48">
        <v>0.10182898534585499</v>
      </c>
      <c r="U225" s="48">
        <v>0.21278069277588399</v>
      </c>
      <c r="W225" s="48">
        <v>1117</v>
      </c>
      <c r="X225" s="48">
        <v>304550.93147318601</v>
      </c>
      <c r="Y225" s="48">
        <v>-3.1888093997309401E-2</v>
      </c>
      <c r="Z225" s="48">
        <v>2.4208809946654301E-2</v>
      </c>
      <c r="AA225" s="48">
        <v>-1.3172103076349899</v>
      </c>
      <c r="AB225" s="48">
        <v>0.18776813976586401</v>
      </c>
      <c r="AC225" s="48">
        <v>0.34068734500454501</v>
      </c>
    </row>
    <row r="226" spans="1:29">
      <c r="A226" s="50" t="s">
        <v>562</v>
      </c>
      <c r="B226" s="48">
        <v>8555.8697289398297</v>
      </c>
      <c r="C226" s="48">
        <v>-4.8263098889514099E-2</v>
      </c>
      <c r="D226" s="48">
        <v>3.9870175864561402E-2</v>
      </c>
      <c r="E226" s="48">
        <v>0.18712941563435601</v>
      </c>
      <c r="F226" s="48">
        <v>0.28266806243501902</v>
      </c>
      <c r="H226" s="50" t="s">
        <v>482</v>
      </c>
      <c r="I226" s="48">
        <v>46395.519634307697</v>
      </c>
      <c r="J226" s="48">
        <v>-3.4174559453422501E-2</v>
      </c>
      <c r="K226" s="48">
        <v>3.8269116437891999E-2</v>
      </c>
      <c r="L226" s="48">
        <v>0.324189996313345</v>
      </c>
      <c r="M226" s="48">
        <v>0.52044851426088601</v>
      </c>
      <c r="O226" s="50" t="s">
        <v>563</v>
      </c>
      <c r="P226" s="48">
        <v>67190.202522337393</v>
      </c>
      <c r="Q226" s="48">
        <v>-3.6825643728922601E-2</v>
      </c>
      <c r="R226" s="48">
        <v>3.0283715887976799E-2</v>
      </c>
      <c r="S226" s="48">
        <v>-1.21602130548131</v>
      </c>
      <c r="T226" s="48">
        <v>0.22397680605369</v>
      </c>
      <c r="U226" s="48">
        <v>0.37046668678072397</v>
      </c>
      <c r="W226" s="50" t="s">
        <v>564</v>
      </c>
      <c r="X226" s="48">
        <v>74715.302489592505</v>
      </c>
      <c r="Y226" s="48">
        <v>-3.1070478365306398E-2</v>
      </c>
      <c r="Z226" s="48">
        <v>2.86029813320101E-2</v>
      </c>
      <c r="AA226" s="48">
        <v>-1.0862671273548301</v>
      </c>
      <c r="AB226" s="48">
        <v>0.27736082616244601</v>
      </c>
      <c r="AC226" s="48">
        <v>0.43843652042169101</v>
      </c>
    </row>
    <row r="227" spans="1:29">
      <c r="A227" s="50" t="s">
        <v>334</v>
      </c>
      <c r="B227" s="48">
        <v>62510.497297643102</v>
      </c>
      <c r="C227" s="48">
        <v>-4.76061726948179E-2</v>
      </c>
      <c r="D227" s="48">
        <v>2.5461155899093101E-2</v>
      </c>
      <c r="E227" s="48">
        <v>5.2077781286054801E-2</v>
      </c>
      <c r="F227" s="48">
        <v>9.8384410028536304E-2</v>
      </c>
      <c r="H227" s="50" t="s">
        <v>565</v>
      </c>
      <c r="I227" s="48">
        <v>24665.004707033899</v>
      </c>
      <c r="J227" s="48">
        <v>-3.4079832025079901E-2</v>
      </c>
      <c r="K227" s="48">
        <v>4.3309673768601703E-2</v>
      </c>
      <c r="L227" s="48">
        <v>0.40968311708956801</v>
      </c>
      <c r="M227" s="48">
        <v>0.609840149347466</v>
      </c>
      <c r="O227" s="50" t="s">
        <v>566</v>
      </c>
      <c r="P227" s="48">
        <v>103804.814424913</v>
      </c>
      <c r="Q227" s="48">
        <v>-3.6707031489145003E-2</v>
      </c>
      <c r="R227" s="48">
        <v>3.4164857838684698E-2</v>
      </c>
      <c r="S227" s="48">
        <v>-1.07440902176335</v>
      </c>
      <c r="T227" s="48">
        <v>0.28263940076044602</v>
      </c>
      <c r="U227" s="48">
        <v>0.43765675531463899</v>
      </c>
      <c r="W227" s="50" t="s">
        <v>399</v>
      </c>
      <c r="X227" s="48">
        <v>367032.80111586</v>
      </c>
      <c r="Y227" s="48">
        <v>-2.98105672981216E-2</v>
      </c>
      <c r="Z227" s="48">
        <v>2.2242259355849701E-2</v>
      </c>
      <c r="AA227" s="48">
        <v>-1.34026704846788</v>
      </c>
      <c r="AB227" s="48">
        <v>0.18015854030527401</v>
      </c>
      <c r="AC227" s="48">
        <v>0.33187887307349301</v>
      </c>
    </row>
    <row r="228" spans="1:29">
      <c r="A228" s="50" t="s">
        <v>567</v>
      </c>
      <c r="B228" s="48">
        <v>146232.69383200901</v>
      </c>
      <c r="C228" s="48">
        <v>-4.6755848291768598E-2</v>
      </c>
      <c r="D228" s="48">
        <v>2.9080364164488101E-2</v>
      </c>
      <c r="E228" s="48">
        <v>7.1082796958647707E-2</v>
      </c>
      <c r="F228" s="48">
        <v>0.124438343820029</v>
      </c>
      <c r="H228" s="50" t="s">
        <v>568</v>
      </c>
      <c r="I228" s="48">
        <v>37746.342958195302</v>
      </c>
      <c r="J228" s="48">
        <v>-3.3904566368127102E-2</v>
      </c>
      <c r="K228" s="48">
        <v>4.2608477739891799E-2</v>
      </c>
      <c r="L228" s="48">
        <v>0.36916450543604201</v>
      </c>
      <c r="M228" s="48">
        <v>0.56721413281589195</v>
      </c>
      <c r="O228" s="48">
        <v>1281</v>
      </c>
      <c r="P228" s="48">
        <v>44764.747773501098</v>
      </c>
      <c r="Q228" s="48">
        <v>-3.6686664698266098E-2</v>
      </c>
      <c r="R228" s="48">
        <v>4.9096768514442397E-2</v>
      </c>
      <c r="S228" s="48">
        <v>-0.74723175900006999</v>
      </c>
      <c r="T228" s="48">
        <v>0.45492367653988802</v>
      </c>
      <c r="U228" s="48">
        <v>0.61060452486398897</v>
      </c>
      <c r="W228" s="50" t="s">
        <v>316</v>
      </c>
      <c r="X228" s="48">
        <v>144671.957322678</v>
      </c>
      <c r="Y228" s="48">
        <v>-2.97453650878606E-2</v>
      </c>
      <c r="Z228" s="48">
        <v>3.2975063447306698E-2</v>
      </c>
      <c r="AA228" s="48">
        <v>-0.90205634131357904</v>
      </c>
      <c r="AB228" s="48">
        <v>0.367026939291484</v>
      </c>
      <c r="AC228" s="48">
        <v>0.52003960601837695</v>
      </c>
    </row>
    <row r="229" spans="1:29">
      <c r="A229" s="50" t="s">
        <v>569</v>
      </c>
      <c r="B229" s="48">
        <v>19601.719843865299</v>
      </c>
      <c r="C229" s="48">
        <v>-4.6706391689620201E-2</v>
      </c>
      <c r="D229" s="48">
        <v>4.2236849680302002E-2</v>
      </c>
      <c r="E229" s="48">
        <v>0.231311084867943</v>
      </c>
      <c r="F229" s="48">
        <v>0.33138303635396898</v>
      </c>
      <c r="H229" s="50" t="s">
        <v>360</v>
      </c>
      <c r="I229" s="48">
        <v>55249.574012644101</v>
      </c>
      <c r="J229" s="48">
        <v>-3.3716410745495501E-2</v>
      </c>
      <c r="K229" s="48">
        <v>3.4366647682348601E-2</v>
      </c>
      <c r="L229" s="48">
        <v>0.26677293133385799</v>
      </c>
      <c r="M229" s="48">
        <v>0.45337424437263801</v>
      </c>
      <c r="O229" s="48">
        <v>1144</v>
      </c>
      <c r="P229" s="48">
        <v>21197.409814336101</v>
      </c>
      <c r="Q229" s="48">
        <v>-3.62414758150379E-2</v>
      </c>
      <c r="R229" s="48">
        <v>3.9351939523631703E-2</v>
      </c>
      <c r="S229" s="48">
        <v>-0.92095780420871298</v>
      </c>
      <c r="T229" s="48">
        <v>0.35707245752749101</v>
      </c>
      <c r="U229" s="48">
        <v>0.51973879929001499</v>
      </c>
      <c r="W229" s="50" t="s">
        <v>141</v>
      </c>
      <c r="X229" s="48">
        <v>76353.402143090701</v>
      </c>
      <c r="Y229" s="48">
        <v>-2.96684078075642E-2</v>
      </c>
      <c r="Z229" s="48">
        <v>4.5212841123485698E-2</v>
      </c>
      <c r="AA229" s="48">
        <v>-0.65619428176463301</v>
      </c>
      <c r="AB229" s="48">
        <v>0.51169912763456005</v>
      </c>
      <c r="AC229" s="48">
        <v>0.67709682545583305</v>
      </c>
    </row>
    <row r="230" spans="1:29">
      <c r="A230" s="50" t="s">
        <v>570</v>
      </c>
      <c r="B230" s="48">
        <v>59191.1293216001</v>
      </c>
      <c r="C230" s="48">
        <v>-4.5609363083297397E-2</v>
      </c>
      <c r="D230" s="48">
        <v>2.70092945769182E-2</v>
      </c>
      <c r="E230" s="48">
        <v>5.6343800738958401E-2</v>
      </c>
      <c r="F230" s="48">
        <v>0.10493605511986299</v>
      </c>
      <c r="H230" s="50" t="s">
        <v>571</v>
      </c>
      <c r="I230" s="48">
        <v>40671.179529460002</v>
      </c>
      <c r="J230" s="48">
        <v>-3.3525764925096499E-2</v>
      </c>
      <c r="K230" s="48">
        <v>3.7458744939614E-2</v>
      </c>
      <c r="L230" s="48">
        <v>0.35434086059693498</v>
      </c>
      <c r="M230" s="48">
        <v>0.54915163676927603</v>
      </c>
      <c r="O230" s="50" t="s">
        <v>489</v>
      </c>
      <c r="P230" s="48">
        <v>89854.2371916181</v>
      </c>
      <c r="Q230" s="48">
        <v>-3.6220576317787703E-2</v>
      </c>
      <c r="R230" s="48">
        <v>4.8103383046175799E-2</v>
      </c>
      <c r="S230" s="48">
        <v>-0.75297357533083498</v>
      </c>
      <c r="T230" s="48">
        <v>0.451465793252743</v>
      </c>
      <c r="U230" s="48">
        <v>0.60845698473363496</v>
      </c>
      <c r="W230" s="50" t="s">
        <v>506</v>
      </c>
      <c r="X230" s="48">
        <v>270056.073860751</v>
      </c>
      <c r="Y230" s="48">
        <v>-2.9012685408017901E-2</v>
      </c>
      <c r="Z230" s="48">
        <v>3.1499066048888198E-2</v>
      </c>
      <c r="AA230" s="48">
        <v>-0.92106494087757296</v>
      </c>
      <c r="AB230" s="48">
        <v>0.357016522937532</v>
      </c>
      <c r="AC230" s="48">
        <v>0.51281978623702495</v>
      </c>
    </row>
    <row r="231" spans="1:29">
      <c r="A231" s="50" t="s">
        <v>238</v>
      </c>
      <c r="B231" s="48">
        <v>13233.172687706599</v>
      </c>
      <c r="C231" s="48">
        <v>-4.5592326086600098E-2</v>
      </c>
      <c r="D231" s="48">
        <v>3.9304521635769897E-2</v>
      </c>
      <c r="E231" s="48">
        <v>0.37889827397728199</v>
      </c>
      <c r="F231" s="48">
        <v>0.48272449140166201</v>
      </c>
      <c r="H231" s="50" t="s">
        <v>496</v>
      </c>
      <c r="I231" s="48">
        <v>47056.4111288934</v>
      </c>
      <c r="J231" s="48">
        <v>-3.3254561370168002E-2</v>
      </c>
      <c r="K231" s="48">
        <v>3.709680840652E-2</v>
      </c>
      <c r="L231" s="48">
        <v>0.32293323503226101</v>
      </c>
      <c r="M231" s="48">
        <v>0.51959594670359399</v>
      </c>
      <c r="O231" s="50" t="s">
        <v>535</v>
      </c>
      <c r="P231" s="48">
        <v>46338.622368609103</v>
      </c>
      <c r="Q231" s="48">
        <v>-3.5715511679291503E-2</v>
      </c>
      <c r="R231" s="48">
        <v>3.74482794330777E-2</v>
      </c>
      <c r="S231" s="48">
        <v>-0.95372904229464694</v>
      </c>
      <c r="T231" s="48">
        <v>0.340220815342343</v>
      </c>
      <c r="U231" s="48">
        <v>0.49853385693341101</v>
      </c>
      <c r="W231" s="50" t="s">
        <v>437</v>
      </c>
      <c r="X231" s="48">
        <v>56668.809412449002</v>
      </c>
      <c r="Y231" s="48">
        <v>-2.8425993013146699E-2</v>
      </c>
      <c r="Z231" s="48">
        <v>2.6241448219976898E-2</v>
      </c>
      <c r="AA231" s="48">
        <v>-1.08324787469263</v>
      </c>
      <c r="AB231" s="48">
        <v>0.27869841502165199</v>
      </c>
      <c r="AC231" s="48">
        <v>0.43843652042169101</v>
      </c>
    </row>
    <row r="232" spans="1:29">
      <c r="A232" s="50" t="s">
        <v>453</v>
      </c>
      <c r="B232" s="48">
        <v>62206.5614254475</v>
      </c>
      <c r="C232" s="48">
        <v>-4.5094570846507899E-2</v>
      </c>
      <c r="D232" s="48">
        <v>3.0920683589749299E-2</v>
      </c>
      <c r="E232" s="48">
        <v>7.3738238290563904E-2</v>
      </c>
      <c r="F232" s="48">
        <v>0.12845882874949799</v>
      </c>
      <c r="H232" s="50" t="s">
        <v>572</v>
      </c>
      <c r="I232" s="48">
        <v>35827.717634314104</v>
      </c>
      <c r="J232" s="48">
        <v>-3.2981300567413503E-2</v>
      </c>
      <c r="K232" s="48">
        <v>2.8675133755251301E-2</v>
      </c>
      <c r="L232" s="48">
        <v>0.24430852699488301</v>
      </c>
      <c r="M232" s="48">
        <v>0.43084952051314301</v>
      </c>
      <c r="O232" s="50" t="s">
        <v>573</v>
      </c>
      <c r="P232" s="48">
        <v>65355.881426585198</v>
      </c>
      <c r="Q232" s="48">
        <v>-3.5709043767528398E-2</v>
      </c>
      <c r="R232" s="48">
        <v>3.3558443937957497E-2</v>
      </c>
      <c r="S232" s="48">
        <v>-1.0640852070956299</v>
      </c>
      <c r="T232" s="48">
        <v>0.28729010156040502</v>
      </c>
      <c r="U232" s="48">
        <v>0.44172539089686702</v>
      </c>
      <c r="W232" s="50" t="s">
        <v>574</v>
      </c>
      <c r="X232" s="48">
        <v>76711.607539537596</v>
      </c>
      <c r="Y232" s="48">
        <v>-2.8425232359626199E-2</v>
      </c>
      <c r="Z232" s="48">
        <v>4.3655618819874599E-2</v>
      </c>
      <c r="AA232" s="48">
        <v>-0.65112425680896202</v>
      </c>
      <c r="AB232" s="48">
        <v>0.51496627929537997</v>
      </c>
      <c r="AC232" s="48">
        <v>0.67867789323636596</v>
      </c>
    </row>
    <row r="233" spans="1:29">
      <c r="A233" s="50" t="s">
        <v>575</v>
      </c>
      <c r="B233" s="48">
        <v>59525.194478491998</v>
      </c>
      <c r="C233" s="48">
        <v>-4.37890137079592E-2</v>
      </c>
      <c r="D233" s="48">
        <v>2.3297532083201698E-2</v>
      </c>
      <c r="E233" s="48">
        <v>4.5521497721066902E-2</v>
      </c>
      <c r="F233" s="48">
        <v>8.8569001000771405E-2</v>
      </c>
      <c r="H233" s="50" t="s">
        <v>282</v>
      </c>
      <c r="I233" s="48">
        <v>18396.6639263</v>
      </c>
      <c r="J233" s="48">
        <v>-3.2659213221191301E-2</v>
      </c>
      <c r="K233" s="48">
        <v>3.8925125445969502E-2</v>
      </c>
      <c r="L233" s="48">
        <v>0.38642613607188397</v>
      </c>
      <c r="M233" s="48">
        <v>0.58461153786138398</v>
      </c>
      <c r="O233" s="50" t="s">
        <v>576</v>
      </c>
      <c r="P233" s="48">
        <v>413993.98047406197</v>
      </c>
      <c r="Q233" s="48">
        <v>-3.5647063360553302E-2</v>
      </c>
      <c r="R233" s="48">
        <v>2.59470495802324E-2</v>
      </c>
      <c r="S233" s="48">
        <v>-1.37383879621176</v>
      </c>
      <c r="T233" s="48">
        <v>0.169491733833702</v>
      </c>
      <c r="U233" s="48">
        <v>0.31272418496077398</v>
      </c>
      <c r="W233" s="48">
        <v>1157</v>
      </c>
      <c r="X233" s="48">
        <v>45637.992005901397</v>
      </c>
      <c r="Y233" s="48">
        <v>-2.8060986589299699E-2</v>
      </c>
      <c r="Z233" s="48">
        <v>5.2524512580439699E-2</v>
      </c>
      <c r="AA233" s="48">
        <v>-0.534245540048089</v>
      </c>
      <c r="AB233" s="48">
        <v>0.59317166547827704</v>
      </c>
      <c r="AC233" s="48">
        <v>0.74860778591189003</v>
      </c>
    </row>
    <row r="234" spans="1:29">
      <c r="A234" s="50" t="s">
        <v>577</v>
      </c>
      <c r="B234" s="48">
        <v>353091.66153593402</v>
      </c>
      <c r="C234" s="48">
        <v>-4.3336099706310097E-2</v>
      </c>
      <c r="D234" s="48">
        <v>2.9160396967167102E-2</v>
      </c>
      <c r="E234" s="48">
        <v>0.123202911559744</v>
      </c>
      <c r="F234" s="48">
        <v>0.19778763380443201</v>
      </c>
      <c r="H234" s="50" t="s">
        <v>578</v>
      </c>
      <c r="I234" s="48">
        <v>30546.1124729966</v>
      </c>
      <c r="J234" s="48">
        <v>-3.2525507597883002E-2</v>
      </c>
      <c r="K234" s="48">
        <v>4.1925943239605801E-2</v>
      </c>
      <c r="L234" s="48">
        <v>0.41664239885337001</v>
      </c>
      <c r="M234" s="48">
        <v>0.61763138215116598</v>
      </c>
      <c r="O234" s="50" t="s">
        <v>579</v>
      </c>
      <c r="P234" s="48">
        <v>339798.57432598702</v>
      </c>
      <c r="Q234" s="48">
        <v>-3.5159130750397997E-2</v>
      </c>
      <c r="R234" s="48">
        <v>2.8026371575987401E-2</v>
      </c>
      <c r="S234" s="48">
        <v>-1.2545016986973001</v>
      </c>
      <c r="T234" s="48">
        <v>0.20965970869483599</v>
      </c>
      <c r="U234" s="48">
        <v>0.35995241056555599</v>
      </c>
      <c r="W234" s="50" t="s">
        <v>415</v>
      </c>
      <c r="X234" s="48">
        <v>356160.60719377099</v>
      </c>
      <c r="Y234" s="48">
        <v>-2.75855883330401E-2</v>
      </c>
      <c r="Z234" s="48">
        <v>2.22272026455082E-2</v>
      </c>
      <c r="AA234" s="48">
        <v>-1.24107332681447</v>
      </c>
      <c r="AB234" s="48">
        <v>0.21457866200904399</v>
      </c>
      <c r="AC234" s="48">
        <v>0.371100254222482</v>
      </c>
    </row>
    <row r="235" spans="1:29">
      <c r="A235" s="50" t="s">
        <v>136</v>
      </c>
      <c r="B235" s="48">
        <v>38465.3755338763</v>
      </c>
      <c r="C235" s="48">
        <v>-4.3016657464613597E-2</v>
      </c>
      <c r="D235" s="48">
        <v>5.4765448763398901E-2</v>
      </c>
      <c r="E235" s="48">
        <v>0.35695265073264798</v>
      </c>
      <c r="F235" s="48">
        <v>0.45884757257554099</v>
      </c>
      <c r="H235" s="50" t="s">
        <v>580</v>
      </c>
      <c r="I235" s="48">
        <v>286646.814851542</v>
      </c>
      <c r="J235" s="48">
        <v>-3.2511783570718197E-2</v>
      </c>
      <c r="K235" s="48">
        <v>3.7592256426019301E-2</v>
      </c>
      <c r="L235" s="48">
        <v>0.32845722694540103</v>
      </c>
      <c r="M235" s="48">
        <v>0.52494503235024004</v>
      </c>
      <c r="O235" s="50" t="s">
        <v>442</v>
      </c>
      <c r="P235" s="48">
        <v>72847.488201326196</v>
      </c>
      <c r="Q235" s="48">
        <v>-3.5071286476750403E-2</v>
      </c>
      <c r="R235" s="48">
        <v>2.8581669797942799E-2</v>
      </c>
      <c r="S235" s="48">
        <v>-1.22705519742848</v>
      </c>
      <c r="T235" s="48">
        <v>0.219801845474597</v>
      </c>
      <c r="U235" s="48">
        <v>0.36633640912432902</v>
      </c>
      <c r="W235" s="48">
        <v>1388</v>
      </c>
      <c r="X235" s="48">
        <v>21038.890618874699</v>
      </c>
      <c r="Y235" s="48">
        <v>-2.6604217230275801E-2</v>
      </c>
      <c r="Z235" s="48">
        <v>7.6732975103079998E-2</v>
      </c>
      <c r="AA235" s="48">
        <v>-0.34671166072391602</v>
      </c>
      <c r="AB235" s="48">
        <v>0.72880794902272505</v>
      </c>
      <c r="AC235" s="48">
        <v>0.850925501978405</v>
      </c>
    </row>
    <row r="236" spans="1:29">
      <c r="A236" s="50" t="s">
        <v>581</v>
      </c>
      <c r="B236" s="48">
        <v>28463.1585077212</v>
      </c>
      <c r="C236" s="48">
        <v>-4.2805602708359501E-2</v>
      </c>
      <c r="D236" s="48">
        <v>3.0249784851822101E-2</v>
      </c>
      <c r="E236" s="48">
        <v>0.131505201746244</v>
      </c>
      <c r="F236" s="48">
        <v>0.210173492076586</v>
      </c>
      <c r="H236" s="50" t="s">
        <v>582</v>
      </c>
      <c r="I236" s="48">
        <v>366309.54100780701</v>
      </c>
      <c r="J236" s="48">
        <v>-3.2024143132788001E-2</v>
      </c>
      <c r="K236" s="48">
        <v>2.3180596010063299E-2</v>
      </c>
      <c r="L236" s="48">
        <v>0.161659340863196</v>
      </c>
      <c r="M236" s="48">
        <v>0.31974609960786898</v>
      </c>
      <c r="O236" s="48">
        <v>1261</v>
      </c>
      <c r="P236" s="48">
        <v>76017.588148495997</v>
      </c>
      <c r="Q236" s="48">
        <v>-3.4843757435971803E-2</v>
      </c>
      <c r="R236" s="48">
        <v>3.2390561789403999E-2</v>
      </c>
      <c r="S236" s="48">
        <v>-1.0757379777022</v>
      </c>
      <c r="T236" s="48">
        <v>0.28204445749520501</v>
      </c>
      <c r="U236" s="48">
        <v>0.43765675531463899</v>
      </c>
      <c r="W236" s="50" t="s">
        <v>583</v>
      </c>
      <c r="X236" s="48">
        <v>180767.61586481499</v>
      </c>
      <c r="Y236" s="48">
        <v>-2.5986949098247E-2</v>
      </c>
      <c r="Z236" s="48">
        <v>5.1204626603836803E-2</v>
      </c>
      <c r="AA236" s="48">
        <v>-0.50751173911108505</v>
      </c>
      <c r="AB236" s="48">
        <v>0.61179580171898895</v>
      </c>
      <c r="AC236" s="48">
        <v>0.76474475214873605</v>
      </c>
    </row>
    <row r="237" spans="1:29">
      <c r="A237" s="50" t="s">
        <v>584</v>
      </c>
      <c r="B237" s="48">
        <v>19902.010061131899</v>
      </c>
      <c r="C237" s="48">
        <v>-4.2435037726267902E-2</v>
      </c>
      <c r="D237" s="48">
        <v>3.8119126363164502E-2</v>
      </c>
      <c r="E237" s="48">
        <v>0.17378385425495099</v>
      </c>
      <c r="F237" s="48">
        <v>0.26474306307775503</v>
      </c>
      <c r="H237" s="50" t="s">
        <v>585</v>
      </c>
      <c r="I237" s="48">
        <v>26419.714145077502</v>
      </c>
      <c r="J237" s="48">
        <v>-3.1444284766782397E-2</v>
      </c>
      <c r="K237" s="48">
        <v>4.0545390202712799E-2</v>
      </c>
      <c r="L237" s="48">
        <v>0.39495481416922401</v>
      </c>
      <c r="M237" s="48">
        <v>0.59160595595222698</v>
      </c>
      <c r="O237" s="48">
        <v>1193</v>
      </c>
      <c r="P237" s="48">
        <v>47940.107413599202</v>
      </c>
      <c r="Q237" s="48">
        <v>-3.45795126097828E-2</v>
      </c>
      <c r="R237" s="48">
        <v>2.66711539565745E-2</v>
      </c>
      <c r="S237" s="48">
        <v>-1.29651355415984</v>
      </c>
      <c r="T237" s="48">
        <v>0.19479861341639401</v>
      </c>
      <c r="U237" s="48">
        <v>0.34207263213870798</v>
      </c>
      <c r="W237" s="48">
        <v>1259</v>
      </c>
      <c r="X237" s="48">
        <v>12080.7899425</v>
      </c>
      <c r="Y237" s="48">
        <v>-2.5829156620388899E-2</v>
      </c>
      <c r="Z237" s="48">
        <v>5.4654210138882602E-2</v>
      </c>
      <c r="AA237" s="48">
        <v>-0.47259225876202499</v>
      </c>
      <c r="AB237" s="48">
        <v>0.63650410644852595</v>
      </c>
      <c r="AC237" s="48">
        <v>0.784112383033435</v>
      </c>
    </row>
    <row r="238" spans="1:29">
      <c r="A238" s="50" t="s">
        <v>418</v>
      </c>
      <c r="B238" s="48">
        <v>53219.581313102201</v>
      </c>
      <c r="C238" s="48">
        <v>-4.1561585246712898E-2</v>
      </c>
      <c r="D238" s="48">
        <v>3.84183079732974E-2</v>
      </c>
      <c r="E238" s="48">
        <v>0.24978662501249499</v>
      </c>
      <c r="F238" s="48">
        <v>0.352061463600288</v>
      </c>
      <c r="H238" s="50" t="s">
        <v>177</v>
      </c>
      <c r="I238" s="48">
        <v>50525.5290196079</v>
      </c>
      <c r="J238" s="48">
        <v>-3.0273039864688898E-2</v>
      </c>
      <c r="K238" s="48">
        <v>2.9840648946751199E-2</v>
      </c>
      <c r="L238" s="48">
        <v>0.31035943525883802</v>
      </c>
      <c r="M238" s="48">
        <v>0.50434119113550402</v>
      </c>
      <c r="O238" s="50" t="s">
        <v>469</v>
      </c>
      <c r="P238" s="48">
        <v>27729.644475659501</v>
      </c>
      <c r="Q238" s="48">
        <v>-3.4011254067508399E-2</v>
      </c>
      <c r="R238" s="48">
        <v>4.7956076000771702E-2</v>
      </c>
      <c r="S238" s="48">
        <v>-0.70921678552183998</v>
      </c>
      <c r="T238" s="48">
        <v>0.47818995860478097</v>
      </c>
      <c r="U238" s="48">
        <v>0.63532337299418096</v>
      </c>
      <c r="W238" s="50" t="s">
        <v>586</v>
      </c>
      <c r="X238" s="48">
        <v>95706.637604430798</v>
      </c>
      <c r="Y238" s="48">
        <v>-2.5325815667802402E-2</v>
      </c>
      <c r="Z238" s="48">
        <v>2.6563415489132599E-2</v>
      </c>
      <c r="AA238" s="48">
        <v>-0.95340961248614398</v>
      </c>
      <c r="AB238" s="48">
        <v>0.34038257295132301</v>
      </c>
      <c r="AC238" s="48">
        <v>0.49434719574970398</v>
      </c>
    </row>
    <row r="239" spans="1:29">
      <c r="A239" s="50" t="s">
        <v>587</v>
      </c>
      <c r="B239" s="48">
        <v>420012.89194359002</v>
      </c>
      <c r="C239" s="48">
        <v>-4.13032986981497E-2</v>
      </c>
      <c r="D239" s="48">
        <v>2.3458199382515001E-2</v>
      </c>
      <c r="E239" s="48">
        <v>7.1472832889376406E-2</v>
      </c>
      <c r="F239" s="48">
        <v>0.124815971582423</v>
      </c>
      <c r="H239" s="50" t="s">
        <v>588</v>
      </c>
      <c r="I239" s="48">
        <v>16768.015588769002</v>
      </c>
      <c r="J239" s="48">
        <v>-2.98893472677541E-2</v>
      </c>
      <c r="K239" s="48">
        <v>3.5289428912944197E-2</v>
      </c>
      <c r="L239" s="48">
        <v>0.376098008833196</v>
      </c>
      <c r="M239" s="48">
        <v>0.57417094738713903</v>
      </c>
      <c r="O239" s="50" t="s">
        <v>452</v>
      </c>
      <c r="P239" s="48">
        <v>114299.91496830199</v>
      </c>
      <c r="Q239" s="48">
        <v>-3.37247978220344E-2</v>
      </c>
      <c r="R239" s="48">
        <v>2.5693758592507599E-2</v>
      </c>
      <c r="S239" s="48">
        <v>-1.3125677078583899</v>
      </c>
      <c r="T239" s="48">
        <v>0.189328656890768</v>
      </c>
      <c r="U239" s="48">
        <v>0.33425948858073601</v>
      </c>
      <c r="W239" s="50" t="s">
        <v>589</v>
      </c>
      <c r="X239" s="48">
        <v>11616.6069433876</v>
      </c>
      <c r="Y239" s="48">
        <v>-2.50554321975969E-2</v>
      </c>
      <c r="Z239" s="48">
        <v>5.5810265082608099E-2</v>
      </c>
      <c r="AA239" s="48">
        <v>-0.44893949456270998</v>
      </c>
      <c r="AB239" s="48">
        <v>0.65347530453296798</v>
      </c>
      <c r="AC239" s="48">
        <v>0.79768593362747797</v>
      </c>
    </row>
    <row r="240" spans="1:29">
      <c r="A240" s="50" t="s">
        <v>590</v>
      </c>
      <c r="B240" s="48">
        <v>22096.753006448202</v>
      </c>
      <c r="C240" s="48">
        <v>-4.11165630476319E-2</v>
      </c>
      <c r="D240" s="48">
        <v>4.51311263140389E-2</v>
      </c>
      <c r="E240" s="48">
        <v>0.32502723767964398</v>
      </c>
      <c r="F240" s="48">
        <v>0.42389708957855199</v>
      </c>
      <c r="H240" s="50" t="s">
        <v>211</v>
      </c>
      <c r="I240" s="48">
        <v>13887.285086780899</v>
      </c>
      <c r="J240" s="48">
        <v>-2.9769665419922701E-2</v>
      </c>
      <c r="K240" s="48">
        <v>3.9907239419402302E-2</v>
      </c>
      <c r="L240" s="48">
        <v>0.43663515016368198</v>
      </c>
      <c r="M240" s="48">
        <v>0.63376479810285002</v>
      </c>
      <c r="O240" s="48">
        <v>1091</v>
      </c>
      <c r="P240" s="48">
        <v>18092.6014303925</v>
      </c>
      <c r="Q240" s="48">
        <v>-3.3331053452152197E-2</v>
      </c>
      <c r="R240" s="48">
        <v>4.7433744751879801E-2</v>
      </c>
      <c r="S240" s="48">
        <v>-0.70268652889420602</v>
      </c>
      <c r="T240" s="48">
        <v>0.48225112461567399</v>
      </c>
      <c r="U240" s="48">
        <v>0.63656496998608902</v>
      </c>
      <c r="W240" s="50" t="s">
        <v>264</v>
      </c>
      <c r="X240" s="48">
        <v>100427.201600363</v>
      </c>
      <c r="Y240" s="48">
        <v>-2.44984297030174E-2</v>
      </c>
      <c r="Z240" s="48">
        <v>3.4200594104417899E-2</v>
      </c>
      <c r="AA240" s="48">
        <v>-0.71631591042603504</v>
      </c>
      <c r="AB240" s="48">
        <v>0.47379630470461198</v>
      </c>
      <c r="AC240" s="48">
        <v>0.63298375869666601</v>
      </c>
    </row>
    <row r="241" spans="1:29">
      <c r="A241" s="50" t="s">
        <v>591</v>
      </c>
      <c r="B241" s="48">
        <v>70891.7379047945</v>
      </c>
      <c r="C241" s="48">
        <v>-4.0289951415925798E-2</v>
      </c>
      <c r="D241" s="48">
        <v>2.5663396829681301E-2</v>
      </c>
      <c r="E241" s="48">
        <v>0.104240178331337</v>
      </c>
      <c r="F241" s="48">
        <v>0.17221465034508199</v>
      </c>
      <c r="H241" s="50" t="s">
        <v>592</v>
      </c>
      <c r="I241" s="48">
        <v>11016.837785854101</v>
      </c>
      <c r="J241" s="48">
        <v>-2.9657178273316501E-2</v>
      </c>
      <c r="K241" s="48">
        <v>5.6680068552389599E-2</v>
      </c>
      <c r="L241" s="48">
        <v>0.57138261902732101</v>
      </c>
      <c r="M241" s="48">
        <v>0.737135054456868</v>
      </c>
      <c r="O241" s="50" t="s">
        <v>149</v>
      </c>
      <c r="P241" s="48">
        <v>49133.119974391797</v>
      </c>
      <c r="Q241" s="48">
        <v>-3.2445750959812503E-2</v>
      </c>
      <c r="R241" s="48">
        <v>2.6387554322463098E-2</v>
      </c>
      <c r="S241" s="48">
        <v>-1.2295853781413999</v>
      </c>
      <c r="T241" s="48">
        <v>0.218852408238915</v>
      </c>
      <c r="U241" s="48">
        <v>0.36633640912432902</v>
      </c>
      <c r="W241" s="48">
        <v>1102</v>
      </c>
      <c r="X241" s="48">
        <v>43034.437655515103</v>
      </c>
      <c r="Y241" s="48">
        <v>-2.4233145382000498E-2</v>
      </c>
      <c r="Z241" s="48">
        <v>2.7637530496925199E-2</v>
      </c>
      <c r="AA241" s="48">
        <v>-0.87682021317702796</v>
      </c>
      <c r="AB241" s="48">
        <v>0.38058429834219498</v>
      </c>
      <c r="AC241" s="48">
        <v>0.53379596448423505</v>
      </c>
    </row>
    <row r="242" spans="1:29">
      <c r="A242" s="50" t="s">
        <v>391</v>
      </c>
      <c r="B242" s="48">
        <v>23311.459041210899</v>
      </c>
      <c r="C242" s="48">
        <v>-3.9899492827816303E-2</v>
      </c>
      <c r="D242" s="48">
        <v>3.64112610099456E-2</v>
      </c>
      <c r="E242" s="48">
        <v>0.18609833662325601</v>
      </c>
      <c r="F242" s="48">
        <v>0.28170488165380803</v>
      </c>
      <c r="H242" s="50" t="s">
        <v>504</v>
      </c>
      <c r="I242" s="48">
        <v>36421.7017816804</v>
      </c>
      <c r="J242" s="48">
        <v>-2.9279390370271E-2</v>
      </c>
      <c r="K242" s="48">
        <v>2.8621847565536599E-2</v>
      </c>
      <c r="L242" s="48">
        <v>0.29465376234910001</v>
      </c>
      <c r="M242" s="48">
        <v>0.48836132833786</v>
      </c>
      <c r="O242" s="50" t="s">
        <v>593</v>
      </c>
      <c r="P242" s="48">
        <v>95365.493708976705</v>
      </c>
      <c r="Q242" s="48">
        <v>-3.2436469330668599E-2</v>
      </c>
      <c r="R242" s="48">
        <v>2.78963560737602E-2</v>
      </c>
      <c r="S242" s="48">
        <v>-1.1627493298731899</v>
      </c>
      <c r="T242" s="48">
        <v>0.244931220774917</v>
      </c>
      <c r="U242" s="48">
        <v>0.39523738015005799</v>
      </c>
      <c r="W242" s="50" t="s">
        <v>594</v>
      </c>
      <c r="X242" s="48">
        <v>177213.65015213299</v>
      </c>
      <c r="Y242" s="48">
        <v>-2.42000066709296E-2</v>
      </c>
      <c r="Z242" s="48">
        <v>4.0910192100187301E-2</v>
      </c>
      <c r="AA242" s="48">
        <v>-0.59153979555179803</v>
      </c>
      <c r="AB242" s="48">
        <v>0.55415879910619403</v>
      </c>
      <c r="AC242" s="48">
        <v>0.71451577443810499</v>
      </c>
    </row>
    <row r="243" spans="1:29">
      <c r="A243" s="50" t="s">
        <v>417</v>
      </c>
      <c r="B243" s="48">
        <v>195732.42919862201</v>
      </c>
      <c r="C243" s="48">
        <v>-3.9551852037753903E-2</v>
      </c>
      <c r="D243" s="48">
        <v>3.35684829815735E-2</v>
      </c>
      <c r="E243" s="48">
        <v>0.216127767075356</v>
      </c>
      <c r="F243" s="48">
        <v>0.31581118617541798</v>
      </c>
      <c r="H243" s="50" t="s">
        <v>595</v>
      </c>
      <c r="I243" s="48">
        <v>51385.936763921098</v>
      </c>
      <c r="J243" s="48">
        <v>-2.9168541009015701E-2</v>
      </c>
      <c r="K243" s="48">
        <v>3.10286148994686E-2</v>
      </c>
      <c r="L243" s="48">
        <v>0.43205809547463703</v>
      </c>
      <c r="M243" s="48">
        <v>0.63004805775934802</v>
      </c>
      <c r="O243" s="48">
        <v>1292</v>
      </c>
      <c r="P243" s="48">
        <v>50209.538153229601</v>
      </c>
      <c r="Q243" s="48">
        <v>-3.2284605620023298E-2</v>
      </c>
      <c r="R243" s="48">
        <v>7.7804465043563503E-2</v>
      </c>
      <c r="S243" s="48">
        <v>-0.414945409649007</v>
      </c>
      <c r="T243" s="48">
        <v>0.67818186654702195</v>
      </c>
      <c r="U243" s="48">
        <v>0.77388348882978997</v>
      </c>
      <c r="W243" s="48">
        <v>1135</v>
      </c>
      <c r="X243" s="48">
        <v>34555.740556643897</v>
      </c>
      <c r="Y243" s="48">
        <v>-2.3973641993194999E-2</v>
      </c>
      <c r="Z243" s="48">
        <v>2.8451106458895099E-2</v>
      </c>
      <c r="AA243" s="48">
        <v>-0.84262599867007004</v>
      </c>
      <c r="AB243" s="48">
        <v>0.39943764596801601</v>
      </c>
      <c r="AC243" s="48">
        <v>0.55334297180612002</v>
      </c>
    </row>
    <row r="244" spans="1:29">
      <c r="A244" s="50" t="s">
        <v>596</v>
      </c>
      <c r="B244" s="48">
        <v>27051.477296037599</v>
      </c>
      <c r="C244" s="48">
        <v>-3.9487475693795203E-2</v>
      </c>
      <c r="D244" s="48">
        <v>3.1961935887774101E-2</v>
      </c>
      <c r="E244" s="48">
        <v>0.18802850828769499</v>
      </c>
      <c r="F244" s="48">
        <v>0.28342823565050501</v>
      </c>
      <c r="H244" s="50" t="s">
        <v>335</v>
      </c>
      <c r="I244" s="48">
        <v>88068.1089211777</v>
      </c>
      <c r="J244" s="48">
        <v>-2.90703317412867E-2</v>
      </c>
      <c r="K244" s="48">
        <v>2.89111973319666E-2</v>
      </c>
      <c r="L244" s="48">
        <v>0.31632967075073998</v>
      </c>
      <c r="M244" s="48">
        <v>0.51126872292896197</v>
      </c>
      <c r="O244" s="48">
        <v>1158</v>
      </c>
      <c r="P244" s="48">
        <v>25599.987073582899</v>
      </c>
      <c r="Q244" s="48">
        <v>-3.2075609376150303E-2</v>
      </c>
      <c r="R244" s="48">
        <v>3.6628253840646101E-2</v>
      </c>
      <c r="S244" s="48">
        <v>-0.87570675674842702</v>
      </c>
      <c r="T244" s="48">
        <v>0.38118947120667102</v>
      </c>
      <c r="U244" s="48">
        <v>0.53579206789778899</v>
      </c>
      <c r="W244" s="50" t="s">
        <v>597</v>
      </c>
      <c r="X244" s="48">
        <v>157813.45257193199</v>
      </c>
      <c r="Y244" s="48">
        <v>-2.3969808805505598E-2</v>
      </c>
      <c r="Z244" s="48">
        <v>3.7149190141782501E-2</v>
      </c>
      <c r="AA244" s="48">
        <v>-0.64523099195495703</v>
      </c>
      <c r="AB244" s="48">
        <v>0.51877750498429798</v>
      </c>
      <c r="AC244" s="48">
        <v>0.68131927973630801</v>
      </c>
    </row>
    <row r="245" spans="1:29">
      <c r="A245" s="50" t="s">
        <v>598</v>
      </c>
      <c r="B245" s="48">
        <v>45881.731951351503</v>
      </c>
      <c r="C245" s="48">
        <v>-3.9062660116485202E-2</v>
      </c>
      <c r="D245" s="48">
        <v>3.6323042812249802E-2</v>
      </c>
      <c r="E245" s="48">
        <v>0.145960642808346</v>
      </c>
      <c r="F245" s="48">
        <v>0.22768588289929301</v>
      </c>
      <c r="H245" s="50" t="s">
        <v>485</v>
      </c>
      <c r="I245" s="48">
        <v>14951.290378448901</v>
      </c>
      <c r="J245" s="48">
        <v>-2.8608782000010099E-2</v>
      </c>
      <c r="K245" s="48">
        <v>5.7177301196846199E-2</v>
      </c>
      <c r="L245" s="48">
        <v>0.53418906954821199</v>
      </c>
      <c r="M245" s="48">
        <v>0.70938540167323605</v>
      </c>
      <c r="O245" s="48">
        <v>1039</v>
      </c>
      <c r="P245" s="48">
        <v>46865.141632152801</v>
      </c>
      <c r="Q245" s="48">
        <v>-3.2073519163249603E-2</v>
      </c>
      <c r="R245" s="48">
        <v>4.6864232664892702E-2</v>
      </c>
      <c r="S245" s="48">
        <v>-0.68439228254508</v>
      </c>
      <c r="T245" s="48">
        <v>0.49372748796719801</v>
      </c>
      <c r="U245" s="48">
        <v>0.64109633079084305</v>
      </c>
      <c r="W245" s="48">
        <v>1218</v>
      </c>
      <c r="X245" s="48">
        <v>88389.054059541799</v>
      </c>
      <c r="Y245" s="48">
        <v>-2.3777415745763399E-2</v>
      </c>
      <c r="Z245" s="48">
        <v>2.4730272896321601E-2</v>
      </c>
      <c r="AA245" s="48">
        <v>-0.96147001068071802</v>
      </c>
      <c r="AB245" s="48">
        <v>0.33631589725076999</v>
      </c>
      <c r="AC245" s="48">
        <v>0.492811885233231</v>
      </c>
    </row>
    <row r="246" spans="1:29">
      <c r="A246" s="50" t="s">
        <v>529</v>
      </c>
      <c r="B246" s="48">
        <v>32044.317270742002</v>
      </c>
      <c r="C246" s="48">
        <v>-3.9057891546351003E-2</v>
      </c>
      <c r="D246" s="48">
        <v>2.7633058843857101E-2</v>
      </c>
      <c r="E246" s="48">
        <v>0.141491114531615</v>
      </c>
      <c r="F246" s="48">
        <v>0.221195716167329</v>
      </c>
      <c r="H246" s="50" t="s">
        <v>599</v>
      </c>
      <c r="I246" s="48">
        <v>18800.797078583801</v>
      </c>
      <c r="J246" s="48">
        <v>-2.8504085302404399E-2</v>
      </c>
      <c r="K246" s="48">
        <v>3.3654326039075602E-2</v>
      </c>
      <c r="L246" s="48">
        <v>0.38783586659798502</v>
      </c>
      <c r="M246" s="48">
        <v>0.58461153786138398</v>
      </c>
      <c r="O246" s="48">
        <v>1078</v>
      </c>
      <c r="P246" s="48">
        <v>68480.548463430707</v>
      </c>
      <c r="Q246" s="48">
        <v>-3.2045681184715E-2</v>
      </c>
      <c r="R246" s="48">
        <v>3.5288858817198003E-2</v>
      </c>
      <c r="S246" s="48">
        <v>-0.908096273407899</v>
      </c>
      <c r="T246" s="48">
        <v>0.36382735919731102</v>
      </c>
      <c r="U246" s="48">
        <v>0.52490511073620805</v>
      </c>
      <c r="W246" s="50" t="s">
        <v>600</v>
      </c>
      <c r="X246" s="48">
        <v>137649.799156953</v>
      </c>
      <c r="Y246" s="48">
        <v>-2.37471298161798E-2</v>
      </c>
      <c r="Z246" s="48">
        <v>5.54625263147231E-2</v>
      </c>
      <c r="AA246" s="48">
        <v>-0.42816531077986397</v>
      </c>
      <c r="AB246" s="48">
        <v>0.66853076986886595</v>
      </c>
      <c r="AC246" s="48">
        <v>0.80850211838954</v>
      </c>
    </row>
    <row r="247" spans="1:29">
      <c r="A247" s="50" t="s">
        <v>433</v>
      </c>
      <c r="B247" s="48">
        <v>51584.754744797399</v>
      </c>
      <c r="C247" s="48">
        <v>-3.80537512679478E-2</v>
      </c>
      <c r="D247" s="48">
        <v>3.5038348155262099E-2</v>
      </c>
      <c r="E247" s="48">
        <v>0.16004856214007701</v>
      </c>
      <c r="F247" s="48">
        <v>0.24750490387104801</v>
      </c>
      <c r="H247" s="50" t="s">
        <v>153</v>
      </c>
      <c r="I247" s="48">
        <v>29503.761727104298</v>
      </c>
      <c r="J247" s="48">
        <v>-2.8166014803079901E-2</v>
      </c>
      <c r="K247" s="48">
        <v>4.1422259075714798E-2</v>
      </c>
      <c r="L247" s="48">
        <v>0.47685918609564298</v>
      </c>
      <c r="M247" s="48">
        <v>0.66608525383292305</v>
      </c>
      <c r="O247" s="50" t="s">
        <v>460</v>
      </c>
      <c r="P247" s="48">
        <v>31066.756197259401</v>
      </c>
      <c r="Q247" s="48">
        <v>-3.1343554823672903E-2</v>
      </c>
      <c r="R247" s="48">
        <v>3.2792355243006603E-2</v>
      </c>
      <c r="S247" s="48">
        <v>-0.95581895815053797</v>
      </c>
      <c r="T247" s="48">
        <v>0.339163708544586</v>
      </c>
      <c r="U247" s="48">
        <v>0.49809916837826002</v>
      </c>
      <c r="W247" s="48">
        <v>1393</v>
      </c>
      <c r="X247" s="48">
        <v>11109.3562252022</v>
      </c>
      <c r="Y247" s="48">
        <v>-2.3445561359973499E-2</v>
      </c>
      <c r="Z247" s="48">
        <v>8.8772505527852402E-2</v>
      </c>
      <c r="AA247" s="48">
        <v>-0.26410836576666602</v>
      </c>
      <c r="AB247" s="48">
        <v>0.79169641775394906</v>
      </c>
      <c r="AC247" s="48">
        <v>0.88947024636163996</v>
      </c>
    </row>
    <row r="248" spans="1:29">
      <c r="A248" s="50" t="s">
        <v>601</v>
      </c>
      <c r="B248" s="48">
        <v>51935.063065911403</v>
      </c>
      <c r="C248" s="48">
        <v>-3.7892450883934302E-2</v>
      </c>
      <c r="D248" s="48">
        <v>4.0557953921642499E-2</v>
      </c>
      <c r="E248" s="48">
        <v>0.31948126720492998</v>
      </c>
      <c r="F248" s="48">
        <v>0.41895345662771</v>
      </c>
      <c r="H248" s="50" t="s">
        <v>602</v>
      </c>
      <c r="I248" s="48">
        <v>54954.732843384198</v>
      </c>
      <c r="J248" s="48">
        <v>-2.8130353932977002E-2</v>
      </c>
      <c r="K248" s="48">
        <v>2.97128504437369E-2</v>
      </c>
      <c r="L248" s="48">
        <v>0.33634403992719902</v>
      </c>
      <c r="M248" s="48">
        <v>0.531616628229303</v>
      </c>
      <c r="O248" s="48">
        <v>1321</v>
      </c>
      <c r="P248" s="48">
        <v>16714.292800609699</v>
      </c>
      <c r="Q248" s="48">
        <v>-3.0515724530286101E-2</v>
      </c>
      <c r="R248" s="48">
        <v>9.1603358533626902E-2</v>
      </c>
      <c r="S248" s="48">
        <v>-0.33312888325032403</v>
      </c>
      <c r="T248" s="48">
        <v>0.73903699768521403</v>
      </c>
      <c r="U248" s="48">
        <v>0.81356173694758904</v>
      </c>
      <c r="W248" s="48">
        <v>1217</v>
      </c>
      <c r="X248" s="48">
        <v>87560.699696919997</v>
      </c>
      <c r="Y248" s="48">
        <v>-2.34387150655214E-2</v>
      </c>
      <c r="Z248" s="48">
        <v>2.3995599082123498E-2</v>
      </c>
      <c r="AA248" s="48">
        <v>-0.97679224366534401</v>
      </c>
      <c r="AB248" s="48">
        <v>0.32867201676100899</v>
      </c>
      <c r="AC248" s="48">
        <v>0.48705710387609902</v>
      </c>
    </row>
    <row r="249" spans="1:29">
      <c r="A249" s="50" t="s">
        <v>603</v>
      </c>
      <c r="B249" s="48">
        <v>24666.284248853699</v>
      </c>
      <c r="C249" s="48">
        <v>-3.78321720294005E-2</v>
      </c>
      <c r="D249" s="48">
        <v>3.60905661816176E-2</v>
      </c>
      <c r="E249" s="48">
        <v>0.255005662052326</v>
      </c>
      <c r="F249" s="48">
        <v>0.35660948052629998</v>
      </c>
      <c r="H249" s="50" t="s">
        <v>604</v>
      </c>
      <c r="I249" s="48">
        <v>50201.220358378698</v>
      </c>
      <c r="J249" s="48">
        <v>-2.79676286470644E-2</v>
      </c>
      <c r="K249" s="48">
        <v>3.1823472556841703E-2</v>
      </c>
      <c r="L249" s="48">
        <v>0.38382169756599699</v>
      </c>
      <c r="M249" s="48">
        <v>0.58347417294533799</v>
      </c>
      <c r="O249" s="50" t="s">
        <v>229</v>
      </c>
      <c r="P249" s="48">
        <v>13185.876898672201</v>
      </c>
      <c r="Q249" s="48">
        <v>-2.9812608758300399E-2</v>
      </c>
      <c r="R249" s="48">
        <v>6.3207114480514498E-2</v>
      </c>
      <c r="S249" s="48">
        <v>-0.47166539721554601</v>
      </c>
      <c r="T249" s="48">
        <v>0.63716563953674898</v>
      </c>
      <c r="U249" s="48">
        <v>0.74792740841679295</v>
      </c>
      <c r="W249" s="48">
        <v>1146</v>
      </c>
      <c r="X249" s="48">
        <v>79057.953666238594</v>
      </c>
      <c r="Y249" s="48">
        <v>-2.2489433337238698E-2</v>
      </c>
      <c r="Z249" s="48">
        <v>2.6698306124949101E-2</v>
      </c>
      <c r="AA249" s="48">
        <v>-0.84235431386497905</v>
      </c>
      <c r="AB249" s="48">
        <v>0.39958965750274</v>
      </c>
      <c r="AC249" s="48">
        <v>0.55334297180612002</v>
      </c>
    </row>
    <row r="250" spans="1:29">
      <c r="A250" s="50" t="s">
        <v>605</v>
      </c>
      <c r="B250" s="48">
        <v>66405.699396769502</v>
      </c>
      <c r="C250" s="48">
        <v>-3.76442121761651E-2</v>
      </c>
      <c r="D250" s="48">
        <v>3.4158197838644398E-2</v>
      </c>
      <c r="E250" s="48">
        <v>0.41456239741839701</v>
      </c>
      <c r="F250" s="48">
        <v>0.51802212312665297</v>
      </c>
      <c r="H250" s="50" t="s">
        <v>470</v>
      </c>
      <c r="I250" s="48">
        <v>134723.71647095901</v>
      </c>
      <c r="J250" s="48">
        <v>-2.7843665977649298E-2</v>
      </c>
      <c r="K250" s="48">
        <v>2.9161218949154601E-2</v>
      </c>
      <c r="L250" s="48">
        <v>0.32972745837447498</v>
      </c>
      <c r="M250" s="48">
        <v>0.52549714748304999</v>
      </c>
      <c r="O250" s="48">
        <v>1061</v>
      </c>
      <c r="P250" s="48">
        <v>37154.254544436801</v>
      </c>
      <c r="Q250" s="48">
        <v>-2.9550551088093999E-2</v>
      </c>
      <c r="R250" s="48">
        <v>5.7044771965532197E-2</v>
      </c>
      <c r="S250" s="48">
        <v>-0.51802382707304395</v>
      </c>
      <c r="T250" s="48">
        <v>0.60444164507305598</v>
      </c>
      <c r="U250" s="48">
        <v>0.72371730560842595</v>
      </c>
      <c r="W250" s="48">
        <v>1165</v>
      </c>
      <c r="X250" s="48">
        <v>77376.127593272395</v>
      </c>
      <c r="Y250" s="48">
        <v>-2.2122601360874301E-2</v>
      </c>
      <c r="Z250" s="48">
        <v>2.6171277475141599E-2</v>
      </c>
      <c r="AA250" s="48">
        <v>-0.845300783727014</v>
      </c>
      <c r="AB250" s="48">
        <v>0.39794292359890598</v>
      </c>
      <c r="AC250" s="48">
        <v>0.55334297180612002</v>
      </c>
    </row>
    <row r="251" spans="1:29">
      <c r="A251" s="50" t="s">
        <v>606</v>
      </c>
      <c r="B251" s="48">
        <v>93917.181685167496</v>
      </c>
      <c r="C251" s="48">
        <v>-3.7632708584199599E-2</v>
      </c>
      <c r="D251" s="48">
        <v>2.59487386323278E-2</v>
      </c>
      <c r="E251" s="48">
        <v>0.19377839137571801</v>
      </c>
      <c r="F251" s="48">
        <v>0.28905276713544598</v>
      </c>
      <c r="H251" s="50" t="s">
        <v>607</v>
      </c>
      <c r="I251" s="48">
        <v>24574.6439770953</v>
      </c>
      <c r="J251" s="48">
        <v>-2.7827533359996898E-2</v>
      </c>
      <c r="K251" s="48">
        <v>2.65795429829715E-2</v>
      </c>
      <c r="L251" s="48">
        <v>0.28608162776080498</v>
      </c>
      <c r="M251" s="48">
        <v>0.475253933820735</v>
      </c>
      <c r="O251" s="48">
        <v>1388</v>
      </c>
      <c r="P251" s="48">
        <v>21038.890618874699</v>
      </c>
      <c r="Q251" s="48">
        <v>-2.925008373969E-2</v>
      </c>
      <c r="R251" s="48">
        <v>7.6720155258392195E-2</v>
      </c>
      <c r="S251" s="48">
        <v>-0.38125683715284697</v>
      </c>
      <c r="T251" s="48">
        <v>0.70301267818170499</v>
      </c>
      <c r="U251" s="48">
        <v>0.78445196628452596</v>
      </c>
      <c r="W251" s="48">
        <v>1127</v>
      </c>
      <c r="X251" s="48">
        <v>40486.294871849401</v>
      </c>
      <c r="Y251" s="48">
        <v>-2.1858874635542501E-2</v>
      </c>
      <c r="Z251" s="48">
        <v>3.7904473420016599E-2</v>
      </c>
      <c r="AA251" s="48">
        <v>-0.576683242458639</v>
      </c>
      <c r="AB251" s="48">
        <v>0.56415345469369504</v>
      </c>
      <c r="AC251" s="48">
        <v>0.72455002514582501</v>
      </c>
    </row>
    <row r="252" spans="1:29">
      <c r="A252" s="50" t="s">
        <v>608</v>
      </c>
      <c r="B252" s="48">
        <v>36417.690006435099</v>
      </c>
      <c r="C252" s="48">
        <v>-3.7608996014938702E-2</v>
      </c>
      <c r="D252" s="48">
        <v>3.8636356290415702E-2</v>
      </c>
      <c r="E252" s="48">
        <v>0.29807284585003702</v>
      </c>
      <c r="F252" s="48">
        <v>0.401921200807206</v>
      </c>
      <c r="H252" s="50" t="s">
        <v>609</v>
      </c>
      <c r="I252" s="48">
        <v>12254.291983397699</v>
      </c>
      <c r="J252" s="48">
        <v>-2.7312414104800401E-2</v>
      </c>
      <c r="K252" s="48">
        <v>6.6279721043172202E-2</v>
      </c>
      <c r="L252" s="48">
        <v>0.64582762296382601</v>
      </c>
      <c r="M252" s="48">
        <v>0.77716399670941105</v>
      </c>
      <c r="O252" s="50" t="s">
        <v>377</v>
      </c>
      <c r="P252" s="48">
        <v>131287.34757659401</v>
      </c>
      <c r="Q252" s="48">
        <v>-2.9014947826425601E-2</v>
      </c>
      <c r="R252" s="48">
        <v>3.8148224470087602E-2</v>
      </c>
      <c r="S252" s="48">
        <v>-0.76058448930372902</v>
      </c>
      <c r="T252" s="48">
        <v>0.446905287033246</v>
      </c>
      <c r="U252" s="48">
        <v>0.60355250104489899</v>
      </c>
      <c r="W252" s="48">
        <v>1057</v>
      </c>
      <c r="X252" s="48">
        <v>178537.36829515701</v>
      </c>
      <c r="Y252" s="48">
        <v>-2.1715563418584799E-2</v>
      </c>
      <c r="Z252" s="48">
        <v>3.5932082932164801E-2</v>
      </c>
      <c r="AA252" s="48">
        <v>-0.60435025321468405</v>
      </c>
      <c r="AB252" s="48">
        <v>0.54561080224296599</v>
      </c>
      <c r="AC252" s="48">
        <v>0.70627485270581603</v>
      </c>
    </row>
    <row r="253" spans="1:29">
      <c r="A253" s="50" t="s">
        <v>610</v>
      </c>
      <c r="B253" s="48">
        <v>38917.814684999699</v>
      </c>
      <c r="C253" s="48">
        <v>-3.7561976128819799E-2</v>
      </c>
      <c r="D253" s="48">
        <v>3.1971821978501597E-2</v>
      </c>
      <c r="E253" s="48">
        <v>0.218989601705461</v>
      </c>
      <c r="F253" s="48">
        <v>0.31869218459575199</v>
      </c>
      <c r="H253" s="50" t="s">
        <v>611</v>
      </c>
      <c r="I253" s="48">
        <v>12150.084999464299</v>
      </c>
      <c r="J253" s="48">
        <v>-2.72442675243562E-2</v>
      </c>
      <c r="K253" s="48">
        <v>7.0827896452949499E-2</v>
      </c>
      <c r="L253" s="48">
        <v>0.67510284080888205</v>
      </c>
      <c r="M253" s="48">
        <v>0.79232559892839005</v>
      </c>
      <c r="O253" s="50" t="s">
        <v>612</v>
      </c>
      <c r="P253" s="48">
        <v>125802.53603801801</v>
      </c>
      <c r="Q253" s="48">
        <v>-2.8841105353542E-2</v>
      </c>
      <c r="R253" s="48">
        <v>4.2479487732482002E-2</v>
      </c>
      <c r="S253" s="48">
        <v>-0.67894192922408003</v>
      </c>
      <c r="T253" s="48">
        <v>0.49717465725938698</v>
      </c>
      <c r="U253" s="48">
        <v>0.64357589032588702</v>
      </c>
      <c r="W253" s="50" t="s">
        <v>613</v>
      </c>
      <c r="X253" s="48">
        <v>71924.358007455798</v>
      </c>
      <c r="Y253" s="48">
        <v>-2.1546203578730799E-2</v>
      </c>
      <c r="Z253" s="48">
        <v>1.93387193635314E-2</v>
      </c>
      <c r="AA253" s="48">
        <v>-1.11414841767455</v>
      </c>
      <c r="AB253" s="48">
        <v>0.26521552016014499</v>
      </c>
      <c r="AC253" s="48">
        <v>0.42682104595797299</v>
      </c>
    </row>
    <row r="254" spans="1:29">
      <c r="A254" s="50" t="s">
        <v>614</v>
      </c>
      <c r="B254" s="48">
        <v>54381.949663449799</v>
      </c>
      <c r="C254" s="48">
        <v>-3.7078357223028199E-2</v>
      </c>
      <c r="D254" s="48">
        <v>2.4377666369741601E-2</v>
      </c>
      <c r="E254" s="48">
        <v>0.120531555698471</v>
      </c>
      <c r="F254" s="48">
        <v>0.19437070693717401</v>
      </c>
      <c r="H254" s="50" t="s">
        <v>615</v>
      </c>
      <c r="I254" s="48">
        <v>3490.4856736102602</v>
      </c>
      <c r="J254" s="48">
        <v>-2.6615040468310099E-2</v>
      </c>
      <c r="K254" s="48">
        <v>7.3159985961618795E-2</v>
      </c>
      <c r="L254" s="48">
        <v>0.68635411350046605</v>
      </c>
      <c r="M254" s="48">
        <v>0.79777523582197096</v>
      </c>
      <c r="O254" s="50" t="s">
        <v>476</v>
      </c>
      <c r="P254" s="48">
        <v>95264.338777045894</v>
      </c>
      <c r="Q254" s="48">
        <v>-2.8745704535051798E-2</v>
      </c>
      <c r="R254" s="48">
        <v>3.1975358364586003E-2</v>
      </c>
      <c r="S254" s="48">
        <v>-0.89899553923025999</v>
      </c>
      <c r="T254" s="48">
        <v>0.36865503668424598</v>
      </c>
      <c r="U254" s="48">
        <v>0.52722499787812505</v>
      </c>
      <c r="W254" s="48">
        <v>1123</v>
      </c>
      <c r="X254" s="48">
        <v>55958.684241456198</v>
      </c>
      <c r="Y254" s="48">
        <v>-2.0649511608280002E-2</v>
      </c>
      <c r="Z254" s="48">
        <v>3.6953623724306599E-2</v>
      </c>
      <c r="AA254" s="48">
        <v>-0.55879530955708601</v>
      </c>
      <c r="AB254" s="48">
        <v>0.57630142393932005</v>
      </c>
      <c r="AC254" s="48">
        <v>0.73556323337531604</v>
      </c>
    </row>
    <row r="255" spans="1:29">
      <c r="A255" s="50" t="s">
        <v>616</v>
      </c>
      <c r="B255" s="48">
        <v>59754.686379599203</v>
      </c>
      <c r="C255" s="48">
        <v>-3.70197596856221E-2</v>
      </c>
      <c r="D255" s="48">
        <v>4.0134888160468798E-2</v>
      </c>
      <c r="E255" s="48">
        <v>0.31876384343923497</v>
      </c>
      <c r="F255" s="48">
        <v>0.41877965486695801</v>
      </c>
      <c r="H255" s="50" t="s">
        <v>617</v>
      </c>
      <c r="I255" s="48">
        <v>46087.070032054202</v>
      </c>
      <c r="J255" s="48">
        <v>-2.6566183557699501E-2</v>
      </c>
      <c r="K255" s="48">
        <v>3.5499926798697901E-2</v>
      </c>
      <c r="L255" s="48">
        <v>0.30954578196779198</v>
      </c>
      <c r="M255" s="48">
        <v>0.50434119113550402</v>
      </c>
      <c r="O255" s="48">
        <v>1199</v>
      </c>
      <c r="P255" s="48">
        <v>50434.255046692102</v>
      </c>
      <c r="Q255" s="48">
        <v>-2.8486984519369402E-2</v>
      </c>
      <c r="R255" s="48">
        <v>2.0133733704912799E-2</v>
      </c>
      <c r="S255" s="48">
        <v>-1.41488831316063</v>
      </c>
      <c r="T255" s="48">
        <v>0.15710124508699899</v>
      </c>
      <c r="U255" s="48">
        <v>0.29826468270140299</v>
      </c>
      <c r="W255" s="48">
        <v>1199</v>
      </c>
      <c r="X255" s="48">
        <v>50434.255046692102</v>
      </c>
      <c r="Y255" s="48">
        <v>-2.0116413520974801E-2</v>
      </c>
      <c r="Z255" s="48">
        <v>2.01527999415686E-2</v>
      </c>
      <c r="AA255" s="48">
        <v>-0.99819447318986698</v>
      </c>
      <c r="AB255" s="48">
        <v>0.31818506593017198</v>
      </c>
      <c r="AC255" s="48">
        <v>0.48021018014806999</v>
      </c>
    </row>
    <row r="256" spans="1:29">
      <c r="A256" s="50" t="s">
        <v>618</v>
      </c>
      <c r="B256" s="48">
        <v>36754.546739450801</v>
      </c>
      <c r="C256" s="48">
        <v>-3.67979780220168E-2</v>
      </c>
      <c r="D256" s="48">
        <v>3.3551875481056301E-2</v>
      </c>
      <c r="E256" s="48">
        <v>0.243548771257215</v>
      </c>
      <c r="F256" s="48">
        <v>0.34530875291121899</v>
      </c>
      <c r="H256" s="50" t="s">
        <v>619</v>
      </c>
      <c r="I256" s="48">
        <v>53697.844373547101</v>
      </c>
      <c r="J256" s="48">
        <v>-2.63684139725756E-2</v>
      </c>
      <c r="K256" s="48">
        <v>3.78185257231623E-2</v>
      </c>
      <c r="L256" s="48">
        <v>0.56342946204699795</v>
      </c>
      <c r="M256" s="48">
        <v>0.73215153325889404</v>
      </c>
      <c r="O256" s="50" t="s">
        <v>484</v>
      </c>
      <c r="P256" s="48">
        <v>30344.314916712101</v>
      </c>
      <c r="Q256" s="48">
        <v>-2.8227466966471999E-2</v>
      </c>
      <c r="R256" s="48">
        <v>3.1739036298849603E-2</v>
      </c>
      <c r="S256" s="48">
        <v>-0.88936118603875602</v>
      </c>
      <c r="T256" s="48">
        <v>0.37380899780399302</v>
      </c>
      <c r="U256" s="48">
        <v>0.53111690577356996</v>
      </c>
      <c r="W256" s="50" t="s">
        <v>620</v>
      </c>
      <c r="X256" s="48">
        <v>44507.7043619631</v>
      </c>
      <c r="Y256" s="48">
        <v>-1.9528704339055299E-2</v>
      </c>
      <c r="Z256" s="48">
        <v>3.5563163668782899E-2</v>
      </c>
      <c r="AA256" s="48">
        <v>-0.54912730827143597</v>
      </c>
      <c r="AB256" s="48">
        <v>0.58291808570554504</v>
      </c>
      <c r="AC256" s="48">
        <v>0.74138125463520799</v>
      </c>
    </row>
    <row r="257" spans="1:29">
      <c r="A257" s="50" t="s">
        <v>122</v>
      </c>
      <c r="B257" s="48">
        <v>9334.0779517310002</v>
      </c>
      <c r="C257" s="48">
        <v>-3.6537774852701099E-2</v>
      </c>
      <c r="D257" s="48">
        <v>5.4791409005081303E-2</v>
      </c>
      <c r="E257" s="48">
        <v>0.44462533372776297</v>
      </c>
      <c r="F257" s="48">
        <v>0.54983029179460796</v>
      </c>
      <c r="H257" s="50" t="s">
        <v>548</v>
      </c>
      <c r="I257" s="48">
        <v>132311.740952755</v>
      </c>
      <c r="J257" s="48">
        <v>-2.61982613902366E-2</v>
      </c>
      <c r="K257" s="48">
        <v>2.3884051162754199E-2</v>
      </c>
      <c r="L257" s="48">
        <v>0.26165764372541001</v>
      </c>
      <c r="M257" s="48">
        <v>0.44606398311284201</v>
      </c>
      <c r="O257" s="50" t="s">
        <v>265</v>
      </c>
      <c r="P257" s="48">
        <v>237879.16055812599</v>
      </c>
      <c r="Q257" s="48">
        <v>-2.81289605462644E-2</v>
      </c>
      <c r="R257" s="48">
        <v>2.7049832268050501E-2</v>
      </c>
      <c r="S257" s="48">
        <v>-1.03989408390855</v>
      </c>
      <c r="T257" s="48">
        <v>0.298389111353762</v>
      </c>
      <c r="U257" s="48">
        <v>0.45558244274292298</v>
      </c>
      <c r="W257" s="48">
        <v>1306</v>
      </c>
      <c r="X257" s="48">
        <v>22507.476289552102</v>
      </c>
      <c r="Y257" s="48">
        <v>-1.8305452594618701E-2</v>
      </c>
      <c r="Z257" s="48">
        <v>6.53731389961512E-2</v>
      </c>
      <c r="AA257" s="48">
        <v>-0.280014894124886</v>
      </c>
      <c r="AB257" s="48">
        <v>0.77946607795218903</v>
      </c>
      <c r="AC257" s="48">
        <v>0.88330498453059403</v>
      </c>
    </row>
    <row r="258" spans="1:29">
      <c r="A258" s="50" t="s">
        <v>621</v>
      </c>
      <c r="B258" s="48">
        <v>112061.886948917</v>
      </c>
      <c r="C258" s="48">
        <v>-3.5839457909546402E-2</v>
      </c>
      <c r="D258" s="48">
        <v>2.9870528451322299E-2</v>
      </c>
      <c r="E258" s="48">
        <v>0.21264009024539099</v>
      </c>
      <c r="F258" s="48">
        <v>0.31198832913053298</v>
      </c>
      <c r="H258" s="48">
        <v>1010</v>
      </c>
      <c r="I258" s="48">
        <v>24524.490050693301</v>
      </c>
      <c r="J258" s="48">
        <v>-2.61594865479358E-2</v>
      </c>
      <c r="K258" s="48">
        <v>6.2772714066236301E-2</v>
      </c>
      <c r="L258" s="48">
        <v>0.64817062234233003</v>
      </c>
      <c r="M258" s="48">
        <v>0.77786093552102198</v>
      </c>
      <c r="O258" s="48">
        <v>1219</v>
      </c>
      <c r="P258" s="48">
        <v>29082.0529952996</v>
      </c>
      <c r="Q258" s="48">
        <v>-2.8039817691391401E-2</v>
      </c>
      <c r="R258" s="48">
        <v>4.0257871091571702E-2</v>
      </c>
      <c r="S258" s="48">
        <v>-0.69650522819776595</v>
      </c>
      <c r="T258" s="48">
        <v>0.48611248424058301</v>
      </c>
      <c r="U258" s="48">
        <v>0.63656496998608902</v>
      </c>
      <c r="W258" s="48">
        <v>1137</v>
      </c>
      <c r="X258" s="48">
        <v>84471.246963984697</v>
      </c>
      <c r="Y258" s="48">
        <v>-1.7978487317330701E-2</v>
      </c>
      <c r="Z258" s="48">
        <v>4.0109149859023703E-2</v>
      </c>
      <c r="AA258" s="48">
        <v>-0.448239052199355</v>
      </c>
      <c r="AB258" s="48">
        <v>0.65398068146252797</v>
      </c>
      <c r="AC258" s="48">
        <v>0.79768593362747797</v>
      </c>
    </row>
    <row r="259" spans="1:29">
      <c r="A259" s="50" t="s">
        <v>231</v>
      </c>
      <c r="B259" s="48">
        <v>70398.086268890896</v>
      </c>
      <c r="C259" s="48">
        <v>-3.4949253890772303E-2</v>
      </c>
      <c r="D259" s="48">
        <v>3.07619493194724E-2</v>
      </c>
      <c r="E259" s="48">
        <v>0.23685131373594401</v>
      </c>
      <c r="F259" s="48">
        <v>0.33781980206162598</v>
      </c>
      <c r="H259" s="50" t="s">
        <v>262</v>
      </c>
      <c r="I259" s="48">
        <v>87353.414959388901</v>
      </c>
      <c r="J259" s="48">
        <v>-2.6014929207190299E-2</v>
      </c>
      <c r="K259" s="48">
        <v>3.8507495370483202E-2</v>
      </c>
      <c r="L259" s="48">
        <v>0.38626503039761001</v>
      </c>
      <c r="M259" s="48">
        <v>0.58461153786138398</v>
      </c>
      <c r="O259" s="50" t="s">
        <v>622</v>
      </c>
      <c r="P259" s="48">
        <v>71965.432351200405</v>
      </c>
      <c r="Q259" s="48">
        <v>-2.61168269559428E-2</v>
      </c>
      <c r="R259" s="48">
        <v>2.6500061438459701E-2</v>
      </c>
      <c r="S259" s="48">
        <v>-0.98553835494280595</v>
      </c>
      <c r="T259" s="48">
        <v>0.32435970111673901</v>
      </c>
      <c r="U259" s="48">
        <v>0.48066878785399098</v>
      </c>
      <c r="W259" s="48">
        <v>1091</v>
      </c>
      <c r="X259" s="48">
        <v>18092.6014303925</v>
      </c>
      <c r="Y259" s="48">
        <v>-1.7556983819889699E-2</v>
      </c>
      <c r="Z259" s="48">
        <v>4.7454247689155502E-2</v>
      </c>
      <c r="AA259" s="48">
        <v>-0.36997707633877203</v>
      </c>
      <c r="AB259" s="48">
        <v>0.71139957081426897</v>
      </c>
      <c r="AC259" s="48">
        <v>0.836565024925217</v>
      </c>
    </row>
    <row r="260" spans="1:29">
      <c r="A260" s="50" t="s">
        <v>623</v>
      </c>
      <c r="B260" s="48">
        <v>68712.561160086101</v>
      </c>
      <c r="C260" s="48">
        <v>-3.4346949127584701E-2</v>
      </c>
      <c r="D260" s="48">
        <v>3.8561413100300597E-2</v>
      </c>
      <c r="E260" s="48">
        <v>0.30570639500876801</v>
      </c>
      <c r="F260" s="48">
        <v>0.40913229687154801</v>
      </c>
      <c r="H260" s="50" t="s">
        <v>624</v>
      </c>
      <c r="I260" s="48">
        <v>5701.4905639541703</v>
      </c>
      <c r="J260" s="48">
        <v>-2.58129402587042E-2</v>
      </c>
      <c r="K260" s="48">
        <v>0.11448744344007</v>
      </c>
      <c r="L260" s="48">
        <v>0.72381714693699595</v>
      </c>
      <c r="M260" s="48">
        <v>0.82655993174942499</v>
      </c>
      <c r="O260" s="48">
        <v>1177</v>
      </c>
      <c r="P260" s="48">
        <v>49202.584120223903</v>
      </c>
      <c r="Q260" s="48">
        <v>-2.6114157177908302E-2</v>
      </c>
      <c r="R260" s="48">
        <v>2.8961271184278499E-2</v>
      </c>
      <c r="S260" s="48">
        <v>-0.90169236742909897</v>
      </c>
      <c r="T260" s="48">
        <v>0.36722030864134703</v>
      </c>
      <c r="U260" s="48">
        <v>0.52722499787812505</v>
      </c>
      <c r="W260" s="48">
        <v>1155</v>
      </c>
      <c r="X260" s="48">
        <v>43825.738193466503</v>
      </c>
      <c r="Y260" s="48">
        <v>-1.6912640702183099E-2</v>
      </c>
      <c r="Z260" s="48">
        <v>4.2392073722162402E-2</v>
      </c>
      <c r="AA260" s="48">
        <v>-0.398957616771205</v>
      </c>
      <c r="AB260" s="48">
        <v>0.68992443395781</v>
      </c>
      <c r="AC260" s="48">
        <v>0.82463595664665201</v>
      </c>
    </row>
    <row r="261" spans="1:29">
      <c r="A261" s="50" t="s">
        <v>625</v>
      </c>
      <c r="B261" s="48">
        <v>55107.312975806199</v>
      </c>
      <c r="C261" s="48">
        <v>-3.3307510712120299E-2</v>
      </c>
      <c r="D261" s="48">
        <v>2.5395896879502899E-2</v>
      </c>
      <c r="E261" s="48">
        <v>0.17889377439279799</v>
      </c>
      <c r="F261" s="48">
        <v>0.27194892243151397</v>
      </c>
      <c r="H261" s="48">
        <v>1014</v>
      </c>
      <c r="I261" s="48">
        <v>63005.047818683102</v>
      </c>
      <c r="J261" s="48">
        <v>-2.57446266967855E-2</v>
      </c>
      <c r="K261" s="48">
        <v>3.80029589309515E-2</v>
      </c>
      <c r="L261" s="48">
        <v>0.508011224499756</v>
      </c>
      <c r="M261" s="48">
        <v>0.69151337783616895</v>
      </c>
      <c r="O261" s="50" t="s">
        <v>258</v>
      </c>
      <c r="P261" s="48">
        <v>47668.666861123696</v>
      </c>
      <c r="Q261" s="48">
        <v>-2.6069372818449899E-2</v>
      </c>
      <c r="R261" s="48">
        <v>4.0409362307889898E-2</v>
      </c>
      <c r="S261" s="48">
        <v>-0.645132002327092</v>
      </c>
      <c r="T261" s="48">
        <v>0.51884164664851695</v>
      </c>
      <c r="U261" s="48">
        <v>0.65860712898212903</v>
      </c>
      <c r="W261" s="50" t="s">
        <v>626</v>
      </c>
      <c r="X261" s="48">
        <v>82176.508682994405</v>
      </c>
      <c r="Y261" s="48">
        <v>-1.6745057151587001E-2</v>
      </c>
      <c r="Z261" s="48">
        <v>2.75016377467634E-2</v>
      </c>
      <c r="AA261" s="48">
        <v>-0.60887490795189902</v>
      </c>
      <c r="AB261" s="48">
        <v>0.54260735722293596</v>
      </c>
      <c r="AC261" s="48">
        <v>0.70627485270581603</v>
      </c>
    </row>
    <row r="262" spans="1:29">
      <c r="A262" s="50" t="s">
        <v>627</v>
      </c>
      <c r="B262" s="48">
        <v>65489.068123715297</v>
      </c>
      <c r="C262" s="48">
        <v>-3.2976010699196201E-2</v>
      </c>
      <c r="D262" s="48">
        <v>2.96997359377013E-2</v>
      </c>
      <c r="E262" s="48">
        <v>0.19149912694976201</v>
      </c>
      <c r="F262" s="48">
        <v>0.28684806463604601</v>
      </c>
      <c r="H262" s="50" t="s">
        <v>628</v>
      </c>
      <c r="I262" s="48">
        <v>44882.098341557801</v>
      </c>
      <c r="J262" s="48">
        <v>-2.5550923246487198E-2</v>
      </c>
      <c r="K262" s="48">
        <v>2.6147535368202302E-2</v>
      </c>
      <c r="L262" s="48">
        <v>0.32810930545349798</v>
      </c>
      <c r="M262" s="48">
        <v>0.52494503235024004</v>
      </c>
      <c r="O262" s="50" t="s">
        <v>124</v>
      </c>
      <c r="P262" s="48">
        <v>59247.532502544898</v>
      </c>
      <c r="Q262" s="48">
        <v>-2.5197500318409699E-2</v>
      </c>
      <c r="R262" s="48">
        <v>2.16731752336826E-2</v>
      </c>
      <c r="S262" s="48">
        <v>-1.1626123097666801</v>
      </c>
      <c r="T262" s="48">
        <v>0.24498683410828001</v>
      </c>
      <c r="U262" s="48">
        <v>0.39523738015005799</v>
      </c>
      <c r="W262" s="50" t="s">
        <v>328</v>
      </c>
      <c r="X262" s="48">
        <v>138963.36735971901</v>
      </c>
      <c r="Y262" s="48">
        <v>-1.6134933342152501E-2</v>
      </c>
      <c r="Z262" s="48">
        <v>3.6816603393829798E-2</v>
      </c>
      <c r="AA262" s="48">
        <v>-0.438251545628911</v>
      </c>
      <c r="AB262" s="48">
        <v>0.661203946551843</v>
      </c>
      <c r="AC262" s="48">
        <v>0.80350386825873399</v>
      </c>
    </row>
    <row r="263" spans="1:29">
      <c r="A263" s="50" t="s">
        <v>629</v>
      </c>
      <c r="B263" s="48">
        <v>42324.200455194303</v>
      </c>
      <c r="C263" s="48">
        <v>-3.2228860329466397E-2</v>
      </c>
      <c r="D263" s="48">
        <v>3.1478462164728098E-2</v>
      </c>
      <c r="E263" s="48">
        <v>0.280871054359564</v>
      </c>
      <c r="F263" s="48">
        <v>0.38406028807195403</v>
      </c>
      <c r="H263" s="50" t="s">
        <v>396</v>
      </c>
      <c r="I263" s="48">
        <v>46709.751814772702</v>
      </c>
      <c r="J263" s="48">
        <v>-2.51374800738851E-2</v>
      </c>
      <c r="K263" s="48">
        <v>2.99719222582026E-2</v>
      </c>
      <c r="L263" s="48">
        <v>0.37778034751224698</v>
      </c>
      <c r="M263" s="48">
        <v>0.57551218897610401</v>
      </c>
      <c r="O263" s="50" t="s">
        <v>444</v>
      </c>
      <c r="P263" s="48">
        <v>72513.618266013902</v>
      </c>
      <c r="Q263" s="48">
        <v>-2.5091515334885101E-2</v>
      </c>
      <c r="R263" s="48">
        <v>5.5263450738255601E-2</v>
      </c>
      <c r="S263" s="48">
        <v>-0.45403453819281198</v>
      </c>
      <c r="T263" s="48">
        <v>0.64980396807533403</v>
      </c>
      <c r="U263" s="48">
        <v>0.75387098161770805</v>
      </c>
      <c r="W263" s="48">
        <v>1192</v>
      </c>
      <c r="X263" s="48">
        <v>91667.829752936901</v>
      </c>
      <c r="Y263" s="48">
        <v>-1.58952274510905E-2</v>
      </c>
      <c r="Z263" s="48">
        <v>4.0380924716838601E-2</v>
      </c>
      <c r="AA263" s="48">
        <v>-0.39363208154721302</v>
      </c>
      <c r="AB263" s="48">
        <v>0.69385269193802601</v>
      </c>
      <c r="AC263" s="48">
        <v>0.82500903609074505</v>
      </c>
    </row>
    <row r="264" spans="1:29">
      <c r="A264" s="50" t="s">
        <v>630</v>
      </c>
      <c r="B264" s="48">
        <v>51292.249391363097</v>
      </c>
      <c r="C264" s="48">
        <v>-3.15399003753533E-2</v>
      </c>
      <c r="D264" s="48">
        <v>2.9081409799827401E-2</v>
      </c>
      <c r="E264" s="48">
        <v>0.27714186523203399</v>
      </c>
      <c r="F264" s="48">
        <v>0.38087058638413901</v>
      </c>
      <c r="H264" s="50" t="s">
        <v>409</v>
      </c>
      <c r="I264" s="48">
        <v>72490.945701545701</v>
      </c>
      <c r="J264" s="48">
        <v>-2.4651121094869399E-2</v>
      </c>
      <c r="K264" s="48">
        <v>2.9505233878982799E-2</v>
      </c>
      <c r="L264" s="48">
        <v>0.45254690026458799</v>
      </c>
      <c r="M264" s="48">
        <v>0.64674421673987903</v>
      </c>
      <c r="O264" s="50" t="s">
        <v>527</v>
      </c>
      <c r="P264" s="48">
        <v>80813.124591570406</v>
      </c>
      <c r="Q264" s="48">
        <v>-2.5068299301639101E-2</v>
      </c>
      <c r="R264" s="48">
        <v>3.5862363152080398E-2</v>
      </c>
      <c r="S264" s="48">
        <v>-0.69901415016441304</v>
      </c>
      <c r="T264" s="48">
        <v>0.48454318780868</v>
      </c>
      <c r="U264" s="48">
        <v>0.63656496998608902</v>
      </c>
      <c r="W264" s="48">
        <v>1277</v>
      </c>
      <c r="X264" s="48">
        <v>31026.175426933802</v>
      </c>
      <c r="Y264" s="48">
        <v>-1.5851057137952401E-2</v>
      </c>
      <c r="Z264" s="48">
        <v>4.6793372238972203E-2</v>
      </c>
      <c r="AA264" s="48">
        <v>-0.33874577487174001</v>
      </c>
      <c r="AB264" s="48">
        <v>0.73480125383898098</v>
      </c>
      <c r="AC264" s="48">
        <v>0.85335961217115697</v>
      </c>
    </row>
    <row r="265" spans="1:29">
      <c r="A265" s="50" t="s">
        <v>631</v>
      </c>
      <c r="B265" s="48">
        <v>34669.4548859684</v>
      </c>
      <c r="C265" s="48">
        <v>-3.1492200129131599E-2</v>
      </c>
      <c r="D265" s="48">
        <v>4.8691887698790501E-2</v>
      </c>
      <c r="E265" s="48">
        <v>0.45629729870046798</v>
      </c>
      <c r="F265" s="48">
        <v>0.56039256581395402</v>
      </c>
      <c r="H265" s="50" t="s">
        <v>528</v>
      </c>
      <c r="I265" s="48">
        <v>100692.45356806699</v>
      </c>
      <c r="J265" s="48">
        <v>-2.4472567119282099E-2</v>
      </c>
      <c r="K265" s="48">
        <v>3.0736005963387301E-2</v>
      </c>
      <c r="L265" s="48">
        <v>0.61008931817702705</v>
      </c>
      <c r="M265" s="48">
        <v>0.751641461342898</v>
      </c>
      <c r="O265" s="48">
        <v>1244</v>
      </c>
      <c r="P265" s="48">
        <v>110423.186733023</v>
      </c>
      <c r="Q265" s="48">
        <v>-2.4913135216675299E-2</v>
      </c>
      <c r="R265" s="48">
        <v>4.2099348323620597E-2</v>
      </c>
      <c r="S265" s="48">
        <v>-0.59177009166902705</v>
      </c>
      <c r="T265" s="48">
        <v>0.55400455340291499</v>
      </c>
      <c r="U265" s="48">
        <v>0.69156075243970805</v>
      </c>
      <c r="W265" s="48">
        <v>1133</v>
      </c>
      <c r="X265" s="48">
        <v>41918.782346578999</v>
      </c>
      <c r="Y265" s="48">
        <v>-1.48607705352959E-2</v>
      </c>
      <c r="Z265" s="48">
        <v>3.3372762020314299E-2</v>
      </c>
      <c r="AA265" s="48">
        <v>-0.44529639249667202</v>
      </c>
      <c r="AB265" s="48">
        <v>0.65610557455752005</v>
      </c>
      <c r="AC265" s="48">
        <v>0.79879024411742705</v>
      </c>
    </row>
    <row r="266" spans="1:29">
      <c r="A266" s="50" t="s">
        <v>505</v>
      </c>
      <c r="B266" s="48">
        <v>22714.9444654976</v>
      </c>
      <c r="C266" s="48">
        <v>-3.1087122944164599E-2</v>
      </c>
      <c r="D266" s="48">
        <v>4.1351952179017E-2</v>
      </c>
      <c r="E266" s="48">
        <v>0.45200765245132901</v>
      </c>
      <c r="F266" s="48">
        <v>0.55607814287826696</v>
      </c>
      <c r="H266" s="50" t="s">
        <v>632</v>
      </c>
      <c r="I266" s="48">
        <v>30215.6038962659</v>
      </c>
      <c r="J266" s="48">
        <v>-2.43712638691038E-2</v>
      </c>
      <c r="K266" s="48">
        <v>3.4460789172297397E-2</v>
      </c>
      <c r="L266" s="48">
        <v>0.451837408239392</v>
      </c>
      <c r="M266" s="48">
        <v>0.64674421673987903</v>
      </c>
      <c r="O266" s="50" t="s">
        <v>594</v>
      </c>
      <c r="P266" s="48">
        <v>177213.65015213299</v>
      </c>
      <c r="Q266" s="48">
        <v>-2.4887322653871401E-2</v>
      </c>
      <c r="R266" s="48">
        <v>4.0907294501953399E-2</v>
      </c>
      <c r="S266" s="48">
        <v>-0.60838349142554404</v>
      </c>
      <c r="T266" s="48">
        <v>0.54293315796712405</v>
      </c>
      <c r="U266" s="48">
        <v>0.68126670204687001</v>
      </c>
      <c r="W266" s="50" t="s">
        <v>320</v>
      </c>
      <c r="X266" s="48">
        <v>135151.00053572599</v>
      </c>
      <c r="Y266" s="48">
        <v>-1.45016483863252E-2</v>
      </c>
      <c r="Z266" s="48">
        <v>3.5936048294672403E-2</v>
      </c>
      <c r="AA266" s="48">
        <v>-0.40354043013892399</v>
      </c>
      <c r="AB266" s="48">
        <v>0.68655069839621896</v>
      </c>
      <c r="AC266" s="48">
        <v>0.82360935430315596</v>
      </c>
    </row>
    <row r="267" spans="1:29">
      <c r="A267" s="50" t="s">
        <v>494</v>
      </c>
      <c r="B267" s="48">
        <v>19677.651540034502</v>
      </c>
      <c r="C267" s="48">
        <v>-3.1068777828523301E-2</v>
      </c>
      <c r="D267" s="48">
        <v>3.1869198838784897E-2</v>
      </c>
      <c r="E267" s="48">
        <v>0.30840828308060703</v>
      </c>
      <c r="F267" s="48">
        <v>0.411211044107476</v>
      </c>
      <c r="H267" s="50" t="s">
        <v>633</v>
      </c>
      <c r="I267" s="48">
        <v>41755.748928773697</v>
      </c>
      <c r="J267" s="48">
        <v>-2.4215768701993799E-2</v>
      </c>
      <c r="K267" s="48">
        <v>2.9665736294359799E-2</v>
      </c>
      <c r="L267" s="48">
        <v>0.42389584583352802</v>
      </c>
      <c r="M267" s="48">
        <v>0.624218657409226</v>
      </c>
      <c r="O267" s="48">
        <v>1106</v>
      </c>
      <c r="P267" s="48">
        <v>70493.186775624796</v>
      </c>
      <c r="Q267" s="48">
        <v>-2.4564880966929901E-2</v>
      </c>
      <c r="R267" s="48">
        <v>2.7046077633969198E-2</v>
      </c>
      <c r="S267" s="48">
        <v>-0.90826038804521503</v>
      </c>
      <c r="T267" s="48">
        <v>0.36374066561158802</v>
      </c>
      <c r="U267" s="48">
        <v>0.52490511073620805</v>
      </c>
      <c r="W267" s="50" t="s">
        <v>285</v>
      </c>
      <c r="X267" s="48">
        <v>104318.529213644</v>
      </c>
      <c r="Y267" s="48">
        <v>-1.4366609938386199E-2</v>
      </c>
      <c r="Z267" s="48">
        <v>5.4871433568989998E-2</v>
      </c>
      <c r="AA267" s="48">
        <v>-0.26182312004520603</v>
      </c>
      <c r="AB267" s="48">
        <v>0.79345781345922595</v>
      </c>
      <c r="AC267" s="48">
        <v>0.88992271886265895</v>
      </c>
    </row>
    <row r="268" spans="1:29">
      <c r="A268" s="50" t="s">
        <v>634</v>
      </c>
      <c r="B268" s="48">
        <v>46333.445188425903</v>
      </c>
      <c r="C268" s="48">
        <v>-3.0037062874299799E-2</v>
      </c>
      <c r="D268" s="48">
        <v>4.7387272182080699E-2</v>
      </c>
      <c r="E268" s="48">
        <v>0.47523893845336501</v>
      </c>
      <c r="F268" s="48">
        <v>0.57575478838005001</v>
      </c>
      <c r="H268" s="50" t="s">
        <v>635</v>
      </c>
      <c r="I268" s="48">
        <v>67059.609599716307</v>
      </c>
      <c r="J268" s="48">
        <v>-2.40381584306044E-2</v>
      </c>
      <c r="K268" s="48">
        <v>2.54290760003354E-2</v>
      </c>
      <c r="L268" s="48">
        <v>0.31959509596274199</v>
      </c>
      <c r="M268" s="48">
        <v>0.51538308267865596</v>
      </c>
      <c r="O268" s="50" t="s">
        <v>495</v>
      </c>
      <c r="P268" s="48">
        <v>73220.144166415703</v>
      </c>
      <c r="Q268" s="48">
        <v>-2.38390080028744E-2</v>
      </c>
      <c r="R268" s="48">
        <v>4.2969092647124299E-2</v>
      </c>
      <c r="S268" s="48">
        <v>-0.554794307588661</v>
      </c>
      <c r="T268" s="48">
        <v>0.57903536117086696</v>
      </c>
      <c r="U268" s="48">
        <v>0.70891245152695004</v>
      </c>
      <c r="W268" s="48">
        <v>1162</v>
      </c>
      <c r="X268" s="48">
        <v>173741.76287971501</v>
      </c>
      <c r="Y268" s="48">
        <v>-1.3340959341684401E-2</v>
      </c>
      <c r="Z268" s="48">
        <v>4.6855956356366697E-2</v>
      </c>
      <c r="AA268" s="48">
        <v>-0.28472280536157901</v>
      </c>
      <c r="AB268" s="48">
        <v>0.77585651734556205</v>
      </c>
      <c r="AC268" s="48">
        <v>0.88330498453059403</v>
      </c>
    </row>
    <row r="269" spans="1:29">
      <c r="A269" s="50" t="s">
        <v>636</v>
      </c>
      <c r="B269" s="48">
        <v>24927.0028282889</v>
      </c>
      <c r="C269" s="48">
        <v>-2.97157930265558E-2</v>
      </c>
      <c r="D269" s="48">
        <v>3.74436402501859E-2</v>
      </c>
      <c r="E269" s="48">
        <v>0.423067781756574</v>
      </c>
      <c r="F269" s="48">
        <v>0.52772914936882698</v>
      </c>
      <c r="H269" s="50" t="s">
        <v>479</v>
      </c>
      <c r="I269" s="48">
        <v>79875.106696475996</v>
      </c>
      <c r="J269" s="48">
        <v>-2.3655403300377201E-2</v>
      </c>
      <c r="K269" s="48">
        <v>2.7375779096687002E-2</v>
      </c>
      <c r="L269" s="48">
        <v>0.47848664564384702</v>
      </c>
      <c r="M269" s="48">
        <v>0.66653003556613699</v>
      </c>
      <c r="O269" s="48">
        <v>1188</v>
      </c>
      <c r="P269" s="48">
        <v>117669.71087504301</v>
      </c>
      <c r="Q269" s="48">
        <v>-2.3835046399808699E-2</v>
      </c>
      <c r="R269" s="48">
        <v>3.0966333592655101E-2</v>
      </c>
      <c r="S269" s="48">
        <v>-0.76970837792247204</v>
      </c>
      <c r="T269" s="48">
        <v>0.44147289926361799</v>
      </c>
      <c r="U269" s="48">
        <v>0.59744782854890399</v>
      </c>
      <c r="W269" s="48">
        <v>1115</v>
      </c>
      <c r="X269" s="48">
        <v>68784.827975182096</v>
      </c>
      <c r="Y269" s="48">
        <v>-1.3093769121588199E-2</v>
      </c>
      <c r="Z269" s="48">
        <v>6.05116826298078E-2</v>
      </c>
      <c r="AA269" s="48">
        <v>-0.216384151828861</v>
      </c>
      <c r="AB269" s="48">
        <v>0.82868831866397796</v>
      </c>
      <c r="AC269" s="48">
        <v>0.90951842071439803</v>
      </c>
    </row>
    <row r="270" spans="1:29">
      <c r="A270" s="50" t="s">
        <v>637</v>
      </c>
      <c r="B270" s="48">
        <v>28989.5676927479</v>
      </c>
      <c r="C270" s="48">
        <v>-2.9480451073634801E-2</v>
      </c>
      <c r="D270" s="48">
        <v>3.7201943943785398E-2</v>
      </c>
      <c r="E270" s="48">
        <v>0.40633511733531202</v>
      </c>
      <c r="F270" s="48">
        <v>0.51041393686330505</v>
      </c>
      <c r="H270" s="50" t="s">
        <v>465</v>
      </c>
      <c r="I270" s="48">
        <v>92116.075744075904</v>
      </c>
      <c r="J270" s="48">
        <v>-2.32297633369958E-2</v>
      </c>
      <c r="K270" s="48">
        <v>2.9309242412409699E-2</v>
      </c>
      <c r="L270" s="48">
        <v>0.41838643469863601</v>
      </c>
      <c r="M270" s="48">
        <v>0.61765914895716101</v>
      </c>
      <c r="O270" s="50" t="s">
        <v>533</v>
      </c>
      <c r="P270" s="48">
        <v>132997.56995893401</v>
      </c>
      <c r="Q270" s="48">
        <v>-2.34478701150009E-2</v>
      </c>
      <c r="R270" s="48">
        <v>4.18281107018523E-2</v>
      </c>
      <c r="S270" s="48">
        <v>-0.56057683987057405</v>
      </c>
      <c r="T270" s="48">
        <v>0.57508604364525095</v>
      </c>
      <c r="U270" s="48">
        <v>0.70671924688112497</v>
      </c>
      <c r="W270" s="48">
        <v>1221</v>
      </c>
      <c r="X270" s="48">
        <v>81049.299788488803</v>
      </c>
      <c r="Y270" s="48">
        <v>-1.3052495617334599E-2</v>
      </c>
      <c r="Z270" s="48">
        <v>2.6374807851338299E-2</v>
      </c>
      <c r="AA270" s="48">
        <v>-0.49488495578451402</v>
      </c>
      <c r="AB270" s="48">
        <v>0.62068133073339105</v>
      </c>
      <c r="AC270" s="48">
        <v>0.76997399929994503</v>
      </c>
    </row>
    <row r="271" spans="1:29">
      <c r="A271" s="50" t="s">
        <v>419</v>
      </c>
      <c r="B271" s="48">
        <v>42066.952039679403</v>
      </c>
      <c r="C271" s="48">
        <v>-2.90633572874812E-2</v>
      </c>
      <c r="D271" s="48">
        <v>2.6968994376238099E-2</v>
      </c>
      <c r="E271" s="48">
        <v>0.31486152976742898</v>
      </c>
      <c r="F271" s="48">
        <v>0.41594253747874399</v>
      </c>
      <c r="H271" s="50" t="s">
        <v>247</v>
      </c>
      <c r="I271" s="48">
        <v>76092.052158309307</v>
      </c>
      <c r="J271" s="48">
        <v>-2.2857600229263701E-2</v>
      </c>
      <c r="K271" s="48">
        <v>5.1010524234962003E-2</v>
      </c>
      <c r="L271" s="48">
        <v>0.66245892216305702</v>
      </c>
      <c r="M271" s="48">
        <v>0.78696382792703601</v>
      </c>
      <c r="O271" s="48">
        <v>1040</v>
      </c>
      <c r="P271" s="48">
        <v>30523.697786326102</v>
      </c>
      <c r="Q271" s="48">
        <v>-2.3304608191034401E-2</v>
      </c>
      <c r="R271" s="48">
        <v>3.7942910094499703E-2</v>
      </c>
      <c r="S271" s="48">
        <v>-0.61420191896173704</v>
      </c>
      <c r="T271" s="48">
        <v>0.539081905465016</v>
      </c>
      <c r="U271" s="48">
        <v>0.67773252990323596</v>
      </c>
      <c r="W271" s="48">
        <v>1045</v>
      </c>
      <c r="X271" s="48">
        <v>24216.326760755001</v>
      </c>
      <c r="Y271" s="48">
        <v>-1.2293377591567701E-2</v>
      </c>
      <c r="Z271" s="48">
        <v>4.5304618357390497E-2</v>
      </c>
      <c r="AA271" s="48">
        <v>-0.27134932457856697</v>
      </c>
      <c r="AB271" s="48">
        <v>0.78612237342270197</v>
      </c>
      <c r="AC271" s="48">
        <v>0.88777612860667199</v>
      </c>
    </row>
    <row r="272" spans="1:29">
      <c r="A272" s="50" t="s">
        <v>638</v>
      </c>
      <c r="B272" s="48">
        <v>49973.401370373598</v>
      </c>
      <c r="C272" s="48">
        <v>-2.8638677394136499E-2</v>
      </c>
      <c r="D272" s="48">
        <v>3.7063991608914999E-2</v>
      </c>
      <c r="E272" s="48">
        <v>0.40401887206833198</v>
      </c>
      <c r="F272" s="48">
        <v>0.50839633110883298</v>
      </c>
      <c r="H272" s="50" t="s">
        <v>502</v>
      </c>
      <c r="I272" s="48">
        <v>28940.983308445499</v>
      </c>
      <c r="J272" s="48">
        <v>-2.2851018476016699E-2</v>
      </c>
      <c r="K272" s="48">
        <v>3.0180619805627501E-2</v>
      </c>
      <c r="L272" s="48">
        <v>0.43153947600963199</v>
      </c>
      <c r="M272" s="48">
        <v>0.63004805775934802</v>
      </c>
      <c r="O272" s="48">
        <v>1115</v>
      </c>
      <c r="P272" s="48">
        <v>68784.827975182096</v>
      </c>
      <c r="Q272" s="48">
        <v>-2.3173457291901199E-2</v>
      </c>
      <c r="R272" s="48">
        <v>6.05070651338981E-2</v>
      </c>
      <c r="S272" s="48">
        <v>-0.38298762699231698</v>
      </c>
      <c r="T272" s="48">
        <v>0.70172893817269699</v>
      </c>
      <c r="U272" s="48">
        <v>0.78435572440804902</v>
      </c>
      <c r="W272" s="50" t="s">
        <v>466</v>
      </c>
      <c r="X272" s="48">
        <v>62641.138445417302</v>
      </c>
      <c r="Y272" s="48">
        <v>-1.16674816268608E-2</v>
      </c>
      <c r="Z272" s="48">
        <v>2.6777269022229301E-2</v>
      </c>
      <c r="AA272" s="48">
        <v>-0.43572335988315197</v>
      </c>
      <c r="AB272" s="48">
        <v>0.66303745508752499</v>
      </c>
      <c r="AC272" s="48">
        <v>0.80423987607838698</v>
      </c>
    </row>
    <row r="273" spans="1:29">
      <c r="A273" s="50" t="s">
        <v>639</v>
      </c>
      <c r="B273" s="48">
        <v>31412.0271815866</v>
      </c>
      <c r="C273" s="48">
        <v>-2.8418136029556999E-2</v>
      </c>
      <c r="D273" s="48">
        <v>3.6318295761482801E-2</v>
      </c>
      <c r="E273" s="48">
        <v>0.43629264459693701</v>
      </c>
      <c r="F273" s="48">
        <v>0.54061468840822302</v>
      </c>
      <c r="H273" s="50" t="s">
        <v>640</v>
      </c>
      <c r="I273" s="48">
        <v>33754.368388394301</v>
      </c>
      <c r="J273" s="48">
        <v>-2.26604002243222E-2</v>
      </c>
      <c r="K273" s="48">
        <v>3.6035804480547301E-2</v>
      </c>
      <c r="L273" s="48">
        <v>0.61836415152389701</v>
      </c>
      <c r="M273" s="48">
        <v>0.751641461342898</v>
      </c>
      <c r="O273" s="48">
        <v>1087</v>
      </c>
      <c r="P273" s="48">
        <v>41857.764654541097</v>
      </c>
      <c r="Q273" s="48">
        <v>-2.2713847023000999E-2</v>
      </c>
      <c r="R273" s="48">
        <v>3.9624423618445002E-2</v>
      </c>
      <c r="S273" s="48">
        <v>-0.57322845227274999</v>
      </c>
      <c r="T273" s="48">
        <v>0.56649002209281796</v>
      </c>
      <c r="U273" s="48">
        <v>0.69988315404429302</v>
      </c>
      <c r="W273" s="48">
        <v>1260</v>
      </c>
      <c r="X273" s="48">
        <v>11446.587673141101</v>
      </c>
      <c r="Y273" s="48">
        <v>-1.1321442675356499E-2</v>
      </c>
      <c r="Z273" s="48">
        <v>5.4188522771336498E-2</v>
      </c>
      <c r="AA273" s="48">
        <v>-0.208926947928263</v>
      </c>
      <c r="AB273" s="48">
        <v>0.83450526695334903</v>
      </c>
      <c r="AC273" s="48">
        <v>0.91252245384715103</v>
      </c>
    </row>
    <row r="274" spans="1:29">
      <c r="A274" s="50" t="s">
        <v>641</v>
      </c>
      <c r="B274" s="48">
        <v>56568.295364835198</v>
      </c>
      <c r="C274" s="48">
        <v>-2.8251035496175698E-2</v>
      </c>
      <c r="D274" s="48">
        <v>3.5452017815602602E-2</v>
      </c>
      <c r="E274" s="48">
        <v>0.45191020529385301</v>
      </c>
      <c r="F274" s="48">
        <v>0.55607814287826696</v>
      </c>
      <c r="H274" s="50" t="s">
        <v>642</v>
      </c>
      <c r="I274" s="48">
        <v>21147.309515778401</v>
      </c>
      <c r="J274" s="48">
        <v>-2.26251732541486E-2</v>
      </c>
      <c r="K274" s="48">
        <v>4.1152336941011898E-2</v>
      </c>
      <c r="L274" s="48">
        <v>0.57598403116969199</v>
      </c>
      <c r="M274" s="48">
        <v>0.73822188153447299</v>
      </c>
      <c r="O274" s="50" t="s">
        <v>613</v>
      </c>
      <c r="P274" s="48">
        <v>71924.358007455798</v>
      </c>
      <c r="Q274" s="48">
        <v>-2.2103849980073101E-2</v>
      </c>
      <c r="R274" s="48">
        <v>1.9323528518485199E-2</v>
      </c>
      <c r="S274" s="48">
        <v>-1.14388270024951</v>
      </c>
      <c r="T274" s="48">
        <v>0.25267228644282202</v>
      </c>
      <c r="U274" s="48">
        <v>0.400727233946848</v>
      </c>
      <c r="W274" s="50" t="s">
        <v>454</v>
      </c>
      <c r="X274" s="48">
        <v>292067.64678905398</v>
      </c>
      <c r="Y274" s="48">
        <v>-1.11475083583185E-2</v>
      </c>
      <c r="Z274" s="48">
        <v>4.0131895923121302E-2</v>
      </c>
      <c r="AA274" s="48">
        <v>-0.27777178480860298</v>
      </c>
      <c r="AB274" s="48">
        <v>0.78118755160278197</v>
      </c>
      <c r="AC274" s="48">
        <v>0.88372685025875997</v>
      </c>
    </row>
    <row r="275" spans="1:29">
      <c r="A275" s="50" t="s">
        <v>430</v>
      </c>
      <c r="B275" s="48">
        <v>34032.694508143897</v>
      </c>
      <c r="C275" s="48">
        <v>-2.81338526588229E-2</v>
      </c>
      <c r="D275" s="48">
        <v>3.5232550515851599E-2</v>
      </c>
      <c r="E275" s="48">
        <v>0.42984461139567398</v>
      </c>
      <c r="F275" s="48">
        <v>0.53524998566835302</v>
      </c>
      <c r="H275" s="50" t="s">
        <v>225</v>
      </c>
      <c r="I275" s="48">
        <v>72509.161830711906</v>
      </c>
      <c r="J275" s="48">
        <v>-2.25601157902699E-2</v>
      </c>
      <c r="K275" s="48">
        <v>4.9103077110407602E-2</v>
      </c>
      <c r="L275" s="48">
        <v>0.61540494935498302</v>
      </c>
      <c r="M275" s="48">
        <v>0.751641461342898</v>
      </c>
      <c r="O275" s="50" t="s">
        <v>434</v>
      </c>
      <c r="P275" s="48">
        <v>124333.990513703</v>
      </c>
      <c r="Q275" s="48">
        <v>-2.1976262520513101E-2</v>
      </c>
      <c r="R275" s="48">
        <v>2.8504117768911801E-2</v>
      </c>
      <c r="S275" s="48">
        <v>-0.77098553614880505</v>
      </c>
      <c r="T275" s="48">
        <v>0.44071550483788702</v>
      </c>
      <c r="U275" s="48">
        <v>0.59744782854890399</v>
      </c>
      <c r="W275" s="48">
        <v>1081</v>
      </c>
      <c r="X275" s="48">
        <v>109240.307431886</v>
      </c>
      <c r="Y275" s="48">
        <v>-1.11420848336458E-2</v>
      </c>
      <c r="Z275" s="48">
        <v>5.86629736525957E-2</v>
      </c>
      <c r="AA275" s="48">
        <v>-0.18993385673951099</v>
      </c>
      <c r="AB275" s="48">
        <v>0.84936096150488205</v>
      </c>
      <c r="AC275" s="48">
        <v>0.92337455641404598</v>
      </c>
    </row>
    <row r="276" spans="1:29">
      <c r="A276" s="50" t="s">
        <v>500</v>
      </c>
      <c r="B276" s="48">
        <v>17573.651195327999</v>
      </c>
      <c r="C276" s="48">
        <v>-2.75929761635961E-2</v>
      </c>
      <c r="D276" s="48">
        <v>2.8882346220090602E-2</v>
      </c>
      <c r="E276" s="48">
        <v>0.32396644368781902</v>
      </c>
      <c r="F276" s="48">
        <v>0.42328462350452201</v>
      </c>
      <c r="H276" s="50" t="s">
        <v>643</v>
      </c>
      <c r="I276" s="48">
        <v>41591.723317035103</v>
      </c>
      <c r="J276" s="48">
        <v>-2.25144796723857E-2</v>
      </c>
      <c r="K276" s="48">
        <v>3.3112734501667102E-2</v>
      </c>
      <c r="L276" s="48">
        <v>0.58998784538017801</v>
      </c>
      <c r="M276" s="48">
        <v>0.74634504821944803</v>
      </c>
      <c r="O276" s="50" t="s">
        <v>421</v>
      </c>
      <c r="P276" s="48">
        <v>90573.869967181105</v>
      </c>
      <c r="Q276" s="48">
        <v>-2.1823497451922198E-2</v>
      </c>
      <c r="R276" s="48">
        <v>3.5216045589361103E-2</v>
      </c>
      <c r="S276" s="48">
        <v>-0.61970323716627396</v>
      </c>
      <c r="T276" s="48">
        <v>0.53545318404042297</v>
      </c>
      <c r="U276" s="48">
        <v>0.67576461569648805</v>
      </c>
      <c r="W276" s="48">
        <v>1068</v>
      </c>
      <c r="X276" s="48">
        <v>69862.871288380295</v>
      </c>
      <c r="Y276" s="48">
        <v>-1.1119331315309001E-2</v>
      </c>
      <c r="Z276" s="48">
        <v>4.4830735550941199E-2</v>
      </c>
      <c r="AA276" s="48">
        <v>-0.248029196457731</v>
      </c>
      <c r="AB276" s="48">
        <v>0.80411181695858003</v>
      </c>
      <c r="AC276" s="48">
        <v>0.898793925098754</v>
      </c>
    </row>
    <row r="277" spans="1:29">
      <c r="A277" s="50" t="s">
        <v>644</v>
      </c>
      <c r="B277" s="48">
        <v>76383.3333369303</v>
      </c>
      <c r="C277" s="48">
        <v>-2.7234426688233001E-2</v>
      </c>
      <c r="D277" s="48">
        <v>2.8377811671813798E-2</v>
      </c>
      <c r="E277" s="48">
        <v>0.24787210864072701</v>
      </c>
      <c r="F277" s="48">
        <v>0.35029850465764301</v>
      </c>
      <c r="H277" s="50" t="s">
        <v>645</v>
      </c>
      <c r="I277" s="48">
        <v>243436.21519728299</v>
      </c>
      <c r="J277" s="48">
        <v>-2.2341519709203901E-2</v>
      </c>
      <c r="K277" s="48">
        <v>2.35414549657583E-2</v>
      </c>
      <c r="L277" s="48">
        <v>0.336149356386994</v>
      </c>
      <c r="M277" s="48">
        <v>0.531616628229303</v>
      </c>
      <c r="O277" s="48">
        <v>1082</v>
      </c>
      <c r="P277" s="48">
        <v>29845.8611435985</v>
      </c>
      <c r="Q277" s="48">
        <v>-2.1659388276507801E-2</v>
      </c>
      <c r="R277" s="48">
        <v>4.2800602129392899E-2</v>
      </c>
      <c r="S277" s="48">
        <v>-0.50605335436702603</v>
      </c>
      <c r="T277" s="48">
        <v>0.61281919493679204</v>
      </c>
      <c r="U277" s="48">
        <v>0.72848742773792896</v>
      </c>
      <c r="W277" s="50" t="s">
        <v>403</v>
      </c>
      <c r="X277" s="48">
        <v>204761.34843363901</v>
      </c>
      <c r="Y277" s="48">
        <v>-1.04776732212773E-2</v>
      </c>
      <c r="Z277" s="48">
        <v>3.72661954946494E-2</v>
      </c>
      <c r="AA277" s="48">
        <v>-0.28115757678514902</v>
      </c>
      <c r="AB277" s="48">
        <v>0.77858954152164594</v>
      </c>
      <c r="AC277" s="48">
        <v>0.88330498453059403</v>
      </c>
    </row>
    <row r="278" spans="1:29">
      <c r="A278" s="50" t="s">
        <v>448</v>
      </c>
      <c r="B278" s="48">
        <v>30107.127655603199</v>
      </c>
      <c r="C278" s="48">
        <v>-2.6700656089320301E-2</v>
      </c>
      <c r="D278" s="48">
        <v>3.2624209646273598E-2</v>
      </c>
      <c r="E278" s="48">
        <v>0.26108968382605102</v>
      </c>
      <c r="F278" s="48">
        <v>0.36369691365652201</v>
      </c>
      <c r="H278" s="50" t="s">
        <v>646</v>
      </c>
      <c r="I278" s="48">
        <v>79993.812377424794</v>
      </c>
      <c r="J278" s="48">
        <v>-2.2283677206425701E-2</v>
      </c>
      <c r="K278" s="48">
        <v>2.8048256059394101E-2</v>
      </c>
      <c r="L278" s="48">
        <v>0.487320197388521</v>
      </c>
      <c r="M278" s="48">
        <v>0.67229530121422099</v>
      </c>
      <c r="O278" s="50" t="s">
        <v>647</v>
      </c>
      <c r="P278" s="48">
        <v>81544.601648073396</v>
      </c>
      <c r="Q278" s="48">
        <v>-2.1299565500169499E-2</v>
      </c>
      <c r="R278" s="48">
        <v>4.5525113463601302E-2</v>
      </c>
      <c r="S278" s="48">
        <v>-0.46786408379188599</v>
      </c>
      <c r="T278" s="48">
        <v>0.63988178934879003</v>
      </c>
      <c r="U278" s="48">
        <v>0.74843316432760199</v>
      </c>
      <c r="W278" s="48">
        <v>1320</v>
      </c>
      <c r="X278" s="48">
        <v>4291.0441533799503</v>
      </c>
      <c r="Y278" s="48">
        <v>-1.0220447590434801E-2</v>
      </c>
      <c r="Z278" s="48">
        <v>0.10797053956717299</v>
      </c>
      <c r="AA278" s="48">
        <v>-9.4659595398949498E-2</v>
      </c>
      <c r="AB278" s="48">
        <v>0.92458521201393795</v>
      </c>
      <c r="AC278" s="48">
        <v>0.96623865052635605</v>
      </c>
    </row>
    <row r="279" spans="1:29">
      <c r="A279" s="50" t="s">
        <v>648</v>
      </c>
      <c r="B279" s="48">
        <v>393031.77600133599</v>
      </c>
      <c r="C279" s="48">
        <v>-2.6688022182902199E-2</v>
      </c>
      <c r="D279" s="48">
        <v>2.3878048566187401E-2</v>
      </c>
      <c r="E279" s="48">
        <v>0.25232986941026098</v>
      </c>
      <c r="F279" s="48">
        <v>0.35425134607401298</v>
      </c>
      <c r="H279" s="50" t="s">
        <v>649</v>
      </c>
      <c r="I279" s="48">
        <v>47025.447654932497</v>
      </c>
      <c r="J279" s="48">
        <v>-2.2270565698605999E-2</v>
      </c>
      <c r="K279" s="48">
        <v>2.8459003624123E-2</v>
      </c>
      <c r="L279" s="48">
        <v>0.436301668269858</v>
      </c>
      <c r="M279" s="48">
        <v>0.63376479810285002</v>
      </c>
      <c r="O279" s="48">
        <v>1183</v>
      </c>
      <c r="P279" s="48">
        <v>30082.317387263902</v>
      </c>
      <c r="Q279" s="48">
        <v>-2.09983546125499E-2</v>
      </c>
      <c r="R279" s="48">
        <v>3.2095708312051302E-2</v>
      </c>
      <c r="S279" s="48">
        <v>-0.65424181975960605</v>
      </c>
      <c r="T279" s="48">
        <v>0.51295602258261996</v>
      </c>
      <c r="U279" s="48">
        <v>0.65474152112296502</v>
      </c>
      <c r="W279" s="50" t="s">
        <v>650</v>
      </c>
      <c r="X279" s="48">
        <v>94996.837361422498</v>
      </c>
      <c r="Y279" s="48">
        <v>-9.9848605652318005E-3</v>
      </c>
      <c r="Z279" s="48">
        <v>4.09412973961953E-2</v>
      </c>
      <c r="AA279" s="48">
        <v>-0.24388236817721601</v>
      </c>
      <c r="AB279" s="48">
        <v>0.80732192509216305</v>
      </c>
      <c r="AC279" s="48">
        <v>0.900844737538955</v>
      </c>
    </row>
    <row r="280" spans="1:29">
      <c r="A280" s="50" t="s">
        <v>633</v>
      </c>
      <c r="B280" s="48">
        <v>41755.748928773697</v>
      </c>
      <c r="C280" s="48">
        <v>-2.6632965343305899E-2</v>
      </c>
      <c r="D280" s="48">
        <v>2.9217285730338501E-2</v>
      </c>
      <c r="E280" s="48">
        <v>0.230703856814233</v>
      </c>
      <c r="F280" s="48">
        <v>0.33138303635396898</v>
      </c>
      <c r="H280" s="50" t="s">
        <v>651</v>
      </c>
      <c r="I280" s="48">
        <v>38368.211178089703</v>
      </c>
      <c r="J280" s="48">
        <v>-2.22431514970047E-2</v>
      </c>
      <c r="K280" s="48">
        <v>3.0466037087050701E-2</v>
      </c>
      <c r="L280" s="48">
        <v>0.346352035517901</v>
      </c>
      <c r="M280" s="48">
        <v>0.54055190716928203</v>
      </c>
      <c r="O280" s="48">
        <v>1201</v>
      </c>
      <c r="P280" s="48">
        <v>52010.331667496597</v>
      </c>
      <c r="Q280" s="48">
        <v>-2.0921760231024301E-2</v>
      </c>
      <c r="R280" s="48">
        <v>3.1413247307758303E-2</v>
      </c>
      <c r="S280" s="48">
        <v>-0.66601711138145003</v>
      </c>
      <c r="T280" s="48">
        <v>0.50540016321307801</v>
      </c>
      <c r="U280" s="48">
        <v>0.64909236647954205</v>
      </c>
      <c r="W280" s="50" t="s">
        <v>652</v>
      </c>
      <c r="X280" s="48">
        <v>44732.3271171284</v>
      </c>
      <c r="Y280" s="48">
        <v>-9.5270382486664206E-3</v>
      </c>
      <c r="Z280" s="48">
        <v>3.3718626077959099E-2</v>
      </c>
      <c r="AA280" s="48">
        <v>-0.28254526820397302</v>
      </c>
      <c r="AB280" s="48">
        <v>0.77752544087628905</v>
      </c>
      <c r="AC280" s="48">
        <v>0.88330498453059403</v>
      </c>
    </row>
    <row r="281" spans="1:29">
      <c r="A281" s="50" t="s">
        <v>653</v>
      </c>
      <c r="B281" s="48">
        <v>50347.469298088501</v>
      </c>
      <c r="C281" s="48">
        <v>-2.6598587112878099E-2</v>
      </c>
      <c r="D281" s="48">
        <v>3.72865359819117E-2</v>
      </c>
      <c r="E281" s="48">
        <v>0.45183244728053601</v>
      </c>
      <c r="F281" s="48">
        <v>0.55607814287826696</v>
      </c>
      <c r="H281" s="50" t="s">
        <v>637</v>
      </c>
      <c r="I281" s="48">
        <v>28989.5676927479</v>
      </c>
      <c r="J281" s="48">
        <v>-2.22371879438047E-2</v>
      </c>
      <c r="K281" s="48">
        <v>3.7953301287398003E-2</v>
      </c>
      <c r="L281" s="48">
        <v>0.60069835188165799</v>
      </c>
      <c r="M281" s="48">
        <v>0.751641461342898</v>
      </c>
      <c r="O281" s="48">
        <v>1142</v>
      </c>
      <c r="P281" s="48">
        <v>21744.716216735302</v>
      </c>
      <c r="Q281" s="48">
        <v>-2.0919760159782301E-2</v>
      </c>
      <c r="R281" s="48">
        <v>3.8366017324670099E-2</v>
      </c>
      <c r="S281" s="48">
        <v>-0.54526796416605205</v>
      </c>
      <c r="T281" s="48">
        <v>0.58556923391882598</v>
      </c>
      <c r="U281" s="48">
        <v>0.71424180301085904</v>
      </c>
      <c r="W281" s="50" t="s">
        <v>622</v>
      </c>
      <c r="X281" s="48">
        <v>71965.432351200405</v>
      </c>
      <c r="Y281" s="48">
        <v>-9.5054219373654301E-3</v>
      </c>
      <c r="Z281" s="48">
        <v>2.6509187681060101E-2</v>
      </c>
      <c r="AA281" s="48">
        <v>-0.35857084916097698</v>
      </c>
      <c r="AB281" s="48">
        <v>0.71991615749071103</v>
      </c>
      <c r="AC281" s="48">
        <v>0.84334270410164403</v>
      </c>
    </row>
    <row r="282" spans="1:29">
      <c r="A282" s="50" t="s">
        <v>628</v>
      </c>
      <c r="B282" s="48">
        <v>44882.098341557801</v>
      </c>
      <c r="C282" s="48">
        <v>-2.63430365786986E-2</v>
      </c>
      <c r="D282" s="48">
        <v>2.58487412832933E-2</v>
      </c>
      <c r="E282" s="48">
        <v>0.30456576501391303</v>
      </c>
      <c r="F282" s="48">
        <v>0.40836907818344798</v>
      </c>
      <c r="H282" s="50" t="s">
        <v>654</v>
      </c>
      <c r="I282" s="48">
        <v>13061.146664968899</v>
      </c>
      <c r="J282" s="48">
        <v>-2.2216928764881998E-2</v>
      </c>
      <c r="K282" s="48">
        <v>5.2447329323240803E-2</v>
      </c>
      <c r="L282" s="48">
        <v>0.65263697593516301</v>
      </c>
      <c r="M282" s="48">
        <v>0.77938023747125795</v>
      </c>
      <c r="O282" s="50" t="s">
        <v>463</v>
      </c>
      <c r="P282" s="48">
        <v>85647.935307465799</v>
      </c>
      <c r="Q282" s="48">
        <v>-2.0826851160110099E-2</v>
      </c>
      <c r="R282" s="48">
        <v>4.5783599279594502E-2</v>
      </c>
      <c r="S282" s="48">
        <v>-0.45489763775283898</v>
      </c>
      <c r="T282" s="48">
        <v>0.64918288244737898</v>
      </c>
      <c r="U282" s="48">
        <v>0.75387098161770805</v>
      </c>
      <c r="W282" s="48">
        <v>1243</v>
      </c>
      <c r="X282" s="48">
        <v>31459.374827400101</v>
      </c>
      <c r="Y282" s="48">
        <v>-9.4052202012925596E-3</v>
      </c>
      <c r="Z282" s="48">
        <v>3.1452356691488201E-2</v>
      </c>
      <c r="AA282" s="48">
        <v>-0.29903069882956901</v>
      </c>
      <c r="AB282" s="48">
        <v>0.76491662232781898</v>
      </c>
      <c r="AC282" s="48">
        <v>0.87438113023511599</v>
      </c>
    </row>
    <row r="283" spans="1:29">
      <c r="A283" s="50" t="s">
        <v>640</v>
      </c>
      <c r="B283" s="48">
        <v>33754.368388394301</v>
      </c>
      <c r="C283" s="48">
        <v>-2.5728454900820898E-2</v>
      </c>
      <c r="D283" s="48">
        <v>3.5359735005620098E-2</v>
      </c>
      <c r="E283" s="48">
        <v>0.469205290732782</v>
      </c>
      <c r="F283" s="48">
        <v>0.57037519213017296</v>
      </c>
      <c r="H283" s="50" t="s">
        <v>173</v>
      </c>
      <c r="I283" s="48">
        <v>55056.924320863</v>
      </c>
      <c r="J283" s="48">
        <v>-2.1974354013346201E-2</v>
      </c>
      <c r="K283" s="48">
        <v>3.5441746300354397E-2</v>
      </c>
      <c r="L283" s="48">
        <v>0.453443570954496</v>
      </c>
      <c r="M283" s="48">
        <v>0.64674421673987903</v>
      </c>
      <c r="O283" s="50" t="s">
        <v>655</v>
      </c>
      <c r="P283" s="48">
        <v>88528.068164423501</v>
      </c>
      <c r="Q283" s="48">
        <v>-2.0450914791195499E-2</v>
      </c>
      <c r="R283" s="48">
        <v>3.48948121451952E-2</v>
      </c>
      <c r="S283" s="48">
        <v>-0.58607321644548604</v>
      </c>
      <c r="T283" s="48">
        <v>0.55782631407329597</v>
      </c>
      <c r="U283" s="48">
        <v>0.69248256962840704</v>
      </c>
      <c r="W283" s="48">
        <v>1084</v>
      </c>
      <c r="X283" s="48">
        <v>48281.233979462297</v>
      </c>
      <c r="Y283" s="48">
        <v>-9.1674933146903906E-3</v>
      </c>
      <c r="Z283" s="48">
        <v>2.8670796048860501E-2</v>
      </c>
      <c r="AA283" s="48">
        <v>-0.31975021897080302</v>
      </c>
      <c r="AB283" s="48">
        <v>0.74915768738876898</v>
      </c>
      <c r="AC283" s="48">
        <v>0.86238714453364396</v>
      </c>
    </row>
    <row r="284" spans="1:29">
      <c r="A284" s="50" t="s">
        <v>195</v>
      </c>
      <c r="B284" s="48">
        <v>12565.4630985157</v>
      </c>
      <c r="C284" s="48">
        <v>-2.5471349917763401E-2</v>
      </c>
      <c r="D284" s="48">
        <v>4.5261872244464603E-2</v>
      </c>
      <c r="E284" s="48">
        <v>0.49555444640886098</v>
      </c>
      <c r="F284" s="48">
        <v>0.59037767658692897</v>
      </c>
      <c r="H284" s="50" t="s">
        <v>255</v>
      </c>
      <c r="I284" s="48">
        <v>33123.916035110902</v>
      </c>
      <c r="J284" s="48">
        <v>-2.1953461525933499E-2</v>
      </c>
      <c r="K284" s="48">
        <v>3.1577691186177301E-2</v>
      </c>
      <c r="L284" s="48">
        <v>0.45825839824158499</v>
      </c>
      <c r="M284" s="48">
        <v>0.651017883216221</v>
      </c>
      <c r="O284" s="48">
        <v>1021</v>
      </c>
      <c r="P284" s="48">
        <v>73571.119818004998</v>
      </c>
      <c r="Q284" s="48">
        <v>-2.02639750199793E-2</v>
      </c>
      <c r="R284" s="48">
        <v>4.6839756723217101E-2</v>
      </c>
      <c r="S284" s="48">
        <v>-0.43262340450916598</v>
      </c>
      <c r="T284" s="48">
        <v>0.66528838353724995</v>
      </c>
      <c r="U284" s="48">
        <v>0.76810285222032004</v>
      </c>
      <c r="W284" s="48">
        <v>1120</v>
      </c>
      <c r="X284" s="48">
        <v>29618.5140673397</v>
      </c>
      <c r="Y284" s="48">
        <v>-9.0965604084752207E-3</v>
      </c>
      <c r="Z284" s="48">
        <v>4.2111995828209799E-2</v>
      </c>
      <c r="AA284" s="48">
        <v>-0.21600876970028701</v>
      </c>
      <c r="AB284" s="48">
        <v>0.828980911704573</v>
      </c>
      <c r="AC284" s="48">
        <v>0.90951842071439803</v>
      </c>
    </row>
    <row r="285" spans="1:29">
      <c r="A285" s="50" t="s">
        <v>555</v>
      </c>
      <c r="B285" s="48">
        <v>45745.318808749602</v>
      </c>
      <c r="C285" s="48">
        <v>-2.48011761986104E-2</v>
      </c>
      <c r="D285" s="48">
        <v>3.4431792020824699E-2</v>
      </c>
      <c r="E285" s="48">
        <v>0.31353913162368202</v>
      </c>
      <c r="F285" s="48">
        <v>0.41565930244535598</v>
      </c>
      <c r="H285" s="50" t="s">
        <v>192</v>
      </c>
      <c r="I285" s="48">
        <v>157198.73681344101</v>
      </c>
      <c r="J285" s="48">
        <v>-2.1824127939611498E-2</v>
      </c>
      <c r="K285" s="48">
        <v>2.8029103812375299E-2</v>
      </c>
      <c r="L285" s="48">
        <v>0.42743583778239302</v>
      </c>
      <c r="M285" s="48">
        <v>0.62713946691023204</v>
      </c>
      <c r="O285" s="50" t="s">
        <v>656</v>
      </c>
      <c r="P285" s="48">
        <v>189236.48755260199</v>
      </c>
      <c r="Q285" s="48">
        <v>-1.98593113609811E-2</v>
      </c>
      <c r="R285" s="48">
        <v>5.4190981504471797E-2</v>
      </c>
      <c r="S285" s="48">
        <v>-0.36646893652115098</v>
      </c>
      <c r="T285" s="48">
        <v>0.71401518788545504</v>
      </c>
      <c r="U285" s="48">
        <v>0.794023680925251</v>
      </c>
      <c r="W285" s="50" t="s">
        <v>657</v>
      </c>
      <c r="X285" s="48">
        <v>103653.522046692</v>
      </c>
      <c r="Y285" s="48">
        <v>-8.97166289880982E-3</v>
      </c>
      <c r="Z285" s="48">
        <v>4.0284437927933202E-2</v>
      </c>
      <c r="AA285" s="48">
        <v>-0.22270790807258301</v>
      </c>
      <c r="AB285" s="48">
        <v>0.82376284618047502</v>
      </c>
      <c r="AC285" s="48">
        <v>0.90768547238922903</v>
      </c>
    </row>
    <row r="286" spans="1:29">
      <c r="A286" s="50" t="s">
        <v>511</v>
      </c>
      <c r="B286" s="48">
        <v>25581.940785810199</v>
      </c>
      <c r="C286" s="48">
        <v>-2.4225764404661398E-2</v>
      </c>
      <c r="D286" s="48">
        <v>3.67662256082903E-2</v>
      </c>
      <c r="E286" s="48">
        <v>0.481691824919177</v>
      </c>
      <c r="F286" s="48">
        <v>0.580625162697189</v>
      </c>
      <c r="H286" s="50" t="s">
        <v>567</v>
      </c>
      <c r="I286" s="48">
        <v>146232.69383200901</v>
      </c>
      <c r="J286" s="48">
        <v>-2.1714204757983E-2</v>
      </c>
      <c r="K286" s="48">
        <v>2.9276315461060302E-2</v>
      </c>
      <c r="L286" s="48">
        <v>0.48265531095560898</v>
      </c>
      <c r="M286" s="48">
        <v>0.66973101287638703</v>
      </c>
      <c r="O286" s="50" t="s">
        <v>303</v>
      </c>
      <c r="P286" s="48">
        <v>204432.62949593001</v>
      </c>
      <c r="Q286" s="48">
        <v>-1.9845206508999701E-2</v>
      </c>
      <c r="R286" s="48">
        <v>2.6757837645431999E-2</v>
      </c>
      <c r="S286" s="48">
        <v>-0.74165957548470496</v>
      </c>
      <c r="T286" s="48">
        <v>0.45829361804112201</v>
      </c>
      <c r="U286" s="48">
        <v>0.61386977467675896</v>
      </c>
      <c r="W286" s="48">
        <v>1080</v>
      </c>
      <c r="X286" s="48">
        <v>94387.550626316704</v>
      </c>
      <c r="Y286" s="48">
        <v>-8.9566556036650303E-3</v>
      </c>
      <c r="Z286" s="48">
        <v>5.9022840448019698E-2</v>
      </c>
      <c r="AA286" s="48">
        <v>-0.15174897608584201</v>
      </c>
      <c r="AB286" s="48">
        <v>0.87938492711674998</v>
      </c>
      <c r="AC286" s="48">
        <v>0.94117177657103102</v>
      </c>
    </row>
    <row r="287" spans="1:29">
      <c r="A287" s="50" t="s">
        <v>645</v>
      </c>
      <c r="B287" s="48">
        <v>243436.21519728299</v>
      </c>
      <c r="C287" s="48">
        <v>-2.3479466494908501E-2</v>
      </c>
      <c r="D287" s="48">
        <v>2.3340287274183899E-2</v>
      </c>
      <c r="E287" s="48">
        <v>0.303429170129415</v>
      </c>
      <c r="F287" s="48">
        <v>0.40760841615883903</v>
      </c>
      <c r="H287" s="50" t="s">
        <v>518</v>
      </c>
      <c r="I287" s="48">
        <v>77170.434643428394</v>
      </c>
      <c r="J287" s="48">
        <v>-2.1277011093704699E-2</v>
      </c>
      <c r="K287" s="48">
        <v>3.4966914092593802E-2</v>
      </c>
      <c r="L287" s="48">
        <v>0.53070878045338399</v>
      </c>
      <c r="M287" s="48">
        <v>0.70629644387476398</v>
      </c>
      <c r="O287" s="48">
        <v>1322</v>
      </c>
      <c r="P287" s="48">
        <v>4264.4992493443597</v>
      </c>
      <c r="Q287" s="48">
        <v>-1.9505030512516199E-2</v>
      </c>
      <c r="R287" s="48">
        <v>0.107947083266105</v>
      </c>
      <c r="S287" s="48">
        <v>-0.18069066733774999</v>
      </c>
      <c r="T287" s="48">
        <v>0.85661038459530903</v>
      </c>
      <c r="U287" s="48">
        <v>0.90745358365277395</v>
      </c>
      <c r="W287" s="50" t="s">
        <v>157</v>
      </c>
      <c r="X287" s="48">
        <v>24683.484160276901</v>
      </c>
      <c r="Y287" s="48">
        <v>-8.9330212456139608E-3</v>
      </c>
      <c r="Z287" s="48">
        <v>5.5575026467427603E-2</v>
      </c>
      <c r="AA287" s="48">
        <v>-0.16073804752661</v>
      </c>
      <c r="AB287" s="48">
        <v>0.87229972145573698</v>
      </c>
      <c r="AC287" s="48">
        <v>0.93818399791556295</v>
      </c>
    </row>
    <row r="288" spans="1:29">
      <c r="A288" s="50" t="s">
        <v>658</v>
      </c>
      <c r="B288" s="48">
        <v>58039.989586812</v>
      </c>
      <c r="C288" s="48">
        <v>-2.3106670831397301E-2</v>
      </c>
      <c r="D288" s="48">
        <v>2.6463841259166499E-2</v>
      </c>
      <c r="E288" s="48">
        <v>0.38367590944454</v>
      </c>
      <c r="F288" s="48">
        <v>0.48794307488861499</v>
      </c>
      <c r="H288" s="50" t="s">
        <v>340</v>
      </c>
      <c r="I288" s="48">
        <v>32811.8929715669</v>
      </c>
      <c r="J288" s="48">
        <v>-2.0970203825500199E-2</v>
      </c>
      <c r="K288" s="48">
        <v>3.3621942914836001E-2</v>
      </c>
      <c r="L288" s="48">
        <v>0.51000702825801902</v>
      </c>
      <c r="M288" s="48">
        <v>0.69207704788170799</v>
      </c>
      <c r="O288" s="48">
        <v>1203</v>
      </c>
      <c r="P288" s="48">
        <v>41442.300672473801</v>
      </c>
      <c r="Q288" s="48">
        <v>-1.9433582309563099E-2</v>
      </c>
      <c r="R288" s="48">
        <v>3.4806503978387998E-2</v>
      </c>
      <c r="S288" s="48">
        <v>-0.55833192329887005</v>
      </c>
      <c r="T288" s="48">
        <v>0.57661774981732095</v>
      </c>
      <c r="U288" s="48">
        <v>0.70727458076843697</v>
      </c>
      <c r="W288" s="48">
        <v>1079</v>
      </c>
      <c r="X288" s="48">
        <v>54376.247639989902</v>
      </c>
      <c r="Y288" s="48">
        <v>-8.7680624762674804E-3</v>
      </c>
      <c r="Z288" s="48">
        <v>2.9926262294058599E-2</v>
      </c>
      <c r="AA288" s="48">
        <v>-0.29298889350469398</v>
      </c>
      <c r="AB288" s="48">
        <v>0.76953064107139801</v>
      </c>
      <c r="AC288" s="48">
        <v>0.87812294407973202</v>
      </c>
    </row>
    <row r="289" spans="1:29">
      <c r="A289" s="50" t="s">
        <v>305</v>
      </c>
      <c r="B289" s="48">
        <v>36980.104702754601</v>
      </c>
      <c r="C289" s="48">
        <v>-2.3097139062314601E-2</v>
      </c>
      <c r="D289" s="48">
        <v>2.7538880143654399E-2</v>
      </c>
      <c r="E289" s="48">
        <v>0.43127161268022701</v>
      </c>
      <c r="F289" s="48">
        <v>0.53609457409556005</v>
      </c>
      <c r="H289" s="50" t="s">
        <v>659</v>
      </c>
      <c r="I289" s="48">
        <v>34450.243956350299</v>
      </c>
      <c r="J289" s="48">
        <v>-2.0946600126452102E-2</v>
      </c>
      <c r="K289" s="48">
        <v>2.8139296818396602E-2</v>
      </c>
      <c r="L289" s="48">
        <v>0.473774102105749</v>
      </c>
      <c r="M289" s="48">
        <v>0.66419635035496205</v>
      </c>
      <c r="O289" s="50" t="s">
        <v>492</v>
      </c>
      <c r="P289" s="48">
        <v>226791.61502634</v>
      </c>
      <c r="Q289" s="48">
        <v>-1.9177783872367699E-2</v>
      </c>
      <c r="R289" s="48">
        <v>2.4092302706887399E-2</v>
      </c>
      <c r="S289" s="48">
        <v>-0.796012905270579</v>
      </c>
      <c r="T289" s="48">
        <v>0.42602453444201899</v>
      </c>
      <c r="U289" s="48">
        <v>0.58255964521821002</v>
      </c>
      <c r="W289" s="48">
        <v>1106</v>
      </c>
      <c r="X289" s="48">
        <v>70493.186775624796</v>
      </c>
      <c r="Y289" s="48">
        <v>-8.5169384262053591E-3</v>
      </c>
      <c r="Z289" s="48">
        <v>2.7055275580899402E-2</v>
      </c>
      <c r="AA289" s="48">
        <v>-0.31479769632131099</v>
      </c>
      <c r="AB289" s="48">
        <v>0.75291526094793304</v>
      </c>
      <c r="AC289" s="48">
        <v>0.86367687551820704</v>
      </c>
    </row>
    <row r="290" spans="1:29">
      <c r="A290" s="50" t="s">
        <v>582</v>
      </c>
      <c r="B290" s="48">
        <v>366309.54100780701</v>
      </c>
      <c r="C290" s="48">
        <v>-2.2965924975189601E-2</v>
      </c>
      <c r="D290" s="48">
        <v>2.29801176262837E-2</v>
      </c>
      <c r="E290" s="48">
        <v>0.30694223293634998</v>
      </c>
      <c r="F290" s="48">
        <v>0.41001984847467599</v>
      </c>
      <c r="H290" s="48">
        <v>1004</v>
      </c>
      <c r="I290" s="48">
        <v>56934.040400911697</v>
      </c>
      <c r="J290" s="48">
        <v>-2.01447336272268E-2</v>
      </c>
      <c r="K290" s="48">
        <v>2.7216264448930001E-2</v>
      </c>
      <c r="L290" s="48">
        <v>0.47402840088182402</v>
      </c>
      <c r="M290" s="48">
        <v>0.66419635035496205</v>
      </c>
      <c r="O290" s="48">
        <v>1262</v>
      </c>
      <c r="P290" s="48">
        <v>199269.58201010499</v>
      </c>
      <c r="Q290" s="48">
        <v>-1.8677095082414601E-2</v>
      </c>
      <c r="R290" s="48">
        <v>2.1189090796316999E-2</v>
      </c>
      <c r="S290" s="48">
        <v>-0.88144863137123997</v>
      </c>
      <c r="T290" s="48">
        <v>0.37807504572828898</v>
      </c>
      <c r="U290" s="48">
        <v>0.534729468457665</v>
      </c>
      <c r="W290" s="50" t="s">
        <v>660</v>
      </c>
      <c r="X290" s="48">
        <v>58089.427663346003</v>
      </c>
      <c r="Y290" s="48">
        <v>-8.0258370817136802E-3</v>
      </c>
      <c r="Z290" s="48">
        <v>6.4888038665625397E-2</v>
      </c>
      <c r="AA290" s="48">
        <v>-0.123687466084029</v>
      </c>
      <c r="AB290" s="48">
        <v>0.90156273606565596</v>
      </c>
      <c r="AC290" s="48">
        <v>0.95550973502369496</v>
      </c>
    </row>
    <row r="291" spans="1:29">
      <c r="A291" s="50" t="s">
        <v>354</v>
      </c>
      <c r="B291" s="48">
        <v>98827.088438805702</v>
      </c>
      <c r="C291" s="48">
        <v>-2.2912542495248999E-2</v>
      </c>
      <c r="D291" s="48">
        <v>2.6107729528544E-2</v>
      </c>
      <c r="E291" s="48">
        <v>0.45949071534938102</v>
      </c>
      <c r="F291" s="48">
        <v>0.56334820580506295</v>
      </c>
      <c r="H291" s="50" t="s">
        <v>596</v>
      </c>
      <c r="I291" s="48">
        <v>27051.477296037599</v>
      </c>
      <c r="J291" s="48">
        <v>-1.9940205975554601E-2</v>
      </c>
      <c r="K291" s="48">
        <v>3.2372685615103203E-2</v>
      </c>
      <c r="L291" s="48">
        <v>0.48670619326805398</v>
      </c>
      <c r="M291" s="48">
        <v>0.67229530121422099</v>
      </c>
      <c r="O291" s="48">
        <v>1109</v>
      </c>
      <c r="P291" s="48">
        <v>72158.842507143694</v>
      </c>
      <c r="Q291" s="48">
        <v>-1.8418948197660798E-2</v>
      </c>
      <c r="R291" s="48">
        <v>4.7703006093289597E-2</v>
      </c>
      <c r="S291" s="48">
        <v>-0.38611713822898402</v>
      </c>
      <c r="T291" s="48">
        <v>0.69940991773803096</v>
      </c>
      <c r="U291" s="48">
        <v>0.78422780546284598</v>
      </c>
      <c r="W291" s="48">
        <v>1051</v>
      </c>
      <c r="X291" s="48">
        <v>59230.335676819799</v>
      </c>
      <c r="Y291" s="48">
        <v>-7.7896079896233403E-3</v>
      </c>
      <c r="Z291" s="48">
        <v>3.77026795521435E-2</v>
      </c>
      <c r="AA291" s="48">
        <v>-0.20660621690960099</v>
      </c>
      <c r="AB291" s="48">
        <v>0.83631740463239301</v>
      </c>
      <c r="AC291" s="48">
        <v>0.91297983339036204</v>
      </c>
    </row>
    <row r="292" spans="1:29">
      <c r="A292" s="50" t="s">
        <v>308</v>
      </c>
      <c r="B292" s="48">
        <v>25982.822469175899</v>
      </c>
      <c r="C292" s="48">
        <v>-2.2394318358795899E-2</v>
      </c>
      <c r="D292" s="48">
        <v>3.0583228015601201E-2</v>
      </c>
      <c r="E292" s="48">
        <v>0.46269319717496499</v>
      </c>
      <c r="F292" s="48">
        <v>0.56533844569500802</v>
      </c>
      <c r="H292" s="50" t="s">
        <v>661</v>
      </c>
      <c r="I292" s="48">
        <v>27589.524102858199</v>
      </c>
      <c r="J292" s="48">
        <v>-1.9821761888386299E-2</v>
      </c>
      <c r="K292" s="48">
        <v>3.9813671429283402E-2</v>
      </c>
      <c r="L292" s="48">
        <v>0.61484508154544404</v>
      </c>
      <c r="M292" s="48">
        <v>0.751641461342898</v>
      </c>
      <c r="O292" s="48">
        <v>1053</v>
      </c>
      <c r="P292" s="48">
        <v>110374.910950402</v>
      </c>
      <c r="Q292" s="48">
        <v>-1.8029810411679299E-2</v>
      </c>
      <c r="R292" s="48">
        <v>4.5544791943236698E-2</v>
      </c>
      <c r="S292" s="48">
        <v>-0.39586986003032298</v>
      </c>
      <c r="T292" s="48">
        <v>0.69220103674581002</v>
      </c>
      <c r="U292" s="48">
        <v>0.78129857355738996</v>
      </c>
      <c r="W292" s="48">
        <v>1056</v>
      </c>
      <c r="X292" s="48">
        <v>304939.59790558601</v>
      </c>
      <c r="Y292" s="48">
        <v>-7.7682800746877003E-3</v>
      </c>
      <c r="Z292" s="48">
        <v>3.4693720898671697E-2</v>
      </c>
      <c r="AA292" s="48">
        <v>-0.22391026022766899</v>
      </c>
      <c r="AB292" s="48">
        <v>0.82282713191021295</v>
      </c>
      <c r="AC292" s="48">
        <v>0.90768547238922903</v>
      </c>
    </row>
    <row r="293" spans="1:29">
      <c r="A293" s="50" t="s">
        <v>662</v>
      </c>
      <c r="B293" s="48">
        <v>38722.0571238052</v>
      </c>
      <c r="C293" s="48">
        <v>-2.18093171865185E-2</v>
      </c>
      <c r="D293" s="48">
        <v>3.6934061714297403E-2</v>
      </c>
      <c r="E293" s="48">
        <v>0.39274268448918698</v>
      </c>
      <c r="F293" s="48">
        <v>0.49770577361815499</v>
      </c>
      <c r="H293" s="50" t="s">
        <v>205</v>
      </c>
      <c r="I293" s="48">
        <v>46401.826372404699</v>
      </c>
      <c r="J293" s="48">
        <v>-1.9510340401981099E-2</v>
      </c>
      <c r="K293" s="48">
        <v>2.6551502472214699E-2</v>
      </c>
      <c r="L293" s="48">
        <v>0.44976585031809901</v>
      </c>
      <c r="M293" s="48">
        <v>0.64535540847246198</v>
      </c>
      <c r="O293" s="50" t="s">
        <v>663</v>
      </c>
      <c r="P293" s="48">
        <v>97721.659454325796</v>
      </c>
      <c r="Q293" s="48">
        <v>-1.7989278988758701E-2</v>
      </c>
      <c r="R293" s="48">
        <v>3.4950747555500802E-2</v>
      </c>
      <c r="S293" s="48">
        <v>-0.51470369725832599</v>
      </c>
      <c r="T293" s="48">
        <v>0.60676008943253201</v>
      </c>
      <c r="U293" s="48">
        <v>0.72371730560842595</v>
      </c>
      <c r="W293" s="50" t="s">
        <v>199</v>
      </c>
      <c r="X293" s="48">
        <v>349106.73104731803</v>
      </c>
      <c r="Y293" s="48">
        <v>-7.7572584988091298E-3</v>
      </c>
      <c r="Z293" s="48">
        <v>3.4988122093146598E-2</v>
      </c>
      <c r="AA293" s="48">
        <v>-0.22171119896510799</v>
      </c>
      <c r="AB293" s="48">
        <v>0.82453871155968095</v>
      </c>
      <c r="AC293" s="48">
        <v>0.90768547238922903</v>
      </c>
    </row>
    <row r="294" spans="1:29">
      <c r="A294" s="50" t="s">
        <v>664</v>
      </c>
      <c r="B294" s="48">
        <v>242792.01461501201</v>
      </c>
      <c r="C294" s="48">
        <v>-2.1764267510970901E-2</v>
      </c>
      <c r="D294" s="48">
        <v>2.49874411606626E-2</v>
      </c>
      <c r="E294" s="48">
        <v>0.37129037064800202</v>
      </c>
      <c r="F294" s="48">
        <v>0.47387505416037301</v>
      </c>
      <c r="H294" s="50" t="s">
        <v>468</v>
      </c>
      <c r="I294" s="48">
        <v>32317.170163984902</v>
      </c>
      <c r="J294" s="48">
        <v>-1.95013261533604E-2</v>
      </c>
      <c r="K294" s="48">
        <v>3.3442617843250901E-2</v>
      </c>
      <c r="L294" s="48">
        <v>0.51712265371301702</v>
      </c>
      <c r="M294" s="48">
        <v>0.69328204926671599</v>
      </c>
      <c r="O294" s="50" t="s">
        <v>626</v>
      </c>
      <c r="P294" s="48">
        <v>82176.508682994405</v>
      </c>
      <c r="Q294" s="48">
        <v>-1.79189465262929E-2</v>
      </c>
      <c r="R294" s="48">
        <v>2.7492367144208399E-2</v>
      </c>
      <c r="S294" s="48">
        <v>-0.65177896222252796</v>
      </c>
      <c r="T294" s="48">
        <v>0.51454377508105098</v>
      </c>
      <c r="U294" s="48">
        <v>0.65474152112296502</v>
      </c>
      <c r="W294" s="48">
        <v>1309</v>
      </c>
      <c r="X294" s="48">
        <v>107018.46000471601</v>
      </c>
      <c r="Y294" s="48">
        <v>-7.6287067730355504E-3</v>
      </c>
      <c r="Z294" s="48">
        <v>5.2004068131484997E-2</v>
      </c>
      <c r="AA294" s="48">
        <v>-0.14669442309296701</v>
      </c>
      <c r="AB294" s="48">
        <v>0.88337322071006996</v>
      </c>
      <c r="AC294" s="48">
        <v>0.94236068333077505</v>
      </c>
    </row>
    <row r="295" spans="1:29">
      <c r="A295" s="50" t="s">
        <v>665</v>
      </c>
      <c r="B295" s="48">
        <v>46515.571362706898</v>
      </c>
      <c r="C295" s="48">
        <v>-2.063450137368E-2</v>
      </c>
      <c r="D295" s="48">
        <v>3.8490453386463397E-2</v>
      </c>
      <c r="E295" s="48">
        <v>0.60818198788725497</v>
      </c>
      <c r="F295" s="48">
        <v>0.69562029285507099</v>
      </c>
      <c r="H295" s="50" t="s">
        <v>250</v>
      </c>
      <c r="I295" s="48">
        <v>46417.621215609601</v>
      </c>
      <c r="J295" s="48">
        <v>-1.9332064571386399E-2</v>
      </c>
      <c r="K295" s="48">
        <v>3.6361610204563903E-2</v>
      </c>
      <c r="L295" s="48">
        <v>0.58290001966947302</v>
      </c>
      <c r="M295" s="48">
        <v>0.74130801791002199</v>
      </c>
      <c r="O295" s="50" t="s">
        <v>666</v>
      </c>
      <c r="P295" s="48">
        <v>174646.954422893</v>
      </c>
      <c r="Q295" s="48">
        <v>-1.7890916052189201E-2</v>
      </c>
      <c r="R295" s="48">
        <v>5.3677210985218701E-2</v>
      </c>
      <c r="S295" s="48">
        <v>-0.33330561934590602</v>
      </c>
      <c r="T295" s="48">
        <v>0.73890359804819805</v>
      </c>
      <c r="U295" s="48">
        <v>0.81356173694758904</v>
      </c>
      <c r="W295" s="48">
        <v>1289</v>
      </c>
      <c r="X295" s="48">
        <v>57686.114397963102</v>
      </c>
      <c r="Y295" s="48">
        <v>-7.2247028980696902E-3</v>
      </c>
      <c r="Z295" s="48">
        <v>3.8380468580850598E-2</v>
      </c>
      <c r="AA295" s="48">
        <v>-0.188239048797709</v>
      </c>
      <c r="AB295" s="48">
        <v>0.85068926307921899</v>
      </c>
      <c r="AC295" s="48">
        <v>0.92337455641404598</v>
      </c>
    </row>
    <row r="296" spans="1:29">
      <c r="A296" s="50" t="s">
        <v>667</v>
      </c>
      <c r="B296" s="48">
        <v>54071.518438514897</v>
      </c>
      <c r="C296" s="48">
        <v>-1.9745165699433301E-2</v>
      </c>
      <c r="D296" s="48">
        <v>2.7804463408760902E-2</v>
      </c>
      <c r="E296" s="48">
        <v>0.29443122236268698</v>
      </c>
      <c r="F296" s="48">
        <v>0.39775991549374301</v>
      </c>
      <c r="H296" s="50" t="s">
        <v>268</v>
      </c>
      <c r="I296" s="48">
        <v>61179.170650733802</v>
      </c>
      <c r="J296" s="48">
        <v>-1.9254918761821199E-2</v>
      </c>
      <c r="K296" s="48">
        <v>2.6699292491297901E-2</v>
      </c>
      <c r="L296" s="48">
        <v>0.46923050334447503</v>
      </c>
      <c r="M296" s="48">
        <v>0.66189817174963395</v>
      </c>
      <c r="O296" s="48">
        <v>1027</v>
      </c>
      <c r="P296" s="48">
        <v>132047.19392320301</v>
      </c>
      <c r="Q296" s="48">
        <v>-1.74171551681374E-2</v>
      </c>
      <c r="R296" s="48">
        <v>5.5353228197223103E-2</v>
      </c>
      <c r="S296" s="48">
        <v>-0.31465473171826902</v>
      </c>
      <c r="T296" s="48">
        <v>0.75302381838644805</v>
      </c>
      <c r="U296" s="48">
        <v>0.82480033619251403</v>
      </c>
      <c r="W296" s="48">
        <v>1108</v>
      </c>
      <c r="X296" s="48">
        <v>73248.629527071695</v>
      </c>
      <c r="Y296" s="48">
        <v>-6.8623256476563E-3</v>
      </c>
      <c r="Z296" s="48">
        <v>4.6498115943193398E-2</v>
      </c>
      <c r="AA296" s="48">
        <v>-0.14758287531563599</v>
      </c>
      <c r="AB296" s="48">
        <v>0.88267197061159997</v>
      </c>
      <c r="AC296" s="48">
        <v>0.94236068333077505</v>
      </c>
    </row>
    <row r="297" spans="1:29">
      <c r="A297" s="50" t="s">
        <v>287</v>
      </c>
      <c r="B297" s="48">
        <v>19097.090540499001</v>
      </c>
      <c r="C297" s="48">
        <v>-1.9663674565294099E-2</v>
      </c>
      <c r="D297" s="48">
        <v>3.7075030197721799E-2</v>
      </c>
      <c r="E297" s="48">
        <v>0.57638521706634704</v>
      </c>
      <c r="F297" s="48">
        <v>0.66670729470032997</v>
      </c>
      <c r="H297" s="50" t="s">
        <v>668</v>
      </c>
      <c r="I297" s="48">
        <v>16672.306731802299</v>
      </c>
      <c r="J297" s="48">
        <v>-1.9179435713067301E-2</v>
      </c>
      <c r="K297" s="48">
        <v>5.8400056089670499E-2</v>
      </c>
      <c r="L297" s="48">
        <v>0.72364863448085903</v>
      </c>
      <c r="M297" s="48">
        <v>0.82655993174942499</v>
      </c>
      <c r="O297" s="48">
        <v>1182</v>
      </c>
      <c r="P297" s="48">
        <v>38009.9375877321</v>
      </c>
      <c r="Q297" s="48">
        <v>-1.73645744372532E-2</v>
      </c>
      <c r="R297" s="48">
        <v>4.0664198120491497E-2</v>
      </c>
      <c r="S297" s="48">
        <v>-0.42702365323424102</v>
      </c>
      <c r="T297" s="48">
        <v>0.66936209964214299</v>
      </c>
      <c r="U297" s="48">
        <v>0.76917925485193595</v>
      </c>
      <c r="W297" s="48">
        <v>1050</v>
      </c>
      <c r="X297" s="48">
        <v>59416.779938777698</v>
      </c>
      <c r="Y297" s="48">
        <v>-6.50908903586852E-3</v>
      </c>
      <c r="Z297" s="48">
        <v>4.0957197167847903E-2</v>
      </c>
      <c r="AA297" s="48">
        <v>-0.15892418148618501</v>
      </c>
      <c r="AB297" s="48">
        <v>0.87372860874579095</v>
      </c>
      <c r="AC297" s="48">
        <v>0.93818399791556295</v>
      </c>
    </row>
    <row r="298" spans="1:29">
      <c r="A298" s="50" t="s">
        <v>669</v>
      </c>
      <c r="B298" s="48">
        <v>48759.680821128502</v>
      </c>
      <c r="C298" s="48">
        <v>-1.8693178297919E-2</v>
      </c>
      <c r="D298" s="48">
        <v>3.8522747805411699E-2</v>
      </c>
      <c r="E298" s="48">
        <v>0.61011535014514495</v>
      </c>
      <c r="F298" s="48">
        <v>0.69671864546080298</v>
      </c>
      <c r="H298" s="50" t="s">
        <v>670</v>
      </c>
      <c r="I298" s="48">
        <v>9338.6876352010204</v>
      </c>
      <c r="J298" s="48">
        <v>-1.9166612839514999E-2</v>
      </c>
      <c r="K298" s="48">
        <v>5.6720896971166598E-2</v>
      </c>
      <c r="L298" s="48">
        <v>0.70732843778838494</v>
      </c>
      <c r="M298" s="48">
        <v>0.81553488157243703</v>
      </c>
      <c r="O298" s="50" t="s">
        <v>307</v>
      </c>
      <c r="P298" s="48">
        <v>214560.299652285</v>
      </c>
      <c r="Q298" s="48">
        <v>-1.71481302449254E-2</v>
      </c>
      <c r="R298" s="48">
        <v>2.5675584651129801E-2</v>
      </c>
      <c r="S298" s="48">
        <v>-0.66787691411618</v>
      </c>
      <c r="T298" s="48">
        <v>0.50421216486083398</v>
      </c>
      <c r="U298" s="48">
        <v>0.64883883690343103</v>
      </c>
      <c r="W298" s="50" t="s">
        <v>671</v>
      </c>
      <c r="X298" s="48">
        <v>152206.39963461901</v>
      </c>
      <c r="Y298" s="48">
        <v>-5.47972306706018E-3</v>
      </c>
      <c r="Z298" s="48">
        <v>3.4461852280767299E-2</v>
      </c>
      <c r="AA298" s="48">
        <v>-0.15900837315463601</v>
      </c>
      <c r="AB298" s="48">
        <v>0.87366227694214105</v>
      </c>
      <c r="AC298" s="48">
        <v>0.93818399791556295</v>
      </c>
    </row>
    <row r="299" spans="1:29">
      <c r="A299" s="50" t="s">
        <v>632</v>
      </c>
      <c r="B299" s="48">
        <v>30215.6038962659</v>
      </c>
      <c r="C299" s="48">
        <v>-1.84685697284022E-2</v>
      </c>
      <c r="D299" s="48">
        <v>3.3776690987275003E-2</v>
      </c>
      <c r="E299" s="48">
        <v>0.54075060880947601</v>
      </c>
      <c r="F299" s="48">
        <v>0.63367829117444296</v>
      </c>
      <c r="H299" s="50" t="s">
        <v>342</v>
      </c>
      <c r="I299" s="48">
        <v>55715.606798051696</v>
      </c>
      <c r="J299" s="48">
        <v>-1.9081577598962601E-2</v>
      </c>
      <c r="K299" s="48">
        <v>3.5649923114785598E-2</v>
      </c>
      <c r="L299" s="48">
        <v>0.57738024254092801</v>
      </c>
      <c r="M299" s="48">
        <v>0.73822188153447299</v>
      </c>
      <c r="O299" s="48">
        <v>1060</v>
      </c>
      <c r="P299" s="48">
        <v>38410.186103669999</v>
      </c>
      <c r="Q299" s="48">
        <v>-1.6887067880415E-2</v>
      </c>
      <c r="R299" s="48">
        <v>4.3823196088343702E-2</v>
      </c>
      <c r="S299" s="48">
        <v>-0.385345419498208</v>
      </c>
      <c r="T299" s="48">
        <v>0.69998151488900895</v>
      </c>
      <c r="U299" s="48">
        <v>0.78422780546284598</v>
      </c>
      <c r="W299" s="48">
        <v>1248</v>
      </c>
      <c r="X299" s="48">
        <v>70103.681285416795</v>
      </c>
      <c r="Y299" s="48">
        <v>-5.1966230843392804E-3</v>
      </c>
      <c r="Z299" s="48">
        <v>4.6270214516284498E-2</v>
      </c>
      <c r="AA299" s="48">
        <v>-0.11231033049372099</v>
      </c>
      <c r="AB299" s="48">
        <v>0.91057735107861204</v>
      </c>
      <c r="AC299" s="48">
        <v>0.96198091122014595</v>
      </c>
    </row>
    <row r="300" spans="1:29">
      <c r="A300" s="50" t="s">
        <v>672</v>
      </c>
      <c r="B300" s="48">
        <v>127634.08212955399</v>
      </c>
      <c r="C300" s="48">
        <v>-1.8356380603343301E-2</v>
      </c>
      <c r="D300" s="48">
        <v>3.3583809671536603E-2</v>
      </c>
      <c r="E300" s="48">
        <v>0.56840054695589104</v>
      </c>
      <c r="F300" s="48">
        <v>0.65960257961169899</v>
      </c>
      <c r="H300" s="50" t="s">
        <v>673</v>
      </c>
      <c r="I300" s="48">
        <v>24258.055085972599</v>
      </c>
      <c r="J300" s="48">
        <v>-1.89721576937508E-2</v>
      </c>
      <c r="K300" s="48">
        <v>3.80996388751728E-2</v>
      </c>
      <c r="L300" s="48">
        <v>0.60327443883306797</v>
      </c>
      <c r="M300" s="48">
        <v>0.751641461342898</v>
      </c>
      <c r="O300" s="50" t="s">
        <v>597</v>
      </c>
      <c r="P300" s="48">
        <v>157813.45257193199</v>
      </c>
      <c r="Q300" s="48">
        <v>-1.68403967488529E-2</v>
      </c>
      <c r="R300" s="48">
        <v>3.7145307552798101E-2</v>
      </c>
      <c r="S300" s="48">
        <v>-0.45336538740232801</v>
      </c>
      <c r="T300" s="48">
        <v>0.65028565589924403</v>
      </c>
      <c r="U300" s="48">
        <v>0.75387098161770805</v>
      </c>
      <c r="W300" s="48">
        <v>1036</v>
      </c>
      <c r="X300" s="48">
        <v>56893.929906726</v>
      </c>
      <c r="Y300" s="48">
        <v>-5.1252055254840997E-3</v>
      </c>
      <c r="Z300" s="48">
        <v>4.0255821315466102E-2</v>
      </c>
      <c r="AA300" s="48">
        <v>-0.12731588520627299</v>
      </c>
      <c r="AB300" s="48">
        <v>0.89869038804186496</v>
      </c>
      <c r="AC300" s="48">
        <v>0.95525290760631199</v>
      </c>
    </row>
    <row r="301" spans="1:29">
      <c r="A301" s="50" t="s">
        <v>651</v>
      </c>
      <c r="B301" s="48">
        <v>38368.211178089703</v>
      </c>
      <c r="C301" s="48">
        <v>-1.7845149075070701E-2</v>
      </c>
      <c r="D301" s="48">
        <v>2.9993024555943201E-2</v>
      </c>
      <c r="E301" s="48">
        <v>0.34592477004054301</v>
      </c>
      <c r="F301" s="48">
        <v>0.44627411774599801</v>
      </c>
      <c r="H301" s="50" t="s">
        <v>641</v>
      </c>
      <c r="I301" s="48">
        <v>56568.295364835198</v>
      </c>
      <c r="J301" s="48">
        <v>-1.8726809380813E-2</v>
      </c>
      <c r="K301" s="48">
        <v>3.6121979240309098E-2</v>
      </c>
      <c r="L301" s="48">
        <v>0.60626974385745402</v>
      </c>
      <c r="M301" s="48">
        <v>0.751641461342898</v>
      </c>
      <c r="O301" s="50" t="s">
        <v>114</v>
      </c>
      <c r="P301" s="48">
        <v>43538.503357398302</v>
      </c>
      <c r="Q301" s="48">
        <v>-1.6772187425253899E-2</v>
      </c>
      <c r="R301" s="48">
        <v>2.7184105292422898E-2</v>
      </c>
      <c r="S301" s="48">
        <v>-0.61698508171717803</v>
      </c>
      <c r="T301" s="48">
        <v>0.53724456572693702</v>
      </c>
      <c r="U301" s="48">
        <v>0.67672152029066102</v>
      </c>
      <c r="W301" s="48">
        <v>1255</v>
      </c>
      <c r="X301" s="48">
        <v>32619.032799936402</v>
      </c>
      <c r="Y301" s="48">
        <v>-4.4674717299461302E-3</v>
      </c>
      <c r="Z301" s="48">
        <v>2.5313710979828801E-2</v>
      </c>
      <c r="AA301" s="48">
        <v>-0.176484267103548</v>
      </c>
      <c r="AB301" s="48">
        <v>0.85991350772077801</v>
      </c>
      <c r="AC301" s="48">
        <v>0.92944446791602198</v>
      </c>
    </row>
    <row r="302" spans="1:29">
      <c r="A302" s="50" t="s">
        <v>674</v>
      </c>
      <c r="B302" s="48">
        <v>8675.3020835502703</v>
      </c>
      <c r="C302" s="48">
        <v>-1.7581110230540702E-2</v>
      </c>
      <c r="D302" s="48">
        <v>4.7708281459521801E-2</v>
      </c>
      <c r="E302" s="48">
        <v>0.68444579210001499</v>
      </c>
      <c r="F302" s="48">
        <v>0.75978788704435796</v>
      </c>
      <c r="H302" s="50" t="s">
        <v>534</v>
      </c>
      <c r="I302" s="48">
        <v>37483.807524539799</v>
      </c>
      <c r="J302" s="48">
        <v>-1.8314600618968498E-2</v>
      </c>
      <c r="K302" s="48">
        <v>3.3520094672353201E-2</v>
      </c>
      <c r="L302" s="48">
        <v>0.57634986064072602</v>
      </c>
      <c r="M302" s="48">
        <v>0.73822188153447299</v>
      </c>
      <c r="O302" s="48">
        <v>1164</v>
      </c>
      <c r="P302" s="48">
        <v>64931.3771597589</v>
      </c>
      <c r="Q302" s="48">
        <v>-1.6632256477208E-2</v>
      </c>
      <c r="R302" s="48">
        <v>3.1723562884252501E-2</v>
      </c>
      <c r="S302" s="48">
        <v>-0.52428715330282905</v>
      </c>
      <c r="T302" s="48">
        <v>0.600078830798769</v>
      </c>
      <c r="U302" s="48">
        <v>0.72371730560842595</v>
      </c>
      <c r="W302" s="50" t="s">
        <v>675</v>
      </c>
      <c r="X302" s="48">
        <v>87001.244517753206</v>
      </c>
      <c r="Y302" s="48">
        <v>-4.4288179521467397E-3</v>
      </c>
      <c r="Z302" s="48">
        <v>3.5185236427785802E-2</v>
      </c>
      <c r="AA302" s="48">
        <v>-0.12587148479835999</v>
      </c>
      <c r="AB302" s="48">
        <v>0.89983365495128997</v>
      </c>
      <c r="AC302" s="48">
        <v>0.95525290760631199</v>
      </c>
    </row>
    <row r="303" spans="1:29">
      <c r="A303" s="50" t="s">
        <v>410</v>
      </c>
      <c r="B303" s="48">
        <v>29742.4802992841</v>
      </c>
      <c r="C303" s="48">
        <v>-1.7278444444292499E-2</v>
      </c>
      <c r="D303" s="48">
        <v>4.1065513444682997E-2</v>
      </c>
      <c r="E303" s="48">
        <v>0.64391444209225401</v>
      </c>
      <c r="F303" s="48">
        <v>0.728345561671492</v>
      </c>
      <c r="H303" s="50" t="s">
        <v>439</v>
      </c>
      <c r="I303" s="48">
        <v>43097.997412170203</v>
      </c>
      <c r="J303" s="48">
        <v>-1.8244351194607499E-2</v>
      </c>
      <c r="K303" s="48">
        <v>2.7220337326552699E-2</v>
      </c>
      <c r="L303" s="48">
        <v>0.61528727470844702</v>
      </c>
      <c r="M303" s="48">
        <v>0.751641461342898</v>
      </c>
      <c r="O303" s="50" t="s">
        <v>676</v>
      </c>
      <c r="P303" s="48">
        <v>183738.95711364501</v>
      </c>
      <c r="Q303" s="48">
        <v>-1.6623985963519501E-2</v>
      </c>
      <c r="R303" s="48">
        <v>2.84736037558465E-2</v>
      </c>
      <c r="S303" s="48">
        <v>-0.58383849498173002</v>
      </c>
      <c r="T303" s="48">
        <v>0.55932897641526103</v>
      </c>
      <c r="U303" s="48">
        <v>0.69255289140263898</v>
      </c>
      <c r="W303" s="48">
        <v>1058</v>
      </c>
      <c r="X303" s="48">
        <v>156711.83051301501</v>
      </c>
      <c r="Y303" s="48">
        <v>-4.3459255386417801E-3</v>
      </c>
      <c r="Z303" s="48">
        <v>3.5657086137107698E-2</v>
      </c>
      <c r="AA303" s="48">
        <v>-0.121881118438308</v>
      </c>
      <c r="AB303" s="48">
        <v>0.90299316943460595</v>
      </c>
      <c r="AC303" s="48">
        <v>0.95550973502369496</v>
      </c>
    </row>
    <row r="304" spans="1:29">
      <c r="A304" s="50" t="s">
        <v>112</v>
      </c>
      <c r="B304" s="48">
        <v>46332.1202178815</v>
      </c>
      <c r="C304" s="48">
        <v>-1.66461266198372E-2</v>
      </c>
      <c r="D304" s="48">
        <v>4.0010909302412599E-2</v>
      </c>
      <c r="E304" s="48">
        <v>0.61671423530886904</v>
      </c>
      <c r="F304" s="48">
        <v>0.70313279057508005</v>
      </c>
      <c r="H304" s="50" t="s">
        <v>677</v>
      </c>
      <c r="I304" s="48">
        <v>25975.262452330899</v>
      </c>
      <c r="J304" s="48">
        <v>-1.8147253827377401E-2</v>
      </c>
      <c r="K304" s="48">
        <v>3.7685032642865102E-2</v>
      </c>
      <c r="L304" s="48">
        <v>0.61687805437711996</v>
      </c>
      <c r="M304" s="48">
        <v>0.751641461342898</v>
      </c>
      <c r="O304" s="50" t="s">
        <v>678</v>
      </c>
      <c r="P304" s="48">
        <v>114387.73861920901</v>
      </c>
      <c r="Q304" s="48">
        <v>-1.58854123491288E-2</v>
      </c>
      <c r="R304" s="48">
        <v>2.7776302647396601E-2</v>
      </c>
      <c r="S304" s="48">
        <v>-0.57190521541994099</v>
      </c>
      <c r="T304" s="48">
        <v>0.56738619053056405</v>
      </c>
      <c r="U304" s="48">
        <v>0.69988315404429302</v>
      </c>
      <c r="W304" s="50" t="s">
        <v>679</v>
      </c>
      <c r="X304" s="48">
        <v>65434.480669719902</v>
      </c>
      <c r="Y304" s="48">
        <v>-4.0123643455921903E-3</v>
      </c>
      <c r="Z304" s="48">
        <v>4.29471193170275E-2</v>
      </c>
      <c r="AA304" s="48">
        <v>-9.3425692092959298E-2</v>
      </c>
      <c r="AB304" s="48">
        <v>0.92556538043807102</v>
      </c>
      <c r="AC304" s="48">
        <v>0.96623865052635605</v>
      </c>
    </row>
    <row r="305" spans="1:29">
      <c r="A305" s="50" t="s">
        <v>210</v>
      </c>
      <c r="B305" s="48">
        <v>29185.982883776898</v>
      </c>
      <c r="C305" s="48">
        <v>-1.6175433105272901E-2</v>
      </c>
      <c r="D305" s="48">
        <v>2.8484944661679699E-2</v>
      </c>
      <c r="E305" s="48">
        <v>0.54918953021297601</v>
      </c>
      <c r="F305" s="48">
        <v>0.64146770576262802</v>
      </c>
      <c r="H305" s="50" t="s">
        <v>486</v>
      </c>
      <c r="I305" s="48">
        <v>23685.861922813601</v>
      </c>
      <c r="J305" s="48">
        <v>-1.8037256485300201E-2</v>
      </c>
      <c r="K305" s="48">
        <v>3.1982191694707E-2</v>
      </c>
      <c r="L305" s="48">
        <v>0.55518473592792805</v>
      </c>
      <c r="M305" s="48">
        <v>0.72607428022801002</v>
      </c>
      <c r="O305" s="48">
        <v>1195</v>
      </c>
      <c r="P305" s="48">
        <v>57029.172597886602</v>
      </c>
      <c r="Q305" s="48">
        <v>-1.54633269529291E-2</v>
      </c>
      <c r="R305" s="48">
        <v>2.9380166971388399E-2</v>
      </c>
      <c r="S305" s="48">
        <v>-0.52631855251156001</v>
      </c>
      <c r="T305" s="48">
        <v>0.59866689481576496</v>
      </c>
      <c r="U305" s="48">
        <v>0.72348121052458603</v>
      </c>
      <c r="W305" s="50" t="s">
        <v>236</v>
      </c>
      <c r="X305" s="48">
        <v>47991.855152389697</v>
      </c>
      <c r="Y305" s="48">
        <v>-3.7945545335048201E-3</v>
      </c>
      <c r="Z305" s="48">
        <v>3.6956675506261499E-2</v>
      </c>
      <c r="AA305" s="48">
        <v>-0.102675754285905</v>
      </c>
      <c r="AB305" s="48">
        <v>0.91822031719909802</v>
      </c>
      <c r="AC305" s="48">
        <v>0.96623865052635605</v>
      </c>
    </row>
    <row r="306" spans="1:29">
      <c r="A306" s="50" t="s">
        <v>680</v>
      </c>
      <c r="B306" s="48">
        <v>50406.814838435603</v>
      </c>
      <c r="C306" s="48">
        <v>-1.5941502064412701E-2</v>
      </c>
      <c r="D306" s="48">
        <v>3.8654005009252701E-2</v>
      </c>
      <c r="E306" s="48">
        <v>0.65430632321315596</v>
      </c>
      <c r="F306" s="48">
        <v>0.73776901956003105</v>
      </c>
      <c r="H306" s="50" t="s">
        <v>401</v>
      </c>
      <c r="I306" s="48">
        <v>19546.536076826</v>
      </c>
      <c r="J306" s="48">
        <v>-1.7944961207046799E-2</v>
      </c>
      <c r="K306" s="48">
        <v>3.5896083010096801E-2</v>
      </c>
      <c r="L306" s="48">
        <v>0.60571060545568201</v>
      </c>
      <c r="M306" s="48">
        <v>0.751641461342898</v>
      </c>
      <c r="O306" s="48">
        <v>1108</v>
      </c>
      <c r="P306" s="48">
        <v>73248.629527071695</v>
      </c>
      <c r="Q306" s="48">
        <v>-1.50603500293228E-2</v>
      </c>
      <c r="R306" s="48">
        <v>4.64923752305791E-2</v>
      </c>
      <c r="S306" s="48">
        <v>-0.32393161146598698</v>
      </c>
      <c r="T306" s="48">
        <v>0.74598981075815196</v>
      </c>
      <c r="U306" s="48">
        <v>0.81983779538018398</v>
      </c>
      <c r="W306" s="48">
        <v>1287</v>
      </c>
      <c r="X306" s="48">
        <v>63871.059680296697</v>
      </c>
      <c r="Y306" s="48">
        <v>-3.7880011827727202E-3</v>
      </c>
      <c r="Z306" s="48">
        <v>3.8667046078068902E-2</v>
      </c>
      <c r="AA306" s="48">
        <v>-9.7964586566160902E-2</v>
      </c>
      <c r="AB306" s="48">
        <v>0.92196041389040395</v>
      </c>
      <c r="AC306" s="48">
        <v>0.96623865052635605</v>
      </c>
    </row>
    <row r="307" spans="1:29">
      <c r="A307" s="50" t="s">
        <v>609</v>
      </c>
      <c r="B307" s="48">
        <v>12254.291983397699</v>
      </c>
      <c r="C307" s="48">
        <v>-1.5611154367370299E-2</v>
      </c>
      <c r="D307" s="48">
        <v>6.1864698246040802E-2</v>
      </c>
      <c r="E307" s="48">
        <v>0.76571666723173504</v>
      </c>
      <c r="F307" s="48">
        <v>0.82444080261341701</v>
      </c>
      <c r="H307" s="50" t="s">
        <v>681</v>
      </c>
      <c r="I307" s="48">
        <v>6604.6180911544398</v>
      </c>
      <c r="J307" s="48">
        <v>-1.7920372693210201E-2</v>
      </c>
      <c r="K307" s="48">
        <v>6.0753173390045899E-2</v>
      </c>
      <c r="L307" s="48">
        <v>0.73650477564790395</v>
      </c>
      <c r="M307" s="48">
        <v>0.83571698789841298</v>
      </c>
      <c r="O307" s="48">
        <v>1150</v>
      </c>
      <c r="P307" s="48">
        <v>61335.440810724001</v>
      </c>
      <c r="Q307" s="48">
        <v>-1.4966304332694099E-2</v>
      </c>
      <c r="R307" s="48">
        <v>5.3597961701993102E-2</v>
      </c>
      <c r="S307" s="48">
        <v>-0.27923271440633102</v>
      </c>
      <c r="T307" s="48">
        <v>0.78006623923342999</v>
      </c>
      <c r="U307" s="48">
        <v>0.84874316727225396</v>
      </c>
      <c r="W307" s="48">
        <v>1254</v>
      </c>
      <c r="X307" s="48">
        <v>54446.472284295502</v>
      </c>
      <c r="Y307" s="48">
        <v>-3.1436829775768E-3</v>
      </c>
      <c r="Z307" s="48">
        <v>3.5453791898242201E-2</v>
      </c>
      <c r="AA307" s="48">
        <v>-8.8669866021655594E-2</v>
      </c>
      <c r="AB307" s="48">
        <v>0.92934428160770399</v>
      </c>
      <c r="AC307" s="48">
        <v>0.96623865052635605</v>
      </c>
    </row>
    <row r="308" spans="1:29">
      <c r="A308" s="50" t="s">
        <v>604</v>
      </c>
      <c r="B308" s="48">
        <v>50201.220358378698</v>
      </c>
      <c r="C308" s="48">
        <v>-1.4864549934468599E-2</v>
      </c>
      <c r="D308" s="48">
        <v>3.12785374958107E-2</v>
      </c>
      <c r="E308" s="48">
        <v>0.57245395719057801</v>
      </c>
      <c r="F308" s="48">
        <v>0.66323144554766</v>
      </c>
      <c r="H308" s="50" t="s">
        <v>662</v>
      </c>
      <c r="I308" s="48">
        <v>38722.0571238052</v>
      </c>
      <c r="J308" s="48">
        <v>-1.78550989837617E-2</v>
      </c>
      <c r="K308" s="48">
        <v>3.7800271386878498E-2</v>
      </c>
      <c r="L308" s="48">
        <v>0.67802815737424904</v>
      </c>
      <c r="M308" s="48">
        <v>0.79232559892839005</v>
      </c>
      <c r="O308" s="48">
        <v>1169</v>
      </c>
      <c r="P308" s="48">
        <v>69654.342067150093</v>
      </c>
      <c r="Q308" s="48">
        <v>-1.47617268197108E-2</v>
      </c>
      <c r="R308" s="48">
        <v>3.6566606280617697E-2</v>
      </c>
      <c r="S308" s="48">
        <v>-0.40369419864744999</v>
      </c>
      <c r="T308" s="48">
        <v>0.68643760619133698</v>
      </c>
      <c r="U308" s="48">
        <v>0.77788344646250096</v>
      </c>
      <c r="W308" s="48">
        <v>1052</v>
      </c>
      <c r="X308" s="48">
        <v>79644.298901363494</v>
      </c>
      <c r="Y308" s="48">
        <v>-3.0402601275218199E-3</v>
      </c>
      <c r="Z308" s="48">
        <v>3.09393501138771E-2</v>
      </c>
      <c r="AA308" s="48">
        <v>-9.8265158005312603E-2</v>
      </c>
      <c r="AB308" s="48">
        <v>0.92172174413029795</v>
      </c>
      <c r="AC308" s="48">
        <v>0.96623865052635605</v>
      </c>
    </row>
    <row r="309" spans="1:29">
      <c r="A309" s="50" t="s">
        <v>682</v>
      </c>
      <c r="B309" s="48">
        <v>20667.756922293302</v>
      </c>
      <c r="C309" s="48">
        <v>-1.46415806109115E-2</v>
      </c>
      <c r="D309" s="48">
        <v>3.7956764304644397E-2</v>
      </c>
      <c r="E309" s="48">
        <v>0.68133839570469901</v>
      </c>
      <c r="F309" s="48">
        <v>0.75751287472758499</v>
      </c>
      <c r="H309" s="50" t="s">
        <v>683</v>
      </c>
      <c r="I309" s="48">
        <v>69263.874542945399</v>
      </c>
      <c r="J309" s="48">
        <v>-1.7450035225407799E-2</v>
      </c>
      <c r="K309" s="48">
        <v>6.8452498474025306E-2</v>
      </c>
      <c r="L309" s="48">
        <v>0.60105785842262505</v>
      </c>
      <c r="M309" s="48">
        <v>0.751641461342898</v>
      </c>
      <c r="O309" s="48">
        <v>1123</v>
      </c>
      <c r="P309" s="48">
        <v>55958.684241456198</v>
      </c>
      <c r="Q309" s="48">
        <v>-1.46983387367849E-2</v>
      </c>
      <c r="R309" s="48">
        <v>3.6942681054493103E-2</v>
      </c>
      <c r="S309" s="48">
        <v>-0.39786876093545498</v>
      </c>
      <c r="T309" s="48">
        <v>0.69072692829876403</v>
      </c>
      <c r="U309" s="48">
        <v>0.78129857355738996</v>
      </c>
      <c r="W309" s="50" t="s">
        <v>214</v>
      </c>
      <c r="X309" s="48">
        <v>246297.93087176501</v>
      </c>
      <c r="Y309" s="48">
        <v>-3.0111097406063298E-3</v>
      </c>
      <c r="Z309" s="48">
        <v>3.72767744605439E-2</v>
      </c>
      <c r="AA309" s="48">
        <v>-8.0777100062492599E-2</v>
      </c>
      <c r="AB309" s="48">
        <v>0.93561922004785003</v>
      </c>
      <c r="AC309" s="48">
        <v>0.966383571807653</v>
      </c>
    </row>
    <row r="310" spans="1:29">
      <c r="A310" s="50" t="s">
        <v>284</v>
      </c>
      <c r="B310" s="48">
        <v>163146.21621766101</v>
      </c>
      <c r="C310" s="48">
        <v>-1.46196214866812E-2</v>
      </c>
      <c r="D310" s="48">
        <v>2.7965585323623199E-2</v>
      </c>
      <c r="E310" s="48">
        <v>0.46133847341023099</v>
      </c>
      <c r="F310" s="48">
        <v>0.56464674694312</v>
      </c>
      <c r="H310" s="50" t="s">
        <v>684</v>
      </c>
      <c r="I310" s="48">
        <v>25230.089126540301</v>
      </c>
      <c r="J310" s="48">
        <v>-1.6947058705750199E-2</v>
      </c>
      <c r="K310" s="48">
        <v>4.04199181030118E-2</v>
      </c>
      <c r="L310" s="48">
        <v>0.66606156386003301</v>
      </c>
      <c r="M310" s="48">
        <v>0.78696382792703601</v>
      </c>
      <c r="O310" s="48">
        <v>1215</v>
      </c>
      <c r="P310" s="48">
        <v>29655.4609210544</v>
      </c>
      <c r="Q310" s="48">
        <v>-1.3885841870374701E-2</v>
      </c>
      <c r="R310" s="48">
        <v>3.7882668583354998E-2</v>
      </c>
      <c r="S310" s="48">
        <v>-0.36654867224628201</v>
      </c>
      <c r="T310" s="48">
        <v>0.71395570063415703</v>
      </c>
      <c r="U310" s="48">
        <v>0.794023680925251</v>
      </c>
      <c r="W310" s="48">
        <v>1154</v>
      </c>
      <c r="X310" s="48">
        <v>31801.736163600701</v>
      </c>
      <c r="Y310" s="48">
        <v>-2.69845752554771E-3</v>
      </c>
      <c r="Z310" s="48">
        <v>3.6124765006105203E-2</v>
      </c>
      <c r="AA310" s="48">
        <v>-7.4698272088182902E-2</v>
      </c>
      <c r="AB310" s="48">
        <v>0.94045478250796</v>
      </c>
      <c r="AC310" s="48">
        <v>0.966383571807653</v>
      </c>
    </row>
    <row r="311" spans="1:29">
      <c r="A311" s="50" t="s">
        <v>156</v>
      </c>
      <c r="B311" s="48">
        <v>15594.957281921599</v>
      </c>
      <c r="C311" s="48">
        <v>-1.36016914214945E-2</v>
      </c>
      <c r="D311" s="48">
        <v>5.4554320190232299E-2</v>
      </c>
      <c r="E311" s="48">
        <v>0.77917223063397401</v>
      </c>
      <c r="F311" s="48">
        <v>0.83516065439210296</v>
      </c>
      <c r="H311" s="50" t="s">
        <v>570</v>
      </c>
      <c r="I311" s="48">
        <v>59191.1293216001</v>
      </c>
      <c r="J311" s="48">
        <v>-1.6803453488494199E-2</v>
      </c>
      <c r="K311" s="48">
        <v>2.7183410541176501E-2</v>
      </c>
      <c r="L311" s="48">
        <v>0.55571048263261102</v>
      </c>
      <c r="M311" s="48">
        <v>0.72607428022801002</v>
      </c>
      <c r="O311" s="48">
        <v>1071</v>
      </c>
      <c r="P311" s="48">
        <v>45726.8687920843</v>
      </c>
      <c r="Q311" s="48">
        <v>-1.18958254170146E-2</v>
      </c>
      <c r="R311" s="48">
        <v>3.89366424222089E-2</v>
      </c>
      <c r="S311" s="48">
        <v>-0.30551749398477601</v>
      </c>
      <c r="T311" s="48">
        <v>0.75997204821975595</v>
      </c>
      <c r="U311" s="48">
        <v>0.82963615263989998</v>
      </c>
      <c r="W311" s="48">
        <v>1185</v>
      </c>
      <c r="X311" s="48">
        <v>41580.448597536699</v>
      </c>
      <c r="Y311" s="48">
        <v>-2.6669512484368001E-3</v>
      </c>
      <c r="Z311" s="48">
        <v>3.8064568031975103E-2</v>
      </c>
      <c r="AA311" s="48">
        <v>-7.00638779401489E-2</v>
      </c>
      <c r="AB311" s="48">
        <v>0.94414281724729499</v>
      </c>
      <c r="AC311" s="48">
        <v>0.966383571807653</v>
      </c>
    </row>
    <row r="312" spans="1:29">
      <c r="A312" s="50" t="s">
        <v>89</v>
      </c>
      <c r="B312" s="48">
        <v>7947.8857787058996</v>
      </c>
      <c r="C312" s="48">
        <v>-1.2391740361564801E-2</v>
      </c>
      <c r="D312" s="48">
        <v>5.01780034403164E-2</v>
      </c>
      <c r="E312" s="48">
        <v>0.75686784585854705</v>
      </c>
      <c r="F312" s="48">
        <v>0.81684830615139403</v>
      </c>
      <c r="H312" s="50" t="s">
        <v>200</v>
      </c>
      <c r="I312" s="48">
        <v>30813.345699863901</v>
      </c>
      <c r="J312" s="48">
        <v>-1.6661292364035001E-2</v>
      </c>
      <c r="K312" s="48">
        <v>3.7452491165311699E-2</v>
      </c>
      <c r="L312" s="48">
        <v>0.71490723874359396</v>
      </c>
      <c r="M312" s="48">
        <v>0.82031022907117501</v>
      </c>
      <c r="O312" s="48">
        <v>1200</v>
      </c>
      <c r="P312" s="48">
        <v>50597.491179906901</v>
      </c>
      <c r="Q312" s="48">
        <v>-1.1605908236975699E-2</v>
      </c>
      <c r="R312" s="48">
        <v>3.2786847708775102E-2</v>
      </c>
      <c r="S312" s="48">
        <v>-0.353980606493911</v>
      </c>
      <c r="T312" s="48">
        <v>0.72335341725933799</v>
      </c>
      <c r="U312" s="48">
        <v>0.80059392363638304</v>
      </c>
      <c r="W312" s="48">
        <v>1062</v>
      </c>
      <c r="X312" s="48">
        <v>46382.638713366498</v>
      </c>
      <c r="Y312" s="48">
        <v>-2.3609324988590201E-3</v>
      </c>
      <c r="Z312" s="48">
        <v>3.19178180054977E-2</v>
      </c>
      <c r="AA312" s="48">
        <v>-7.3969107112909799E-2</v>
      </c>
      <c r="AB312" s="48">
        <v>0.94103496685139798</v>
      </c>
      <c r="AC312" s="48">
        <v>0.966383571807653</v>
      </c>
    </row>
    <row r="313" spans="1:29">
      <c r="A313" s="50" t="s">
        <v>322</v>
      </c>
      <c r="B313" s="48">
        <v>29389.591405580799</v>
      </c>
      <c r="C313" s="48">
        <v>-1.1969831500825199E-2</v>
      </c>
      <c r="D313" s="48">
        <v>3.4652888990025298E-2</v>
      </c>
      <c r="E313" s="48">
        <v>0.71319680593239798</v>
      </c>
      <c r="F313" s="48">
        <v>0.78320385436747997</v>
      </c>
      <c r="H313" s="50" t="s">
        <v>259</v>
      </c>
      <c r="I313" s="48">
        <v>35758.311865504802</v>
      </c>
      <c r="J313" s="48">
        <v>-1.65537333548996E-2</v>
      </c>
      <c r="K313" s="48">
        <v>3.7701067048475402E-2</v>
      </c>
      <c r="L313" s="48">
        <v>0.62041913918107905</v>
      </c>
      <c r="M313" s="48">
        <v>0.751641461342898</v>
      </c>
      <c r="O313" s="50" t="s">
        <v>524</v>
      </c>
      <c r="P313" s="48">
        <v>121634.83551757</v>
      </c>
      <c r="Q313" s="48">
        <v>-1.1407228530573601E-2</v>
      </c>
      <c r="R313" s="48">
        <v>4.82775106228936E-2</v>
      </c>
      <c r="S313" s="48">
        <v>-0.236284522200781</v>
      </c>
      <c r="T313" s="48">
        <v>0.81321189644134495</v>
      </c>
      <c r="U313" s="48">
        <v>0.87177380060406096</v>
      </c>
      <c r="W313" s="50" t="s">
        <v>222</v>
      </c>
      <c r="X313" s="48">
        <v>248667.57802165701</v>
      </c>
      <c r="Y313" s="48">
        <v>-1.8501204033201601E-3</v>
      </c>
      <c r="Z313" s="48">
        <v>3.7639512651756697E-2</v>
      </c>
      <c r="AA313" s="48">
        <v>-4.9153675830970502E-2</v>
      </c>
      <c r="AB313" s="48">
        <v>0.960796827941508</v>
      </c>
      <c r="AC313" s="48">
        <v>0.97720795388460902</v>
      </c>
    </row>
    <row r="314" spans="1:29">
      <c r="A314" s="50" t="s">
        <v>572</v>
      </c>
      <c r="B314" s="48">
        <v>35827.717634314104</v>
      </c>
      <c r="C314" s="48">
        <v>-1.18015542380233E-2</v>
      </c>
      <c r="D314" s="48">
        <v>2.8216943860484602E-2</v>
      </c>
      <c r="E314" s="48">
        <v>0.66160818725470605</v>
      </c>
      <c r="F314" s="48">
        <v>0.74366006605081603</v>
      </c>
      <c r="H314" s="50" t="s">
        <v>685</v>
      </c>
      <c r="I314" s="48">
        <v>36192.255176209299</v>
      </c>
      <c r="J314" s="48">
        <v>-1.6409206949520101E-2</v>
      </c>
      <c r="K314" s="48">
        <v>2.9717398899244199E-2</v>
      </c>
      <c r="L314" s="48">
        <v>0.59416966799061399</v>
      </c>
      <c r="M314" s="48">
        <v>0.74898852514309799</v>
      </c>
      <c r="O314" s="50" t="s">
        <v>686</v>
      </c>
      <c r="P314" s="48">
        <v>144733.886999643</v>
      </c>
      <c r="Q314" s="48">
        <v>-1.11880467459737E-2</v>
      </c>
      <c r="R314" s="48">
        <v>3.1375947262823001E-2</v>
      </c>
      <c r="S314" s="48">
        <v>-0.356580365598407</v>
      </c>
      <c r="T314" s="48">
        <v>0.72140597845026799</v>
      </c>
      <c r="U314" s="48">
        <v>0.80059392363638304</v>
      </c>
      <c r="W314" s="50" t="s">
        <v>593</v>
      </c>
      <c r="X314" s="48">
        <v>95365.493708976705</v>
      </c>
      <c r="Y314" s="48">
        <v>-1.7979872043018699E-3</v>
      </c>
      <c r="Z314" s="48">
        <v>2.79016535998808E-2</v>
      </c>
      <c r="AA314" s="48">
        <v>-6.4440166525096196E-2</v>
      </c>
      <c r="AB314" s="48">
        <v>0.94861974820860795</v>
      </c>
      <c r="AC314" s="48">
        <v>0.966383571807653</v>
      </c>
    </row>
    <row r="315" spans="1:29">
      <c r="A315" s="50" t="s">
        <v>244</v>
      </c>
      <c r="B315" s="48">
        <v>17047.873468156999</v>
      </c>
      <c r="C315" s="48">
        <v>-1.1545103748029299E-2</v>
      </c>
      <c r="D315" s="48">
        <v>4.63960304724206E-2</v>
      </c>
      <c r="E315" s="48">
        <v>0.78165902959756095</v>
      </c>
      <c r="F315" s="48">
        <v>0.83657378952444394</v>
      </c>
      <c r="H315" s="50" t="s">
        <v>581</v>
      </c>
      <c r="I315" s="48">
        <v>28463.1585077212</v>
      </c>
      <c r="J315" s="48">
        <v>-1.5878014124762599E-2</v>
      </c>
      <c r="K315" s="48">
        <v>3.0560783168230299E-2</v>
      </c>
      <c r="L315" s="48">
        <v>0.59665167616902703</v>
      </c>
      <c r="M315" s="48">
        <v>0.75079543082077904</v>
      </c>
      <c r="O315" s="48">
        <v>1351</v>
      </c>
      <c r="P315" s="48">
        <v>10535.228813403101</v>
      </c>
      <c r="Q315" s="48">
        <v>-1.11482466221839E-2</v>
      </c>
      <c r="R315" s="48">
        <v>0.100327865314013</v>
      </c>
      <c r="S315" s="48">
        <v>-0.11111814835580699</v>
      </c>
      <c r="T315" s="48">
        <v>0.91152265755584205</v>
      </c>
      <c r="U315" s="48">
        <v>0.943202749919552</v>
      </c>
      <c r="W315" s="50" t="s">
        <v>687</v>
      </c>
      <c r="X315" s="48">
        <v>32965.254174453803</v>
      </c>
      <c r="Y315" s="48">
        <v>-1.3076770392244899E-3</v>
      </c>
      <c r="Z315" s="48">
        <v>3.2819545006866201E-2</v>
      </c>
      <c r="AA315" s="48">
        <v>-3.98444597251702E-2</v>
      </c>
      <c r="AB315" s="48">
        <v>0.96821713062061598</v>
      </c>
      <c r="AC315" s="48">
        <v>0.98170622377167804</v>
      </c>
    </row>
    <row r="316" spans="1:29">
      <c r="A316" s="48">
        <v>1010</v>
      </c>
      <c r="B316" s="48">
        <v>24524.490050693301</v>
      </c>
      <c r="C316" s="48">
        <v>-1.14301933106538E-2</v>
      </c>
      <c r="D316" s="48">
        <v>5.8894150082180102E-2</v>
      </c>
      <c r="E316" s="48">
        <v>0.82427294837618903</v>
      </c>
      <c r="F316" s="48">
        <v>0.86903449117576304</v>
      </c>
      <c r="H316" s="50" t="s">
        <v>542</v>
      </c>
      <c r="I316" s="48">
        <v>8587.2967415213207</v>
      </c>
      <c r="J316" s="48">
        <v>-1.5815389304251401E-2</v>
      </c>
      <c r="K316" s="48">
        <v>5.8493893326078301E-2</v>
      </c>
      <c r="L316" s="48">
        <v>0.76306893927530395</v>
      </c>
      <c r="M316" s="48">
        <v>0.86040529215924</v>
      </c>
      <c r="O316" s="50" t="s">
        <v>688</v>
      </c>
      <c r="P316" s="48">
        <v>95956.9492421412</v>
      </c>
      <c r="Q316" s="48">
        <v>-1.0420841428596599E-2</v>
      </c>
      <c r="R316" s="48">
        <v>5.3249230503058E-2</v>
      </c>
      <c r="S316" s="48">
        <v>-0.195699380632329</v>
      </c>
      <c r="T316" s="48">
        <v>0.84484546922100801</v>
      </c>
      <c r="U316" s="48">
        <v>0.89687809131241603</v>
      </c>
      <c r="W316" s="48">
        <v>1116</v>
      </c>
      <c r="X316" s="48">
        <v>71569.699007553994</v>
      </c>
      <c r="Y316" s="48">
        <v>-1.1239008631396699E-3</v>
      </c>
      <c r="Z316" s="48">
        <v>5.9812226703610902E-2</v>
      </c>
      <c r="AA316" s="48">
        <v>-1.87904869134695E-2</v>
      </c>
      <c r="AB316" s="48">
        <v>0.98500824282789501</v>
      </c>
      <c r="AC316" s="48">
        <v>0.98954048934397498</v>
      </c>
    </row>
    <row r="317" spans="1:29">
      <c r="A317" s="50" t="s">
        <v>689</v>
      </c>
      <c r="B317" s="48">
        <v>45772.526426739998</v>
      </c>
      <c r="C317" s="48">
        <v>-1.10277089883754E-2</v>
      </c>
      <c r="D317" s="48">
        <v>3.03731790367971E-2</v>
      </c>
      <c r="E317" s="48">
        <v>0.70080118486844301</v>
      </c>
      <c r="F317" s="48">
        <v>0.77454594457110104</v>
      </c>
      <c r="H317" s="50" t="s">
        <v>690</v>
      </c>
      <c r="I317" s="48">
        <v>87624.720701206999</v>
      </c>
      <c r="J317" s="48">
        <v>-1.55869156647199E-2</v>
      </c>
      <c r="K317" s="48">
        <v>2.2900454075330201E-2</v>
      </c>
      <c r="L317" s="48">
        <v>0.47135128669570803</v>
      </c>
      <c r="M317" s="48">
        <v>0.66304031684504305</v>
      </c>
      <c r="O317" s="50" t="s">
        <v>691</v>
      </c>
      <c r="P317" s="48">
        <v>70082.916292908296</v>
      </c>
      <c r="Q317" s="48">
        <v>-1.0348946696873E-2</v>
      </c>
      <c r="R317" s="48">
        <v>3.8921343602715999E-2</v>
      </c>
      <c r="S317" s="48">
        <v>-0.26589387053305102</v>
      </c>
      <c r="T317" s="48">
        <v>0.79032094583628099</v>
      </c>
      <c r="U317" s="48">
        <v>0.85705334358073504</v>
      </c>
      <c r="W317" s="48">
        <v>1232</v>
      </c>
      <c r="X317" s="48">
        <v>31205.301826465999</v>
      </c>
      <c r="Y317" s="48">
        <v>-8.4483823133860701E-4</v>
      </c>
      <c r="Z317" s="48">
        <v>3.62987236797431E-2</v>
      </c>
      <c r="AA317" s="48">
        <v>-2.3274598820400901E-2</v>
      </c>
      <c r="AB317" s="48">
        <v>0.98143123342910699</v>
      </c>
      <c r="AC317" s="48">
        <v>0.98898070445548503</v>
      </c>
    </row>
    <row r="318" spans="1:29">
      <c r="A318" s="50" t="s">
        <v>692</v>
      </c>
      <c r="B318" s="48">
        <v>62536.990858508703</v>
      </c>
      <c r="C318" s="48">
        <v>-1.0679170251876501E-2</v>
      </c>
      <c r="D318" s="48">
        <v>2.6573647818933101E-2</v>
      </c>
      <c r="E318" s="48">
        <v>0.48630265145957702</v>
      </c>
      <c r="F318" s="48">
        <v>0.58494986664906801</v>
      </c>
      <c r="H318" s="50" t="s">
        <v>693</v>
      </c>
      <c r="I318" s="48">
        <v>44349.8975797319</v>
      </c>
      <c r="J318" s="48">
        <v>-1.54281153776468E-2</v>
      </c>
      <c r="K318" s="48">
        <v>3.57121100402122E-2</v>
      </c>
      <c r="L318" s="48">
        <v>0.51802499491297904</v>
      </c>
      <c r="M318" s="48">
        <v>0.69328204926671599</v>
      </c>
      <c r="O318" s="48">
        <v>1315</v>
      </c>
      <c r="P318" s="48">
        <v>138117.05611469201</v>
      </c>
      <c r="Q318" s="48">
        <v>-1.0238546578717899E-2</v>
      </c>
      <c r="R318" s="48">
        <v>5.1061835673603402E-2</v>
      </c>
      <c r="S318" s="48">
        <v>-0.200512700799958</v>
      </c>
      <c r="T318" s="48">
        <v>0.84107962589268004</v>
      </c>
      <c r="U318" s="48">
        <v>0.89432979701250903</v>
      </c>
      <c r="W318" s="48">
        <v>1078</v>
      </c>
      <c r="X318" s="48">
        <v>68480.548463430707</v>
      </c>
      <c r="Y318" s="48">
        <v>-7.2167225233866301E-4</v>
      </c>
      <c r="Z318" s="48">
        <v>3.52946572895107E-2</v>
      </c>
      <c r="AA318" s="48">
        <v>-2.0447067849930299E-2</v>
      </c>
      <c r="AB318" s="48">
        <v>0.98368673697196396</v>
      </c>
      <c r="AC318" s="48">
        <v>0.98954048934397498</v>
      </c>
    </row>
    <row r="319" spans="1:29">
      <c r="A319" s="50" t="s">
        <v>694</v>
      </c>
      <c r="B319" s="48">
        <v>74699.817917821594</v>
      </c>
      <c r="C319" s="48">
        <v>-1.05538987191841E-2</v>
      </c>
      <c r="D319" s="48">
        <v>2.7121057391998001E-2</v>
      </c>
      <c r="E319" s="48">
        <v>0.70086573106820105</v>
      </c>
      <c r="F319" s="48">
        <v>0.77454594457110104</v>
      </c>
      <c r="H319" s="50" t="s">
        <v>458</v>
      </c>
      <c r="I319" s="48">
        <v>15103.071402710601</v>
      </c>
      <c r="J319" s="48">
        <v>-1.53853578416506E-2</v>
      </c>
      <c r="K319" s="48">
        <v>3.7044188461409201E-2</v>
      </c>
      <c r="L319" s="48">
        <v>0.66534444033479501</v>
      </c>
      <c r="M319" s="48">
        <v>0.78696382792703601</v>
      </c>
      <c r="O319" s="48">
        <v>1218</v>
      </c>
      <c r="P319" s="48">
        <v>88389.054059541799</v>
      </c>
      <c r="Q319" s="48">
        <v>-1.0183565463285801E-2</v>
      </c>
      <c r="R319" s="48">
        <v>2.4719056836413601E-2</v>
      </c>
      <c r="S319" s="48">
        <v>-0.41197225002065702</v>
      </c>
      <c r="T319" s="48">
        <v>0.68035976298724499</v>
      </c>
      <c r="U319" s="48">
        <v>0.77501851262025301</v>
      </c>
      <c r="W319" s="48">
        <v>1183</v>
      </c>
      <c r="X319" s="48">
        <v>30082.317387263902</v>
      </c>
      <c r="Y319" s="48">
        <v>-5.5464002323401999E-5</v>
      </c>
      <c r="Z319" s="48">
        <v>3.21125999891421E-2</v>
      </c>
      <c r="AA319" s="48">
        <v>-1.72717258466009E-3</v>
      </c>
      <c r="AB319" s="48">
        <v>0.99862191634602404</v>
      </c>
      <c r="AC319" s="48">
        <v>0.99862191634602404</v>
      </c>
    </row>
    <row r="320" spans="1:29">
      <c r="A320" s="50" t="s">
        <v>363</v>
      </c>
      <c r="B320" s="48">
        <v>17992.580027186501</v>
      </c>
      <c r="C320" s="48">
        <v>-1.0552771724562799E-2</v>
      </c>
      <c r="D320" s="48">
        <v>4.47904271683486E-2</v>
      </c>
      <c r="E320" s="48">
        <v>0.75026123433298098</v>
      </c>
      <c r="F320" s="48">
        <v>0.81268841721999097</v>
      </c>
      <c r="H320" s="50" t="s">
        <v>695</v>
      </c>
      <c r="I320" s="48">
        <v>77103.499885799494</v>
      </c>
      <c r="J320" s="48">
        <v>-1.52317713464779E-2</v>
      </c>
      <c r="K320" s="48">
        <v>3.4356855683197698E-2</v>
      </c>
      <c r="L320" s="48">
        <v>0.68264549807265296</v>
      </c>
      <c r="M320" s="48">
        <v>0.79475475873173895</v>
      </c>
      <c r="O320" s="48">
        <v>1217</v>
      </c>
      <c r="P320" s="48">
        <v>87560.699696919997</v>
      </c>
      <c r="Q320" s="48">
        <v>-1.0007795052758801E-2</v>
      </c>
      <c r="R320" s="48">
        <v>2.3983960195666901E-2</v>
      </c>
      <c r="S320" s="48">
        <v>-0.417270332802124</v>
      </c>
      <c r="T320" s="48">
        <v>0.67648068580014797</v>
      </c>
      <c r="U320" s="48">
        <v>0.77328944013804002</v>
      </c>
      <c r="W320" s="50" t="s">
        <v>696</v>
      </c>
      <c r="X320" s="48">
        <v>96783.974224591497</v>
      </c>
      <c r="Y320" s="48">
        <v>5.1816346426778403E-4</v>
      </c>
      <c r="Z320" s="48">
        <v>2.1570988474388899E-2</v>
      </c>
      <c r="AA320" s="48">
        <v>2.4021312926062501E-2</v>
      </c>
      <c r="AB320" s="48">
        <v>0.98083560835444505</v>
      </c>
      <c r="AC320" s="48">
        <v>0.98898070445548503</v>
      </c>
    </row>
    <row r="321" spans="1:29">
      <c r="A321" s="50" t="s">
        <v>697</v>
      </c>
      <c r="B321" s="48">
        <v>123.836018936947</v>
      </c>
      <c r="C321" s="48">
        <v>-9.7078468146695497E-3</v>
      </c>
      <c r="D321" s="48">
        <v>0.11174268946424901</v>
      </c>
      <c r="E321" s="48">
        <v>0.59512747309104197</v>
      </c>
      <c r="F321" s="48">
        <v>0.68574486912392796</v>
      </c>
      <c r="H321" s="50" t="s">
        <v>698</v>
      </c>
      <c r="I321" s="48">
        <v>13073.2391846842</v>
      </c>
      <c r="J321" s="48">
        <v>-1.5007604111744E-2</v>
      </c>
      <c r="K321" s="48">
        <v>5.9722520630098697E-2</v>
      </c>
      <c r="L321" s="48">
        <v>0.78172596201647204</v>
      </c>
      <c r="M321" s="48">
        <v>0.867776416750068</v>
      </c>
      <c r="O321" s="48">
        <v>1175</v>
      </c>
      <c r="P321" s="48">
        <v>51008.0571011457</v>
      </c>
      <c r="Q321" s="48">
        <v>-8.1301566694430907E-3</v>
      </c>
      <c r="R321" s="48">
        <v>5.3484076378652802E-2</v>
      </c>
      <c r="S321" s="48">
        <v>-0.15201078937745499</v>
      </c>
      <c r="T321" s="48">
        <v>0.87917842585605099</v>
      </c>
      <c r="U321" s="48">
        <v>0.92137899029714099</v>
      </c>
      <c r="W321" s="48">
        <v>1310</v>
      </c>
      <c r="X321" s="48">
        <v>96015.109925279699</v>
      </c>
      <c r="Y321" s="48">
        <v>6.9915402204313902E-4</v>
      </c>
      <c r="Z321" s="48">
        <v>5.0850657773171097E-2</v>
      </c>
      <c r="AA321" s="48">
        <v>1.37491637799819E-2</v>
      </c>
      <c r="AB321" s="48">
        <v>0.98903010012116499</v>
      </c>
      <c r="AC321" s="48">
        <v>0.99054237856171701</v>
      </c>
    </row>
    <row r="322" spans="1:29">
      <c r="A322" s="50" t="s">
        <v>699</v>
      </c>
      <c r="B322" s="48">
        <v>127014.130243793</v>
      </c>
      <c r="C322" s="48">
        <v>-8.46870264329843E-3</v>
      </c>
      <c r="D322" s="48">
        <v>3.3328052119604802E-2</v>
      </c>
      <c r="E322" s="48">
        <v>0.66925907657115602</v>
      </c>
      <c r="F322" s="48">
        <v>0.74803747928585496</v>
      </c>
      <c r="H322" s="50" t="s">
        <v>438</v>
      </c>
      <c r="I322" s="48">
        <v>15997.3096858607</v>
      </c>
      <c r="J322" s="48">
        <v>-1.48098570466999E-2</v>
      </c>
      <c r="K322" s="48">
        <v>3.6783800952104997E-2</v>
      </c>
      <c r="L322" s="48">
        <v>0.678345799082546</v>
      </c>
      <c r="M322" s="48">
        <v>0.79232559892839005</v>
      </c>
      <c r="O322" s="50" t="s">
        <v>671</v>
      </c>
      <c r="P322" s="48">
        <v>152206.39963461901</v>
      </c>
      <c r="Q322" s="48">
        <v>-6.9498861432228899E-3</v>
      </c>
      <c r="R322" s="48">
        <v>3.4457865202654599E-2</v>
      </c>
      <c r="S322" s="48">
        <v>-0.20169230166607899</v>
      </c>
      <c r="T322" s="48">
        <v>0.84015728130331302</v>
      </c>
      <c r="U322" s="48">
        <v>0.89432979701250903</v>
      </c>
      <c r="W322" s="48">
        <v>1109</v>
      </c>
      <c r="X322" s="48">
        <v>72158.842507143694</v>
      </c>
      <c r="Y322" s="48">
        <v>7.97132334783462E-4</v>
      </c>
      <c r="Z322" s="48">
        <v>4.7707924724702901E-2</v>
      </c>
      <c r="AA322" s="48">
        <v>1.6708593789884801E-2</v>
      </c>
      <c r="AB322" s="48">
        <v>0.98666909126596503</v>
      </c>
      <c r="AC322" s="48">
        <v>0.98969104866647295</v>
      </c>
    </row>
    <row r="323" spans="1:29">
      <c r="A323" s="48">
        <v>1011</v>
      </c>
      <c r="B323" s="48">
        <v>64822.252329575596</v>
      </c>
      <c r="C323" s="48">
        <v>-8.4221704237791104E-3</v>
      </c>
      <c r="D323" s="48">
        <v>2.75291752110246E-2</v>
      </c>
      <c r="E323" s="48">
        <v>0.82655375487527205</v>
      </c>
      <c r="F323" s="48">
        <v>0.86903449117576304</v>
      </c>
      <c r="H323" s="50" t="s">
        <v>700</v>
      </c>
      <c r="I323" s="48">
        <v>16141.477771212099</v>
      </c>
      <c r="J323" s="48">
        <v>-1.4779297088317499E-2</v>
      </c>
      <c r="K323" s="48">
        <v>4.88951205427215E-2</v>
      </c>
      <c r="L323" s="48">
        <v>0.77395014972269804</v>
      </c>
      <c r="M323" s="48">
        <v>0.86484684792786604</v>
      </c>
      <c r="O323" s="48">
        <v>1103</v>
      </c>
      <c r="P323" s="48">
        <v>13437.3027374005</v>
      </c>
      <c r="Q323" s="48">
        <v>-5.0793168100482199E-3</v>
      </c>
      <c r="R323" s="48">
        <v>4.5187859166883698E-2</v>
      </c>
      <c r="S323" s="48">
        <v>-0.112404457827704</v>
      </c>
      <c r="T323" s="48">
        <v>0.91050272089455198</v>
      </c>
      <c r="U323" s="48">
        <v>0.943202749919552</v>
      </c>
      <c r="W323" s="50" t="s">
        <v>517</v>
      </c>
      <c r="X323" s="48">
        <v>432627.31165054702</v>
      </c>
      <c r="Y323" s="48">
        <v>8.8016626702156495E-4</v>
      </c>
      <c r="Z323" s="48">
        <v>2.45776045185081E-2</v>
      </c>
      <c r="AA323" s="48">
        <v>3.5811719012679197E-2</v>
      </c>
      <c r="AB323" s="48">
        <v>0.97143248864105503</v>
      </c>
      <c r="AC323" s="48">
        <v>0.98285522749499599</v>
      </c>
    </row>
    <row r="324" spans="1:29">
      <c r="A324" s="50" t="s">
        <v>701</v>
      </c>
      <c r="B324" s="48">
        <v>75399.752314083802</v>
      </c>
      <c r="C324" s="48">
        <v>-8.3385597111834409E-3</v>
      </c>
      <c r="D324" s="48">
        <v>4.1132587472675598E-2</v>
      </c>
      <c r="E324" s="48">
        <v>0.82102536657026604</v>
      </c>
      <c r="F324" s="48">
        <v>0.86705271973381104</v>
      </c>
      <c r="H324" s="50" t="s">
        <v>702</v>
      </c>
      <c r="I324" s="48">
        <v>32527.2420751221</v>
      </c>
      <c r="J324" s="48">
        <v>-1.44662854651501E-2</v>
      </c>
      <c r="K324" s="48">
        <v>3.4567733958560699E-2</v>
      </c>
      <c r="L324" s="48">
        <v>0.66451995365433802</v>
      </c>
      <c r="M324" s="48">
        <v>0.78696382792703601</v>
      </c>
      <c r="O324" s="48">
        <v>1107</v>
      </c>
      <c r="P324" s="48">
        <v>61659.745817518</v>
      </c>
      <c r="Q324" s="48">
        <v>-4.7732032614834496E-3</v>
      </c>
      <c r="R324" s="48">
        <v>2.81035276336935E-2</v>
      </c>
      <c r="S324" s="48">
        <v>-0.169843562833046</v>
      </c>
      <c r="T324" s="48">
        <v>0.86513316642264304</v>
      </c>
      <c r="U324" s="48">
        <v>0.91249955556655604</v>
      </c>
      <c r="W324" s="50" t="s">
        <v>703</v>
      </c>
      <c r="X324" s="48">
        <v>37400.975782120899</v>
      </c>
      <c r="Y324" s="48">
        <v>1.2582474224898501E-3</v>
      </c>
      <c r="Z324" s="48">
        <v>3.6303334015704E-2</v>
      </c>
      <c r="AA324" s="48">
        <v>3.4659280107594503E-2</v>
      </c>
      <c r="AB324" s="48">
        <v>0.97235143117062195</v>
      </c>
      <c r="AC324" s="48">
        <v>0.98285522749499599</v>
      </c>
    </row>
    <row r="325" spans="1:29">
      <c r="A325" s="50" t="s">
        <v>545</v>
      </c>
      <c r="B325" s="48">
        <v>29183.287436857601</v>
      </c>
      <c r="C325" s="48">
        <v>-7.8588226781757305E-3</v>
      </c>
      <c r="D325" s="48">
        <v>3.50762069162198E-2</v>
      </c>
      <c r="E325" s="48">
        <v>0.81394053348766704</v>
      </c>
      <c r="F325" s="48">
        <v>0.86337988441062197</v>
      </c>
      <c r="H325" s="50" t="s">
        <v>704</v>
      </c>
      <c r="I325" s="48">
        <v>115875.77278616501</v>
      </c>
      <c r="J325" s="48">
        <v>-1.4093780156988801E-2</v>
      </c>
      <c r="K325" s="48">
        <v>2.45949788156462E-2</v>
      </c>
      <c r="L325" s="48">
        <v>0.54956511515869699</v>
      </c>
      <c r="M325" s="48">
        <v>0.72465676326634798</v>
      </c>
      <c r="O325" s="48">
        <v>1176</v>
      </c>
      <c r="P325" s="48">
        <v>45657.968952843003</v>
      </c>
      <c r="Q325" s="48">
        <v>-4.2616621210051601E-3</v>
      </c>
      <c r="R325" s="48">
        <v>2.8742940084555999E-2</v>
      </c>
      <c r="S325" s="48">
        <v>-0.148268135008743</v>
      </c>
      <c r="T325" s="48">
        <v>0.88213116195527397</v>
      </c>
      <c r="U325" s="48">
        <v>0.92299666306821804</v>
      </c>
      <c r="W325" s="50" t="s">
        <v>705</v>
      </c>
      <c r="X325" s="48">
        <v>52871.579807346003</v>
      </c>
      <c r="Y325" s="48">
        <v>1.59440258029944E-3</v>
      </c>
      <c r="Z325" s="48">
        <v>2.4364437307106499E-2</v>
      </c>
      <c r="AA325" s="48">
        <v>6.5439745650698697E-2</v>
      </c>
      <c r="AB325" s="48">
        <v>0.94782387942865998</v>
      </c>
      <c r="AC325" s="48">
        <v>0.966383571807653</v>
      </c>
    </row>
    <row r="326" spans="1:29">
      <c r="A326" s="50" t="s">
        <v>706</v>
      </c>
      <c r="B326" s="48">
        <v>60542.455226142498</v>
      </c>
      <c r="C326" s="48">
        <v>-7.6148391774224101E-3</v>
      </c>
      <c r="D326" s="48">
        <v>2.8744326870326999E-2</v>
      </c>
      <c r="E326" s="48">
        <v>0.80213129888381196</v>
      </c>
      <c r="F326" s="48">
        <v>0.85211574184096295</v>
      </c>
      <c r="H326" s="50" t="s">
        <v>546</v>
      </c>
      <c r="I326" s="48">
        <v>58868.247161888801</v>
      </c>
      <c r="J326" s="48">
        <v>-1.4068219406480099E-2</v>
      </c>
      <c r="K326" s="48">
        <v>3.5217955033164702E-2</v>
      </c>
      <c r="L326" s="48">
        <v>0.77425534849408095</v>
      </c>
      <c r="M326" s="48">
        <v>0.86484684792786604</v>
      </c>
      <c r="O326" s="48">
        <v>1146</v>
      </c>
      <c r="P326" s="48">
        <v>79057.953666238594</v>
      </c>
      <c r="Q326" s="48">
        <v>-2.4669171021077701E-3</v>
      </c>
      <c r="R326" s="48">
        <v>2.6685899487445999E-2</v>
      </c>
      <c r="S326" s="48">
        <v>-9.2442718794931295E-2</v>
      </c>
      <c r="T326" s="48">
        <v>0.92634630002291896</v>
      </c>
      <c r="U326" s="48">
        <v>0.95552256144096404</v>
      </c>
      <c r="W326" s="48">
        <v>1047</v>
      </c>
      <c r="X326" s="48">
        <v>116604.968404618</v>
      </c>
      <c r="Y326" s="48">
        <v>2.0376450680370298E-3</v>
      </c>
      <c r="Z326" s="48">
        <v>4.56343873390554E-2</v>
      </c>
      <c r="AA326" s="48">
        <v>4.4651526772950603E-2</v>
      </c>
      <c r="AB326" s="48">
        <v>0.96438507116119099</v>
      </c>
      <c r="AC326" s="48">
        <v>0.97933677769082095</v>
      </c>
    </row>
    <row r="327" spans="1:29">
      <c r="A327" s="50" t="s">
        <v>707</v>
      </c>
      <c r="B327" s="48">
        <v>54965.976054482097</v>
      </c>
      <c r="C327" s="48">
        <v>-7.5108733793565899E-3</v>
      </c>
      <c r="D327" s="48">
        <v>3.3234356004582903E-2</v>
      </c>
      <c r="E327" s="48">
        <v>0.53818720197345504</v>
      </c>
      <c r="F327" s="48">
        <v>0.631708256742612</v>
      </c>
      <c r="H327" s="50" t="s">
        <v>610</v>
      </c>
      <c r="I327" s="48">
        <v>38917.814684999699</v>
      </c>
      <c r="J327" s="48">
        <v>-1.40276232360694E-2</v>
      </c>
      <c r="K327" s="48">
        <v>3.2409204254730997E-2</v>
      </c>
      <c r="L327" s="48">
        <v>0.75338626621043903</v>
      </c>
      <c r="M327" s="48">
        <v>0.85217151122697299</v>
      </c>
      <c r="O327" s="48">
        <v>1237</v>
      </c>
      <c r="P327" s="48">
        <v>17073.117880313501</v>
      </c>
      <c r="Q327" s="48">
        <v>-2.22247383102916E-3</v>
      </c>
      <c r="R327" s="48">
        <v>5.0644955269792E-2</v>
      </c>
      <c r="S327" s="48">
        <v>-4.3883419763918602E-2</v>
      </c>
      <c r="T327" s="48">
        <v>0.96499733168004997</v>
      </c>
      <c r="U327" s="48">
        <v>0.98607371645933295</v>
      </c>
      <c r="W327" s="48">
        <v>1196</v>
      </c>
      <c r="X327" s="48">
        <v>67281.944709396601</v>
      </c>
      <c r="Y327" s="48">
        <v>2.5651758966789601E-3</v>
      </c>
      <c r="Z327" s="48">
        <v>3.8409503569284603E-2</v>
      </c>
      <c r="AA327" s="48">
        <v>6.6784927122314902E-2</v>
      </c>
      <c r="AB327" s="48">
        <v>0.94675292303096903</v>
      </c>
      <c r="AC327" s="48">
        <v>0.966383571807653</v>
      </c>
    </row>
    <row r="328" spans="1:29">
      <c r="A328" s="50" t="s">
        <v>708</v>
      </c>
      <c r="B328" s="48">
        <v>29338.863490677199</v>
      </c>
      <c r="C328" s="48">
        <v>-7.1672856264791904E-3</v>
      </c>
      <c r="D328" s="48">
        <v>3.4876107480053403E-2</v>
      </c>
      <c r="E328" s="48">
        <v>0.83986488263474601</v>
      </c>
      <c r="F328" s="48">
        <v>0.87775711698491499</v>
      </c>
      <c r="H328" s="50" t="s">
        <v>139</v>
      </c>
      <c r="I328" s="48">
        <v>55448.449712041896</v>
      </c>
      <c r="J328" s="48">
        <v>-1.3746963215823299E-2</v>
      </c>
      <c r="K328" s="48">
        <v>2.6972003357193301E-2</v>
      </c>
      <c r="L328" s="48">
        <v>0.49890790536770102</v>
      </c>
      <c r="M328" s="48">
        <v>0.68563927110033296</v>
      </c>
      <c r="O328" s="48">
        <v>1194</v>
      </c>
      <c r="P328" s="48">
        <v>50553.346445557698</v>
      </c>
      <c r="Q328" s="48">
        <v>-2.0787238434826802E-3</v>
      </c>
      <c r="R328" s="48">
        <v>3.02650295111918E-2</v>
      </c>
      <c r="S328" s="48">
        <v>-6.8684018388747395E-2</v>
      </c>
      <c r="T328" s="48">
        <v>0.94524113963734901</v>
      </c>
      <c r="U328" s="48">
        <v>0.97195125033353802</v>
      </c>
      <c r="W328" s="48">
        <v>1166</v>
      </c>
      <c r="X328" s="48">
        <v>35925.615471650599</v>
      </c>
      <c r="Y328" s="48">
        <v>2.9522543900697999E-3</v>
      </c>
      <c r="Z328" s="48">
        <v>4.3990479716642897E-2</v>
      </c>
      <c r="AA328" s="48">
        <v>6.7111211541366206E-2</v>
      </c>
      <c r="AB328" s="48">
        <v>0.94649316850009801</v>
      </c>
      <c r="AC328" s="48">
        <v>0.966383571807653</v>
      </c>
    </row>
    <row r="329" spans="1:29">
      <c r="A329" s="50" t="s">
        <v>709</v>
      </c>
      <c r="B329" s="48">
        <v>23893.289473263201</v>
      </c>
      <c r="C329" s="48">
        <v>-6.7465025366632196E-3</v>
      </c>
      <c r="D329" s="48">
        <v>4.06503129988844E-2</v>
      </c>
      <c r="E329" s="48">
        <v>0.86681780364704997</v>
      </c>
      <c r="F329" s="48">
        <v>0.89817879509593002</v>
      </c>
      <c r="H329" s="50" t="s">
        <v>627</v>
      </c>
      <c r="I329" s="48">
        <v>65489.068123715297</v>
      </c>
      <c r="J329" s="48">
        <v>-1.3292759259477101E-2</v>
      </c>
      <c r="K329" s="48">
        <v>3.0018102569165001E-2</v>
      </c>
      <c r="L329" s="48">
        <v>0.70370914779923299</v>
      </c>
      <c r="M329" s="48">
        <v>0.81267056423266304</v>
      </c>
      <c r="O329" s="50" t="s">
        <v>97</v>
      </c>
      <c r="P329" s="48">
        <v>46552.782753800202</v>
      </c>
      <c r="Q329" s="48">
        <v>-1.30208811190562E-3</v>
      </c>
      <c r="R329" s="48">
        <v>3.3052522794381999E-2</v>
      </c>
      <c r="S329" s="48">
        <v>-3.9394515208592003E-2</v>
      </c>
      <c r="T329" s="48">
        <v>0.96857585274633495</v>
      </c>
      <c r="U329" s="48">
        <v>0.988188759421884</v>
      </c>
      <c r="W329" s="50" t="s">
        <v>710</v>
      </c>
      <c r="X329" s="48">
        <v>70471.921329798104</v>
      </c>
      <c r="Y329" s="48">
        <v>3.2545396988310701E-3</v>
      </c>
      <c r="Z329" s="48">
        <v>3.6698232102488397E-2</v>
      </c>
      <c r="AA329" s="48">
        <v>8.8683827867838697E-2</v>
      </c>
      <c r="AB329" s="48">
        <v>0.92933318538012899</v>
      </c>
      <c r="AC329" s="48">
        <v>0.96623865052635605</v>
      </c>
    </row>
    <row r="330" spans="1:29">
      <c r="A330" s="50" t="s">
        <v>487</v>
      </c>
      <c r="B330" s="48">
        <v>73191.345674161697</v>
      </c>
      <c r="C330" s="48">
        <v>-6.2093853510139701E-3</v>
      </c>
      <c r="D330" s="48">
        <v>2.8183977303993E-2</v>
      </c>
      <c r="E330" s="48">
        <v>0.72295635533102998</v>
      </c>
      <c r="F330" s="48">
        <v>0.78787937658602403</v>
      </c>
      <c r="H330" s="50" t="s">
        <v>711</v>
      </c>
      <c r="I330" s="48">
        <v>29522.884090517498</v>
      </c>
      <c r="J330" s="48">
        <v>-1.22713608138209E-2</v>
      </c>
      <c r="K330" s="48">
        <v>3.7794480376767497E-2</v>
      </c>
      <c r="L330" s="48">
        <v>0.81027927466649097</v>
      </c>
      <c r="M330" s="48">
        <v>0.88304408015404501</v>
      </c>
      <c r="O330" s="48">
        <v>1238</v>
      </c>
      <c r="P330" s="48">
        <v>11902.145956746701</v>
      </c>
      <c r="Q330" s="48">
        <v>-8.3840444040870598E-4</v>
      </c>
      <c r="R330" s="48">
        <v>4.66676574328867E-2</v>
      </c>
      <c r="S330" s="48">
        <v>-1.7965428018632101E-2</v>
      </c>
      <c r="T330" s="48">
        <v>0.98566643340207805</v>
      </c>
      <c r="U330" s="48">
        <v>0.99477891198514801</v>
      </c>
      <c r="W330" s="50" t="s">
        <v>712</v>
      </c>
      <c r="X330" s="48">
        <v>84005.327305376399</v>
      </c>
      <c r="Y330" s="48">
        <v>3.3384629327179098E-3</v>
      </c>
      <c r="Z330" s="48">
        <v>4.8346136743745403E-2</v>
      </c>
      <c r="AA330" s="48">
        <v>6.9053354778131404E-2</v>
      </c>
      <c r="AB330" s="48">
        <v>0.94494714984500605</v>
      </c>
      <c r="AC330" s="48">
        <v>0.966383571807653</v>
      </c>
    </row>
    <row r="331" spans="1:29">
      <c r="A331" s="50" t="s">
        <v>713</v>
      </c>
      <c r="B331" s="48">
        <v>62221.696145394002</v>
      </c>
      <c r="C331" s="48">
        <v>-5.7984095909863901E-3</v>
      </c>
      <c r="D331" s="48">
        <v>3.6781752489131701E-2</v>
      </c>
      <c r="E331" s="48">
        <v>0.84107889203914499</v>
      </c>
      <c r="F331" s="48">
        <v>0.87775711698491499</v>
      </c>
      <c r="H331" s="50" t="s">
        <v>714</v>
      </c>
      <c r="I331" s="48">
        <v>35705.781687223898</v>
      </c>
      <c r="J331" s="48">
        <v>-1.22206928983768E-2</v>
      </c>
      <c r="K331" s="48">
        <v>3.8337154154288601E-2</v>
      </c>
      <c r="L331" s="48">
        <v>0.703478537931434</v>
      </c>
      <c r="M331" s="48">
        <v>0.81267056423266304</v>
      </c>
      <c r="O331" s="48">
        <v>1116</v>
      </c>
      <c r="P331" s="48">
        <v>71569.699007553994</v>
      </c>
      <c r="Q331" s="48">
        <v>-4.5918322052491002E-4</v>
      </c>
      <c r="R331" s="48">
        <v>5.9807154517915399E-2</v>
      </c>
      <c r="S331" s="48">
        <v>-7.67773060307291E-3</v>
      </c>
      <c r="T331" s="48">
        <v>0.99387411747415499</v>
      </c>
      <c r="U331" s="48">
        <v>0.99691814233625098</v>
      </c>
      <c r="W331" s="50" t="s">
        <v>337</v>
      </c>
      <c r="X331" s="48">
        <v>64630.312654104098</v>
      </c>
      <c r="Y331" s="48">
        <v>3.7267090911878402E-3</v>
      </c>
      <c r="Z331" s="48">
        <v>4.3281177159433401E-2</v>
      </c>
      <c r="AA331" s="48">
        <v>8.61046148874344E-2</v>
      </c>
      <c r="AB331" s="48">
        <v>0.93138325510226305</v>
      </c>
      <c r="AC331" s="48">
        <v>0.966383571807653</v>
      </c>
    </row>
    <row r="332" spans="1:29">
      <c r="A332" s="50" t="s">
        <v>659</v>
      </c>
      <c r="B332" s="48">
        <v>34450.243956350299</v>
      </c>
      <c r="C332" s="48">
        <v>-5.73672162940981E-3</v>
      </c>
      <c r="D332" s="48">
        <v>2.7709429254324399E-2</v>
      </c>
      <c r="E332" s="48">
        <v>0.87519142582495402</v>
      </c>
      <c r="F332" s="48">
        <v>0.90554488568015501</v>
      </c>
      <c r="H332" s="50" t="s">
        <v>507</v>
      </c>
      <c r="I332" s="48">
        <v>35487.728702110799</v>
      </c>
      <c r="J332" s="48">
        <v>-1.21634898892622E-2</v>
      </c>
      <c r="K332" s="48">
        <v>3.4985891732322701E-2</v>
      </c>
      <c r="L332" s="48">
        <v>0.80159990560862104</v>
      </c>
      <c r="M332" s="48">
        <v>0.88163676254342904</v>
      </c>
      <c r="O332" s="48">
        <v>1342</v>
      </c>
      <c r="P332" s="48">
        <v>71752.603080095796</v>
      </c>
      <c r="Q332" s="48">
        <v>-1.35315303308862E-4</v>
      </c>
      <c r="R332" s="48">
        <v>7.3290745977751301E-2</v>
      </c>
      <c r="S332" s="48">
        <v>-1.8462808844917299E-3</v>
      </c>
      <c r="T332" s="48">
        <v>0.99852688182427496</v>
      </c>
      <c r="U332" s="48">
        <v>0.99929387335577202</v>
      </c>
      <c r="W332" s="50" t="s">
        <v>171</v>
      </c>
      <c r="X332" s="48">
        <v>128953.333872235</v>
      </c>
      <c r="Y332" s="48">
        <v>3.7817240126709201E-3</v>
      </c>
      <c r="Z332" s="48">
        <v>4.2658582668710497E-2</v>
      </c>
      <c r="AA332" s="48">
        <v>8.8650953128003598E-2</v>
      </c>
      <c r="AB332" s="48">
        <v>0.92935931272000605</v>
      </c>
      <c r="AC332" s="48">
        <v>0.96623865052635605</v>
      </c>
    </row>
    <row r="333" spans="1:29">
      <c r="A333" s="50" t="s">
        <v>715</v>
      </c>
      <c r="B333" s="48">
        <v>23121.418590713602</v>
      </c>
      <c r="C333" s="48">
        <v>-5.6741760610539002E-3</v>
      </c>
      <c r="D333" s="48">
        <v>4.2086929059771697E-2</v>
      </c>
      <c r="E333" s="48">
        <v>0.89241571583226698</v>
      </c>
      <c r="F333" s="48">
        <v>0.91805984559756204</v>
      </c>
      <c r="H333" s="50" t="s">
        <v>716</v>
      </c>
      <c r="I333" s="48">
        <v>16489.693113527901</v>
      </c>
      <c r="J333" s="48">
        <v>-1.1796514161853001E-2</v>
      </c>
      <c r="K333" s="48">
        <v>5.4748189653688002E-2</v>
      </c>
      <c r="L333" s="48">
        <v>0.72596582826105205</v>
      </c>
      <c r="M333" s="48">
        <v>0.82765616424331201</v>
      </c>
      <c r="O333" s="48">
        <v>1341</v>
      </c>
      <c r="P333" s="48">
        <v>73170.888741234507</v>
      </c>
      <c r="Q333" s="48">
        <v>-6.5382155161345095E-5</v>
      </c>
      <c r="R333" s="48">
        <v>7.3878256502447198E-2</v>
      </c>
      <c r="S333" s="48">
        <v>-8.8499862147097799E-4</v>
      </c>
      <c r="T333" s="48">
        <v>0.99929387335577202</v>
      </c>
      <c r="U333" s="48">
        <v>0.99929387335577202</v>
      </c>
      <c r="W333" s="50" t="s">
        <v>330</v>
      </c>
      <c r="X333" s="48">
        <v>14239.3111683118</v>
      </c>
      <c r="Y333" s="48">
        <v>4.1475338172813599E-3</v>
      </c>
      <c r="Z333" s="48">
        <v>5.1958633860359503E-2</v>
      </c>
      <c r="AA333" s="48">
        <v>7.9823765736951199E-2</v>
      </c>
      <c r="AB333" s="48">
        <v>0.93637742230942</v>
      </c>
      <c r="AC333" s="48">
        <v>0.966383571807653</v>
      </c>
    </row>
    <row r="334" spans="1:29">
      <c r="A334" s="50" t="s">
        <v>402</v>
      </c>
      <c r="B334" s="48">
        <v>73359.123813316794</v>
      </c>
      <c r="C334" s="48">
        <v>-5.2959552876386097E-3</v>
      </c>
      <c r="D334" s="48">
        <v>2.6926939266487999E-2</v>
      </c>
      <c r="E334" s="48">
        <v>0.831621363851891</v>
      </c>
      <c r="F334" s="48">
        <v>0.87263960016639897</v>
      </c>
      <c r="H334" s="50" t="s">
        <v>717</v>
      </c>
      <c r="I334" s="48">
        <v>60991.556539811303</v>
      </c>
      <c r="J334" s="48">
        <v>-1.1655656373153101E-2</v>
      </c>
      <c r="K334" s="48">
        <v>6.8325405721092705E-2</v>
      </c>
      <c r="L334" s="48">
        <v>0.70016555933664204</v>
      </c>
      <c r="M334" s="48">
        <v>0.81119504932853603</v>
      </c>
      <c r="O334" s="48">
        <v>1076</v>
      </c>
      <c r="P334" s="48">
        <v>48342.411641919098</v>
      </c>
      <c r="Q334" s="48">
        <v>5.4276718196914298E-4</v>
      </c>
      <c r="R334" s="48">
        <v>4.4681543857418703E-2</v>
      </c>
      <c r="S334" s="48">
        <v>1.21474581026373E-2</v>
      </c>
      <c r="T334" s="48">
        <v>0.99030796908803198</v>
      </c>
      <c r="U334" s="48">
        <v>0.99597215086327595</v>
      </c>
      <c r="W334" s="50" t="s">
        <v>512</v>
      </c>
      <c r="X334" s="48">
        <v>462043.67416311603</v>
      </c>
      <c r="Y334" s="48">
        <v>4.1995891068252397E-3</v>
      </c>
      <c r="Z334" s="48">
        <v>2.4784772482025499E-2</v>
      </c>
      <c r="AA334" s="48">
        <v>0.16944231018747</v>
      </c>
      <c r="AB334" s="48">
        <v>0.86544874589563603</v>
      </c>
      <c r="AC334" s="48">
        <v>0.93388620850352899</v>
      </c>
    </row>
    <row r="335" spans="1:29">
      <c r="A335" s="50" t="s">
        <v>718</v>
      </c>
      <c r="B335" s="48">
        <v>221922.81625034299</v>
      </c>
      <c r="C335" s="48">
        <v>-5.0738337250194896E-3</v>
      </c>
      <c r="D335" s="48">
        <v>2.5384804305314E-2</v>
      </c>
      <c r="E335" s="48">
        <v>0.83706845436251298</v>
      </c>
      <c r="F335" s="48">
        <v>0.87622955164263105</v>
      </c>
      <c r="H335" s="50" t="s">
        <v>631</v>
      </c>
      <c r="I335" s="48">
        <v>34669.4548859684</v>
      </c>
      <c r="J335" s="48">
        <v>-1.10945803158867E-2</v>
      </c>
      <c r="K335" s="48">
        <v>5.0234924056009503E-2</v>
      </c>
      <c r="L335" s="48">
        <v>0.79440259533752999</v>
      </c>
      <c r="M335" s="48">
        <v>0.87641334092707501</v>
      </c>
      <c r="O335" s="50" t="s">
        <v>108</v>
      </c>
      <c r="P335" s="48">
        <v>39032.6082627508</v>
      </c>
      <c r="Q335" s="48">
        <v>5.7912581267239205E-4</v>
      </c>
      <c r="R335" s="48">
        <v>4.2505827572855703E-2</v>
      </c>
      <c r="S335" s="48">
        <v>1.3624621510539E-2</v>
      </c>
      <c r="T335" s="48">
        <v>0.989129461167917</v>
      </c>
      <c r="U335" s="48">
        <v>0.99597215086327595</v>
      </c>
      <c r="W335" s="48">
        <v>1307</v>
      </c>
      <c r="X335" s="48">
        <v>22703.7702373383</v>
      </c>
      <c r="Y335" s="48">
        <v>4.3104130249991598E-3</v>
      </c>
      <c r="Z335" s="48">
        <v>6.6967277341417497E-2</v>
      </c>
      <c r="AA335" s="48">
        <v>6.4365958959679601E-2</v>
      </c>
      <c r="AB335" s="48">
        <v>0.94867883461423097</v>
      </c>
      <c r="AC335" s="48">
        <v>0.966383571807653</v>
      </c>
    </row>
    <row r="336" spans="1:29">
      <c r="A336" s="50" t="s">
        <v>719</v>
      </c>
      <c r="B336" s="48">
        <v>65243.784295841098</v>
      </c>
      <c r="C336" s="48">
        <v>-4.6660125701818199E-3</v>
      </c>
      <c r="D336" s="48">
        <v>3.3197150826911798E-2</v>
      </c>
      <c r="E336" s="48">
        <v>0.99223861194922602</v>
      </c>
      <c r="F336" s="48">
        <v>0.99641352897005098</v>
      </c>
      <c r="H336" s="50" t="s">
        <v>720</v>
      </c>
      <c r="I336" s="48">
        <v>30390.003893711699</v>
      </c>
      <c r="J336" s="48">
        <v>-1.0008911138698E-2</v>
      </c>
      <c r="K336" s="48">
        <v>4.4992354003026799E-2</v>
      </c>
      <c r="L336" s="48">
        <v>0.81341948404856401</v>
      </c>
      <c r="M336" s="48">
        <v>0.88377594928493397</v>
      </c>
      <c r="O336" s="50" t="s">
        <v>501</v>
      </c>
      <c r="P336" s="48">
        <v>66542.787346330704</v>
      </c>
      <c r="Q336" s="48">
        <v>8.1062369483796202E-4</v>
      </c>
      <c r="R336" s="48">
        <v>2.2170594626484099E-2</v>
      </c>
      <c r="S336" s="48">
        <v>3.6563010983459397E-2</v>
      </c>
      <c r="T336" s="48">
        <v>0.97083343675625799</v>
      </c>
      <c r="U336" s="48">
        <v>0.98895163464284397</v>
      </c>
      <c r="W336" s="50" t="s">
        <v>721</v>
      </c>
      <c r="X336" s="48">
        <v>69831.680681843005</v>
      </c>
      <c r="Y336" s="48">
        <v>4.5445413994236496E-3</v>
      </c>
      <c r="Z336" s="48">
        <v>6.1214043262109399E-2</v>
      </c>
      <c r="AA336" s="48">
        <v>7.4240176881710099E-2</v>
      </c>
      <c r="AB336" s="48">
        <v>0.94081927751121697</v>
      </c>
      <c r="AC336" s="48">
        <v>0.966383571807653</v>
      </c>
    </row>
    <row r="337" spans="1:29">
      <c r="A337" s="50" t="s">
        <v>722</v>
      </c>
      <c r="B337" s="48">
        <v>75234.236998066699</v>
      </c>
      <c r="C337" s="48">
        <v>-3.0621256687004602E-3</v>
      </c>
      <c r="D337" s="48">
        <v>3.4384512392664497E-2</v>
      </c>
      <c r="E337" s="48">
        <v>0.92499896508826795</v>
      </c>
      <c r="F337" s="48">
        <v>0.94479209558231103</v>
      </c>
      <c r="H337" s="50" t="s">
        <v>723</v>
      </c>
      <c r="I337" s="48">
        <v>25211.1888105547</v>
      </c>
      <c r="J337" s="48">
        <v>-9.7497506633440392E-3</v>
      </c>
      <c r="K337" s="48">
        <v>2.6332344490197199E-2</v>
      </c>
      <c r="L337" s="48">
        <v>0.69999045083435796</v>
      </c>
      <c r="M337" s="48">
        <v>0.81119504932853603</v>
      </c>
      <c r="O337" s="48">
        <v>1346</v>
      </c>
      <c r="P337" s="48">
        <v>15654.519797731</v>
      </c>
      <c r="Q337" s="48">
        <v>8.2549510385090204E-4</v>
      </c>
      <c r="R337" s="48">
        <v>7.6678847715141801E-2</v>
      </c>
      <c r="S337" s="48">
        <v>1.07656169654189E-2</v>
      </c>
      <c r="T337" s="48">
        <v>0.99141044635550502</v>
      </c>
      <c r="U337" s="48">
        <v>0.99597215086327595</v>
      </c>
      <c r="W337" s="48">
        <v>1184</v>
      </c>
      <c r="X337" s="48">
        <v>40034.616794496898</v>
      </c>
      <c r="Y337" s="48">
        <v>4.6375998031191901E-3</v>
      </c>
      <c r="Z337" s="48">
        <v>4.9150673505956498E-2</v>
      </c>
      <c r="AA337" s="48">
        <v>9.4354755943622401E-2</v>
      </c>
      <c r="AB337" s="48">
        <v>0.92482735492718005</v>
      </c>
      <c r="AC337" s="48">
        <v>0.96623865052635605</v>
      </c>
    </row>
    <row r="338" spans="1:29">
      <c r="A338" s="50" t="s">
        <v>585</v>
      </c>
      <c r="B338" s="48">
        <v>26419.714145077502</v>
      </c>
      <c r="C338" s="48">
        <v>-1.5648036360616799E-3</v>
      </c>
      <c r="D338" s="48">
        <v>3.93666960867105E-2</v>
      </c>
      <c r="E338" s="48">
        <v>0.84325001499664598</v>
      </c>
      <c r="F338" s="48">
        <v>0.87775711698491499</v>
      </c>
      <c r="H338" s="50" t="s">
        <v>724</v>
      </c>
      <c r="I338" s="48">
        <v>36514.7174749841</v>
      </c>
      <c r="J338" s="48">
        <v>-9.6108151462681903E-3</v>
      </c>
      <c r="K338" s="48">
        <v>4.2885696968053499E-2</v>
      </c>
      <c r="L338" s="48">
        <v>0.82111194648476504</v>
      </c>
      <c r="M338" s="48">
        <v>0.88943442312116705</v>
      </c>
      <c r="O338" s="48">
        <v>1174</v>
      </c>
      <c r="P338" s="48">
        <v>29891.354783962401</v>
      </c>
      <c r="Q338" s="48">
        <v>1.0167516063860401E-3</v>
      </c>
      <c r="R338" s="48">
        <v>3.29295323707448E-2</v>
      </c>
      <c r="S338" s="48">
        <v>3.0876588071118101E-2</v>
      </c>
      <c r="T338" s="48">
        <v>0.97536796103189005</v>
      </c>
      <c r="U338" s="48">
        <v>0.99010755992803401</v>
      </c>
      <c r="W338" s="50" t="s">
        <v>725</v>
      </c>
      <c r="X338" s="48">
        <v>87588.204998664107</v>
      </c>
      <c r="Y338" s="48">
        <v>5.0447456208109701E-3</v>
      </c>
      <c r="Z338" s="48">
        <v>4.7014853155118698E-2</v>
      </c>
      <c r="AA338" s="48">
        <v>0.107301103422924</v>
      </c>
      <c r="AB338" s="48">
        <v>0.91455010919298896</v>
      </c>
      <c r="AC338" s="48">
        <v>0.964622095847677</v>
      </c>
    </row>
    <row r="339" spans="1:29">
      <c r="A339" s="50" t="s">
        <v>183</v>
      </c>
      <c r="B339" s="48">
        <v>23998.827995858101</v>
      </c>
      <c r="C339" s="48">
        <v>-1.4981158914033699E-3</v>
      </c>
      <c r="D339" s="48">
        <v>4.1434263620358E-2</v>
      </c>
      <c r="E339" s="48">
        <v>0.96105866898800496</v>
      </c>
      <c r="F339" s="48">
        <v>0.97191808897656995</v>
      </c>
      <c r="H339" s="50" t="s">
        <v>345</v>
      </c>
      <c r="I339" s="48">
        <v>164144.06422789599</v>
      </c>
      <c r="J339" s="48">
        <v>-9.5029772356593194E-3</v>
      </c>
      <c r="K339" s="48">
        <v>3.2787072495273899E-2</v>
      </c>
      <c r="L339" s="48">
        <v>0.96739768269548099</v>
      </c>
      <c r="M339" s="48">
        <v>0.98653422998714702</v>
      </c>
      <c r="O339" s="48">
        <v>1294</v>
      </c>
      <c r="P339" s="48">
        <v>45321.205159821897</v>
      </c>
      <c r="Q339" s="48">
        <v>1.1328314380916701E-3</v>
      </c>
      <c r="R339" s="48">
        <v>5.9465460581195499E-2</v>
      </c>
      <c r="S339" s="48">
        <v>1.9050242393143201E-2</v>
      </c>
      <c r="T339" s="48">
        <v>0.98480102503491496</v>
      </c>
      <c r="U339" s="48">
        <v>0.99477891198514801</v>
      </c>
      <c r="W339" s="48">
        <v>1172</v>
      </c>
      <c r="X339" s="48">
        <v>78400.124058725705</v>
      </c>
      <c r="Y339" s="48">
        <v>6.3366368349428498E-3</v>
      </c>
      <c r="Z339" s="48">
        <v>3.5586475624821597E-2</v>
      </c>
      <c r="AA339" s="48">
        <v>0.178063062545116</v>
      </c>
      <c r="AB339" s="48">
        <v>0.85867345022244301</v>
      </c>
      <c r="AC339" s="48">
        <v>0.92944446791602198</v>
      </c>
    </row>
    <row r="340" spans="1:29">
      <c r="A340" s="48">
        <v>1004</v>
      </c>
      <c r="B340" s="48">
        <v>56934.040400911697</v>
      </c>
      <c r="C340" s="48">
        <v>-1.2887326825163699E-3</v>
      </c>
      <c r="D340" s="48">
        <v>2.6846648344293102E-2</v>
      </c>
      <c r="E340" s="48">
        <v>0.95588256104770997</v>
      </c>
      <c r="F340" s="48">
        <v>0.96805079732695898</v>
      </c>
      <c r="H340" s="50" t="s">
        <v>309</v>
      </c>
      <c r="I340" s="48">
        <v>37666.5885642582</v>
      </c>
      <c r="J340" s="48">
        <v>-9.0651343104974306E-3</v>
      </c>
      <c r="K340" s="48">
        <v>3.3250410842473301E-2</v>
      </c>
      <c r="L340" s="48">
        <v>0.77901774042201699</v>
      </c>
      <c r="M340" s="48">
        <v>0.86745987891471898</v>
      </c>
      <c r="O340" s="48">
        <v>1046</v>
      </c>
      <c r="P340" s="48">
        <v>64062.359794994802</v>
      </c>
      <c r="Q340" s="48">
        <v>1.3846148811630201E-3</v>
      </c>
      <c r="R340" s="48">
        <v>5.31790541427331E-2</v>
      </c>
      <c r="S340" s="48">
        <v>2.6036846714999801E-2</v>
      </c>
      <c r="T340" s="48">
        <v>0.97922794897638199</v>
      </c>
      <c r="U340" s="48">
        <v>0.99133586797454398</v>
      </c>
      <c r="W340" s="48">
        <v>1069</v>
      </c>
      <c r="X340" s="48">
        <v>67515.5079416886</v>
      </c>
      <c r="Y340" s="48">
        <v>6.4850635258795796E-3</v>
      </c>
      <c r="Z340" s="48">
        <v>3.4636390091673901E-2</v>
      </c>
      <c r="AA340" s="48">
        <v>0.18723266220051299</v>
      </c>
      <c r="AB340" s="48">
        <v>0.85147821690699799</v>
      </c>
      <c r="AC340" s="48">
        <v>0.92337455641404598</v>
      </c>
    </row>
    <row r="341" spans="1:29">
      <c r="A341" s="50" t="s">
        <v>425</v>
      </c>
      <c r="B341" s="48">
        <v>43721.528751760801</v>
      </c>
      <c r="C341" s="48">
        <v>-2.9279879501050798E-4</v>
      </c>
      <c r="D341" s="48">
        <v>3.1780643692018502E-2</v>
      </c>
      <c r="E341" s="48">
        <v>0.999430430033447</v>
      </c>
      <c r="F341" s="48">
        <v>0.999430430033447</v>
      </c>
      <c r="H341" s="50" t="s">
        <v>726</v>
      </c>
      <c r="I341" s="48">
        <v>10535.7086610685</v>
      </c>
      <c r="J341" s="48">
        <v>-8.9045266800584309E-3</v>
      </c>
      <c r="K341" s="48">
        <v>5.0043293235721403E-2</v>
      </c>
      <c r="L341" s="48">
        <v>0.84543730359357605</v>
      </c>
      <c r="M341" s="48">
        <v>0.90618728948053995</v>
      </c>
      <c r="O341" s="50" t="s">
        <v>217</v>
      </c>
      <c r="P341" s="48">
        <v>135045.82348071199</v>
      </c>
      <c r="Q341" s="48">
        <v>1.5103273084335601E-3</v>
      </c>
      <c r="R341" s="48">
        <v>4.8409906864469499E-2</v>
      </c>
      <c r="S341" s="48">
        <v>3.1198723696410802E-2</v>
      </c>
      <c r="T341" s="48">
        <v>0.975111057762995</v>
      </c>
      <c r="U341" s="48">
        <v>0.99010755992803401</v>
      </c>
      <c r="W341" s="48">
        <v>1033</v>
      </c>
      <c r="X341" s="48">
        <v>35893.706365699698</v>
      </c>
      <c r="Y341" s="48">
        <v>6.5461733457348901E-3</v>
      </c>
      <c r="Z341" s="48">
        <v>3.19650439887431E-2</v>
      </c>
      <c r="AA341" s="48">
        <v>0.20479162637912299</v>
      </c>
      <c r="AB341" s="48">
        <v>0.83773492954571604</v>
      </c>
      <c r="AC341" s="48">
        <v>0.91300562205065605</v>
      </c>
    </row>
    <row r="342" spans="1:29">
      <c r="A342" s="50" t="s">
        <v>685</v>
      </c>
      <c r="B342" s="48">
        <v>36192.255176209299</v>
      </c>
      <c r="C342" s="48">
        <v>-1.70786066476764E-5</v>
      </c>
      <c r="D342" s="48">
        <v>2.9233485971292199E-2</v>
      </c>
      <c r="E342" s="48">
        <v>0.99397437028274505</v>
      </c>
      <c r="F342" s="48">
        <v>0.99675861221631001</v>
      </c>
      <c r="H342" s="50" t="s">
        <v>356</v>
      </c>
      <c r="I342" s="48">
        <v>82781.3876299572</v>
      </c>
      <c r="J342" s="48">
        <v>-8.6297586368652094E-3</v>
      </c>
      <c r="K342" s="48">
        <v>3.00630664917051E-2</v>
      </c>
      <c r="L342" s="48">
        <v>0.54721168700825595</v>
      </c>
      <c r="M342" s="48">
        <v>0.72288481161976303</v>
      </c>
      <c r="O342" s="48">
        <v>1293</v>
      </c>
      <c r="P342" s="48">
        <v>56606.827648849103</v>
      </c>
      <c r="Q342" s="48">
        <v>1.5217903277442101E-3</v>
      </c>
      <c r="R342" s="48">
        <v>5.1667827868602301E-2</v>
      </c>
      <c r="S342" s="48">
        <v>2.94533443831685E-2</v>
      </c>
      <c r="T342" s="48">
        <v>0.97650302857024396</v>
      </c>
      <c r="U342" s="48">
        <v>0.99010755992803401</v>
      </c>
      <c r="W342" s="48">
        <v>1094</v>
      </c>
      <c r="X342" s="48">
        <v>14283.7603388887</v>
      </c>
      <c r="Y342" s="48">
        <v>6.8017412776541896E-3</v>
      </c>
      <c r="Z342" s="48">
        <v>4.7486262333357003E-2</v>
      </c>
      <c r="AA342" s="48">
        <v>0.14323597906917701</v>
      </c>
      <c r="AB342" s="48">
        <v>0.88610381558540796</v>
      </c>
      <c r="AC342" s="48">
        <v>0.94373658407876804</v>
      </c>
    </row>
    <row r="343" spans="1:29">
      <c r="A343" s="50" t="s">
        <v>727</v>
      </c>
      <c r="B343" s="48">
        <v>55958.564563698797</v>
      </c>
      <c r="C343" s="48">
        <v>5.1415128918287504E-4</v>
      </c>
      <c r="D343" s="48">
        <v>2.7112593546019501E-2</v>
      </c>
      <c r="E343" s="48">
        <v>0.79713709920327802</v>
      </c>
      <c r="F343" s="48">
        <v>0.85059636815133699</v>
      </c>
      <c r="H343" s="50" t="s">
        <v>728</v>
      </c>
      <c r="I343" s="48">
        <v>10179.2789834702</v>
      </c>
      <c r="J343" s="48">
        <v>-7.9169967114501496E-3</v>
      </c>
      <c r="K343" s="48">
        <v>5.56175792150293E-2</v>
      </c>
      <c r="L343" s="48">
        <v>0.86378540906160906</v>
      </c>
      <c r="M343" s="48">
        <v>0.91354557295142103</v>
      </c>
      <c r="O343" s="50" t="s">
        <v>729</v>
      </c>
      <c r="P343" s="48">
        <v>103299.993008298</v>
      </c>
      <c r="Q343" s="48">
        <v>1.66841942365388E-3</v>
      </c>
      <c r="R343" s="48">
        <v>3.0771050883057299E-2</v>
      </c>
      <c r="S343" s="48">
        <v>5.4220423930094498E-2</v>
      </c>
      <c r="T343" s="48">
        <v>0.95675954867493196</v>
      </c>
      <c r="U343" s="48">
        <v>0.98071596929903104</v>
      </c>
      <c r="W343" s="48">
        <v>1174</v>
      </c>
      <c r="X343" s="48">
        <v>29891.354783962401</v>
      </c>
      <c r="Y343" s="48">
        <v>7.7572726855387004E-3</v>
      </c>
      <c r="Z343" s="48">
        <v>3.29495873449751E-2</v>
      </c>
      <c r="AA343" s="48">
        <v>0.23542852310475801</v>
      </c>
      <c r="AB343" s="48">
        <v>0.81387614989833601</v>
      </c>
      <c r="AC343" s="48">
        <v>0.90507449606691004</v>
      </c>
    </row>
    <row r="344" spans="1:29">
      <c r="A344" s="50" t="s">
        <v>159</v>
      </c>
      <c r="B344" s="48">
        <v>31123.4439597376</v>
      </c>
      <c r="C344" s="48">
        <v>6.0387080314154703E-4</v>
      </c>
      <c r="D344" s="48">
        <v>3.40939713577222E-2</v>
      </c>
      <c r="E344" s="48">
        <v>0.98630846651993698</v>
      </c>
      <c r="F344" s="48">
        <v>0.99184952532061099</v>
      </c>
      <c r="H344" s="50" t="s">
        <v>314</v>
      </c>
      <c r="I344" s="48">
        <v>40528.845340823398</v>
      </c>
      <c r="J344" s="48">
        <v>-7.5317314157921202E-3</v>
      </c>
      <c r="K344" s="48">
        <v>3.26842742198886E-2</v>
      </c>
      <c r="L344" s="48">
        <v>0.81231712812756696</v>
      </c>
      <c r="M344" s="48">
        <v>0.88377594928493397</v>
      </c>
      <c r="O344" s="50" t="s">
        <v>730</v>
      </c>
      <c r="P344" s="48">
        <v>114469.908987776</v>
      </c>
      <c r="Q344" s="48">
        <v>1.7238445376614501E-3</v>
      </c>
      <c r="R344" s="48">
        <v>3.3488065902504E-2</v>
      </c>
      <c r="S344" s="48">
        <v>5.1476383935704001E-2</v>
      </c>
      <c r="T344" s="48">
        <v>0.95894591978607502</v>
      </c>
      <c r="U344" s="48">
        <v>0.98142121478106104</v>
      </c>
      <c r="W344" s="48">
        <v>1252</v>
      </c>
      <c r="X344" s="48">
        <v>55841.355913391402</v>
      </c>
      <c r="Y344" s="48">
        <v>7.8922894904695905E-3</v>
      </c>
      <c r="Z344" s="48">
        <v>3.5119073039581401E-2</v>
      </c>
      <c r="AA344" s="48">
        <v>0.22472943638274501</v>
      </c>
      <c r="AB344" s="48">
        <v>0.82218976335369598</v>
      </c>
      <c r="AC344" s="48">
        <v>0.90768547238922903</v>
      </c>
    </row>
    <row r="345" spans="1:29">
      <c r="A345" s="50" t="s">
        <v>731</v>
      </c>
      <c r="B345" s="48">
        <v>39374.714308307499</v>
      </c>
      <c r="C345" s="48">
        <v>1.83352072446333E-3</v>
      </c>
      <c r="D345" s="48">
        <v>2.8395538815762501E-2</v>
      </c>
      <c r="E345" s="48">
        <v>0.92297721845840797</v>
      </c>
      <c r="F345" s="48">
        <v>0.94407384059459998</v>
      </c>
      <c r="H345" s="50" t="s">
        <v>732</v>
      </c>
      <c r="I345" s="48">
        <v>30403.884962921002</v>
      </c>
      <c r="J345" s="48">
        <v>-7.2919627145118003E-3</v>
      </c>
      <c r="K345" s="48">
        <v>3.2759871736318599E-2</v>
      </c>
      <c r="L345" s="48">
        <v>0.66010814373616</v>
      </c>
      <c r="M345" s="48">
        <v>0.78641835426803697</v>
      </c>
      <c r="O345" s="50" t="s">
        <v>733</v>
      </c>
      <c r="P345" s="48">
        <v>74886.529564453696</v>
      </c>
      <c r="Q345" s="48">
        <v>3.07409402994581E-3</v>
      </c>
      <c r="R345" s="48">
        <v>2.84103513428762E-2</v>
      </c>
      <c r="S345" s="48">
        <v>0.108203309168742</v>
      </c>
      <c r="T345" s="48">
        <v>0.91383442003308701</v>
      </c>
      <c r="U345" s="48">
        <v>0.94410338347266898</v>
      </c>
      <c r="W345" s="48">
        <v>1143</v>
      </c>
      <c r="X345" s="48">
        <v>19951.7193843403</v>
      </c>
      <c r="Y345" s="48">
        <v>8.6024326522252496E-3</v>
      </c>
      <c r="Z345" s="48">
        <v>3.4078232723574201E-2</v>
      </c>
      <c r="AA345" s="48">
        <v>0.25243188876618</v>
      </c>
      <c r="AB345" s="48">
        <v>0.80070725436904799</v>
      </c>
      <c r="AC345" s="48">
        <v>0.89651837882346397</v>
      </c>
    </row>
    <row r="346" spans="1:29">
      <c r="A346" s="50" t="s">
        <v>187</v>
      </c>
      <c r="B346" s="48">
        <v>72724.000470664905</v>
      </c>
      <c r="C346" s="48">
        <v>2.5870836461584701E-3</v>
      </c>
      <c r="D346" s="48">
        <v>3.2217675257701403E-2</v>
      </c>
      <c r="E346" s="48">
        <v>0.91450529063281405</v>
      </c>
      <c r="F346" s="48">
        <v>0.93943441620243195</v>
      </c>
      <c r="H346" s="50" t="s">
        <v>125</v>
      </c>
      <c r="I346" s="48">
        <v>26072.657296233701</v>
      </c>
      <c r="J346" s="48">
        <v>-7.1850424359434098E-3</v>
      </c>
      <c r="K346" s="48">
        <v>4.6501424624874103E-2</v>
      </c>
      <c r="L346" s="48">
        <v>0.85782935015890704</v>
      </c>
      <c r="M346" s="48">
        <v>0.90993454031670795</v>
      </c>
      <c r="O346" s="50" t="s">
        <v>734</v>
      </c>
      <c r="P346" s="48">
        <v>172462.714649373</v>
      </c>
      <c r="Q346" s="48">
        <v>3.2814349370019502E-3</v>
      </c>
      <c r="R346" s="48">
        <v>5.38451533496659E-2</v>
      </c>
      <c r="S346" s="48">
        <v>6.0942066887479898E-2</v>
      </c>
      <c r="T346" s="48">
        <v>0.95140534715499903</v>
      </c>
      <c r="U346" s="48">
        <v>0.97675627333310999</v>
      </c>
      <c r="W346" s="50" t="s">
        <v>530</v>
      </c>
      <c r="X346" s="48">
        <v>439259.42915206798</v>
      </c>
      <c r="Y346" s="48">
        <v>9.1393726344177802E-3</v>
      </c>
      <c r="Z346" s="48">
        <v>2.55941646521382E-2</v>
      </c>
      <c r="AA346" s="48">
        <v>0.35708813937220102</v>
      </c>
      <c r="AB346" s="48">
        <v>0.72102582335407694</v>
      </c>
      <c r="AC346" s="48">
        <v>0.84334270410164403</v>
      </c>
    </row>
    <row r="347" spans="1:29">
      <c r="A347" s="50" t="s">
        <v>735</v>
      </c>
      <c r="B347" s="48">
        <v>80302.925994176097</v>
      </c>
      <c r="C347" s="48">
        <v>2.7959343946435599E-3</v>
      </c>
      <c r="D347" s="48">
        <v>3.348281885538E-2</v>
      </c>
      <c r="E347" s="48">
        <v>0.93078984762614503</v>
      </c>
      <c r="F347" s="48">
        <v>0.94800217766759598</v>
      </c>
      <c r="H347" s="50" t="s">
        <v>664</v>
      </c>
      <c r="I347" s="48">
        <v>242792.01461501201</v>
      </c>
      <c r="J347" s="48">
        <v>-7.1778074011170801E-3</v>
      </c>
      <c r="K347" s="48">
        <v>2.5225961970038301E-2</v>
      </c>
      <c r="L347" s="48">
        <v>0.77239481573401603</v>
      </c>
      <c r="M347" s="48">
        <v>0.86484684792786604</v>
      </c>
      <c r="O347" s="50" t="s">
        <v>705</v>
      </c>
      <c r="P347" s="48">
        <v>52871.579807346003</v>
      </c>
      <c r="Q347" s="48">
        <v>3.4339457458761298E-3</v>
      </c>
      <c r="R347" s="48">
        <v>2.43477372263864E-2</v>
      </c>
      <c r="S347" s="48">
        <v>0.141037572154946</v>
      </c>
      <c r="T347" s="48">
        <v>0.88784026070161803</v>
      </c>
      <c r="U347" s="48">
        <v>0.92708737966837496</v>
      </c>
      <c r="W347" s="50" t="s">
        <v>299</v>
      </c>
      <c r="X347" s="48">
        <v>272895.897374116</v>
      </c>
      <c r="Y347" s="48">
        <v>9.3095832866130299E-3</v>
      </c>
      <c r="Z347" s="48">
        <v>4.1394698010525199E-2</v>
      </c>
      <c r="AA347" s="48">
        <v>0.22489796360504699</v>
      </c>
      <c r="AB347" s="48">
        <v>0.82205865352750795</v>
      </c>
      <c r="AC347" s="48">
        <v>0.90768547238922903</v>
      </c>
    </row>
    <row r="348" spans="1:29">
      <c r="A348" s="50" t="s">
        <v>736</v>
      </c>
      <c r="B348" s="48">
        <v>104442.024512916</v>
      </c>
      <c r="C348" s="48">
        <v>2.9620675384081701E-3</v>
      </c>
      <c r="D348" s="48">
        <v>2.24301295102938E-2</v>
      </c>
      <c r="E348" s="48">
        <v>0.96432104998697399</v>
      </c>
      <c r="F348" s="48">
        <v>0.97384185019841096</v>
      </c>
      <c r="H348" s="50" t="s">
        <v>223</v>
      </c>
      <c r="I348" s="48">
        <v>39630.039181273998</v>
      </c>
      <c r="J348" s="48">
        <v>-7.0378215357950503E-3</v>
      </c>
      <c r="K348" s="48">
        <v>3.0780307747160202E-2</v>
      </c>
      <c r="L348" s="48">
        <v>0.70927838486828898</v>
      </c>
      <c r="M348" s="48">
        <v>0.81646836586124505</v>
      </c>
      <c r="O348" s="50" t="s">
        <v>737</v>
      </c>
      <c r="P348" s="48">
        <v>136522.83426552301</v>
      </c>
      <c r="Q348" s="48">
        <v>5.0909433232101103E-3</v>
      </c>
      <c r="R348" s="48">
        <v>6.7760561302523295E-2</v>
      </c>
      <c r="S348" s="48">
        <v>7.5131362924830497E-2</v>
      </c>
      <c r="T348" s="48">
        <v>0.94011019433065401</v>
      </c>
      <c r="U348" s="48">
        <v>0.96819524730594098</v>
      </c>
      <c r="W348" s="48">
        <v>1219</v>
      </c>
      <c r="X348" s="48">
        <v>29082.0529952996</v>
      </c>
      <c r="Y348" s="48">
        <v>9.5682717368284105E-3</v>
      </c>
      <c r="Z348" s="48">
        <v>4.0268450389802299E-2</v>
      </c>
      <c r="AA348" s="48">
        <v>0.237612116786384</v>
      </c>
      <c r="AB348" s="48">
        <v>0.81218195180723596</v>
      </c>
      <c r="AC348" s="48">
        <v>0.90472649393493099</v>
      </c>
    </row>
    <row r="349" spans="1:29">
      <c r="A349" s="50" t="s">
        <v>408</v>
      </c>
      <c r="B349" s="48">
        <v>28801.0680312146</v>
      </c>
      <c r="C349" s="48">
        <v>3.1452870540003199E-3</v>
      </c>
      <c r="D349" s="48">
        <v>4.1215764048284899E-2</v>
      </c>
      <c r="E349" s="48">
        <v>0.94337988145493701</v>
      </c>
      <c r="F349" s="48">
        <v>0.95674220272200405</v>
      </c>
      <c r="H349" s="50" t="s">
        <v>388</v>
      </c>
      <c r="I349" s="48">
        <v>64602.398005325202</v>
      </c>
      <c r="J349" s="48">
        <v>-7.0129793571311501E-3</v>
      </c>
      <c r="K349" s="48">
        <v>3.0034386021880199E-2</v>
      </c>
      <c r="L349" s="48">
        <v>0.82879210236081802</v>
      </c>
      <c r="M349" s="48">
        <v>0.89369750796738801</v>
      </c>
      <c r="O349" s="48">
        <v>1084</v>
      </c>
      <c r="P349" s="48">
        <v>48281.233979462297</v>
      </c>
      <c r="Q349" s="48">
        <v>5.1419950980579696E-3</v>
      </c>
      <c r="R349" s="48">
        <v>2.86529529750113E-2</v>
      </c>
      <c r="S349" s="48">
        <v>0.17945777185836201</v>
      </c>
      <c r="T349" s="48">
        <v>0.85757827218483595</v>
      </c>
      <c r="U349" s="48">
        <v>0.90745358365277395</v>
      </c>
      <c r="W349" s="50" t="s">
        <v>541</v>
      </c>
      <c r="X349" s="48">
        <v>487792.97960869398</v>
      </c>
      <c r="Y349" s="48">
        <v>9.7941829024265001E-3</v>
      </c>
      <c r="Z349" s="48">
        <v>2.4676166196357398E-2</v>
      </c>
      <c r="AA349" s="48">
        <v>0.39690861313262898</v>
      </c>
      <c r="AB349" s="48">
        <v>0.69143485245543201</v>
      </c>
      <c r="AC349" s="48">
        <v>0.82493593507888496</v>
      </c>
    </row>
    <row r="350" spans="1:29">
      <c r="A350" s="50" t="s">
        <v>649</v>
      </c>
      <c r="B350" s="48">
        <v>47025.447654932497</v>
      </c>
      <c r="C350" s="48">
        <v>3.23172999418857E-3</v>
      </c>
      <c r="D350" s="48">
        <v>2.8032659961937999E-2</v>
      </c>
      <c r="E350" s="48">
        <v>0.91686148903542097</v>
      </c>
      <c r="F350" s="48">
        <v>0.940505481589343</v>
      </c>
      <c r="H350" s="50" t="s">
        <v>738</v>
      </c>
      <c r="I350" s="48">
        <v>13296.230816855499</v>
      </c>
      <c r="J350" s="48">
        <v>-6.5381834329223702E-3</v>
      </c>
      <c r="K350" s="48">
        <v>5.1492004224979099E-2</v>
      </c>
      <c r="L350" s="48">
        <v>0.87887424148690096</v>
      </c>
      <c r="M350" s="48">
        <v>0.92540287780091401</v>
      </c>
      <c r="O350" s="50" t="s">
        <v>620</v>
      </c>
      <c r="P350" s="48">
        <v>44507.7043619631</v>
      </c>
      <c r="Q350" s="48">
        <v>5.6843891392640801E-3</v>
      </c>
      <c r="R350" s="48">
        <v>3.5546081453184199E-2</v>
      </c>
      <c r="S350" s="48">
        <v>0.15991605563473099</v>
      </c>
      <c r="T350" s="48">
        <v>0.87294720072035403</v>
      </c>
      <c r="U350" s="48">
        <v>0.91651738931998805</v>
      </c>
      <c r="W350" s="50" t="s">
        <v>520</v>
      </c>
      <c r="X350" s="48">
        <v>191356.067785183</v>
      </c>
      <c r="Y350" s="48">
        <v>1.20303422487769E-2</v>
      </c>
      <c r="Z350" s="48">
        <v>3.6495402510487697E-2</v>
      </c>
      <c r="AA350" s="48">
        <v>0.32963993876543102</v>
      </c>
      <c r="AB350" s="48">
        <v>0.74167204103275597</v>
      </c>
      <c r="AC350" s="48">
        <v>0.85829538317394904</v>
      </c>
    </row>
    <row r="351" spans="1:29">
      <c r="A351" s="48">
        <v>1005</v>
      </c>
      <c r="B351" s="48">
        <v>62150.794534463603</v>
      </c>
      <c r="C351" s="48">
        <v>3.5829358725376599E-3</v>
      </c>
      <c r="D351" s="48">
        <v>3.25810188031046E-2</v>
      </c>
      <c r="E351" s="48">
        <v>0.92739596826080595</v>
      </c>
      <c r="F351" s="48">
        <v>0.945891044550908</v>
      </c>
      <c r="H351" s="50" t="s">
        <v>286</v>
      </c>
      <c r="I351" s="48">
        <v>61688.6441903327</v>
      </c>
      <c r="J351" s="48">
        <v>-6.2695975157552502E-3</v>
      </c>
      <c r="K351" s="48">
        <v>3.2497739683208002E-2</v>
      </c>
      <c r="L351" s="48">
        <v>0.768778164767837</v>
      </c>
      <c r="M351" s="48">
        <v>0.86484684792786604</v>
      </c>
      <c r="O351" s="50" t="s">
        <v>451</v>
      </c>
      <c r="P351" s="48">
        <v>54760.117858848498</v>
      </c>
      <c r="Q351" s="48">
        <v>6.4585610779180902E-3</v>
      </c>
      <c r="R351" s="48">
        <v>5.01955907847947E-2</v>
      </c>
      <c r="S351" s="48">
        <v>0.12866789646142601</v>
      </c>
      <c r="T351" s="48">
        <v>0.89762043911783496</v>
      </c>
      <c r="U351" s="48">
        <v>0.93472398668073398</v>
      </c>
      <c r="W351" s="48">
        <v>1021</v>
      </c>
      <c r="X351" s="48">
        <v>73571.119818004998</v>
      </c>
      <c r="Y351" s="48">
        <v>1.25150732697498E-2</v>
      </c>
      <c r="Z351" s="48">
        <v>4.6843741913628702E-2</v>
      </c>
      <c r="AA351" s="48">
        <v>0.26716638676784799</v>
      </c>
      <c r="AB351" s="48">
        <v>0.78934105523266396</v>
      </c>
      <c r="AC351" s="48">
        <v>0.88921104368460302</v>
      </c>
    </row>
    <row r="352" spans="1:29">
      <c r="A352" s="50" t="s">
        <v>739</v>
      </c>
      <c r="B352" s="48">
        <v>82576.469847761604</v>
      </c>
      <c r="C352" s="48">
        <v>4.0909217245190801E-3</v>
      </c>
      <c r="D352" s="48">
        <v>2.4907175868762399E-2</v>
      </c>
      <c r="E352" s="48">
        <v>0.99619213161610298</v>
      </c>
      <c r="F352" s="48">
        <v>0.99758540732465695</v>
      </c>
      <c r="H352" s="50" t="s">
        <v>740</v>
      </c>
      <c r="I352" s="48">
        <v>71628.275971838098</v>
      </c>
      <c r="J352" s="48">
        <v>-6.1639258634216499E-3</v>
      </c>
      <c r="K352" s="48">
        <v>2.9043624921471799E-2</v>
      </c>
      <c r="L352" s="48">
        <v>0.91003353152258504</v>
      </c>
      <c r="M352" s="48">
        <v>0.94360301622994303</v>
      </c>
      <c r="O352" s="50" t="s">
        <v>741</v>
      </c>
      <c r="P352" s="48">
        <v>109303.334695764</v>
      </c>
      <c r="Q352" s="48">
        <v>6.5960893216405704E-3</v>
      </c>
      <c r="R352" s="48">
        <v>2.8455817062204999E-2</v>
      </c>
      <c r="S352" s="48">
        <v>0.23180108682950101</v>
      </c>
      <c r="T352" s="48">
        <v>0.81669251287784606</v>
      </c>
      <c r="U352" s="48">
        <v>0.87407450316174695</v>
      </c>
      <c r="W352" s="50" t="s">
        <v>742</v>
      </c>
      <c r="X352" s="48">
        <v>37254.010760466699</v>
      </c>
      <c r="Y352" s="48">
        <v>1.26659653733973E-2</v>
      </c>
      <c r="Z352" s="48">
        <v>3.8802203965986097E-2</v>
      </c>
      <c r="AA352" s="48">
        <v>0.32642386459543099</v>
      </c>
      <c r="AB352" s="48">
        <v>0.74410368415871897</v>
      </c>
      <c r="AC352" s="48">
        <v>0.85959067570363401</v>
      </c>
    </row>
    <row r="353" spans="1:29">
      <c r="A353" s="50" t="s">
        <v>270</v>
      </c>
      <c r="B353" s="48">
        <v>8867.9665118238408</v>
      </c>
      <c r="C353" s="48">
        <v>4.8484415742928296E-3</v>
      </c>
      <c r="D353" s="48">
        <v>6.0353430946032599E-2</v>
      </c>
      <c r="E353" s="48">
        <v>0.92108611249428296</v>
      </c>
      <c r="F353" s="48">
        <v>0.943487348420467</v>
      </c>
      <c r="H353" s="50" t="s">
        <v>289</v>
      </c>
      <c r="I353" s="48">
        <v>65236.115953922003</v>
      </c>
      <c r="J353" s="48">
        <v>-5.0094682077301503E-3</v>
      </c>
      <c r="K353" s="48">
        <v>3.2153832942606202E-2</v>
      </c>
      <c r="L353" s="48">
        <v>0.66588842790490299</v>
      </c>
      <c r="M353" s="48">
        <v>0.78696382792703601</v>
      </c>
      <c r="O353" s="48">
        <v>1077</v>
      </c>
      <c r="P353" s="48">
        <v>49732.111468726704</v>
      </c>
      <c r="Q353" s="48">
        <v>6.8666991522472404E-3</v>
      </c>
      <c r="R353" s="48">
        <v>4.30052938850011E-2</v>
      </c>
      <c r="S353" s="48">
        <v>0.159671020284368</v>
      </c>
      <c r="T353" s="48">
        <v>0.87314023043614097</v>
      </c>
      <c r="U353" s="48">
        <v>0.91651738931998805</v>
      </c>
      <c r="W353" s="50" t="s">
        <v>743</v>
      </c>
      <c r="X353" s="48">
        <v>88071.805690381501</v>
      </c>
      <c r="Y353" s="48">
        <v>1.2761180866302201E-2</v>
      </c>
      <c r="Z353" s="48">
        <v>2.2892099806332802E-2</v>
      </c>
      <c r="AA353" s="48">
        <v>0.55744911887777104</v>
      </c>
      <c r="AB353" s="48">
        <v>0.57722061367162203</v>
      </c>
      <c r="AC353" s="48">
        <v>0.73556323337531604</v>
      </c>
    </row>
    <row r="354" spans="1:29">
      <c r="A354" s="50" t="s">
        <v>602</v>
      </c>
      <c r="B354" s="48">
        <v>54954.732843384198</v>
      </c>
      <c r="C354" s="48">
        <v>4.8746565735607603E-3</v>
      </c>
      <c r="D354" s="48">
        <v>2.9230243317440799E-2</v>
      </c>
      <c r="E354" s="48">
        <v>0.88356304259695795</v>
      </c>
      <c r="F354" s="48">
        <v>0.91157224567640005</v>
      </c>
      <c r="H354" s="50" t="s">
        <v>614</v>
      </c>
      <c r="I354" s="48">
        <v>54381.949663449799</v>
      </c>
      <c r="J354" s="48">
        <v>-4.5669291139721103E-3</v>
      </c>
      <c r="K354" s="48">
        <v>2.45695209907099E-2</v>
      </c>
      <c r="L354" s="48">
        <v>0.85690907747555101</v>
      </c>
      <c r="M354" s="48">
        <v>0.90993454031670795</v>
      </c>
      <c r="O354" s="48">
        <v>1092</v>
      </c>
      <c r="P354" s="48">
        <v>109194.134390826</v>
      </c>
      <c r="Q354" s="48">
        <v>7.4259467038403698E-3</v>
      </c>
      <c r="R354" s="48">
        <v>3.42812295665142E-2</v>
      </c>
      <c r="S354" s="48">
        <v>0.216618446821815</v>
      </c>
      <c r="T354" s="48">
        <v>0.82850570857582395</v>
      </c>
      <c r="U354" s="48">
        <v>0.88527118942441196</v>
      </c>
      <c r="W354" s="48">
        <v>1083</v>
      </c>
      <c r="X354" s="48">
        <v>39830.228925131298</v>
      </c>
      <c r="Y354" s="48">
        <v>1.30839646467276E-2</v>
      </c>
      <c r="Z354" s="48">
        <v>3.3257668446538102E-2</v>
      </c>
      <c r="AA354" s="48">
        <v>0.39341196355240998</v>
      </c>
      <c r="AB354" s="48">
        <v>0.69401523494045902</v>
      </c>
      <c r="AC354" s="48">
        <v>0.82500903609074505</v>
      </c>
    </row>
    <row r="355" spans="1:29">
      <c r="A355" s="50" t="s">
        <v>744</v>
      </c>
      <c r="B355" s="48">
        <v>91174.482756585494</v>
      </c>
      <c r="C355" s="48">
        <v>4.95422008132319E-3</v>
      </c>
      <c r="D355" s="48">
        <v>3.3148936355963901E-2</v>
      </c>
      <c r="E355" s="48">
        <v>0.94170879368254501</v>
      </c>
      <c r="F355" s="48">
        <v>0.95640212237830102</v>
      </c>
      <c r="H355" s="50" t="s">
        <v>745</v>
      </c>
      <c r="I355" s="48">
        <v>31296.1993093944</v>
      </c>
      <c r="J355" s="48">
        <v>-4.32418307708327E-3</v>
      </c>
      <c r="K355" s="48">
        <v>3.5962219313521997E-2</v>
      </c>
      <c r="L355" s="48">
        <v>0.91065598354035004</v>
      </c>
      <c r="M355" s="48">
        <v>0.94360301622994303</v>
      </c>
      <c r="O355" s="48">
        <v>1335</v>
      </c>
      <c r="P355" s="48">
        <v>83279.214664311701</v>
      </c>
      <c r="Q355" s="48">
        <v>8.0336630901184404E-3</v>
      </c>
      <c r="R355" s="48">
        <v>4.8073988990494997E-2</v>
      </c>
      <c r="S355" s="48">
        <v>0.16711039085412299</v>
      </c>
      <c r="T355" s="48">
        <v>0.86728319026345002</v>
      </c>
      <c r="U355" s="48">
        <v>0.91329660711022498</v>
      </c>
      <c r="W355" s="50" t="s">
        <v>576</v>
      </c>
      <c r="X355" s="48">
        <v>413993.98047406197</v>
      </c>
      <c r="Y355" s="48">
        <v>1.32244126485644E-2</v>
      </c>
      <c r="Z355" s="48">
        <v>2.5947960393202602E-2</v>
      </c>
      <c r="AA355" s="48">
        <v>0.50965133475495294</v>
      </c>
      <c r="AB355" s="48">
        <v>0.61029575271663605</v>
      </c>
      <c r="AC355" s="48">
        <v>0.76432833275219203</v>
      </c>
    </row>
    <row r="356" spans="1:29">
      <c r="A356" s="50" t="s">
        <v>746</v>
      </c>
      <c r="B356" s="48">
        <v>20811.072702712499</v>
      </c>
      <c r="C356" s="48">
        <v>5.28615809185115E-3</v>
      </c>
      <c r="D356" s="48">
        <v>3.10646998343494E-2</v>
      </c>
      <c r="E356" s="48">
        <v>0.87655756971044796</v>
      </c>
      <c r="F356" s="48">
        <v>0.90564966798366597</v>
      </c>
      <c r="H356" s="50" t="s">
        <v>747</v>
      </c>
      <c r="I356" s="48">
        <v>37040.943379934499</v>
      </c>
      <c r="J356" s="48">
        <v>-4.2952704713778503E-3</v>
      </c>
      <c r="K356" s="48">
        <v>8.9589504908444098E-2</v>
      </c>
      <c r="L356" s="48">
        <v>0.95060710171367802</v>
      </c>
      <c r="M356" s="48">
        <v>0.97512132496703896</v>
      </c>
      <c r="O356" s="50" t="s">
        <v>675</v>
      </c>
      <c r="P356" s="48">
        <v>87001.244517753206</v>
      </c>
      <c r="Q356" s="48">
        <v>8.3223493408971193E-3</v>
      </c>
      <c r="R356" s="48">
        <v>3.5177283423061798E-2</v>
      </c>
      <c r="S356" s="48">
        <v>0.23658305960718701</v>
      </c>
      <c r="T356" s="48">
        <v>0.81298026362848497</v>
      </c>
      <c r="U356" s="48">
        <v>0.87177380060406096</v>
      </c>
      <c r="W356" s="50" t="s">
        <v>663</v>
      </c>
      <c r="X356" s="48">
        <v>97721.659454325796</v>
      </c>
      <c r="Y356" s="48">
        <v>1.3331910878300801E-2</v>
      </c>
      <c r="Z356" s="48">
        <v>3.4954836145056803E-2</v>
      </c>
      <c r="AA356" s="48">
        <v>0.38140390139366098</v>
      </c>
      <c r="AB356" s="48">
        <v>0.70290356652569597</v>
      </c>
      <c r="AC356" s="48">
        <v>0.83340069589668997</v>
      </c>
    </row>
    <row r="357" spans="1:29">
      <c r="A357" s="50" t="s">
        <v>748</v>
      </c>
      <c r="B357" s="48">
        <v>33342.360001605797</v>
      </c>
      <c r="C357" s="48">
        <v>5.29276842996776E-3</v>
      </c>
      <c r="D357" s="48">
        <v>2.95589414560638E-2</v>
      </c>
      <c r="E357" s="48">
        <v>0.82103595527866502</v>
      </c>
      <c r="F357" s="48">
        <v>0.86705271973381104</v>
      </c>
      <c r="H357" s="50" t="s">
        <v>749</v>
      </c>
      <c r="I357" s="48">
        <v>81443.878424833194</v>
      </c>
      <c r="J357" s="48">
        <v>-4.0084856919254596E-3</v>
      </c>
      <c r="K357" s="48">
        <v>3.6528930361690401E-2</v>
      </c>
      <c r="L357" s="48">
        <v>0.97000013674713903</v>
      </c>
      <c r="M357" s="48">
        <v>0.98653422998714702</v>
      </c>
      <c r="O357" s="48">
        <v>1384</v>
      </c>
      <c r="P357" s="48">
        <v>23970.253685865999</v>
      </c>
      <c r="Q357" s="48">
        <v>8.38181325138403E-3</v>
      </c>
      <c r="R357" s="48">
        <v>7.25805161172417E-2</v>
      </c>
      <c r="S357" s="48">
        <v>0.115482965674212</v>
      </c>
      <c r="T357" s="48">
        <v>0.908062321561383</v>
      </c>
      <c r="U357" s="48">
        <v>0.94260034963978701</v>
      </c>
      <c r="W357" s="50" t="s">
        <v>560</v>
      </c>
      <c r="X357" s="48">
        <v>74309.129657209502</v>
      </c>
      <c r="Y357" s="48">
        <v>1.37063226866841E-2</v>
      </c>
      <c r="Z357" s="48">
        <v>2.9838114463914999E-2</v>
      </c>
      <c r="AA357" s="48">
        <v>0.45935619367838998</v>
      </c>
      <c r="AB357" s="48">
        <v>0.64597840057918099</v>
      </c>
      <c r="AC357" s="48">
        <v>0.79235178348195401</v>
      </c>
    </row>
    <row r="358" spans="1:29">
      <c r="A358" s="50" t="s">
        <v>750</v>
      </c>
      <c r="B358" s="48">
        <v>58509.572936970399</v>
      </c>
      <c r="C358" s="48">
        <v>5.6891143822726097E-3</v>
      </c>
      <c r="D358" s="48">
        <v>7.0379571133590196E-2</v>
      </c>
      <c r="E358" s="48">
        <v>0.93850899865497595</v>
      </c>
      <c r="F358" s="48">
        <v>0.95450631113204898</v>
      </c>
      <c r="H358" s="50" t="s">
        <v>751</v>
      </c>
      <c r="I358" s="48">
        <v>35604.7166523325</v>
      </c>
      <c r="J358" s="48">
        <v>-3.6200147499391498E-3</v>
      </c>
      <c r="K358" s="48">
        <v>4.0821320665550803E-2</v>
      </c>
      <c r="L358" s="48">
        <v>0.99481455766706195</v>
      </c>
      <c r="M358" s="48">
        <v>0.99620590669876397</v>
      </c>
      <c r="O358" s="48">
        <v>1364</v>
      </c>
      <c r="P358" s="48">
        <v>25368.979126263701</v>
      </c>
      <c r="Q358" s="48">
        <v>9.1811821655071006E-3</v>
      </c>
      <c r="R358" s="48">
        <v>7.4014300793682097E-2</v>
      </c>
      <c r="S358" s="48">
        <v>0.124046056870821</v>
      </c>
      <c r="T358" s="48">
        <v>0.90127880853738196</v>
      </c>
      <c r="U358" s="48">
        <v>0.93704384062219903</v>
      </c>
      <c r="W358" s="50" t="s">
        <v>550</v>
      </c>
      <c r="X358" s="48">
        <v>188596.112504224</v>
      </c>
      <c r="Y358" s="48">
        <v>1.39668099553662E-2</v>
      </c>
      <c r="Z358" s="48">
        <v>3.3490585113986802E-2</v>
      </c>
      <c r="AA358" s="48">
        <v>0.417036904784717</v>
      </c>
      <c r="AB358" s="48">
        <v>0.67665141417246899</v>
      </c>
      <c r="AC358" s="48">
        <v>0.81471815493192501</v>
      </c>
    </row>
    <row r="359" spans="1:29">
      <c r="A359" s="50" t="s">
        <v>752</v>
      </c>
      <c r="B359" s="48">
        <v>23959.173212404901</v>
      </c>
      <c r="C359" s="48">
        <v>6.0224259331608104E-3</v>
      </c>
      <c r="D359" s="48">
        <v>3.5809992465491498E-2</v>
      </c>
      <c r="E359" s="48">
        <v>0.96672184552060303</v>
      </c>
      <c r="F359" s="48">
        <v>0.97489132590528405</v>
      </c>
      <c r="H359" s="50" t="s">
        <v>753</v>
      </c>
      <c r="I359" s="48">
        <v>131930.68961491599</v>
      </c>
      <c r="J359" s="48">
        <v>-3.5544385321974398E-3</v>
      </c>
      <c r="K359" s="48">
        <v>2.2787445533101299E-2</v>
      </c>
      <c r="L359" s="48">
        <v>0.79615467341280499</v>
      </c>
      <c r="M359" s="48">
        <v>0.87699499409779802</v>
      </c>
      <c r="O359" s="48">
        <v>1069</v>
      </c>
      <c r="P359" s="48">
        <v>67515.5079416886</v>
      </c>
      <c r="Q359" s="48">
        <v>9.2821429851913193E-3</v>
      </c>
      <c r="R359" s="48">
        <v>3.4627058215386801E-2</v>
      </c>
      <c r="S359" s="48">
        <v>0.268060397376371</v>
      </c>
      <c r="T359" s="48">
        <v>0.788652828873599</v>
      </c>
      <c r="U359" s="48">
        <v>0.85666269139669604</v>
      </c>
      <c r="W359" s="48">
        <v>1163</v>
      </c>
      <c r="X359" s="48">
        <v>38236.252757260598</v>
      </c>
      <c r="Y359" s="48">
        <v>1.4147327100125499E-2</v>
      </c>
      <c r="Z359" s="48">
        <v>3.7676398331522802E-2</v>
      </c>
      <c r="AA359" s="48">
        <v>0.37549574074570802</v>
      </c>
      <c r="AB359" s="48">
        <v>0.70729181349447801</v>
      </c>
      <c r="AC359" s="48">
        <v>0.83473177988987901</v>
      </c>
    </row>
    <row r="360" spans="1:29">
      <c r="A360" s="50" t="s">
        <v>754</v>
      </c>
      <c r="B360" s="48">
        <v>12868.724457853499</v>
      </c>
      <c r="C360" s="48">
        <v>6.2036073445872397E-3</v>
      </c>
      <c r="D360" s="48">
        <v>3.3125397232538101E-2</v>
      </c>
      <c r="E360" s="48">
        <v>0.843431419672656</v>
      </c>
      <c r="F360" s="48">
        <v>0.87775711698491499</v>
      </c>
      <c r="H360" s="50" t="s">
        <v>393</v>
      </c>
      <c r="I360" s="48">
        <v>69474.424571210504</v>
      </c>
      <c r="J360" s="48">
        <v>-2.6015089468730398E-3</v>
      </c>
      <c r="K360" s="48">
        <v>3.2507645513386203E-2</v>
      </c>
      <c r="L360" s="48">
        <v>0.90787537981216304</v>
      </c>
      <c r="M360" s="48">
        <v>0.94360301622994303</v>
      </c>
      <c r="O360" s="50" t="s">
        <v>755</v>
      </c>
      <c r="P360" s="48">
        <v>113561.207836785</v>
      </c>
      <c r="Q360" s="48">
        <v>9.3796970907073108E-3</v>
      </c>
      <c r="R360" s="48">
        <v>3.0432655237700699E-2</v>
      </c>
      <c r="S360" s="48">
        <v>0.30821159105064</v>
      </c>
      <c r="T360" s="48">
        <v>0.75792133312833299</v>
      </c>
      <c r="U360" s="48">
        <v>0.82877875325385397</v>
      </c>
      <c r="W360" s="48">
        <v>1060</v>
      </c>
      <c r="X360" s="48">
        <v>38410.186103669999</v>
      </c>
      <c r="Y360" s="48">
        <v>1.4170407007910999E-2</v>
      </c>
      <c r="Z360" s="48">
        <v>4.3831551594553299E-2</v>
      </c>
      <c r="AA360" s="48">
        <v>0.32329238852844699</v>
      </c>
      <c r="AB360" s="48">
        <v>0.746473817844301</v>
      </c>
      <c r="AC360" s="48">
        <v>0.86081047656341003</v>
      </c>
    </row>
    <row r="361" spans="1:29">
      <c r="A361" s="50" t="s">
        <v>557</v>
      </c>
      <c r="B361" s="48">
        <v>68622.396787474296</v>
      </c>
      <c r="C361" s="48">
        <v>6.41782844209222E-3</v>
      </c>
      <c r="D361" s="48">
        <v>6.46530040615311E-2</v>
      </c>
      <c r="E361" s="48">
        <v>0.82594364450119295</v>
      </c>
      <c r="F361" s="48">
        <v>0.86903449117576304</v>
      </c>
      <c r="H361" s="50" t="s">
        <v>756</v>
      </c>
      <c r="I361" s="48">
        <v>106721.659819494</v>
      </c>
      <c r="J361" s="48">
        <v>-2.44224730403812E-3</v>
      </c>
      <c r="K361" s="48">
        <v>2.42668571967515E-2</v>
      </c>
      <c r="L361" s="48">
        <v>0.92861085300240898</v>
      </c>
      <c r="M361" s="48">
        <v>0.95804808465378299</v>
      </c>
      <c r="O361" s="48">
        <v>1214</v>
      </c>
      <c r="P361" s="48">
        <v>101464.71058607601</v>
      </c>
      <c r="Q361" s="48">
        <v>1.0494934889970499E-2</v>
      </c>
      <c r="R361" s="48">
        <v>2.59645669729444E-2</v>
      </c>
      <c r="S361" s="48">
        <v>0.40420219219933301</v>
      </c>
      <c r="T361" s="48">
        <v>0.68606404182582303</v>
      </c>
      <c r="U361" s="48">
        <v>0.77788344646250096</v>
      </c>
      <c r="W361" s="48">
        <v>1373</v>
      </c>
      <c r="X361" s="48">
        <v>4730.83831656853</v>
      </c>
      <c r="Y361" s="48">
        <v>1.45649689281559E-2</v>
      </c>
      <c r="Z361" s="48">
        <v>9.5605919942211307E-2</v>
      </c>
      <c r="AA361" s="48">
        <v>0.152343797716289</v>
      </c>
      <c r="AB361" s="48">
        <v>0.87891578245837998</v>
      </c>
      <c r="AC361" s="48">
        <v>0.94117177657103102</v>
      </c>
    </row>
    <row r="362" spans="1:29">
      <c r="A362" s="50" t="s">
        <v>398</v>
      </c>
      <c r="B362" s="48">
        <v>24264.0428511682</v>
      </c>
      <c r="C362" s="48">
        <v>6.7507751533602799E-3</v>
      </c>
      <c r="D362" s="48">
        <v>3.6967274166897997E-2</v>
      </c>
      <c r="E362" s="48">
        <v>0.866613528162408</v>
      </c>
      <c r="F362" s="48">
        <v>0.89817879509593002</v>
      </c>
      <c r="H362" s="48">
        <v>1003</v>
      </c>
      <c r="I362" s="48">
        <v>18593.045631109901</v>
      </c>
      <c r="J362" s="48">
        <v>-1.49445456898809E-3</v>
      </c>
      <c r="K362" s="48">
        <v>3.4397891469735903E-2</v>
      </c>
      <c r="L362" s="48">
        <v>0.97256579713388902</v>
      </c>
      <c r="M362" s="48">
        <v>0.987084495431229</v>
      </c>
      <c r="O362" s="48">
        <v>1404</v>
      </c>
      <c r="P362" s="48">
        <v>6648.4174601146697</v>
      </c>
      <c r="Q362" s="48">
        <v>1.0617063389202101E-2</v>
      </c>
      <c r="R362" s="48">
        <v>7.59814950416524E-2</v>
      </c>
      <c r="S362" s="48">
        <v>0.13973222537121599</v>
      </c>
      <c r="T362" s="48">
        <v>0.888871564017922</v>
      </c>
      <c r="U362" s="48">
        <v>0.92708737966837496</v>
      </c>
      <c r="W362" s="50" t="s">
        <v>123</v>
      </c>
      <c r="X362" s="48">
        <v>85024.840359223701</v>
      </c>
      <c r="Y362" s="48">
        <v>1.5161235790418901E-2</v>
      </c>
      <c r="Z362" s="48">
        <v>4.0930572984727402E-2</v>
      </c>
      <c r="AA362" s="48">
        <v>0.37041347542523001</v>
      </c>
      <c r="AB362" s="48">
        <v>0.71107443482284405</v>
      </c>
      <c r="AC362" s="48">
        <v>0.836565024925217</v>
      </c>
    </row>
    <row r="363" spans="1:29">
      <c r="A363" s="50" t="s">
        <v>607</v>
      </c>
      <c r="B363" s="48">
        <v>24574.6439770953</v>
      </c>
      <c r="C363" s="48">
        <v>7.2891844527695898E-3</v>
      </c>
      <c r="D363" s="48">
        <v>2.6171452332546401E-2</v>
      </c>
      <c r="E363" s="48">
        <v>0.85199328397491003</v>
      </c>
      <c r="F363" s="48">
        <v>0.88538053893474</v>
      </c>
      <c r="H363" s="50" t="s">
        <v>370</v>
      </c>
      <c r="I363" s="48">
        <v>31613.724641028599</v>
      </c>
      <c r="J363" s="48">
        <v>-1.4601098401808401E-3</v>
      </c>
      <c r="K363" s="48">
        <v>4.4677789134552198E-2</v>
      </c>
      <c r="L363" s="48">
        <v>0.969520575896615</v>
      </c>
      <c r="M363" s="48">
        <v>0.98653422998714702</v>
      </c>
      <c r="O363" s="48">
        <v>1216</v>
      </c>
      <c r="P363" s="48">
        <v>173199.65777299899</v>
      </c>
      <c r="Q363" s="48">
        <v>1.09763133616243E-2</v>
      </c>
      <c r="R363" s="48">
        <v>5.4134673378007599E-2</v>
      </c>
      <c r="S363" s="48">
        <v>0.202759390178263</v>
      </c>
      <c r="T363" s="48">
        <v>0.83932310050986403</v>
      </c>
      <c r="U363" s="48">
        <v>0.89432979701250903</v>
      </c>
      <c r="W363" s="48">
        <v>1336</v>
      </c>
      <c r="X363" s="48">
        <v>15911.3596839446</v>
      </c>
      <c r="Y363" s="48">
        <v>1.5230506848437001E-2</v>
      </c>
      <c r="Z363" s="48">
        <v>7.2379120349339604E-2</v>
      </c>
      <c r="AA363" s="48">
        <v>0.21042680230053401</v>
      </c>
      <c r="AB363" s="48">
        <v>0.833334575710732</v>
      </c>
      <c r="AC363" s="48">
        <v>0.91252245384715103</v>
      </c>
    </row>
    <row r="364" spans="1:29">
      <c r="A364" s="50" t="s">
        <v>350</v>
      </c>
      <c r="B364" s="48">
        <v>33198.914934359898</v>
      </c>
      <c r="C364" s="48">
        <v>7.5287858741019103E-3</v>
      </c>
      <c r="D364" s="48">
        <v>2.5632645568606699E-2</v>
      </c>
      <c r="E364" s="48">
        <v>0.77029042224180899</v>
      </c>
      <c r="F364" s="48">
        <v>0.82812003352122399</v>
      </c>
      <c r="H364" s="50" t="s">
        <v>562</v>
      </c>
      <c r="I364" s="48">
        <v>8555.8697289398297</v>
      </c>
      <c r="J364" s="48">
        <v>-1.1943997181731701E-3</v>
      </c>
      <c r="K364" s="48">
        <v>4.0437912432181498E-2</v>
      </c>
      <c r="L364" s="48">
        <v>0.98586036515787001</v>
      </c>
      <c r="M364" s="48">
        <v>0.99139890653516105</v>
      </c>
      <c r="O364" s="48">
        <v>1110</v>
      </c>
      <c r="P364" s="48">
        <v>44936.269609910203</v>
      </c>
      <c r="Q364" s="48">
        <v>1.10729116695056E-2</v>
      </c>
      <c r="R364" s="48">
        <v>2.5659410246662399E-2</v>
      </c>
      <c r="S364" s="48">
        <v>0.43153414529259798</v>
      </c>
      <c r="T364" s="48">
        <v>0.66608003062769705</v>
      </c>
      <c r="U364" s="48">
        <v>0.76810285222032004</v>
      </c>
      <c r="W364" s="50" t="s">
        <v>358</v>
      </c>
      <c r="X364" s="48">
        <v>80512.909658683799</v>
      </c>
      <c r="Y364" s="48">
        <v>1.5760646919790001E-2</v>
      </c>
      <c r="Z364" s="48">
        <v>3.9389012332395598E-2</v>
      </c>
      <c r="AA364" s="48">
        <v>0.40012800490627298</v>
      </c>
      <c r="AB364" s="48">
        <v>0.68906223842366299</v>
      </c>
      <c r="AC364" s="48">
        <v>0.82463595664665201</v>
      </c>
    </row>
    <row r="365" spans="1:29">
      <c r="A365" s="50" t="s">
        <v>757</v>
      </c>
      <c r="B365" s="48">
        <v>81169.711438877304</v>
      </c>
      <c r="C365" s="48">
        <v>7.8840091960529109E-3</v>
      </c>
      <c r="D365" s="48">
        <v>3.1767823902261398E-2</v>
      </c>
      <c r="E365" s="48">
        <v>0.53541387369295002</v>
      </c>
      <c r="F365" s="48">
        <v>0.63052028546735495</v>
      </c>
      <c r="H365" s="50" t="s">
        <v>427</v>
      </c>
      <c r="I365" s="48">
        <v>42081.497985296402</v>
      </c>
      <c r="J365" s="48">
        <v>-9.0285850808289095E-4</v>
      </c>
      <c r="K365" s="48">
        <v>3.6232506559148801E-2</v>
      </c>
      <c r="L365" s="48">
        <v>0.97706035145660597</v>
      </c>
      <c r="M365" s="48">
        <v>0.98757851454568302</v>
      </c>
      <c r="O365" s="50" t="s">
        <v>215</v>
      </c>
      <c r="P365" s="48">
        <v>19582.122354648702</v>
      </c>
      <c r="Q365" s="48">
        <v>1.14109297008226E-2</v>
      </c>
      <c r="R365" s="48">
        <v>4.6297703880350899E-2</v>
      </c>
      <c r="S365" s="48">
        <v>0.246468587952274</v>
      </c>
      <c r="T365" s="48">
        <v>0.80531951772334198</v>
      </c>
      <c r="U365" s="48">
        <v>0.86892285404978598</v>
      </c>
      <c r="W365" s="48">
        <v>1176</v>
      </c>
      <c r="X365" s="48">
        <v>45657.968952843003</v>
      </c>
      <c r="Y365" s="48">
        <v>1.61397601659783E-2</v>
      </c>
      <c r="Z365" s="48">
        <v>2.8755505705741799E-2</v>
      </c>
      <c r="AA365" s="48">
        <v>0.56127547646486198</v>
      </c>
      <c r="AB365" s="48">
        <v>0.57460975680930104</v>
      </c>
      <c r="AC365" s="48">
        <v>0.73509646623064895</v>
      </c>
    </row>
    <row r="366" spans="1:29">
      <c r="A366" s="50" t="s">
        <v>758</v>
      </c>
      <c r="B366" s="48">
        <v>55012.5634651402</v>
      </c>
      <c r="C366" s="48">
        <v>9.1106461237102001E-3</v>
      </c>
      <c r="D366" s="48">
        <v>3.0411104599535398E-2</v>
      </c>
      <c r="E366" s="48">
        <v>0.88540888870707501</v>
      </c>
      <c r="F366" s="48">
        <v>0.91216225081189295</v>
      </c>
      <c r="H366" s="50" t="s">
        <v>621</v>
      </c>
      <c r="I366" s="48">
        <v>112061.886948917</v>
      </c>
      <c r="J366" s="48">
        <v>-7.0050367399254201E-4</v>
      </c>
      <c r="K366" s="48">
        <v>3.0184386827469899E-2</v>
      </c>
      <c r="L366" s="48">
        <v>0.98064837808802996</v>
      </c>
      <c r="M366" s="48">
        <v>0.98878377312144605</v>
      </c>
      <c r="O366" s="48">
        <v>1099</v>
      </c>
      <c r="P366" s="48">
        <v>36769.794518875002</v>
      </c>
      <c r="Q366" s="48">
        <v>1.2382869637324901E-2</v>
      </c>
      <c r="R366" s="48">
        <v>3.2083177470120003E-2</v>
      </c>
      <c r="S366" s="48">
        <v>0.38596144814077299</v>
      </c>
      <c r="T366" s="48">
        <v>0.699525220674593</v>
      </c>
      <c r="U366" s="48">
        <v>0.78422780546284598</v>
      </c>
      <c r="W366" s="50" t="s">
        <v>759</v>
      </c>
      <c r="X366" s="48">
        <v>38120.069306361802</v>
      </c>
      <c r="Y366" s="48">
        <v>1.6343101425459201E-2</v>
      </c>
      <c r="Z366" s="48">
        <v>3.5297687838755497E-2</v>
      </c>
      <c r="AA366" s="48">
        <v>0.46300770464390401</v>
      </c>
      <c r="AB366" s="48">
        <v>0.64335884452112002</v>
      </c>
      <c r="AC366" s="48">
        <v>0.79061921793871204</v>
      </c>
    </row>
    <row r="367" spans="1:29">
      <c r="A367" s="50" t="s">
        <v>760</v>
      </c>
      <c r="B367" s="48">
        <v>84720.872299759401</v>
      </c>
      <c r="C367" s="48">
        <v>9.3671508019076508E-3</v>
      </c>
      <c r="D367" s="48">
        <v>2.1664260201301098E-2</v>
      </c>
      <c r="E367" s="48">
        <v>0.65853821400222701</v>
      </c>
      <c r="F367" s="48">
        <v>0.74137320947420604</v>
      </c>
      <c r="H367" s="50" t="s">
        <v>473</v>
      </c>
      <c r="I367" s="48">
        <v>28786.9983746367</v>
      </c>
      <c r="J367" s="48">
        <v>-2.1056065491107501E-4</v>
      </c>
      <c r="K367" s="48">
        <v>3.1935624323242401E-2</v>
      </c>
      <c r="L367" s="48">
        <v>0.90883017735138205</v>
      </c>
      <c r="M367" s="48">
        <v>0.94360301622994303</v>
      </c>
      <c r="O367" s="50" t="s">
        <v>687</v>
      </c>
      <c r="P367" s="48">
        <v>32965.254174453803</v>
      </c>
      <c r="Q367" s="48">
        <v>1.2618814449869901E-2</v>
      </c>
      <c r="R367" s="48">
        <v>3.2796811886287802E-2</v>
      </c>
      <c r="S367" s="48">
        <v>0.38475735061144201</v>
      </c>
      <c r="T367" s="48">
        <v>0.700417200298877</v>
      </c>
      <c r="U367" s="48">
        <v>0.78422780546284598</v>
      </c>
      <c r="W367" s="50" t="s">
        <v>761</v>
      </c>
      <c r="X367" s="48">
        <v>23147.716486594702</v>
      </c>
      <c r="Y367" s="48">
        <v>1.6433021555905099E-2</v>
      </c>
      <c r="Z367" s="48">
        <v>4.94506241295131E-2</v>
      </c>
      <c r="AA367" s="48">
        <v>0.33231171183737601</v>
      </c>
      <c r="AB367" s="48">
        <v>0.739653897172459</v>
      </c>
      <c r="AC367" s="48">
        <v>0.85747487194329397</v>
      </c>
    </row>
    <row r="368" spans="1:29">
      <c r="A368" s="50" t="s">
        <v>762</v>
      </c>
      <c r="B368" s="48">
        <v>20631.6191279296</v>
      </c>
      <c r="C368" s="48">
        <v>9.6049644440203506E-3</v>
      </c>
      <c r="D368" s="48">
        <v>4.0720880334298E-2</v>
      </c>
      <c r="E368" s="48">
        <v>0.80136310789801801</v>
      </c>
      <c r="F368" s="48">
        <v>0.85211574184096295</v>
      </c>
      <c r="H368" s="50" t="s">
        <v>763</v>
      </c>
      <c r="I368" s="48">
        <v>25425.533660107401</v>
      </c>
      <c r="J368" s="48">
        <v>1.4348795821265001E-5</v>
      </c>
      <c r="K368" s="48">
        <v>4.9239458427983697E-2</v>
      </c>
      <c r="L368" s="48">
        <v>0.99318480992362801</v>
      </c>
      <c r="M368" s="48">
        <v>0.99620590669876397</v>
      </c>
      <c r="O368" s="48">
        <v>1336</v>
      </c>
      <c r="P368" s="48">
        <v>15911.3596839446</v>
      </c>
      <c r="Q368" s="48">
        <v>1.27050531972822E-2</v>
      </c>
      <c r="R368" s="48">
        <v>7.2361170186027293E-2</v>
      </c>
      <c r="S368" s="48">
        <v>0.17557832694827599</v>
      </c>
      <c r="T368" s="48">
        <v>0.86062523041100603</v>
      </c>
      <c r="U368" s="48">
        <v>0.90920891277291804</v>
      </c>
      <c r="W368" s="48">
        <v>1178</v>
      </c>
      <c r="X368" s="48">
        <v>116931.396517127</v>
      </c>
      <c r="Y368" s="48">
        <v>1.71972902026204E-2</v>
      </c>
      <c r="Z368" s="48">
        <v>2.76929014108717E-2</v>
      </c>
      <c r="AA368" s="48">
        <v>0.62099994317926599</v>
      </c>
      <c r="AB368" s="48">
        <v>0.53459966056372799</v>
      </c>
      <c r="AC368" s="48">
        <v>0.70032555533848395</v>
      </c>
    </row>
    <row r="369" spans="1:29">
      <c r="A369" s="50" t="s">
        <v>221</v>
      </c>
      <c r="B369" s="48">
        <v>45986.365658873598</v>
      </c>
      <c r="C369" s="48">
        <v>9.7630269900887204E-3</v>
      </c>
      <c r="D369" s="48">
        <v>3.7055630003498E-2</v>
      </c>
      <c r="E369" s="48">
        <v>0.83242017725370199</v>
      </c>
      <c r="F369" s="48">
        <v>0.87263960016639897</v>
      </c>
      <c r="H369" s="50" t="s">
        <v>764</v>
      </c>
      <c r="I369" s="48">
        <v>83691.300237837801</v>
      </c>
      <c r="J369" s="48">
        <v>3.1053440709030797E-4</v>
      </c>
      <c r="K369" s="48">
        <v>2.6323527650414302E-2</v>
      </c>
      <c r="L369" s="48">
        <v>0.99401479046799102</v>
      </c>
      <c r="M369" s="48">
        <v>0.99620590669876397</v>
      </c>
      <c r="O369" s="50" t="s">
        <v>765</v>
      </c>
      <c r="P369" s="48">
        <v>71673.799466250304</v>
      </c>
      <c r="Q369" s="48">
        <v>1.2881164165616001E-2</v>
      </c>
      <c r="R369" s="48">
        <v>4.50478443741089E-2</v>
      </c>
      <c r="S369" s="48">
        <v>0.28594407445208198</v>
      </c>
      <c r="T369" s="48">
        <v>0.77492095588702903</v>
      </c>
      <c r="U369" s="48">
        <v>0.84454779718137096</v>
      </c>
      <c r="W369" s="50" t="s">
        <v>536</v>
      </c>
      <c r="X369" s="48">
        <v>160260.006585264</v>
      </c>
      <c r="Y369" s="48">
        <v>1.7248179493245999E-2</v>
      </c>
      <c r="Z369" s="48">
        <v>4.5542672085552897E-2</v>
      </c>
      <c r="AA369" s="48">
        <v>0.37872568084816999</v>
      </c>
      <c r="AB369" s="48">
        <v>0.70489158095689497</v>
      </c>
      <c r="AC369" s="48">
        <v>0.83340069589668997</v>
      </c>
    </row>
    <row r="370" spans="1:29">
      <c r="A370" s="50" t="s">
        <v>766</v>
      </c>
      <c r="B370" s="48">
        <v>127639.99898713701</v>
      </c>
      <c r="C370" s="48">
        <v>1.01384574930231E-2</v>
      </c>
      <c r="D370" s="48">
        <v>2.91541285336126E-2</v>
      </c>
      <c r="E370" s="48">
        <v>0.71921671995288405</v>
      </c>
      <c r="F370" s="48">
        <v>0.78619720837597695</v>
      </c>
      <c r="H370" s="50" t="s">
        <v>709</v>
      </c>
      <c r="I370" s="48">
        <v>23893.289473263201</v>
      </c>
      <c r="J370" s="48">
        <v>7.9363672593031501E-4</v>
      </c>
      <c r="K370" s="48">
        <v>4.1846734772181898E-2</v>
      </c>
      <c r="L370" s="48">
        <v>0.97792341733643695</v>
      </c>
      <c r="M370" s="48">
        <v>0.98757851454568302</v>
      </c>
      <c r="O370" s="48">
        <v>1119</v>
      </c>
      <c r="P370" s="48">
        <v>57297.069081094996</v>
      </c>
      <c r="Q370" s="48">
        <v>1.39436814384743E-2</v>
      </c>
      <c r="R370" s="48">
        <v>4.3867262979627099E-2</v>
      </c>
      <c r="S370" s="48">
        <v>0.31786075746166398</v>
      </c>
      <c r="T370" s="48">
        <v>0.75059056095773702</v>
      </c>
      <c r="U370" s="48">
        <v>0.823512256997182</v>
      </c>
      <c r="W370" s="48">
        <v>1247</v>
      </c>
      <c r="X370" s="48">
        <v>33486.7397169463</v>
      </c>
      <c r="Y370" s="48">
        <v>1.81530515572111E-2</v>
      </c>
      <c r="Z370" s="48">
        <v>3.5596252289379897E-2</v>
      </c>
      <c r="AA370" s="48">
        <v>0.50997086461899999</v>
      </c>
      <c r="AB370" s="48">
        <v>0.61007187372137395</v>
      </c>
      <c r="AC370" s="48">
        <v>0.76432833275219203</v>
      </c>
    </row>
    <row r="371" spans="1:29">
      <c r="A371" s="50" t="s">
        <v>301</v>
      </c>
      <c r="B371" s="48">
        <v>31846.309990308298</v>
      </c>
      <c r="C371" s="48">
        <v>1.04347914814324E-2</v>
      </c>
      <c r="D371" s="48">
        <v>3.4591664508913302E-2</v>
      </c>
      <c r="E371" s="48">
        <v>0.753648457973354</v>
      </c>
      <c r="F371" s="48">
        <v>0.81512431406181496</v>
      </c>
      <c r="H371" s="50" t="s">
        <v>767</v>
      </c>
      <c r="I371" s="48">
        <v>22714.846454920698</v>
      </c>
      <c r="J371" s="48">
        <v>1.0821725580041799E-3</v>
      </c>
      <c r="K371" s="48">
        <v>3.2250908509530302E-2</v>
      </c>
      <c r="L371" s="48">
        <v>0.98187885850467704</v>
      </c>
      <c r="M371" s="48">
        <v>0.98878377312144605</v>
      </c>
      <c r="O371" s="50" t="s">
        <v>768</v>
      </c>
      <c r="P371" s="48">
        <v>248661.28724920901</v>
      </c>
      <c r="Q371" s="48">
        <v>1.41787888207824E-2</v>
      </c>
      <c r="R371" s="48">
        <v>4.1715319406183698E-2</v>
      </c>
      <c r="S371" s="48">
        <v>0.33989404905960302</v>
      </c>
      <c r="T371" s="48">
        <v>0.73393631829772399</v>
      </c>
      <c r="U371" s="48">
        <v>0.81067165005903796</v>
      </c>
      <c r="W371" s="50" t="s">
        <v>769</v>
      </c>
      <c r="X371" s="48">
        <v>75459.444066702097</v>
      </c>
      <c r="Y371" s="48">
        <v>1.8314748929008699E-2</v>
      </c>
      <c r="Z371" s="48">
        <v>4.0124482369660201E-2</v>
      </c>
      <c r="AA371" s="48">
        <v>0.45644822929497098</v>
      </c>
      <c r="AB371" s="48">
        <v>0.64806769092956995</v>
      </c>
      <c r="AC371" s="48">
        <v>0.79342866833433401</v>
      </c>
    </row>
    <row r="372" spans="1:29">
      <c r="A372" s="50" t="s">
        <v>695</v>
      </c>
      <c r="B372" s="48">
        <v>77103.499885799494</v>
      </c>
      <c r="C372" s="48">
        <v>1.1221353940987701E-2</v>
      </c>
      <c r="D372" s="48">
        <v>3.3709460805083601E-2</v>
      </c>
      <c r="E372" s="48">
        <v>0.78410852510882001</v>
      </c>
      <c r="F372" s="48">
        <v>0.83794284175808198</v>
      </c>
      <c r="H372" s="50" t="s">
        <v>191</v>
      </c>
      <c r="I372" s="48">
        <v>147371.671576305</v>
      </c>
      <c r="J372" s="48">
        <v>1.43350337554279E-3</v>
      </c>
      <c r="K372" s="48">
        <v>2.71648006968765E-2</v>
      </c>
      <c r="L372" s="48">
        <v>0.95759945132790503</v>
      </c>
      <c r="M372" s="48">
        <v>0.98088870837021402</v>
      </c>
      <c r="O372" s="48">
        <v>1125</v>
      </c>
      <c r="P372" s="48">
        <v>42779.946477962803</v>
      </c>
      <c r="Q372" s="48">
        <v>1.4459123052655501E-2</v>
      </c>
      <c r="R372" s="48">
        <v>3.6628850195157298E-2</v>
      </c>
      <c r="S372" s="48">
        <v>0.39474684505841101</v>
      </c>
      <c r="T372" s="48">
        <v>0.693029727079151</v>
      </c>
      <c r="U372" s="48">
        <v>0.78129857355738996</v>
      </c>
      <c r="W372" s="50" t="s">
        <v>734</v>
      </c>
      <c r="X372" s="48">
        <v>172462.714649373</v>
      </c>
      <c r="Y372" s="48">
        <v>1.84524508157159E-2</v>
      </c>
      <c r="Z372" s="48">
        <v>5.3847057546839501E-2</v>
      </c>
      <c r="AA372" s="48">
        <v>0.34268262104507502</v>
      </c>
      <c r="AB372" s="48">
        <v>0.731837238349349</v>
      </c>
      <c r="AC372" s="48">
        <v>0.85294197707975705</v>
      </c>
    </row>
    <row r="373" spans="1:29">
      <c r="A373" s="50" t="s">
        <v>770</v>
      </c>
      <c r="B373" s="48">
        <v>36198.868925760202</v>
      </c>
      <c r="C373" s="48">
        <v>1.1342438854692801E-2</v>
      </c>
      <c r="D373" s="48">
        <v>3.37888740908674E-2</v>
      </c>
      <c r="E373" s="48">
        <v>0.70098571519842601</v>
      </c>
      <c r="F373" s="48">
        <v>0.77454594457110104</v>
      </c>
      <c r="H373" s="50" t="s">
        <v>771</v>
      </c>
      <c r="I373" s="48">
        <v>29581.235475214999</v>
      </c>
      <c r="J373" s="48">
        <v>2.2052558330723899E-3</v>
      </c>
      <c r="K373" s="48">
        <v>4.3904720264541598E-2</v>
      </c>
      <c r="L373" s="48">
        <v>0.99788135930265098</v>
      </c>
      <c r="M373" s="48">
        <v>0.99788135930265098</v>
      </c>
      <c r="O373" s="50" t="s">
        <v>772</v>
      </c>
      <c r="P373" s="48">
        <v>248707.586734029</v>
      </c>
      <c r="Q373" s="48">
        <v>1.50723286520287E-2</v>
      </c>
      <c r="R373" s="48">
        <v>4.26175744027378E-2</v>
      </c>
      <c r="S373" s="48">
        <v>0.35366462928168002</v>
      </c>
      <c r="T373" s="48">
        <v>0.72359023327135696</v>
      </c>
      <c r="U373" s="48">
        <v>0.80059392363638304</v>
      </c>
      <c r="W373" s="50" t="s">
        <v>773</v>
      </c>
      <c r="X373" s="48">
        <v>28553.059558281198</v>
      </c>
      <c r="Y373" s="48">
        <v>1.8911404906846199E-2</v>
      </c>
      <c r="Z373" s="48">
        <v>3.1806552964251798E-2</v>
      </c>
      <c r="AA373" s="48">
        <v>0.59457574444175798</v>
      </c>
      <c r="AB373" s="48">
        <v>0.55212709751574296</v>
      </c>
      <c r="AC373" s="48">
        <v>0.71330029363473701</v>
      </c>
    </row>
    <row r="374" spans="1:29">
      <c r="A374" s="50" t="s">
        <v>774</v>
      </c>
      <c r="B374" s="48">
        <v>185109.12841198401</v>
      </c>
      <c r="C374" s="48">
        <v>1.16633437979295E-2</v>
      </c>
      <c r="D374" s="48">
        <v>3.8260031729086701E-2</v>
      </c>
      <c r="E374" s="48">
        <v>0.77331269192223895</v>
      </c>
      <c r="F374" s="48">
        <v>0.83012276973961496</v>
      </c>
      <c r="H374" s="50" t="s">
        <v>554</v>
      </c>
      <c r="I374" s="48">
        <v>55512.891403001697</v>
      </c>
      <c r="J374" s="48">
        <v>2.38106087058102E-3</v>
      </c>
      <c r="K374" s="48">
        <v>3.0913343386961101E-2</v>
      </c>
      <c r="L374" s="48">
        <v>0.96837203460492305</v>
      </c>
      <c r="M374" s="48">
        <v>0.98653422998714702</v>
      </c>
      <c r="O374" s="50" t="s">
        <v>134</v>
      </c>
      <c r="P374" s="48">
        <v>38602.677520990197</v>
      </c>
      <c r="Q374" s="48">
        <v>1.5686553534025101E-2</v>
      </c>
      <c r="R374" s="48">
        <v>3.0149608024619599E-2</v>
      </c>
      <c r="S374" s="48">
        <v>0.52029046351832298</v>
      </c>
      <c r="T374" s="48">
        <v>0.60286114166230997</v>
      </c>
      <c r="U374" s="48">
        <v>0.72371730560842595</v>
      </c>
      <c r="W374" s="50" t="s">
        <v>678</v>
      </c>
      <c r="X374" s="48">
        <v>114387.73861920901</v>
      </c>
      <c r="Y374" s="48">
        <v>1.9050387368565801E-2</v>
      </c>
      <c r="Z374" s="48">
        <v>2.77804198195763E-2</v>
      </c>
      <c r="AA374" s="48">
        <v>0.68574872130411002</v>
      </c>
      <c r="AB374" s="48">
        <v>0.49287157748385702</v>
      </c>
      <c r="AC374" s="48">
        <v>0.65616033181285804</v>
      </c>
    </row>
    <row r="375" spans="1:29">
      <c r="A375" s="50" t="s">
        <v>775</v>
      </c>
      <c r="B375" s="48">
        <v>105821.171188812</v>
      </c>
      <c r="C375" s="48">
        <v>1.1672090599365199E-2</v>
      </c>
      <c r="D375" s="48">
        <v>4.1318679707683097E-2</v>
      </c>
      <c r="E375" s="48">
        <v>0.81821904295486303</v>
      </c>
      <c r="F375" s="48">
        <v>0.866634370940358</v>
      </c>
      <c r="H375" s="50" t="s">
        <v>776</v>
      </c>
      <c r="I375" s="48">
        <v>25797.236108326801</v>
      </c>
      <c r="J375" s="48">
        <v>2.6989568887460201E-3</v>
      </c>
      <c r="K375" s="48">
        <v>3.7631522835687999E-2</v>
      </c>
      <c r="L375" s="48">
        <v>0.93026296114716001</v>
      </c>
      <c r="M375" s="48">
        <v>0.95837162616023996</v>
      </c>
      <c r="O375" s="50" t="s">
        <v>777</v>
      </c>
      <c r="P375" s="48">
        <v>100648.292042185</v>
      </c>
      <c r="Q375" s="48">
        <v>1.6098796765037501E-2</v>
      </c>
      <c r="R375" s="48">
        <v>3.11952018315549E-2</v>
      </c>
      <c r="S375" s="48">
        <v>0.51606644034445803</v>
      </c>
      <c r="T375" s="48">
        <v>0.60580800603974305</v>
      </c>
      <c r="U375" s="48">
        <v>0.72371730560842595</v>
      </c>
      <c r="W375" s="48">
        <v>1334</v>
      </c>
      <c r="X375" s="48">
        <v>15541.545044430701</v>
      </c>
      <c r="Y375" s="48">
        <v>1.9189499286330399E-2</v>
      </c>
      <c r="Z375" s="48">
        <v>7.2094845285998202E-2</v>
      </c>
      <c r="AA375" s="48">
        <v>0.266170198579471</v>
      </c>
      <c r="AB375" s="48">
        <v>0.79010813347242603</v>
      </c>
      <c r="AC375" s="48">
        <v>0.88921104368460302</v>
      </c>
    </row>
    <row r="376" spans="1:29">
      <c r="A376" s="50" t="s">
        <v>595</v>
      </c>
      <c r="B376" s="48">
        <v>51385.936763921098</v>
      </c>
      <c r="C376" s="48">
        <v>1.1727332013654E-2</v>
      </c>
      <c r="D376" s="48">
        <v>3.050240821087E-2</v>
      </c>
      <c r="E376" s="48">
        <v>0.62607441535528496</v>
      </c>
      <c r="F376" s="48">
        <v>0.71041090553785102</v>
      </c>
      <c r="H376" s="50" t="s">
        <v>634</v>
      </c>
      <c r="I376" s="48">
        <v>46333.445188425903</v>
      </c>
      <c r="J376" s="48">
        <v>2.94969215684634E-3</v>
      </c>
      <c r="K376" s="48">
        <v>4.8818619917547303E-2</v>
      </c>
      <c r="L376" s="48">
        <v>0.96957424027019101</v>
      </c>
      <c r="M376" s="48">
        <v>0.98653422998714702</v>
      </c>
      <c r="O376" s="48">
        <v>1252</v>
      </c>
      <c r="P376" s="48">
        <v>55841.355913391402</v>
      </c>
      <c r="Q376" s="48">
        <v>1.6802242943184699E-2</v>
      </c>
      <c r="R376" s="48">
        <v>3.5107310845395402E-2</v>
      </c>
      <c r="S376" s="48">
        <v>0.47859669506382801</v>
      </c>
      <c r="T376" s="48">
        <v>0.63222556995077495</v>
      </c>
      <c r="U376" s="48">
        <v>0.74479810848517503</v>
      </c>
      <c r="W376" s="50" t="s">
        <v>778</v>
      </c>
      <c r="X376" s="48">
        <v>138899.32639758501</v>
      </c>
      <c r="Y376" s="48">
        <v>1.9937041962875501E-2</v>
      </c>
      <c r="Z376" s="48">
        <v>5.2434571658340701E-2</v>
      </c>
      <c r="AA376" s="48">
        <v>0.38022703976269001</v>
      </c>
      <c r="AB376" s="48">
        <v>0.70377688904564895</v>
      </c>
      <c r="AC376" s="48">
        <v>0.83340069589668997</v>
      </c>
    </row>
    <row r="377" spans="1:29">
      <c r="A377" s="50" t="s">
        <v>413</v>
      </c>
      <c r="B377" s="48">
        <v>28483.7267982919</v>
      </c>
      <c r="C377" s="48">
        <v>1.1824294631312E-2</v>
      </c>
      <c r="D377" s="48">
        <v>3.83396732616198E-2</v>
      </c>
      <c r="E377" s="48">
        <v>0.71906761157992605</v>
      </c>
      <c r="F377" s="48">
        <v>0.78619720837597695</v>
      </c>
      <c r="H377" s="50" t="s">
        <v>779</v>
      </c>
      <c r="I377" s="48">
        <v>24823.3159077977</v>
      </c>
      <c r="J377" s="48">
        <v>3.3320383697026399E-3</v>
      </c>
      <c r="K377" s="48">
        <v>3.4319213026898797E-2</v>
      </c>
      <c r="L377" s="48">
        <v>0.97329839912632399</v>
      </c>
      <c r="M377" s="48">
        <v>0.987084495431229</v>
      </c>
      <c r="O377" s="48">
        <v>1317</v>
      </c>
      <c r="P377" s="48">
        <v>33918.935801060703</v>
      </c>
      <c r="Q377" s="48">
        <v>1.6969326040203899E-2</v>
      </c>
      <c r="R377" s="48">
        <v>6.9793267170688594E-2</v>
      </c>
      <c r="S377" s="48">
        <v>0.24313700630611201</v>
      </c>
      <c r="T377" s="48">
        <v>0.80789926429972503</v>
      </c>
      <c r="U377" s="48">
        <v>0.86892285404978598</v>
      </c>
      <c r="W377" s="48">
        <v>1071</v>
      </c>
      <c r="X377" s="48">
        <v>45726.8687920843</v>
      </c>
      <c r="Y377" s="48">
        <v>2.0303638738991801E-2</v>
      </c>
      <c r="Z377" s="48">
        <v>3.8944316141231998E-2</v>
      </c>
      <c r="AA377" s="48">
        <v>0.52135050119664395</v>
      </c>
      <c r="AB377" s="48">
        <v>0.60212262670317496</v>
      </c>
      <c r="AC377" s="48">
        <v>0.75844292402034497</v>
      </c>
    </row>
    <row r="378" spans="1:29">
      <c r="A378" s="50" t="s">
        <v>780</v>
      </c>
      <c r="B378" s="48">
        <v>73619.469879150507</v>
      </c>
      <c r="C378" s="48">
        <v>1.23698538397321E-2</v>
      </c>
      <c r="D378" s="48">
        <v>2.48326184526367E-2</v>
      </c>
      <c r="E378" s="48">
        <v>0.589288068895501</v>
      </c>
      <c r="F378" s="48">
        <v>0.68053267311157795</v>
      </c>
      <c r="H378" s="50" t="s">
        <v>293</v>
      </c>
      <c r="I378" s="48">
        <v>33531.534578724997</v>
      </c>
      <c r="J378" s="48">
        <v>3.6669976668853399E-3</v>
      </c>
      <c r="K378" s="48">
        <v>3.73042305807222E-2</v>
      </c>
      <c r="L378" s="48">
        <v>0.919596657342862</v>
      </c>
      <c r="M378" s="48">
        <v>0.95011718132393896</v>
      </c>
      <c r="O378" s="50" t="s">
        <v>369</v>
      </c>
      <c r="P378" s="48">
        <v>53113.073135402999</v>
      </c>
      <c r="Q378" s="48">
        <v>1.7265371221373699E-2</v>
      </c>
      <c r="R378" s="48">
        <v>3.1812298910185201E-2</v>
      </c>
      <c r="S378" s="48">
        <v>0.54272629809365702</v>
      </c>
      <c r="T378" s="48">
        <v>0.58731826474081505</v>
      </c>
      <c r="U378" s="48">
        <v>0.715043612277387</v>
      </c>
      <c r="W378" s="50" t="s">
        <v>781</v>
      </c>
      <c r="X378" s="48">
        <v>68816.815134085395</v>
      </c>
      <c r="Y378" s="48">
        <v>2.1027760691256701E-2</v>
      </c>
      <c r="Z378" s="48">
        <v>6.8497359434538302E-2</v>
      </c>
      <c r="AA378" s="48">
        <v>0.30698644246793999</v>
      </c>
      <c r="AB378" s="48">
        <v>0.75885369165017202</v>
      </c>
      <c r="AC378" s="48">
        <v>0.86896707697703202</v>
      </c>
    </row>
    <row r="379" spans="1:29">
      <c r="A379" s="50" t="s">
        <v>767</v>
      </c>
      <c r="B379" s="48">
        <v>22714.846454920698</v>
      </c>
      <c r="C379" s="48">
        <v>1.3210420927975201E-2</v>
      </c>
      <c r="D379" s="48">
        <v>3.16626328150722E-2</v>
      </c>
      <c r="E379" s="48">
        <v>0.66533467265511803</v>
      </c>
      <c r="F379" s="48">
        <v>0.74667652918662097</v>
      </c>
      <c r="H379" s="50" t="s">
        <v>639</v>
      </c>
      <c r="I379" s="48">
        <v>31412.0271815866</v>
      </c>
      <c r="J379" s="48">
        <v>4.0078867007949104E-3</v>
      </c>
      <c r="K379" s="48">
        <v>3.69865051155647E-2</v>
      </c>
      <c r="L379" s="48">
        <v>0.81873480400805898</v>
      </c>
      <c r="M379" s="48">
        <v>0.88820321162086402</v>
      </c>
      <c r="O379" s="48">
        <v>1334</v>
      </c>
      <c r="P379" s="48">
        <v>15541.545044430701</v>
      </c>
      <c r="Q379" s="48">
        <v>1.76457074164676E-2</v>
      </c>
      <c r="R379" s="48">
        <v>7.2076180535656703E-2</v>
      </c>
      <c r="S379" s="48">
        <v>0.244820234442614</v>
      </c>
      <c r="T379" s="48">
        <v>0.80659562578527499</v>
      </c>
      <c r="U379" s="48">
        <v>0.86892285404978598</v>
      </c>
      <c r="W379" s="48">
        <v>1119</v>
      </c>
      <c r="X379" s="48">
        <v>57297.069081094996</v>
      </c>
      <c r="Y379" s="48">
        <v>2.17894699873773E-2</v>
      </c>
      <c r="Z379" s="48">
        <v>4.3874970743602297E-2</v>
      </c>
      <c r="AA379" s="48">
        <v>0.49662642773510102</v>
      </c>
      <c r="AB379" s="48">
        <v>0.61945251313696204</v>
      </c>
      <c r="AC379" s="48">
        <v>0.76997399929994503</v>
      </c>
    </row>
    <row r="380" spans="1:29">
      <c r="A380" s="50" t="s">
        <v>673</v>
      </c>
      <c r="B380" s="48">
        <v>24258.055085972599</v>
      </c>
      <c r="C380" s="48">
        <v>1.35554367634887E-2</v>
      </c>
      <c r="D380" s="48">
        <v>3.71688195030528E-2</v>
      </c>
      <c r="E380" s="48">
        <v>0.70682703272064795</v>
      </c>
      <c r="F380" s="48">
        <v>0.77859716219689801</v>
      </c>
      <c r="H380" s="50" t="s">
        <v>636</v>
      </c>
      <c r="I380" s="48">
        <v>24927.0028282889</v>
      </c>
      <c r="J380" s="48">
        <v>4.0913358193473796E-3</v>
      </c>
      <c r="K380" s="48">
        <v>3.8190677622373603E-2</v>
      </c>
      <c r="L380" s="48">
        <v>0.90020315131290396</v>
      </c>
      <c r="M380" s="48">
        <v>0.939570636064197</v>
      </c>
      <c r="O380" s="48">
        <v>1254</v>
      </c>
      <c r="P380" s="48">
        <v>54446.472284295502</v>
      </c>
      <c r="Q380" s="48">
        <v>1.7812804481076298E-2</v>
      </c>
      <c r="R380" s="48">
        <v>3.54403471870351E-2</v>
      </c>
      <c r="S380" s="48">
        <v>0.50261371275709799</v>
      </c>
      <c r="T380" s="48">
        <v>0.61523588631602999</v>
      </c>
      <c r="U380" s="48">
        <v>0.73002888491031304</v>
      </c>
      <c r="W380" s="50" t="s">
        <v>566</v>
      </c>
      <c r="X380" s="48">
        <v>103804.814424913</v>
      </c>
      <c r="Y380" s="48">
        <v>2.2295714685440199E-2</v>
      </c>
      <c r="Z380" s="48">
        <v>3.4166968772601301E-2</v>
      </c>
      <c r="AA380" s="48">
        <v>0.65255173304455605</v>
      </c>
      <c r="AB380" s="48">
        <v>0.51404531109670604</v>
      </c>
      <c r="AC380" s="48">
        <v>0.67867789323636596</v>
      </c>
    </row>
    <row r="381" spans="1:29">
      <c r="A381" s="50" t="s">
        <v>738</v>
      </c>
      <c r="B381" s="48">
        <v>13296.230816855499</v>
      </c>
      <c r="C381" s="48">
        <v>1.39438310827525E-2</v>
      </c>
      <c r="D381" s="48">
        <v>4.9397167173647401E-2</v>
      </c>
      <c r="E381" s="48">
        <v>0.75752412749235498</v>
      </c>
      <c r="F381" s="48">
        <v>0.81684830615139403</v>
      </c>
      <c r="H381" s="50" t="s">
        <v>760</v>
      </c>
      <c r="I381" s="48">
        <v>84720.872299759401</v>
      </c>
      <c r="J381" s="48">
        <v>4.2896864858461602E-3</v>
      </c>
      <c r="K381" s="48">
        <v>2.1860256582604601E-2</v>
      </c>
      <c r="L381" s="48">
        <v>0.83986481912697197</v>
      </c>
      <c r="M381" s="48">
        <v>0.90291773347584403</v>
      </c>
      <c r="O381" s="50" t="s">
        <v>782</v>
      </c>
      <c r="P381" s="48">
        <v>84610.257058688294</v>
      </c>
      <c r="Q381" s="48">
        <v>1.81095755623953E-2</v>
      </c>
      <c r="R381" s="48">
        <v>3.0930369873730601E-2</v>
      </c>
      <c r="S381" s="48">
        <v>0.58549495645624094</v>
      </c>
      <c r="T381" s="48">
        <v>0.55821495689129597</v>
      </c>
      <c r="U381" s="48">
        <v>0.69248256962840704</v>
      </c>
      <c r="W381" s="48">
        <v>1093</v>
      </c>
      <c r="X381" s="48">
        <v>13948.5449015052</v>
      </c>
      <c r="Y381" s="48">
        <v>2.2529104419864301E-2</v>
      </c>
      <c r="Z381" s="48">
        <v>4.5397605054327397E-2</v>
      </c>
      <c r="AA381" s="48">
        <v>0.49626195903734699</v>
      </c>
      <c r="AB381" s="48">
        <v>0.619709601768478</v>
      </c>
      <c r="AC381" s="48">
        <v>0.76997399929994503</v>
      </c>
    </row>
    <row r="382" spans="1:29">
      <c r="A382" s="50" t="s">
        <v>521</v>
      </c>
      <c r="B382" s="48">
        <v>51065.218150530302</v>
      </c>
      <c r="C382" s="48">
        <v>1.44132157077379E-2</v>
      </c>
      <c r="D382" s="48">
        <v>4.6772434922968197E-2</v>
      </c>
      <c r="E382" s="48">
        <v>0.66968159807574501</v>
      </c>
      <c r="F382" s="48">
        <v>0.74803747928585496</v>
      </c>
      <c r="H382" s="50" t="s">
        <v>713</v>
      </c>
      <c r="I382" s="48">
        <v>62221.696145394002</v>
      </c>
      <c r="J382" s="48">
        <v>5.28137769105515E-3</v>
      </c>
      <c r="K382" s="48">
        <v>3.763057558888E-2</v>
      </c>
      <c r="L382" s="48">
        <v>0.84167036185034305</v>
      </c>
      <c r="M382" s="48">
        <v>0.90350221751850901</v>
      </c>
      <c r="O382" s="48">
        <v>1234</v>
      </c>
      <c r="P382" s="48">
        <v>270391.70631817001</v>
      </c>
      <c r="Q382" s="48">
        <v>1.8410682918441799E-2</v>
      </c>
      <c r="R382" s="48">
        <v>4.1912738613727199E-2</v>
      </c>
      <c r="S382" s="48">
        <v>0.43926222736521198</v>
      </c>
      <c r="T382" s="48">
        <v>0.66047154042453404</v>
      </c>
      <c r="U382" s="48">
        <v>0.76432660596832203</v>
      </c>
      <c r="W382" s="48">
        <v>1216</v>
      </c>
      <c r="X382" s="48">
        <v>173199.65777299899</v>
      </c>
      <c r="Y382" s="48">
        <v>2.30513162425179E-2</v>
      </c>
      <c r="Z382" s="48">
        <v>5.4136633906141603E-2</v>
      </c>
      <c r="AA382" s="48">
        <v>0.42579884598075801</v>
      </c>
      <c r="AB382" s="48">
        <v>0.67025442791682499</v>
      </c>
      <c r="AC382" s="48">
        <v>0.80850211838954</v>
      </c>
    </row>
    <row r="383" spans="1:29">
      <c r="A383" s="50" t="s">
        <v>783</v>
      </c>
      <c r="B383" s="48">
        <v>54977.842923275697</v>
      </c>
      <c r="C383" s="48">
        <v>1.4771234819952701E-2</v>
      </c>
      <c r="D383" s="48">
        <v>3.3754670403845798E-2</v>
      </c>
      <c r="E383" s="48">
        <v>0.97929029679659596</v>
      </c>
      <c r="F383" s="48">
        <v>0.98617700774453199</v>
      </c>
      <c r="H383" s="50" t="s">
        <v>416</v>
      </c>
      <c r="I383" s="48">
        <v>11984.4126869911</v>
      </c>
      <c r="J383" s="48">
        <v>5.5412744797622999E-3</v>
      </c>
      <c r="K383" s="48">
        <v>4.1430147660875598E-2</v>
      </c>
      <c r="L383" s="48">
        <v>0.91494175507390496</v>
      </c>
      <c r="M383" s="48">
        <v>0.94667383906490798</v>
      </c>
      <c r="O383" s="48">
        <v>1331</v>
      </c>
      <c r="P383" s="48">
        <v>30808.807233440999</v>
      </c>
      <c r="Q383" s="48">
        <v>1.9059524120395101E-2</v>
      </c>
      <c r="R383" s="48">
        <v>7.6415825846635699E-2</v>
      </c>
      <c r="S383" s="48">
        <v>0.249418545297763</v>
      </c>
      <c r="T383" s="48">
        <v>0.80303704128195097</v>
      </c>
      <c r="U383" s="48">
        <v>0.86796907927339495</v>
      </c>
      <c r="W383" s="50" t="s">
        <v>579</v>
      </c>
      <c r="X383" s="48">
        <v>339798.57432598702</v>
      </c>
      <c r="Y383" s="48">
        <v>2.31315552966583E-2</v>
      </c>
      <c r="Z383" s="48">
        <v>2.80271661334381E-2</v>
      </c>
      <c r="AA383" s="48">
        <v>0.82532622765100006</v>
      </c>
      <c r="AB383" s="48">
        <v>0.409186405381185</v>
      </c>
      <c r="AC383" s="48">
        <v>0.56188070340603002</v>
      </c>
    </row>
    <row r="384" spans="1:29">
      <c r="A384" s="50" t="s">
        <v>784</v>
      </c>
      <c r="B384" s="48">
        <v>64383.438920369401</v>
      </c>
      <c r="C384" s="48">
        <v>1.48594089766789E-2</v>
      </c>
      <c r="D384" s="48">
        <v>4.6047161084218198E-2</v>
      </c>
      <c r="E384" s="48">
        <v>0.72839671826156904</v>
      </c>
      <c r="F384" s="48">
        <v>0.79260190011441201</v>
      </c>
      <c r="H384" s="50" t="s">
        <v>680</v>
      </c>
      <c r="I384" s="48">
        <v>50406.814838435603</v>
      </c>
      <c r="J384" s="48">
        <v>6.05194753519178E-3</v>
      </c>
      <c r="K384" s="48">
        <v>3.9603841786678903E-2</v>
      </c>
      <c r="L384" s="48">
        <v>0.87534958833245102</v>
      </c>
      <c r="M384" s="48">
        <v>0.92304905043598695</v>
      </c>
      <c r="O384" s="50" t="s">
        <v>710</v>
      </c>
      <c r="P384" s="48">
        <v>70471.921329798104</v>
      </c>
      <c r="Q384" s="48">
        <v>1.91659337688278E-2</v>
      </c>
      <c r="R384" s="48">
        <v>3.6688527697982899E-2</v>
      </c>
      <c r="S384" s="48">
        <v>0.52239582701710496</v>
      </c>
      <c r="T384" s="48">
        <v>0.60139476088156396</v>
      </c>
      <c r="U384" s="48">
        <v>0.72371730560842595</v>
      </c>
      <c r="W384" s="48">
        <v>1241</v>
      </c>
      <c r="X384" s="48">
        <v>83115.291880754507</v>
      </c>
      <c r="Y384" s="48">
        <v>2.4214315592160401E-2</v>
      </c>
      <c r="Z384" s="48">
        <v>2.9653805692248299E-2</v>
      </c>
      <c r="AA384" s="48">
        <v>0.81656687992968802</v>
      </c>
      <c r="AB384" s="48">
        <v>0.41417598880488798</v>
      </c>
      <c r="AC384" s="48">
        <v>0.56635756297954398</v>
      </c>
    </row>
    <row r="385" spans="1:29">
      <c r="A385" s="50" t="s">
        <v>785</v>
      </c>
      <c r="B385" s="48">
        <v>23526.993559759001</v>
      </c>
      <c r="C385" s="48">
        <v>1.4983572774958801E-2</v>
      </c>
      <c r="D385" s="48">
        <v>3.3642112630675701E-2</v>
      </c>
      <c r="E385" s="48">
        <v>0.63771941966172996</v>
      </c>
      <c r="F385" s="48">
        <v>0.72247959569271902</v>
      </c>
      <c r="H385" s="50" t="s">
        <v>353</v>
      </c>
      <c r="I385" s="48">
        <v>24533.487042579502</v>
      </c>
      <c r="J385" s="48">
        <v>6.0662129091024102E-3</v>
      </c>
      <c r="K385" s="48">
        <v>3.1415221002442102E-2</v>
      </c>
      <c r="L385" s="48">
        <v>0.84988473536373399</v>
      </c>
      <c r="M385" s="48">
        <v>0.90874692112256095</v>
      </c>
      <c r="O385" s="48">
        <v>1192</v>
      </c>
      <c r="P385" s="48">
        <v>91667.829752936901</v>
      </c>
      <c r="Q385" s="48">
        <v>2.0133936691670001E-2</v>
      </c>
      <c r="R385" s="48">
        <v>4.0372917745536502E-2</v>
      </c>
      <c r="S385" s="48">
        <v>0.49869907393294399</v>
      </c>
      <c r="T385" s="48">
        <v>0.61799139709906004</v>
      </c>
      <c r="U385" s="48">
        <v>0.73065769873625397</v>
      </c>
      <c r="W385" s="50" t="s">
        <v>165</v>
      </c>
      <c r="X385" s="48">
        <v>20342.636837366699</v>
      </c>
      <c r="Y385" s="48">
        <v>2.4716104663179E-2</v>
      </c>
      <c r="Z385" s="48">
        <v>5.8034411611878903E-2</v>
      </c>
      <c r="AA385" s="48">
        <v>0.42588705522638498</v>
      </c>
      <c r="AB385" s="48">
        <v>0.67019014786667697</v>
      </c>
      <c r="AC385" s="48">
        <v>0.80850211838954</v>
      </c>
    </row>
    <row r="386" spans="1:29">
      <c r="A386" s="50" t="s">
        <v>786</v>
      </c>
      <c r="B386" s="48">
        <v>70589.786014414494</v>
      </c>
      <c r="C386" s="48">
        <v>1.53136667452066E-2</v>
      </c>
      <c r="D386" s="48">
        <v>7.7754469071383503E-2</v>
      </c>
      <c r="E386" s="48">
        <v>0.70208870394273004</v>
      </c>
      <c r="F386" s="48">
        <v>0.77456935596763499</v>
      </c>
      <c r="H386" s="50" t="s">
        <v>787</v>
      </c>
      <c r="I386" s="48">
        <v>18515.879098616999</v>
      </c>
      <c r="J386" s="48">
        <v>6.5700407283356497E-3</v>
      </c>
      <c r="K386" s="48">
        <v>3.41208316717376E-2</v>
      </c>
      <c r="L386" s="48">
        <v>0.85101227802342805</v>
      </c>
      <c r="M386" s="48">
        <v>0.90874692112256095</v>
      </c>
      <c r="O386" s="50" t="s">
        <v>788</v>
      </c>
      <c r="P386" s="48">
        <v>74968.917316549399</v>
      </c>
      <c r="Q386" s="48">
        <v>2.0884154370853801E-2</v>
      </c>
      <c r="R386" s="48">
        <v>3.6727814533122703E-2</v>
      </c>
      <c r="S386" s="48">
        <v>0.56861957718773604</v>
      </c>
      <c r="T386" s="48">
        <v>0.56961433611579304</v>
      </c>
      <c r="U386" s="48">
        <v>0.70131088375158801</v>
      </c>
      <c r="W386" s="48">
        <v>1322</v>
      </c>
      <c r="X386" s="48">
        <v>4264.4992493443597</v>
      </c>
      <c r="Y386" s="48">
        <v>2.4748012329230799E-2</v>
      </c>
      <c r="Z386" s="48">
        <v>0.107970890696031</v>
      </c>
      <c r="AA386" s="48">
        <v>0.22921004142592</v>
      </c>
      <c r="AB386" s="48">
        <v>0.81870566839471504</v>
      </c>
      <c r="AC386" s="48">
        <v>0.90768547238922903</v>
      </c>
    </row>
    <row r="387" spans="1:29">
      <c r="A387" s="50" t="s">
        <v>789</v>
      </c>
      <c r="B387" s="48">
        <v>37669.980797690703</v>
      </c>
      <c r="C387" s="48">
        <v>1.54606958873129E-2</v>
      </c>
      <c r="D387" s="48">
        <v>3.6364628288701101E-2</v>
      </c>
      <c r="E387" s="48">
        <v>0.72135387963164999</v>
      </c>
      <c r="F387" s="48">
        <v>0.78733136862234998</v>
      </c>
      <c r="H387" s="50" t="s">
        <v>790</v>
      </c>
      <c r="I387" s="48">
        <v>83091.223994689295</v>
      </c>
      <c r="J387" s="48">
        <v>6.7653379479949999E-3</v>
      </c>
      <c r="K387" s="48">
        <v>3.8126858603207199E-2</v>
      </c>
      <c r="L387" s="48">
        <v>0.85484524147982499</v>
      </c>
      <c r="M387" s="48">
        <v>0.90993454031670795</v>
      </c>
      <c r="O387" s="48">
        <v>1236</v>
      </c>
      <c r="P387" s="48">
        <v>20798.378351276999</v>
      </c>
      <c r="Q387" s="48">
        <v>2.0923788806652899E-2</v>
      </c>
      <c r="R387" s="48">
        <v>4.03666973840896E-2</v>
      </c>
      <c r="S387" s="48">
        <v>0.51834284602386005</v>
      </c>
      <c r="T387" s="48">
        <v>0.60421908386256895</v>
      </c>
      <c r="U387" s="48">
        <v>0.72371730560842595</v>
      </c>
      <c r="W387" s="48">
        <v>1263</v>
      </c>
      <c r="X387" s="48">
        <v>10748.000172095701</v>
      </c>
      <c r="Y387" s="48">
        <v>2.5522638165377101E-2</v>
      </c>
      <c r="Z387" s="48">
        <v>4.1518047380993801E-2</v>
      </c>
      <c r="AA387" s="48">
        <v>0.61473599495579601</v>
      </c>
      <c r="AB387" s="48">
        <v>0.53872908450592105</v>
      </c>
      <c r="AC387" s="48">
        <v>0.70292340707445899</v>
      </c>
    </row>
    <row r="388" spans="1:29">
      <c r="A388" s="50" t="s">
        <v>791</v>
      </c>
      <c r="B388" s="48">
        <v>29485.963269028998</v>
      </c>
      <c r="C388" s="48">
        <v>1.5538662847103899E-2</v>
      </c>
      <c r="D388" s="48">
        <v>7.3139901360186901E-2</v>
      </c>
      <c r="E388" s="48">
        <v>0.80081322431865098</v>
      </c>
      <c r="F388" s="48">
        <v>0.85211574184096295</v>
      </c>
      <c r="H388" s="50" t="s">
        <v>515</v>
      </c>
      <c r="I388" s="48">
        <v>29712.046904603099</v>
      </c>
      <c r="J388" s="48">
        <v>6.7800892844848103E-3</v>
      </c>
      <c r="K388" s="48">
        <v>3.4203477126537901E-2</v>
      </c>
      <c r="L388" s="48">
        <v>0.89372679833900404</v>
      </c>
      <c r="M388" s="48">
        <v>0.93417282862879902</v>
      </c>
      <c r="O388" s="48">
        <v>1030</v>
      </c>
      <c r="P388" s="48">
        <v>42584.197542773501</v>
      </c>
      <c r="Q388" s="48">
        <v>2.1426594278966201E-2</v>
      </c>
      <c r="R388" s="48">
        <v>4.7182918738639598E-2</v>
      </c>
      <c r="S388" s="48">
        <v>0.45411760975734899</v>
      </c>
      <c r="T388" s="48">
        <v>0.64974417926255001</v>
      </c>
      <c r="U388" s="48">
        <v>0.75387098161770805</v>
      </c>
      <c r="W388" s="48">
        <v>1188</v>
      </c>
      <c r="X388" s="48">
        <v>117669.71087504301</v>
      </c>
      <c r="Y388" s="48">
        <v>2.5909211488973901E-2</v>
      </c>
      <c r="Z388" s="48">
        <v>3.0968960093391201E-2</v>
      </c>
      <c r="AA388" s="48">
        <v>0.83661871147242495</v>
      </c>
      <c r="AB388" s="48">
        <v>0.40280692444407201</v>
      </c>
      <c r="AC388" s="48">
        <v>0.55547116552152498</v>
      </c>
    </row>
    <row r="389" spans="1:29">
      <c r="A389" s="50" t="s">
        <v>497</v>
      </c>
      <c r="B389" s="48">
        <v>25839.818578667899</v>
      </c>
      <c r="C389" s="48">
        <v>1.5590244706501199E-2</v>
      </c>
      <c r="D389" s="48">
        <v>3.9478846632090801E-2</v>
      </c>
      <c r="E389" s="48">
        <v>0.66876385177456599</v>
      </c>
      <c r="F389" s="48">
        <v>0.74803747928585496</v>
      </c>
      <c r="H389" s="50" t="s">
        <v>775</v>
      </c>
      <c r="I389" s="48">
        <v>105821.171188812</v>
      </c>
      <c r="J389" s="48">
        <v>6.8009315596118504E-3</v>
      </c>
      <c r="K389" s="48">
        <v>4.2536209671493699E-2</v>
      </c>
      <c r="L389" s="48">
        <v>0.97720056992205995</v>
      </c>
      <c r="M389" s="48">
        <v>0.98757851454568302</v>
      </c>
      <c r="O389" s="50" t="s">
        <v>355</v>
      </c>
      <c r="P389" s="48">
        <v>67930.692438479004</v>
      </c>
      <c r="Q389" s="48">
        <v>2.2734080229267501E-2</v>
      </c>
      <c r="R389" s="48">
        <v>4.29780356323494E-2</v>
      </c>
      <c r="S389" s="48">
        <v>0.52896973755951904</v>
      </c>
      <c r="T389" s="48">
        <v>0.59682644318670397</v>
      </c>
      <c r="U389" s="48">
        <v>0.72259024082678602</v>
      </c>
      <c r="W389" s="48">
        <v>1296</v>
      </c>
      <c r="X389" s="48">
        <v>44303.864492394598</v>
      </c>
      <c r="Y389" s="48">
        <v>2.6175543211089301E-2</v>
      </c>
      <c r="Z389" s="48">
        <v>8.2978576330106593E-2</v>
      </c>
      <c r="AA389" s="48">
        <v>0.31544941319500802</v>
      </c>
      <c r="AB389" s="48">
        <v>0.75242045412541803</v>
      </c>
      <c r="AC389" s="48">
        <v>0.86367687551820704</v>
      </c>
    </row>
    <row r="390" spans="1:29">
      <c r="A390" s="50" t="s">
        <v>339</v>
      </c>
      <c r="B390" s="48">
        <v>84566.841850081095</v>
      </c>
      <c r="C390" s="48">
        <v>1.5852854196553499E-2</v>
      </c>
      <c r="D390" s="48">
        <v>3.3417889146477399E-2</v>
      </c>
      <c r="E390" s="48">
        <v>0.61971078289994996</v>
      </c>
      <c r="F390" s="48">
        <v>0.705425946830467</v>
      </c>
      <c r="H390" s="50" t="s">
        <v>792</v>
      </c>
      <c r="I390" s="48">
        <v>17279.896286415798</v>
      </c>
      <c r="J390" s="48">
        <v>6.8090687038291301E-3</v>
      </c>
      <c r="K390" s="48">
        <v>5.1432193710059901E-2</v>
      </c>
      <c r="L390" s="48">
        <v>0.88639974306123104</v>
      </c>
      <c r="M390" s="48">
        <v>0.92864254877628605</v>
      </c>
      <c r="O390" s="48">
        <v>1233</v>
      </c>
      <c r="P390" s="48">
        <v>307100.07438606099</v>
      </c>
      <c r="Q390" s="48">
        <v>2.3615394715144601E-2</v>
      </c>
      <c r="R390" s="48">
        <v>4.03213828565505E-2</v>
      </c>
      <c r="S390" s="48">
        <v>0.58567918662809704</v>
      </c>
      <c r="T390" s="48">
        <v>0.55809112332619604</v>
      </c>
      <c r="U390" s="48">
        <v>0.69248256962840704</v>
      </c>
      <c r="W390" s="50" t="s">
        <v>793</v>
      </c>
      <c r="X390" s="48">
        <v>38676.408717322003</v>
      </c>
      <c r="Y390" s="48">
        <v>2.6433812392107101E-2</v>
      </c>
      <c r="Z390" s="48">
        <v>4.6367568365604399E-2</v>
      </c>
      <c r="AA390" s="48">
        <v>0.57009270323771699</v>
      </c>
      <c r="AB390" s="48">
        <v>0.56861482391026996</v>
      </c>
      <c r="AC390" s="48">
        <v>0.72885070383801798</v>
      </c>
    </row>
    <row r="391" spans="1:29">
      <c r="A391" s="50" t="s">
        <v>311</v>
      </c>
      <c r="B391" s="48">
        <v>12127.534092050601</v>
      </c>
      <c r="C391" s="48">
        <v>1.66600308722974E-2</v>
      </c>
      <c r="D391" s="48">
        <v>5.04761499185628E-2</v>
      </c>
      <c r="E391" s="48">
        <v>0.71762703779317105</v>
      </c>
      <c r="F391" s="48">
        <v>0.78619720837597695</v>
      </c>
      <c r="H391" s="50" t="s">
        <v>498</v>
      </c>
      <c r="I391" s="48">
        <v>77762.317832738307</v>
      </c>
      <c r="J391" s="48">
        <v>6.8704731871637396E-3</v>
      </c>
      <c r="K391" s="48">
        <v>3.1336555868758303E-2</v>
      </c>
      <c r="L391" s="48">
        <v>0.82712996610739797</v>
      </c>
      <c r="M391" s="48">
        <v>0.89325046113559103</v>
      </c>
      <c r="O391" s="50" t="s">
        <v>794</v>
      </c>
      <c r="P391" s="48">
        <v>63465.818652423703</v>
      </c>
      <c r="Q391" s="48">
        <v>2.37793106384857E-2</v>
      </c>
      <c r="R391" s="48">
        <v>3.4789653730745697E-2</v>
      </c>
      <c r="S391" s="48">
        <v>0.68351673812351099</v>
      </c>
      <c r="T391" s="48">
        <v>0.49428037717461898</v>
      </c>
      <c r="U391" s="48">
        <v>0.64109633079084305</v>
      </c>
      <c r="W391" s="50" t="s">
        <v>539</v>
      </c>
      <c r="X391" s="48">
        <v>73191.127077291705</v>
      </c>
      <c r="Y391" s="48">
        <v>2.6543355348705899E-2</v>
      </c>
      <c r="Z391" s="48">
        <v>3.3136127007795897E-2</v>
      </c>
      <c r="AA391" s="48">
        <v>0.80103976371351604</v>
      </c>
      <c r="AB391" s="48">
        <v>0.423108626226888</v>
      </c>
      <c r="AC391" s="48">
        <v>0.57736697953877503</v>
      </c>
    </row>
    <row r="392" spans="1:29">
      <c r="A392" s="50" t="s">
        <v>795</v>
      </c>
      <c r="B392" s="48">
        <v>39757.8074791771</v>
      </c>
      <c r="C392" s="48">
        <v>1.7045247511484798E-2</v>
      </c>
      <c r="D392" s="48">
        <v>3.9597058556735898E-2</v>
      </c>
      <c r="E392" s="48">
        <v>0.64722593738904299</v>
      </c>
      <c r="F392" s="48">
        <v>0.73093654758762605</v>
      </c>
      <c r="H392" s="50" t="s">
        <v>796</v>
      </c>
      <c r="I392" s="48">
        <v>23222.131611900699</v>
      </c>
      <c r="J392" s="48">
        <v>6.99003950650648E-3</v>
      </c>
      <c r="K392" s="48">
        <v>4.0787686191852697E-2</v>
      </c>
      <c r="L392" s="48">
        <v>0.85163293864977396</v>
      </c>
      <c r="M392" s="48">
        <v>0.90874692112256095</v>
      </c>
      <c r="O392" s="48">
        <v>1197</v>
      </c>
      <c r="P392" s="48">
        <v>35311.849022093302</v>
      </c>
      <c r="Q392" s="48">
        <v>2.42718283393995E-2</v>
      </c>
      <c r="R392" s="48">
        <v>2.3457869493074799E-2</v>
      </c>
      <c r="S392" s="48">
        <v>1.0346987541458099</v>
      </c>
      <c r="T392" s="48">
        <v>0.300809618062024</v>
      </c>
      <c r="U392" s="48">
        <v>0.45820999960610698</v>
      </c>
      <c r="W392" s="50" t="s">
        <v>552</v>
      </c>
      <c r="X392" s="48">
        <v>299237.92935598502</v>
      </c>
      <c r="Y392" s="48">
        <v>2.7379965369904301E-2</v>
      </c>
      <c r="Z392" s="48">
        <v>4.7261562463259299E-2</v>
      </c>
      <c r="AA392" s="48">
        <v>0.57932840013889098</v>
      </c>
      <c r="AB392" s="48">
        <v>0.56236760599000502</v>
      </c>
      <c r="AC392" s="48">
        <v>0.72367540652937801</v>
      </c>
    </row>
    <row r="393" spans="1:29">
      <c r="A393" s="50" t="s">
        <v>547</v>
      </c>
      <c r="B393" s="48">
        <v>3040.1886638778701</v>
      </c>
      <c r="C393" s="48">
        <v>1.7785572826305801E-2</v>
      </c>
      <c r="D393" s="48">
        <v>5.8081729796963397E-2</v>
      </c>
      <c r="E393" s="48">
        <v>0.73731073061158703</v>
      </c>
      <c r="F393" s="48">
        <v>0.79987042896650995</v>
      </c>
      <c r="H393" s="50" t="s">
        <v>762</v>
      </c>
      <c r="I393" s="48">
        <v>20631.6191279296</v>
      </c>
      <c r="J393" s="48">
        <v>7.4027094775222903E-3</v>
      </c>
      <c r="K393" s="48">
        <v>4.1922928706840598E-2</v>
      </c>
      <c r="L393" s="48">
        <v>0.85600605306771305</v>
      </c>
      <c r="M393" s="48">
        <v>0.90993454031670795</v>
      </c>
      <c r="O393" s="50" t="s">
        <v>553</v>
      </c>
      <c r="P393" s="48">
        <v>96024.748740840398</v>
      </c>
      <c r="Q393" s="48">
        <v>2.4314175203175501E-2</v>
      </c>
      <c r="R393" s="48">
        <v>5.9753724757461199E-2</v>
      </c>
      <c r="S393" s="48">
        <v>0.40690643640820801</v>
      </c>
      <c r="T393" s="48">
        <v>0.68407670848595403</v>
      </c>
      <c r="U393" s="48">
        <v>0.77788344646250096</v>
      </c>
      <c r="W393" s="50" t="s">
        <v>797</v>
      </c>
      <c r="X393" s="48">
        <v>84096.075297649702</v>
      </c>
      <c r="Y393" s="48">
        <v>2.7878028092838399E-2</v>
      </c>
      <c r="Z393" s="48">
        <v>2.8674393882228401E-2</v>
      </c>
      <c r="AA393" s="48">
        <v>0.972227284292011</v>
      </c>
      <c r="AB393" s="48">
        <v>0.33093748978561699</v>
      </c>
      <c r="AC393" s="48">
        <v>0.48705710387609902</v>
      </c>
    </row>
    <row r="394" spans="1:29">
      <c r="A394" s="50" t="s">
        <v>798</v>
      </c>
      <c r="B394" s="48">
        <v>52323.604868675298</v>
      </c>
      <c r="C394" s="48">
        <v>1.8215099897604899E-2</v>
      </c>
      <c r="D394" s="48">
        <v>2.2577768051798099E-2</v>
      </c>
      <c r="E394" s="48">
        <v>0.41090872249495303</v>
      </c>
      <c r="F394" s="48">
        <v>0.51525507058911801</v>
      </c>
      <c r="H394" s="50" t="s">
        <v>799</v>
      </c>
      <c r="I394" s="48">
        <v>22573.601334167099</v>
      </c>
      <c r="J394" s="48">
        <v>7.4222693839382002E-3</v>
      </c>
      <c r="K394" s="48">
        <v>2.89360254186086E-2</v>
      </c>
      <c r="L394" s="48">
        <v>0.79279547117902505</v>
      </c>
      <c r="M394" s="48">
        <v>0.87599005766077398</v>
      </c>
      <c r="O394" s="50" t="s">
        <v>800</v>
      </c>
      <c r="P394" s="48">
        <v>62209.842444143702</v>
      </c>
      <c r="Q394" s="48">
        <v>2.45624834977538E-2</v>
      </c>
      <c r="R394" s="48">
        <v>3.7513496523983197E-2</v>
      </c>
      <c r="S394" s="48">
        <v>0.65476390562661801</v>
      </c>
      <c r="T394" s="48">
        <v>0.51261977299221995</v>
      </c>
      <c r="U394" s="48">
        <v>0.65474152112296502</v>
      </c>
      <c r="W394" s="50" t="s">
        <v>801</v>
      </c>
      <c r="X394" s="48">
        <v>72607.741143750201</v>
      </c>
      <c r="Y394" s="48">
        <v>2.7908023598272401E-2</v>
      </c>
      <c r="Z394" s="48">
        <v>3.2657994857797003E-2</v>
      </c>
      <c r="AA394" s="48">
        <v>0.85455410596371695</v>
      </c>
      <c r="AB394" s="48">
        <v>0.39279804396675899</v>
      </c>
      <c r="AC394" s="48">
        <v>0.54857722558257305</v>
      </c>
    </row>
    <row r="395" spans="1:29">
      <c r="A395" s="50" t="s">
        <v>384</v>
      </c>
      <c r="B395" s="48">
        <v>15105.980263887001</v>
      </c>
      <c r="C395" s="48">
        <v>1.84048457848284E-2</v>
      </c>
      <c r="D395" s="48">
        <v>5.7299978565011699E-2</v>
      </c>
      <c r="E395" s="48">
        <v>0.71034889871229701</v>
      </c>
      <c r="F395" s="48">
        <v>0.78127467200922396</v>
      </c>
      <c r="H395" s="50" t="s">
        <v>736</v>
      </c>
      <c r="I395" s="48">
        <v>104442.024512916</v>
      </c>
      <c r="J395" s="48">
        <v>7.5467761488831999E-3</v>
      </c>
      <c r="K395" s="48">
        <v>2.2640020636455101E-2</v>
      </c>
      <c r="L395" s="48">
        <v>0.77369170943864896</v>
      </c>
      <c r="M395" s="48">
        <v>0.86484684792786604</v>
      </c>
      <c r="O395" s="48">
        <v>1373</v>
      </c>
      <c r="P395" s="48">
        <v>4730.83831656853</v>
      </c>
      <c r="Q395" s="48">
        <v>2.48992933386342E-2</v>
      </c>
      <c r="R395" s="48">
        <v>9.5554313815374006E-2</v>
      </c>
      <c r="S395" s="48">
        <v>0.26057738624698401</v>
      </c>
      <c r="T395" s="48">
        <v>0.79441843050348404</v>
      </c>
      <c r="U395" s="48">
        <v>0.86007284624757396</v>
      </c>
      <c r="W395" s="48">
        <v>1168</v>
      </c>
      <c r="X395" s="48">
        <v>56215.468563513001</v>
      </c>
      <c r="Y395" s="48">
        <v>2.8313755519527299E-2</v>
      </c>
      <c r="Z395" s="48">
        <v>3.1357186174257701E-2</v>
      </c>
      <c r="AA395" s="48">
        <v>0.90294312002940902</v>
      </c>
      <c r="AB395" s="48">
        <v>0.36655608379957499</v>
      </c>
      <c r="AC395" s="48">
        <v>0.52003960601837695</v>
      </c>
    </row>
    <row r="396" spans="1:29">
      <c r="A396" s="50" t="s">
        <v>802</v>
      </c>
      <c r="B396" s="48">
        <v>43004.637475132797</v>
      </c>
      <c r="C396" s="48">
        <v>1.8583559362268399E-2</v>
      </c>
      <c r="D396" s="48">
        <v>3.7816247636865301E-2</v>
      </c>
      <c r="E396" s="48">
        <v>0.60174821857911298</v>
      </c>
      <c r="F396" s="48">
        <v>0.69157580176989597</v>
      </c>
      <c r="H396" s="50" t="s">
        <v>803</v>
      </c>
      <c r="I396" s="48">
        <v>14270.6271520678</v>
      </c>
      <c r="J396" s="48">
        <v>7.6161572671698402E-3</v>
      </c>
      <c r="K396" s="48">
        <v>6.0579922948813501E-2</v>
      </c>
      <c r="L396" s="48">
        <v>0.88713897117734597</v>
      </c>
      <c r="M396" s="48">
        <v>0.92864254877628605</v>
      </c>
      <c r="O396" s="48">
        <v>1062</v>
      </c>
      <c r="P396" s="48">
        <v>46382.638713366498</v>
      </c>
      <c r="Q396" s="48">
        <v>2.52388895104644E-2</v>
      </c>
      <c r="R396" s="48">
        <v>3.1899105728294998E-2</v>
      </c>
      <c r="S396" s="48">
        <v>0.79120993940833695</v>
      </c>
      <c r="T396" s="48">
        <v>0.42882149234064798</v>
      </c>
      <c r="U396" s="48">
        <v>0.58516266142317597</v>
      </c>
      <c r="W396" s="48">
        <v>1153</v>
      </c>
      <c r="X396" s="48">
        <v>111575.525977611</v>
      </c>
      <c r="Y396" s="48">
        <v>2.8523845750432899E-2</v>
      </c>
      <c r="Z396" s="48">
        <v>2.9878835992598999E-2</v>
      </c>
      <c r="AA396" s="48">
        <v>0.95465050102682003</v>
      </c>
      <c r="AB396" s="48">
        <v>0.33975446946875998</v>
      </c>
      <c r="AC396" s="48">
        <v>0.49434719574970398</v>
      </c>
    </row>
    <row r="397" spans="1:29">
      <c r="A397" s="50" t="s">
        <v>635</v>
      </c>
      <c r="B397" s="48">
        <v>67059.609599716307</v>
      </c>
      <c r="C397" s="48">
        <v>1.8645656014470002E-2</v>
      </c>
      <c r="D397" s="48">
        <v>2.51498117066771E-2</v>
      </c>
      <c r="E397" s="48">
        <v>0.55352600712621403</v>
      </c>
      <c r="F397" s="48">
        <v>0.64546421239183005</v>
      </c>
      <c r="H397" s="50" t="s">
        <v>692</v>
      </c>
      <c r="I397" s="48">
        <v>62536.990858508703</v>
      </c>
      <c r="J397" s="48">
        <v>7.7317681005436498E-3</v>
      </c>
      <c r="K397" s="48">
        <v>2.6876974931694299E-2</v>
      </c>
      <c r="L397" s="48">
        <v>0.75567281062340796</v>
      </c>
      <c r="M397" s="48">
        <v>0.85340967256523703</v>
      </c>
      <c r="O397" s="48">
        <v>1083</v>
      </c>
      <c r="P397" s="48">
        <v>39830.228925131298</v>
      </c>
      <c r="Q397" s="48">
        <v>2.66141756010129E-2</v>
      </c>
      <c r="R397" s="48">
        <v>3.32391919921377E-2</v>
      </c>
      <c r="S397" s="48">
        <v>0.80068659934056496</v>
      </c>
      <c r="T397" s="48">
        <v>0.42331310237265002</v>
      </c>
      <c r="U397" s="48">
        <v>0.58006293316754398</v>
      </c>
      <c r="W397" s="50" t="s">
        <v>804</v>
      </c>
      <c r="X397" s="48">
        <v>56403.868081738503</v>
      </c>
      <c r="Y397" s="48">
        <v>2.8580298222896702E-2</v>
      </c>
      <c r="Z397" s="48">
        <v>5.7970591587056503E-2</v>
      </c>
      <c r="AA397" s="48">
        <v>0.49301374094098499</v>
      </c>
      <c r="AB397" s="48">
        <v>0.62200287827058798</v>
      </c>
      <c r="AC397" s="48">
        <v>0.77015479256566199</v>
      </c>
    </row>
    <row r="398" spans="1:29">
      <c r="A398" s="50" t="s">
        <v>805</v>
      </c>
      <c r="B398" s="48">
        <v>25696.204258930698</v>
      </c>
      <c r="C398" s="48">
        <v>1.9025914218130099E-2</v>
      </c>
      <c r="D398" s="48">
        <v>3.4808406647337899E-2</v>
      </c>
      <c r="E398" s="48">
        <v>0.675894125458956</v>
      </c>
      <c r="F398" s="48">
        <v>0.75380092496668605</v>
      </c>
      <c r="H398" s="50" t="s">
        <v>806</v>
      </c>
      <c r="I398" s="48">
        <v>21842.5815076084</v>
      </c>
      <c r="J398" s="48">
        <v>8.6929410882970008E-3</v>
      </c>
      <c r="K398" s="48">
        <v>4.3624646701158898E-2</v>
      </c>
      <c r="L398" s="48">
        <v>0.82451902122390697</v>
      </c>
      <c r="M398" s="48">
        <v>0.89177585981316798</v>
      </c>
      <c r="O398" s="50" t="s">
        <v>807</v>
      </c>
      <c r="P398" s="48">
        <v>262571.536888192</v>
      </c>
      <c r="Q398" s="48">
        <v>2.6625622826036699E-2</v>
      </c>
      <c r="R398" s="48">
        <v>5.0065783249052899E-2</v>
      </c>
      <c r="S398" s="48">
        <v>0.53181276908397002</v>
      </c>
      <c r="T398" s="48">
        <v>0.59485567800278905</v>
      </c>
      <c r="U398" s="48">
        <v>0.72153790572560506</v>
      </c>
      <c r="W398" s="50" t="s">
        <v>808</v>
      </c>
      <c r="X398" s="48">
        <v>50444.516547436302</v>
      </c>
      <c r="Y398" s="48">
        <v>2.9090071802690302E-2</v>
      </c>
      <c r="Z398" s="48">
        <v>4.0675027595718401E-2</v>
      </c>
      <c r="AA398" s="48">
        <v>0.71518259537093598</v>
      </c>
      <c r="AB398" s="48">
        <v>0.474496222168035</v>
      </c>
      <c r="AC398" s="48">
        <v>0.63298375869666601</v>
      </c>
    </row>
    <row r="399" spans="1:29">
      <c r="A399" s="50" t="s">
        <v>519</v>
      </c>
      <c r="B399" s="48">
        <v>49297.657868674301</v>
      </c>
      <c r="C399" s="48">
        <v>1.9455343559395401E-2</v>
      </c>
      <c r="D399" s="48">
        <v>3.1468441702268701E-2</v>
      </c>
      <c r="E399" s="48">
        <v>0.60686855696920805</v>
      </c>
      <c r="F399" s="48">
        <v>0.69522861886392495</v>
      </c>
      <c r="H399" s="50" t="s">
        <v>809</v>
      </c>
      <c r="I399" s="48">
        <v>94598.941136546797</v>
      </c>
      <c r="J399" s="48">
        <v>9.1877212608982208E-3</v>
      </c>
      <c r="K399" s="48">
        <v>2.6764672500841601E-2</v>
      </c>
      <c r="L399" s="48">
        <v>0.94077008347940205</v>
      </c>
      <c r="M399" s="48">
        <v>0.96641517901183904</v>
      </c>
      <c r="O399" s="48">
        <v>1185</v>
      </c>
      <c r="P399" s="48">
        <v>41580.448597536699</v>
      </c>
      <c r="Q399" s="48">
        <v>2.66557581747657E-2</v>
      </c>
      <c r="R399" s="48">
        <v>3.8046847401566997E-2</v>
      </c>
      <c r="S399" s="48">
        <v>0.70060359780736503</v>
      </c>
      <c r="T399" s="48">
        <v>0.48355043251327201</v>
      </c>
      <c r="U399" s="48">
        <v>0.63656496998608902</v>
      </c>
      <c r="W399" s="50" t="s">
        <v>509</v>
      </c>
      <c r="X399" s="48">
        <v>116355.825396738</v>
      </c>
      <c r="Y399" s="48">
        <v>3.0029474716490999E-2</v>
      </c>
      <c r="Z399" s="48">
        <v>3.0798526098045301E-2</v>
      </c>
      <c r="AA399" s="48">
        <v>0.975029604367882</v>
      </c>
      <c r="AB399" s="48">
        <v>0.32954557529742501</v>
      </c>
      <c r="AC399" s="48">
        <v>0.48705710387609902</v>
      </c>
    </row>
    <row r="400" spans="1:29">
      <c r="A400" s="50" t="s">
        <v>810</v>
      </c>
      <c r="B400" s="48">
        <v>50201.556029783103</v>
      </c>
      <c r="C400" s="48">
        <v>1.9943783135998198E-2</v>
      </c>
      <c r="D400" s="48">
        <v>2.8944669764797499E-2</v>
      </c>
      <c r="E400" s="48">
        <v>0.48691357614922398</v>
      </c>
      <c r="F400" s="48">
        <v>0.58494986664906801</v>
      </c>
      <c r="H400" s="50" t="s">
        <v>362</v>
      </c>
      <c r="I400" s="48">
        <v>77259.470965240602</v>
      </c>
      <c r="J400" s="48">
        <v>9.47328197733684E-3</v>
      </c>
      <c r="K400" s="48">
        <v>2.7531526848688301E-2</v>
      </c>
      <c r="L400" s="48">
        <v>0.64193261592448403</v>
      </c>
      <c r="M400" s="48">
        <v>0.77377736195611202</v>
      </c>
      <c r="O400" s="48">
        <v>1390</v>
      </c>
      <c r="P400" s="48">
        <v>31973.650722078499</v>
      </c>
      <c r="Q400" s="48">
        <v>2.6754833255983899E-2</v>
      </c>
      <c r="R400" s="48">
        <v>6.2362122364486301E-2</v>
      </c>
      <c r="S400" s="48">
        <v>0.42902377663817398</v>
      </c>
      <c r="T400" s="48">
        <v>0.66790592157442197</v>
      </c>
      <c r="U400" s="48">
        <v>0.76885479548549496</v>
      </c>
      <c r="W400" s="50" t="s">
        <v>364</v>
      </c>
      <c r="X400" s="48">
        <v>119611.292801858</v>
      </c>
      <c r="Y400" s="48">
        <v>3.0350103059697198E-2</v>
      </c>
      <c r="Z400" s="48">
        <v>3.2565962246576798E-2</v>
      </c>
      <c r="AA400" s="48">
        <v>0.93195781625913698</v>
      </c>
      <c r="AB400" s="48">
        <v>0.35135832632985697</v>
      </c>
      <c r="AC400" s="48">
        <v>0.50691564701774505</v>
      </c>
    </row>
    <row r="401" spans="1:29">
      <c r="A401" s="50" t="s">
        <v>811</v>
      </c>
      <c r="B401" s="48">
        <v>43977.953477782103</v>
      </c>
      <c r="C401" s="48">
        <v>2.0028696736932101E-2</v>
      </c>
      <c r="D401" s="48">
        <v>3.3433561893746799E-2</v>
      </c>
      <c r="E401" s="48">
        <v>0.53064422263039801</v>
      </c>
      <c r="F401" s="48">
        <v>0.62800208827002402</v>
      </c>
      <c r="H401" s="50" t="s">
        <v>783</v>
      </c>
      <c r="I401" s="48">
        <v>54977.842923275697</v>
      </c>
      <c r="J401" s="48">
        <v>1.0158676337127E-2</v>
      </c>
      <c r="K401" s="48">
        <v>3.4359725727621998E-2</v>
      </c>
      <c r="L401" s="48">
        <v>0.86822664458338705</v>
      </c>
      <c r="M401" s="48">
        <v>0.91688831492876899</v>
      </c>
      <c r="O401" s="48">
        <v>1228</v>
      </c>
      <c r="P401" s="48">
        <v>38748.209969395</v>
      </c>
      <c r="Q401" s="48">
        <v>2.6999687841854698E-2</v>
      </c>
      <c r="R401" s="48">
        <v>5.50224425058237E-2</v>
      </c>
      <c r="S401" s="48">
        <v>0.49070318604989199</v>
      </c>
      <c r="T401" s="48">
        <v>0.623636392744919</v>
      </c>
      <c r="U401" s="48">
        <v>0.73600331035661604</v>
      </c>
      <c r="W401" s="48">
        <v>1256</v>
      </c>
      <c r="X401" s="48">
        <v>14953.7346673048</v>
      </c>
      <c r="Y401" s="48">
        <v>3.09303821899885E-2</v>
      </c>
      <c r="Z401" s="48">
        <v>5.1081048050776401E-2</v>
      </c>
      <c r="AA401" s="48">
        <v>0.60551581007583399</v>
      </c>
      <c r="AB401" s="48">
        <v>0.54483632299199203</v>
      </c>
      <c r="AC401" s="48">
        <v>0.70627485270581603</v>
      </c>
    </row>
    <row r="402" spans="1:29">
      <c r="A402" s="50" t="s">
        <v>812</v>
      </c>
      <c r="B402" s="48">
        <v>97242.687471906</v>
      </c>
      <c r="C402" s="48">
        <v>2.0639769040689301E-2</v>
      </c>
      <c r="D402" s="48">
        <v>4.14965581466058E-2</v>
      </c>
      <c r="E402" s="48">
        <v>0.59571691144564698</v>
      </c>
      <c r="F402" s="48">
        <v>0.68574486912392796</v>
      </c>
      <c r="H402" s="50" t="s">
        <v>445</v>
      </c>
      <c r="I402" s="48">
        <v>31045.5837591165</v>
      </c>
      <c r="J402" s="48">
        <v>1.0296619745146E-2</v>
      </c>
      <c r="K402" s="48">
        <v>3.1668390229465902E-2</v>
      </c>
      <c r="L402" s="48">
        <v>0.80548642748499699</v>
      </c>
      <c r="M402" s="48">
        <v>0.88258669900263798</v>
      </c>
      <c r="O402" s="48">
        <v>1239</v>
      </c>
      <c r="P402" s="48">
        <v>61956.291675438297</v>
      </c>
      <c r="Q402" s="48">
        <v>2.7005321127106401E-2</v>
      </c>
      <c r="R402" s="48">
        <v>2.5110894092898201E-2</v>
      </c>
      <c r="S402" s="48">
        <v>1.0754424365456601</v>
      </c>
      <c r="T402" s="48">
        <v>0.28217669103575299</v>
      </c>
      <c r="U402" s="48">
        <v>0.43765675531463899</v>
      </c>
      <c r="W402" s="48">
        <v>1226</v>
      </c>
      <c r="X402" s="48">
        <v>28460.523480182099</v>
      </c>
      <c r="Y402" s="48">
        <v>3.0967035893795101E-2</v>
      </c>
      <c r="Z402" s="48">
        <v>6.4677915601670105E-2</v>
      </c>
      <c r="AA402" s="48">
        <v>0.47878840259032002</v>
      </c>
      <c r="AB402" s="48">
        <v>0.63208916796836101</v>
      </c>
      <c r="AC402" s="48">
        <v>0.78116680192316301</v>
      </c>
    </row>
    <row r="403" spans="1:29">
      <c r="A403" s="50" t="s">
        <v>813</v>
      </c>
      <c r="B403" s="48">
        <v>29530.929293668702</v>
      </c>
      <c r="C403" s="48">
        <v>2.0664407065797599E-2</v>
      </c>
      <c r="D403" s="48">
        <v>3.3676350054862199E-2</v>
      </c>
      <c r="E403" s="48">
        <v>0.53725209711102895</v>
      </c>
      <c r="F403" s="48">
        <v>0.63164614372988004</v>
      </c>
      <c r="H403" s="50" t="s">
        <v>814</v>
      </c>
      <c r="I403" s="48">
        <v>20174.597805556801</v>
      </c>
      <c r="J403" s="48">
        <v>1.0326555127791201E-2</v>
      </c>
      <c r="K403" s="48">
        <v>4.7835033203675499E-2</v>
      </c>
      <c r="L403" s="48">
        <v>0.80950438423941895</v>
      </c>
      <c r="M403" s="48">
        <v>0.88304408015404501</v>
      </c>
      <c r="O403" s="48">
        <v>1327</v>
      </c>
      <c r="P403" s="48">
        <v>106020.290326911</v>
      </c>
      <c r="Q403" s="48">
        <v>2.75133345086058E-2</v>
      </c>
      <c r="R403" s="48">
        <v>4.3972853674253402E-2</v>
      </c>
      <c r="S403" s="48">
        <v>0.62568908336997797</v>
      </c>
      <c r="T403" s="48">
        <v>0.53151889497612204</v>
      </c>
      <c r="U403" s="48">
        <v>0.67209435561652497</v>
      </c>
      <c r="W403" s="50" t="s">
        <v>815</v>
      </c>
      <c r="X403" s="48">
        <v>59295.051774125401</v>
      </c>
      <c r="Y403" s="48">
        <v>3.1366338696841203E-2</v>
      </c>
      <c r="Z403" s="48">
        <v>4.31740491210389E-2</v>
      </c>
      <c r="AA403" s="48">
        <v>0.726509079769315</v>
      </c>
      <c r="AB403" s="48">
        <v>0.46752674329913801</v>
      </c>
      <c r="AC403" s="48">
        <v>0.62623725329434698</v>
      </c>
    </row>
    <row r="404" spans="1:29">
      <c r="A404" s="50" t="s">
        <v>559</v>
      </c>
      <c r="B404" s="48">
        <v>33751.956388436098</v>
      </c>
      <c r="C404" s="48">
        <v>2.1239391191482101E-2</v>
      </c>
      <c r="D404" s="48">
        <v>3.6912389517152901E-2</v>
      </c>
      <c r="E404" s="48">
        <v>0.55441409304605505</v>
      </c>
      <c r="F404" s="48">
        <v>0.64546421239183005</v>
      </c>
      <c r="H404" s="50" t="s">
        <v>669</v>
      </c>
      <c r="I404" s="48">
        <v>48759.680821128502</v>
      </c>
      <c r="J404" s="48">
        <v>1.09504190142947E-2</v>
      </c>
      <c r="K404" s="48">
        <v>3.9452788601520801E-2</v>
      </c>
      <c r="L404" s="48">
        <v>0.770856318823816</v>
      </c>
      <c r="M404" s="48">
        <v>0.86484684792786604</v>
      </c>
      <c r="O404" s="50" t="s">
        <v>816</v>
      </c>
      <c r="P404" s="48">
        <v>86581.785180444</v>
      </c>
      <c r="Q404" s="48">
        <v>2.77437771958201E-2</v>
      </c>
      <c r="R404" s="48">
        <v>3.0308979859514602E-2</v>
      </c>
      <c r="S404" s="48">
        <v>0.91536492895555999</v>
      </c>
      <c r="T404" s="48">
        <v>0.36000008338404299</v>
      </c>
      <c r="U404" s="48">
        <v>0.52283825857327704</v>
      </c>
      <c r="W404" s="48">
        <v>1368</v>
      </c>
      <c r="X404" s="48">
        <v>4827.0658281590404</v>
      </c>
      <c r="Y404" s="48">
        <v>3.1980380041071697E-2</v>
      </c>
      <c r="Z404" s="48">
        <v>7.8349728288153397E-2</v>
      </c>
      <c r="AA404" s="48">
        <v>0.4081747408677</v>
      </c>
      <c r="AB404" s="48">
        <v>0.68314539108684802</v>
      </c>
      <c r="AC404" s="48">
        <v>0.821027947086028</v>
      </c>
    </row>
    <row r="405" spans="1:29">
      <c r="A405" s="50" t="s">
        <v>103</v>
      </c>
      <c r="B405" s="48">
        <v>14814.791063688401</v>
      </c>
      <c r="C405" s="48">
        <v>2.1643590193242499E-2</v>
      </c>
      <c r="D405" s="48">
        <v>4.9104655908301403E-2</v>
      </c>
      <c r="E405" s="48">
        <v>0.67897823887990405</v>
      </c>
      <c r="F405" s="48">
        <v>0.75606286009021995</v>
      </c>
      <c r="H405" s="50" t="s">
        <v>748</v>
      </c>
      <c r="I405" s="48">
        <v>33342.360001605797</v>
      </c>
      <c r="J405" s="48">
        <v>1.1020031913047601E-2</v>
      </c>
      <c r="K405" s="48">
        <v>3.0041200747043199E-2</v>
      </c>
      <c r="L405" s="48">
        <v>0.64857957891906404</v>
      </c>
      <c r="M405" s="48">
        <v>0.77786093552102198</v>
      </c>
      <c r="O405" s="50" t="s">
        <v>817</v>
      </c>
      <c r="P405" s="48">
        <v>56649.178839480002</v>
      </c>
      <c r="Q405" s="48">
        <v>2.8926180780020998E-2</v>
      </c>
      <c r="R405" s="48">
        <v>4.4407065957888001E-2</v>
      </c>
      <c r="S405" s="48">
        <v>0.65138689431659702</v>
      </c>
      <c r="T405" s="48">
        <v>0.51479676851653</v>
      </c>
      <c r="U405" s="48">
        <v>0.65474152112296502</v>
      </c>
      <c r="W405" s="50" t="s">
        <v>730</v>
      </c>
      <c r="X405" s="48">
        <v>114469.908987776</v>
      </c>
      <c r="Y405" s="48">
        <v>3.2127838622541198E-2</v>
      </c>
      <c r="Z405" s="48">
        <v>3.3491734034633402E-2</v>
      </c>
      <c r="AA405" s="48">
        <v>0.95927665582553101</v>
      </c>
      <c r="AB405" s="48">
        <v>0.33741939226789702</v>
      </c>
      <c r="AC405" s="48">
        <v>0.49319104138276298</v>
      </c>
    </row>
    <row r="406" spans="1:29">
      <c r="A406" s="50" t="s">
        <v>818</v>
      </c>
      <c r="B406" s="48">
        <v>85393.273521153504</v>
      </c>
      <c r="C406" s="48">
        <v>2.1916317795646199E-2</v>
      </c>
      <c r="D406" s="48">
        <v>2.7044838327489801E-2</v>
      </c>
      <c r="E406" s="48">
        <v>0.54587388319971797</v>
      </c>
      <c r="F406" s="48">
        <v>0.63863676531208802</v>
      </c>
      <c r="H406" s="50" t="s">
        <v>569</v>
      </c>
      <c r="I406" s="48">
        <v>19601.719843865299</v>
      </c>
      <c r="J406" s="48">
        <v>1.12466787005065E-2</v>
      </c>
      <c r="K406" s="48">
        <v>4.2892681780075798E-2</v>
      </c>
      <c r="L406" s="48">
        <v>0.78622415318910799</v>
      </c>
      <c r="M406" s="48">
        <v>0.87141872087213801</v>
      </c>
      <c r="O406" s="50" t="s">
        <v>168</v>
      </c>
      <c r="P406" s="48">
        <v>57882.050424773697</v>
      </c>
      <c r="Q406" s="48">
        <v>2.9319094183812702E-2</v>
      </c>
      <c r="R406" s="48">
        <v>3.6502984258690398E-2</v>
      </c>
      <c r="S406" s="48">
        <v>0.80319718453793498</v>
      </c>
      <c r="T406" s="48">
        <v>0.42186077257070798</v>
      </c>
      <c r="U406" s="48">
        <v>0.57928470866627602</v>
      </c>
      <c r="W406" s="50" t="s">
        <v>691</v>
      </c>
      <c r="X406" s="48">
        <v>70082.916292908296</v>
      </c>
      <c r="Y406" s="48">
        <v>3.43782973521723E-2</v>
      </c>
      <c r="Z406" s="48">
        <v>3.8925281606367899E-2</v>
      </c>
      <c r="AA406" s="48">
        <v>0.88318686297052296</v>
      </c>
      <c r="AB406" s="48">
        <v>0.37713531829452701</v>
      </c>
      <c r="AC406" s="48">
        <v>0.53009363408350996</v>
      </c>
    </row>
    <row r="407" spans="1:29">
      <c r="A407" s="50" t="s">
        <v>779</v>
      </c>
      <c r="B407" s="48">
        <v>24823.3159077977</v>
      </c>
      <c r="C407" s="48">
        <v>2.2143745294060699E-2</v>
      </c>
      <c r="D407" s="48">
        <v>3.3685082235144E-2</v>
      </c>
      <c r="E407" s="48">
        <v>0.49238454733095099</v>
      </c>
      <c r="F407" s="48">
        <v>0.58848067900614898</v>
      </c>
      <c r="H407" s="48">
        <v>1007</v>
      </c>
      <c r="I407" s="48">
        <v>59915.000332431802</v>
      </c>
      <c r="J407" s="48">
        <v>1.1309353331171701E-2</v>
      </c>
      <c r="K407" s="48">
        <v>3.2507468383827599E-2</v>
      </c>
      <c r="L407" s="48">
        <v>0.93744817725438101</v>
      </c>
      <c r="M407" s="48">
        <v>0.964386343267438</v>
      </c>
      <c r="O407" s="48">
        <v>1205</v>
      </c>
      <c r="P407" s="48">
        <v>26372.561729706402</v>
      </c>
      <c r="Q407" s="48">
        <v>2.97951583113551E-2</v>
      </c>
      <c r="R407" s="48">
        <v>3.8127915718406201E-2</v>
      </c>
      <c r="S407" s="48">
        <v>0.78145258532900896</v>
      </c>
      <c r="T407" s="48">
        <v>0.43453635332012802</v>
      </c>
      <c r="U407" s="48">
        <v>0.59050064610930197</v>
      </c>
      <c r="W407" s="48">
        <v>1242</v>
      </c>
      <c r="X407" s="48">
        <v>35043.005739436499</v>
      </c>
      <c r="Y407" s="48">
        <v>3.4678730440262602E-2</v>
      </c>
      <c r="Z407" s="48">
        <v>3.7500832527715702E-2</v>
      </c>
      <c r="AA407" s="48">
        <v>0.92474561503754904</v>
      </c>
      <c r="AB407" s="48">
        <v>0.35509824587734401</v>
      </c>
      <c r="AC407" s="48">
        <v>0.51118538692232995</v>
      </c>
    </row>
    <row r="408" spans="1:29">
      <c r="A408" s="50" t="s">
        <v>711</v>
      </c>
      <c r="B408" s="48">
        <v>29522.884090517498</v>
      </c>
      <c r="C408" s="48">
        <v>2.2183249899661899E-2</v>
      </c>
      <c r="D408" s="48">
        <v>3.7000803693605401E-2</v>
      </c>
      <c r="E408" s="48">
        <v>0.50431786257976696</v>
      </c>
      <c r="F408" s="48">
        <v>0.59981991629088605</v>
      </c>
      <c r="H408" s="50" t="s">
        <v>475</v>
      </c>
      <c r="I408" s="48">
        <v>76241.3809336048</v>
      </c>
      <c r="J408" s="48">
        <v>1.14833806675685E-2</v>
      </c>
      <c r="K408" s="48">
        <v>3.2709269962480303E-2</v>
      </c>
      <c r="L408" s="48">
        <v>0.56796845031293097</v>
      </c>
      <c r="M408" s="48">
        <v>0.73405308740804698</v>
      </c>
      <c r="O408" s="48">
        <v>1074</v>
      </c>
      <c r="P408" s="48">
        <v>27704.958646843799</v>
      </c>
      <c r="Q408" s="48">
        <v>3.03810102335344E-2</v>
      </c>
      <c r="R408" s="48">
        <v>4.3867122944388701E-2</v>
      </c>
      <c r="S408" s="48">
        <v>0.69256901739485099</v>
      </c>
      <c r="T408" s="48">
        <v>0.488580059374154</v>
      </c>
      <c r="U408" s="48">
        <v>0.63656496998608902</v>
      </c>
      <c r="W408" s="50" t="s">
        <v>688</v>
      </c>
      <c r="X408" s="48">
        <v>95956.9492421412</v>
      </c>
      <c r="Y408" s="48">
        <v>3.5196470244989703E-2</v>
      </c>
      <c r="Z408" s="48">
        <v>5.3251318208767898E-2</v>
      </c>
      <c r="AA408" s="48">
        <v>0.66095021548583099</v>
      </c>
      <c r="AB408" s="48">
        <v>0.50864424109329198</v>
      </c>
      <c r="AC408" s="48">
        <v>0.67578494506309605</v>
      </c>
    </row>
    <row r="409" spans="1:29">
      <c r="A409" s="50" t="s">
        <v>819</v>
      </c>
      <c r="B409" s="48">
        <v>73260.945434583395</v>
      </c>
      <c r="C409" s="48">
        <v>2.3200022167539702E-2</v>
      </c>
      <c r="D409" s="48">
        <v>7.6236704372257005E-2</v>
      </c>
      <c r="E409" s="48">
        <v>0.73020743017182799</v>
      </c>
      <c r="F409" s="48">
        <v>0.79336649469351905</v>
      </c>
      <c r="H409" s="50" t="s">
        <v>820</v>
      </c>
      <c r="I409" s="48">
        <v>7800.9346029237404</v>
      </c>
      <c r="J409" s="48">
        <v>1.17282806703229E-2</v>
      </c>
      <c r="K409" s="48">
        <v>7.4013842191646501E-2</v>
      </c>
      <c r="L409" s="48">
        <v>0.86024476793353299</v>
      </c>
      <c r="M409" s="48">
        <v>0.91114682520770596</v>
      </c>
      <c r="O409" s="50" t="s">
        <v>821</v>
      </c>
      <c r="P409" s="48">
        <v>337736.79308913602</v>
      </c>
      <c r="Q409" s="48">
        <v>3.0441008627808699E-2</v>
      </c>
      <c r="R409" s="48">
        <v>4.1836238068403003E-2</v>
      </c>
      <c r="S409" s="48">
        <v>0.72762298985958396</v>
      </c>
      <c r="T409" s="48">
        <v>0.466844403466674</v>
      </c>
      <c r="U409" s="48">
        <v>0.62151033388347898</v>
      </c>
      <c r="W409" s="50" t="s">
        <v>729</v>
      </c>
      <c r="X409" s="48">
        <v>103299.993008298</v>
      </c>
      <c r="Y409" s="48">
        <v>3.6495754280571002E-2</v>
      </c>
      <c r="Z409" s="48">
        <v>3.0775119352787601E-2</v>
      </c>
      <c r="AA409" s="48">
        <v>1.1858850606623299</v>
      </c>
      <c r="AB409" s="48">
        <v>0.2356676936764</v>
      </c>
      <c r="AC409" s="48">
        <v>0.393107629883028</v>
      </c>
    </row>
    <row r="410" spans="1:29">
      <c r="A410" s="50" t="s">
        <v>749</v>
      </c>
      <c r="B410" s="48">
        <v>81443.878424833194</v>
      </c>
      <c r="C410" s="48">
        <v>2.32575637704188E-2</v>
      </c>
      <c r="D410" s="48">
        <v>3.5891805085187599E-2</v>
      </c>
      <c r="E410" s="48">
        <v>0.62581303249333597</v>
      </c>
      <c r="F410" s="48">
        <v>0.71041090553785102</v>
      </c>
      <c r="H410" s="50" t="s">
        <v>822</v>
      </c>
      <c r="I410" s="48">
        <v>44755.364274017396</v>
      </c>
      <c r="J410" s="48">
        <v>1.19195485421295E-2</v>
      </c>
      <c r="K410" s="48">
        <v>3.2140692366785302E-2</v>
      </c>
      <c r="L410" s="48">
        <v>0.58697052729565402</v>
      </c>
      <c r="M410" s="48">
        <v>0.74516116585760395</v>
      </c>
      <c r="O410" s="50" t="s">
        <v>823</v>
      </c>
      <c r="P410" s="48">
        <v>92712.151760904206</v>
      </c>
      <c r="Q410" s="48">
        <v>3.0741257324553701E-2</v>
      </c>
      <c r="R410" s="48">
        <v>3.5880813820925797E-2</v>
      </c>
      <c r="S410" s="48">
        <v>0.85676031424419097</v>
      </c>
      <c r="T410" s="48">
        <v>0.39157736248517599</v>
      </c>
      <c r="U410" s="48">
        <v>0.545708877505937</v>
      </c>
      <c r="W410" s="50" t="s">
        <v>253</v>
      </c>
      <c r="X410" s="48">
        <v>81513.312598609205</v>
      </c>
      <c r="Y410" s="48">
        <v>3.8108586153767797E-2</v>
      </c>
      <c r="Z410" s="48">
        <v>5.78042321760582E-2</v>
      </c>
      <c r="AA410" s="48">
        <v>0.65926982712438698</v>
      </c>
      <c r="AB410" s="48">
        <v>0.50972251431746796</v>
      </c>
      <c r="AC410" s="48">
        <v>0.67584665359907203</v>
      </c>
    </row>
    <row r="411" spans="1:29">
      <c r="A411" s="50" t="s">
        <v>824</v>
      </c>
      <c r="B411" s="48">
        <v>12381.3994008752</v>
      </c>
      <c r="C411" s="48">
        <v>2.36494173719193E-2</v>
      </c>
      <c r="D411" s="48">
        <v>3.98931834393636E-2</v>
      </c>
      <c r="E411" s="48">
        <v>0.49314023380403599</v>
      </c>
      <c r="F411" s="48">
        <v>0.58848067900614898</v>
      </c>
      <c r="H411" s="48">
        <v>1006</v>
      </c>
      <c r="I411" s="48">
        <v>32970.953024098599</v>
      </c>
      <c r="J411" s="48">
        <v>1.2005005003496799E-2</v>
      </c>
      <c r="K411" s="48">
        <v>3.3736331001415397E-2</v>
      </c>
      <c r="L411" s="48">
        <v>0.71470996095269301</v>
      </c>
      <c r="M411" s="48">
        <v>0.82031022907117501</v>
      </c>
      <c r="O411" s="48">
        <v>1163</v>
      </c>
      <c r="P411" s="48">
        <v>38236.252757260598</v>
      </c>
      <c r="Q411" s="48">
        <v>3.0794390626064799E-2</v>
      </c>
      <c r="R411" s="48">
        <v>3.7659053622568002E-2</v>
      </c>
      <c r="S411" s="48">
        <v>0.81771546716751597</v>
      </c>
      <c r="T411" s="48">
        <v>0.41351967649510601</v>
      </c>
      <c r="U411" s="48">
        <v>0.57022186969325195</v>
      </c>
      <c r="W411" s="50" t="s">
        <v>686</v>
      </c>
      <c r="X411" s="48">
        <v>144733.886999643</v>
      </c>
      <c r="Y411" s="48">
        <v>3.8833717672377102E-2</v>
      </c>
      <c r="Z411" s="48">
        <v>3.13780382196127E-2</v>
      </c>
      <c r="AA411" s="48">
        <v>1.23760820866437</v>
      </c>
      <c r="AB411" s="48">
        <v>0.215861369250024</v>
      </c>
      <c r="AC411" s="48">
        <v>0.371100254222482</v>
      </c>
    </row>
    <row r="412" spans="1:29">
      <c r="A412" s="50" t="s">
        <v>825</v>
      </c>
      <c r="B412" s="48">
        <v>69481.224598160203</v>
      </c>
      <c r="C412" s="48">
        <v>2.41024698886847E-2</v>
      </c>
      <c r="D412" s="48">
        <v>2.41063474588388E-2</v>
      </c>
      <c r="E412" s="48">
        <v>0.25401194909113101</v>
      </c>
      <c r="F412" s="48">
        <v>0.35591498150537998</v>
      </c>
      <c r="H412" s="50" t="s">
        <v>706</v>
      </c>
      <c r="I412" s="48">
        <v>60542.455226142498</v>
      </c>
      <c r="J412" s="48">
        <v>1.2219216866289699E-2</v>
      </c>
      <c r="K412" s="48">
        <v>2.9168698397421099E-2</v>
      </c>
      <c r="L412" s="48">
        <v>0.61969513718375502</v>
      </c>
      <c r="M412" s="48">
        <v>0.751641461342898</v>
      </c>
      <c r="O412" s="48">
        <v>1306</v>
      </c>
      <c r="P412" s="48">
        <v>22507.476289552102</v>
      </c>
      <c r="Q412" s="48">
        <v>3.0934479618945201E-2</v>
      </c>
      <c r="R412" s="48">
        <v>6.53511720982346E-2</v>
      </c>
      <c r="S412" s="48">
        <v>0.47335768626223101</v>
      </c>
      <c r="T412" s="48">
        <v>0.63595801280592501</v>
      </c>
      <c r="U412" s="48">
        <v>0.74785008687231802</v>
      </c>
      <c r="W412" s="50" t="s">
        <v>826</v>
      </c>
      <c r="X412" s="48">
        <v>11801.357869548099</v>
      </c>
      <c r="Y412" s="48">
        <v>3.8968003036923299E-2</v>
      </c>
      <c r="Z412" s="48">
        <v>7.6023235258791094E-2</v>
      </c>
      <c r="AA412" s="48">
        <v>0.51258017242060405</v>
      </c>
      <c r="AB412" s="48">
        <v>0.60824502570581895</v>
      </c>
      <c r="AC412" s="48">
        <v>0.76432833275219203</v>
      </c>
    </row>
    <row r="413" spans="1:29">
      <c r="A413" s="50" t="s">
        <v>568</v>
      </c>
      <c r="B413" s="48">
        <v>37746.342958195302</v>
      </c>
      <c r="C413" s="48">
        <v>2.4379988050784202E-2</v>
      </c>
      <c r="D413" s="48">
        <v>4.1387105659138702E-2</v>
      </c>
      <c r="E413" s="48">
        <v>0.52394746807874804</v>
      </c>
      <c r="F413" s="48">
        <v>0.62110328997414499</v>
      </c>
      <c r="H413" s="50" t="s">
        <v>827</v>
      </c>
      <c r="I413" s="48">
        <v>24253.833822501401</v>
      </c>
      <c r="J413" s="48">
        <v>1.2219818106241001E-2</v>
      </c>
      <c r="K413" s="48">
        <v>4.6323414362427102E-2</v>
      </c>
      <c r="L413" s="48">
        <v>0.78166517394523505</v>
      </c>
      <c r="M413" s="48">
        <v>0.867776416750068</v>
      </c>
      <c r="O413" s="48">
        <v>1248</v>
      </c>
      <c r="P413" s="48">
        <v>70103.681285416795</v>
      </c>
      <c r="Q413" s="48">
        <v>3.0991255667310098E-2</v>
      </c>
      <c r="R413" s="48">
        <v>4.6261170733429301E-2</v>
      </c>
      <c r="S413" s="48">
        <v>0.66991939840629899</v>
      </c>
      <c r="T413" s="48">
        <v>0.50290917302063298</v>
      </c>
      <c r="U413" s="48">
        <v>0.64843604001676103</v>
      </c>
      <c r="W413" s="50" t="s">
        <v>573</v>
      </c>
      <c r="X413" s="48">
        <v>65355.881426585198</v>
      </c>
      <c r="Y413" s="48">
        <v>3.9715756881054803E-2</v>
      </c>
      <c r="Z413" s="48">
        <v>3.3560050107051702E-2</v>
      </c>
      <c r="AA413" s="48">
        <v>1.1834236466979999</v>
      </c>
      <c r="AB413" s="48">
        <v>0.23664129025393099</v>
      </c>
      <c r="AC413" s="48">
        <v>0.39340112973686497</v>
      </c>
    </row>
    <row r="414" spans="1:29">
      <c r="A414" s="50" t="s">
        <v>329</v>
      </c>
      <c r="B414" s="48">
        <v>46186.534496296001</v>
      </c>
      <c r="C414" s="48">
        <v>2.44506076347774E-2</v>
      </c>
      <c r="D414" s="48">
        <v>3.3561258326657101E-2</v>
      </c>
      <c r="E414" s="48">
        <v>0.53197163941277403</v>
      </c>
      <c r="F414" s="48">
        <v>0.62853414821707299</v>
      </c>
      <c r="H414" s="50" t="s">
        <v>283</v>
      </c>
      <c r="I414" s="48">
        <v>96178.297086546998</v>
      </c>
      <c r="J414" s="48">
        <v>1.2353209368128001E-2</v>
      </c>
      <c r="K414" s="48">
        <v>2.81540114952743E-2</v>
      </c>
      <c r="L414" s="48">
        <v>0.65045649977974096</v>
      </c>
      <c r="M414" s="48">
        <v>0.778807447896814</v>
      </c>
      <c r="O414" s="48">
        <v>1309</v>
      </c>
      <c r="P414" s="48">
        <v>107018.46000471601</v>
      </c>
      <c r="Q414" s="48">
        <v>3.1487814703721702E-2</v>
      </c>
      <c r="R414" s="48">
        <v>5.1998673369953702E-2</v>
      </c>
      <c r="S414" s="48">
        <v>0.60555034701935795</v>
      </c>
      <c r="T414" s="48">
        <v>0.54481338251119005</v>
      </c>
      <c r="U414" s="48">
        <v>0.68231886337443404</v>
      </c>
      <c r="W414" s="48">
        <v>1164</v>
      </c>
      <c r="X414" s="48">
        <v>64931.3771597589</v>
      </c>
      <c r="Y414" s="48">
        <v>3.9901390597120598E-2</v>
      </c>
      <c r="Z414" s="48">
        <v>3.1727414656275599E-2</v>
      </c>
      <c r="AA414" s="48">
        <v>1.2576313270210999</v>
      </c>
      <c r="AB414" s="48">
        <v>0.208525118422903</v>
      </c>
      <c r="AC414" s="48">
        <v>0.36815081554447798</v>
      </c>
    </row>
    <row r="415" spans="1:29">
      <c r="A415" s="50" t="s">
        <v>828</v>
      </c>
      <c r="B415" s="48">
        <v>85819.560013878698</v>
      </c>
      <c r="C415" s="48">
        <v>2.4516176406569501E-2</v>
      </c>
      <c r="D415" s="48">
        <v>3.1249431461777898E-2</v>
      </c>
      <c r="E415" s="48">
        <v>0.23781131539161199</v>
      </c>
      <c r="F415" s="48">
        <v>0.33851471534869598</v>
      </c>
      <c r="H415" s="50" t="s">
        <v>829</v>
      </c>
      <c r="I415" s="48">
        <v>12086.600132093599</v>
      </c>
      <c r="J415" s="48">
        <v>1.2405880469422601E-2</v>
      </c>
      <c r="K415" s="48">
        <v>4.8841374555804798E-2</v>
      </c>
      <c r="L415" s="48">
        <v>0.78931198578759498</v>
      </c>
      <c r="M415" s="48">
        <v>0.87348899818225401</v>
      </c>
      <c r="O415" s="48">
        <v>1344</v>
      </c>
      <c r="P415" s="48">
        <v>16192.0649537603</v>
      </c>
      <c r="Q415" s="48">
        <v>3.1680766418684898E-2</v>
      </c>
      <c r="R415" s="48">
        <v>7.5328489759239906E-2</v>
      </c>
      <c r="S415" s="48">
        <v>0.42056818767960102</v>
      </c>
      <c r="T415" s="48">
        <v>0.67407042774064996</v>
      </c>
      <c r="U415" s="48">
        <v>0.77323315266221704</v>
      </c>
      <c r="W415" s="48">
        <v>1213</v>
      </c>
      <c r="X415" s="48">
        <v>189331.507439679</v>
      </c>
      <c r="Y415" s="48">
        <v>4.0653059896254402E-2</v>
      </c>
      <c r="Z415" s="48">
        <v>3.4295187413643E-2</v>
      </c>
      <c r="AA415" s="48">
        <v>1.1853867251380601</v>
      </c>
      <c r="AB415" s="48">
        <v>0.23586457792981699</v>
      </c>
      <c r="AC415" s="48">
        <v>0.393107629883028</v>
      </c>
    </row>
    <row r="416" spans="1:29">
      <c r="A416" s="50" t="s">
        <v>720</v>
      </c>
      <c r="B416" s="48">
        <v>30390.003893711699</v>
      </c>
      <c r="C416" s="48">
        <v>2.5218879558972999E-2</v>
      </c>
      <c r="D416" s="48">
        <v>4.3738035102939797E-2</v>
      </c>
      <c r="E416" s="48">
        <v>0.53476931708178599</v>
      </c>
      <c r="F416" s="48">
        <v>0.63052028546735495</v>
      </c>
      <c r="H416" s="50" t="s">
        <v>780</v>
      </c>
      <c r="I416" s="48">
        <v>73619.469879150507</v>
      </c>
      <c r="J416" s="48">
        <v>1.2522043590769199E-2</v>
      </c>
      <c r="K416" s="48">
        <v>2.5101418653684902E-2</v>
      </c>
      <c r="L416" s="48">
        <v>0.53501133645746901</v>
      </c>
      <c r="M416" s="48">
        <v>0.70938540167323605</v>
      </c>
      <c r="O416" s="48">
        <v>1047</v>
      </c>
      <c r="P416" s="48">
        <v>116604.968404618</v>
      </c>
      <c r="Q416" s="48">
        <v>3.1898131819319497E-2</v>
      </c>
      <c r="R416" s="48">
        <v>4.5629039676779302E-2</v>
      </c>
      <c r="S416" s="48">
        <v>0.69907523904239599</v>
      </c>
      <c r="T416" s="48">
        <v>0.48450501182094502</v>
      </c>
      <c r="U416" s="48">
        <v>0.63656496998608902</v>
      </c>
      <c r="W416" s="50" t="s">
        <v>733</v>
      </c>
      <c r="X416" s="48">
        <v>74886.529564453696</v>
      </c>
      <c r="Y416" s="48">
        <v>4.0676331538782397E-2</v>
      </c>
      <c r="Z416" s="48">
        <v>2.8416142204746898E-2</v>
      </c>
      <c r="AA416" s="48">
        <v>1.43145157585773</v>
      </c>
      <c r="AB416" s="48">
        <v>0.15230083583397</v>
      </c>
      <c r="AC416" s="48">
        <v>0.299570713126878</v>
      </c>
    </row>
    <row r="417" spans="1:29">
      <c r="A417" s="50" t="s">
        <v>830</v>
      </c>
      <c r="B417" s="48">
        <v>44384.368436122997</v>
      </c>
      <c r="C417" s="48">
        <v>2.5347901262915699E-2</v>
      </c>
      <c r="D417" s="48">
        <v>3.4031560409762199E-2</v>
      </c>
      <c r="E417" s="48">
        <v>0.48791587215289001</v>
      </c>
      <c r="F417" s="48">
        <v>0.58517213477633001</v>
      </c>
      <c r="H417" s="50" t="s">
        <v>831</v>
      </c>
      <c r="I417" s="48">
        <v>67729.582034022606</v>
      </c>
      <c r="J417" s="48">
        <v>1.2715662326079799E-2</v>
      </c>
      <c r="K417" s="48">
        <v>2.95357818860063E-2</v>
      </c>
      <c r="L417" s="48">
        <v>0.58233681596879605</v>
      </c>
      <c r="M417" s="48">
        <v>0.74130801791002199</v>
      </c>
      <c r="O417" s="48">
        <v>1221</v>
      </c>
      <c r="P417" s="48">
        <v>81049.299788488803</v>
      </c>
      <c r="Q417" s="48">
        <v>3.2362379572124497E-2</v>
      </c>
      <c r="R417" s="48">
        <v>2.63599741475961E-2</v>
      </c>
      <c r="S417" s="48">
        <v>1.22770907857949</v>
      </c>
      <c r="T417" s="48">
        <v>0.21955619718184</v>
      </c>
      <c r="U417" s="48">
        <v>0.36633640912432902</v>
      </c>
      <c r="W417" s="48">
        <v>1375</v>
      </c>
      <c r="X417" s="48">
        <v>3652.3385129871099</v>
      </c>
      <c r="Y417" s="48">
        <v>4.1774557516626697E-2</v>
      </c>
      <c r="Z417" s="48">
        <v>8.4183409645481794E-2</v>
      </c>
      <c r="AA417" s="48">
        <v>0.49623266261784998</v>
      </c>
      <c r="AB417" s="48">
        <v>0.61973026887248195</v>
      </c>
      <c r="AC417" s="48">
        <v>0.76997399929994503</v>
      </c>
    </row>
    <row r="418" spans="1:29">
      <c r="A418" s="50" t="s">
        <v>763</v>
      </c>
      <c r="B418" s="48">
        <v>25425.533660107401</v>
      </c>
      <c r="C418" s="48">
        <v>2.55359048414186E-2</v>
      </c>
      <c r="D418" s="48">
        <v>4.7637388404880701E-2</v>
      </c>
      <c r="E418" s="48">
        <v>0.56085076385999599</v>
      </c>
      <c r="F418" s="48">
        <v>0.65189796578532</v>
      </c>
      <c r="H418" s="50" t="s">
        <v>832</v>
      </c>
      <c r="I418" s="48">
        <v>45733.269601742802</v>
      </c>
      <c r="J418" s="48">
        <v>1.272737015828E-2</v>
      </c>
      <c r="K418" s="48">
        <v>7.4713170409359597E-2</v>
      </c>
      <c r="L418" s="48">
        <v>0.90379140590384699</v>
      </c>
      <c r="M418" s="48">
        <v>0.94194271707009403</v>
      </c>
      <c r="O418" s="48">
        <v>1226</v>
      </c>
      <c r="P418" s="48">
        <v>28460.523480182099</v>
      </c>
      <c r="Q418" s="48">
        <v>3.2400232739224301E-2</v>
      </c>
      <c r="R418" s="48">
        <v>6.4666331725308598E-2</v>
      </c>
      <c r="S418" s="48">
        <v>0.50103712201976902</v>
      </c>
      <c r="T418" s="48">
        <v>0.61634499748916505</v>
      </c>
      <c r="U418" s="48">
        <v>0.73002888491031304</v>
      </c>
      <c r="W418" s="50" t="s">
        <v>833</v>
      </c>
      <c r="X418" s="48">
        <v>63598.757255083598</v>
      </c>
      <c r="Y418" s="48">
        <v>4.1791407907302298E-2</v>
      </c>
      <c r="Z418" s="48">
        <v>4.0015740352116198E-2</v>
      </c>
      <c r="AA418" s="48">
        <v>1.04437422723062</v>
      </c>
      <c r="AB418" s="48">
        <v>0.29631228288036499</v>
      </c>
      <c r="AC418" s="48">
        <v>0.45882871226155802</v>
      </c>
    </row>
    <row r="419" spans="1:29">
      <c r="A419" s="50" t="s">
        <v>684</v>
      </c>
      <c r="B419" s="48">
        <v>25230.089126540301</v>
      </c>
      <c r="C419" s="48">
        <v>2.5699227309080301E-2</v>
      </c>
      <c r="D419" s="48">
        <v>3.9464271010960603E-2</v>
      </c>
      <c r="E419" s="48">
        <v>0.479286474848445</v>
      </c>
      <c r="F419" s="48">
        <v>0.57967756079642996</v>
      </c>
      <c r="H419" s="50" t="s">
        <v>834</v>
      </c>
      <c r="I419" s="48">
        <v>93884.306212634197</v>
      </c>
      <c r="J419" s="48">
        <v>1.2795175459485801E-2</v>
      </c>
      <c r="K419" s="48">
        <v>2.3634821598876699E-2</v>
      </c>
      <c r="L419" s="48">
        <v>0.60135525632342202</v>
      </c>
      <c r="M419" s="48">
        <v>0.751641461342898</v>
      </c>
      <c r="O419" s="50" t="s">
        <v>556</v>
      </c>
      <c r="P419" s="48">
        <v>92325.831409777398</v>
      </c>
      <c r="Q419" s="48">
        <v>3.2595924593575999E-2</v>
      </c>
      <c r="R419" s="48">
        <v>3.7036271590612298E-2</v>
      </c>
      <c r="S419" s="48">
        <v>0.88010815326881298</v>
      </c>
      <c r="T419" s="48">
        <v>0.37880072269367399</v>
      </c>
      <c r="U419" s="48">
        <v>0.534729468457665</v>
      </c>
      <c r="W419" s="48">
        <v>1205</v>
      </c>
      <c r="X419" s="48">
        <v>26372.561729706402</v>
      </c>
      <c r="Y419" s="48">
        <v>4.2686895599484999E-2</v>
      </c>
      <c r="Z419" s="48">
        <v>3.8145750543887698E-2</v>
      </c>
      <c r="AA419" s="48">
        <v>1.1190472068539501</v>
      </c>
      <c r="AB419" s="48">
        <v>0.26312000038502598</v>
      </c>
      <c r="AC419" s="48">
        <v>0.42553975370911601</v>
      </c>
    </row>
    <row r="420" spans="1:29">
      <c r="A420" s="50" t="s">
        <v>835</v>
      </c>
      <c r="B420" s="48">
        <v>53842.5348189047</v>
      </c>
      <c r="C420" s="48">
        <v>2.59264770182158E-2</v>
      </c>
      <c r="D420" s="48">
        <v>2.92413831722091E-2</v>
      </c>
      <c r="E420" s="48">
        <v>0.36536675678311198</v>
      </c>
      <c r="F420" s="48">
        <v>0.46714749617269302</v>
      </c>
      <c r="H420" s="50" t="s">
        <v>429</v>
      </c>
      <c r="I420" s="48">
        <v>83003.226367753596</v>
      </c>
      <c r="J420" s="48">
        <v>1.28244758477499E-2</v>
      </c>
      <c r="K420" s="48">
        <v>2.83628994735389E-2</v>
      </c>
      <c r="L420" s="48">
        <v>0.57331757505264602</v>
      </c>
      <c r="M420" s="48">
        <v>0.73822188153447299</v>
      </c>
      <c r="O420" s="48">
        <v>1354</v>
      </c>
      <c r="P420" s="48">
        <v>12441.874448993</v>
      </c>
      <c r="Q420" s="48">
        <v>3.2945075368834002E-2</v>
      </c>
      <c r="R420" s="48">
        <v>7.8892217796497993E-2</v>
      </c>
      <c r="S420" s="48">
        <v>0.41759600996153501</v>
      </c>
      <c r="T420" s="48">
        <v>0.67624251453899897</v>
      </c>
      <c r="U420" s="48">
        <v>0.77328944013804002</v>
      </c>
      <c r="W420" s="50" t="s">
        <v>836</v>
      </c>
      <c r="X420" s="48">
        <v>62763.712501181501</v>
      </c>
      <c r="Y420" s="48">
        <v>4.2828047779657902E-2</v>
      </c>
      <c r="Z420" s="48">
        <v>2.1078905347080901E-2</v>
      </c>
      <c r="AA420" s="48">
        <v>2.0317965793033399</v>
      </c>
      <c r="AB420" s="48">
        <v>4.2174253649425501E-2</v>
      </c>
      <c r="AC420" s="48">
        <v>0.11229323634298299</v>
      </c>
    </row>
    <row r="421" spans="1:29">
      <c r="A421" s="50" t="s">
        <v>837</v>
      </c>
      <c r="B421" s="48">
        <v>10083.7809554743</v>
      </c>
      <c r="C421" s="48">
        <v>2.6052819455656101E-2</v>
      </c>
      <c r="D421" s="48">
        <v>3.9118571550082699E-2</v>
      </c>
      <c r="E421" s="48">
        <v>0.47378075362511701</v>
      </c>
      <c r="F421" s="48">
        <v>0.57496105016200705</v>
      </c>
      <c r="H421" s="50" t="s">
        <v>464</v>
      </c>
      <c r="I421" s="48">
        <v>68521.819863135897</v>
      </c>
      <c r="J421" s="48">
        <v>1.2841177829408201E-2</v>
      </c>
      <c r="K421" s="48">
        <v>2.8626181402673201E-2</v>
      </c>
      <c r="L421" s="48">
        <v>0.54509384850353304</v>
      </c>
      <c r="M421" s="48">
        <v>0.72141810633739301</v>
      </c>
      <c r="O421" s="50" t="s">
        <v>564</v>
      </c>
      <c r="P421" s="48">
        <v>74715.302489592505</v>
      </c>
      <c r="Q421" s="48">
        <v>3.3061760278913797E-2</v>
      </c>
      <c r="R421" s="48">
        <v>2.8585858854532398E-2</v>
      </c>
      <c r="S421" s="48">
        <v>1.15657746885124</v>
      </c>
      <c r="T421" s="48">
        <v>0.24744503198387399</v>
      </c>
      <c r="U421" s="48">
        <v>0.396275051221119</v>
      </c>
      <c r="W421" s="48">
        <v>1041</v>
      </c>
      <c r="X421" s="48">
        <v>112791.881030559</v>
      </c>
      <c r="Y421" s="48">
        <v>4.28893461580983E-2</v>
      </c>
      <c r="Z421" s="48">
        <v>4.33627941643853E-2</v>
      </c>
      <c r="AA421" s="48">
        <v>0.98908169975181504</v>
      </c>
      <c r="AB421" s="48">
        <v>0.322623170487635</v>
      </c>
      <c r="AC421" s="48">
        <v>0.48229120665088199</v>
      </c>
    </row>
    <row r="422" spans="1:29">
      <c r="A422" s="50" t="s">
        <v>838</v>
      </c>
      <c r="B422" s="48">
        <v>62671.334642954404</v>
      </c>
      <c r="C422" s="48">
        <v>2.6083003788953601E-2</v>
      </c>
      <c r="D422" s="48">
        <v>3.4823429426842398E-2</v>
      </c>
      <c r="E422" s="48">
        <v>0.28107205439902799</v>
      </c>
      <c r="F422" s="48">
        <v>0.38406028807195403</v>
      </c>
      <c r="H422" s="50" t="s">
        <v>839</v>
      </c>
      <c r="I422" s="48">
        <v>15327.632693437399</v>
      </c>
      <c r="J422" s="48">
        <v>1.2897386975307E-2</v>
      </c>
      <c r="K422" s="48">
        <v>5.6984466806761301E-2</v>
      </c>
      <c r="L422" s="48">
        <v>0.80616159378173902</v>
      </c>
      <c r="M422" s="48">
        <v>0.88258669900263798</v>
      </c>
      <c r="O422" s="50" t="s">
        <v>325</v>
      </c>
      <c r="P422" s="48">
        <v>82921.903097089598</v>
      </c>
      <c r="Q422" s="48">
        <v>3.3485841088337999E-2</v>
      </c>
      <c r="R422" s="48">
        <v>2.5165457438927501E-2</v>
      </c>
      <c r="S422" s="48">
        <v>1.33062715707047</v>
      </c>
      <c r="T422" s="48">
        <v>0.18331172211480401</v>
      </c>
      <c r="U422" s="48">
        <v>0.32763356904320301</v>
      </c>
      <c r="W422" s="48">
        <v>1022</v>
      </c>
      <c r="X422" s="48">
        <v>177680.95627959</v>
      </c>
      <c r="Y422" s="48">
        <v>4.3068507238709898E-2</v>
      </c>
      <c r="Z422" s="48">
        <v>3.4915390276984197E-2</v>
      </c>
      <c r="AA422" s="48">
        <v>1.23351069247822</v>
      </c>
      <c r="AB422" s="48">
        <v>0.217385289946815</v>
      </c>
      <c r="AC422" s="48">
        <v>0.37274179297163301</v>
      </c>
    </row>
    <row r="423" spans="1:29">
      <c r="A423" s="50" t="s">
        <v>840</v>
      </c>
      <c r="B423" s="48">
        <v>86040.566838254803</v>
      </c>
      <c r="C423" s="48">
        <v>2.7464855126201601E-2</v>
      </c>
      <c r="D423" s="48">
        <v>2.7273538179745E-2</v>
      </c>
      <c r="E423" s="48">
        <v>0.35826781676648001</v>
      </c>
      <c r="F423" s="48">
        <v>0.45971282581505302</v>
      </c>
      <c r="H423" s="50" t="s">
        <v>841</v>
      </c>
      <c r="I423" s="48">
        <v>6494.6443026378402</v>
      </c>
      <c r="J423" s="48">
        <v>1.34625907171149E-2</v>
      </c>
      <c r="K423" s="48">
        <v>5.9876929239710802E-2</v>
      </c>
      <c r="L423" s="48">
        <v>0.80739465973756097</v>
      </c>
      <c r="M423" s="48">
        <v>0.88258713949937995</v>
      </c>
      <c r="O423" s="50" t="s">
        <v>742</v>
      </c>
      <c r="P423" s="48">
        <v>37254.010760466699</v>
      </c>
      <c r="Q423" s="48">
        <v>3.4872650641103599E-2</v>
      </c>
      <c r="R423" s="48">
        <v>3.8783827289942001E-2</v>
      </c>
      <c r="S423" s="48">
        <v>0.89915444343336504</v>
      </c>
      <c r="T423" s="48">
        <v>0.36857040216167603</v>
      </c>
      <c r="U423" s="48">
        <v>0.52722499787812505</v>
      </c>
      <c r="W423" s="48">
        <v>1092</v>
      </c>
      <c r="X423" s="48">
        <v>109194.134390826</v>
      </c>
      <c r="Y423" s="48">
        <v>4.3147523989685403E-2</v>
      </c>
      <c r="Z423" s="48">
        <v>3.4284649650496699E-2</v>
      </c>
      <c r="AA423" s="48">
        <v>1.25850852873045</v>
      </c>
      <c r="AB423" s="48">
        <v>0.20820790472916401</v>
      </c>
      <c r="AC423" s="48">
        <v>0.36815081554447798</v>
      </c>
    </row>
    <row r="424" spans="1:29">
      <c r="A424" s="50" t="s">
        <v>842</v>
      </c>
      <c r="B424" s="48">
        <v>94441.646585332695</v>
      </c>
      <c r="C424" s="48">
        <v>2.7529168775397801E-2</v>
      </c>
      <c r="D424" s="48">
        <v>3.1035799771224799E-2</v>
      </c>
      <c r="E424" s="48">
        <v>0.278726176146253</v>
      </c>
      <c r="F424" s="48">
        <v>0.382314065365359</v>
      </c>
      <c r="H424" s="50" t="s">
        <v>843</v>
      </c>
      <c r="I424" s="48">
        <v>24614.080893586</v>
      </c>
      <c r="J424" s="48">
        <v>1.3653179827185599E-2</v>
      </c>
      <c r="K424" s="48">
        <v>7.9609950416771505E-2</v>
      </c>
      <c r="L424" s="48">
        <v>0.88654837934602804</v>
      </c>
      <c r="M424" s="48">
        <v>0.92864254877628605</v>
      </c>
      <c r="O424" s="50" t="s">
        <v>759</v>
      </c>
      <c r="P424" s="48">
        <v>38120.069306361802</v>
      </c>
      <c r="Q424" s="48">
        <v>3.5433420310197201E-2</v>
      </c>
      <c r="R424" s="48">
        <v>3.5278474160129199E-2</v>
      </c>
      <c r="S424" s="48">
        <v>1.00439208763295</v>
      </c>
      <c r="T424" s="48">
        <v>0.31518966231476497</v>
      </c>
      <c r="U424" s="48">
        <v>0.47050551905629601</v>
      </c>
      <c r="W424" s="50" t="s">
        <v>676</v>
      </c>
      <c r="X424" s="48">
        <v>183738.95711364501</v>
      </c>
      <c r="Y424" s="48">
        <v>4.4271134997269299E-2</v>
      </c>
      <c r="Z424" s="48">
        <v>2.84749257320841E-2</v>
      </c>
      <c r="AA424" s="48">
        <v>1.55474101719559</v>
      </c>
      <c r="AB424" s="48">
        <v>0.12000776162983499</v>
      </c>
      <c r="AC424" s="48">
        <v>0.24953994878584701</v>
      </c>
    </row>
    <row r="425" spans="1:29">
      <c r="A425" s="50" t="s">
        <v>844</v>
      </c>
      <c r="B425" s="48">
        <v>39563.634893387098</v>
      </c>
      <c r="C425" s="48">
        <v>2.75611358324067E-2</v>
      </c>
      <c r="D425" s="48">
        <v>3.07408744098473E-2</v>
      </c>
      <c r="E425" s="48">
        <v>0.35130110793839903</v>
      </c>
      <c r="F425" s="48">
        <v>0.45239495194944901</v>
      </c>
      <c r="H425" s="50" t="s">
        <v>648</v>
      </c>
      <c r="I425" s="48">
        <v>393031.77600133599</v>
      </c>
      <c r="J425" s="48">
        <v>1.37944355985328E-2</v>
      </c>
      <c r="K425" s="48">
        <v>2.40719635055574E-2</v>
      </c>
      <c r="L425" s="48">
        <v>0.56171199362618995</v>
      </c>
      <c r="M425" s="48">
        <v>0.73124688624791201</v>
      </c>
      <c r="O425" s="50" t="s">
        <v>657</v>
      </c>
      <c r="P425" s="48">
        <v>103653.522046692</v>
      </c>
      <c r="Q425" s="48">
        <v>3.6037536875724599E-2</v>
      </c>
      <c r="R425" s="48">
        <v>4.0276872462013301E-2</v>
      </c>
      <c r="S425" s="48">
        <v>0.89474516447901997</v>
      </c>
      <c r="T425" s="48">
        <v>0.37092332940221101</v>
      </c>
      <c r="U425" s="48">
        <v>0.52931324783975597</v>
      </c>
      <c r="W425" s="48">
        <v>1015</v>
      </c>
      <c r="X425" s="48">
        <v>55174.516865935999</v>
      </c>
      <c r="Y425" s="48">
        <v>4.4614945778892301E-2</v>
      </c>
      <c r="Z425" s="48">
        <v>3.5571746645858097E-2</v>
      </c>
      <c r="AA425" s="48">
        <v>1.2542242084164601</v>
      </c>
      <c r="AB425" s="48">
        <v>0.20976052310950999</v>
      </c>
      <c r="AC425" s="48">
        <v>0.36834622690812202</v>
      </c>
    </row>
    <row r="426" spans="1:29">
      <c r="A426" s="48">
        <v>1001</v>
      </c>
      <c r="B426" s="48">
        <v>14180.1572614575</v>
      </c>
      <c r="C426" s="48">
        <v>2.77278180339822E-2</v>
      </c>
      <c r="D426" s="48">
        <v>4.3454583531197702E-2</v>
      </c>
      <c r="E426" s="48">
        <v>0.49174290338850102</v>
      </c>
      <c r="F426" s="48">
        <v>0.58848067900614898</v>
      </c>
      <c r="H426" s="50" t="s">
        <v>461</v>
      </c>
      <c r="I426" s="48">
        <v>49140.902043302303</v>
      </c>
      <c r="J426" s="48">
        <v>1.42233909992422E-2</v>
      </c>
      <c r="K426" s="48">
        <v>3.3851049114043297E-2</v>
      </c>
      <c r="L426" s="48">
        <v>0.61348802244983103</v>
      </c>
      <c r="M426" s="48">
        <v>0.751641461342898</v>
      </c>
      <c r="O426" s="48">
        <v>1276</v>
      </c>
      <c r="P426" s="48">
        <v>23099.203526793099</v>
      </c>
      <c r="Q426" s="48">
        <v>3.6265653893570303E-2</v>
      </c>
      <c r="R426" s="48">
        <v>7.0644108087433405E-2</v>
      </c>
      <c r="S426" s="48">
        <v>0.51335709198403001</v>
      </c>
      <c r="T426" s="48">
        <v>0.60770155432768602</v>
      </c>
      <c r="U426" s="48">
        <v>0.72371730560842595</v>
      </c>
      <c r="W426" s="50" t="s">
        <v>313</v>
      </c>
      <c r="X426" s="48">
        <v>203993.39122733401</v>
      </c>
      <c r="Y426" s="48">
        <v>4.4841433493985797E-2</v>
      </c>
      <c r="Z426" s="48">
        <v>3.8721898723863502E-2</v>
      </c>
      <c r="AA426" s="48">
        <v>1.15803808624578</v>
      </c>
      <c r="AB426" s="48">
        <v>0.24684849423121499</v>
      </c>
      <c r="AC426" s="48">
        <v>0.40726892625049299</v>
      </c>
    </row>
    <row r="427" spans="1:29">
      <c r="A427" s="48">
        <v>1007</v>
      </c>
      <c r="B427" s="48">
        <v>59915.000332431802</v>
      </c>
      <c r="C427" s="48">
        <v>2.79465923427244E-2</v>
      </c>
      <c r="D427" s="48">
        <v>3.2040266305259697E-2</v>
      </c>
      <c r="E427" s="48">
        <v>0.60390106244963604</v>
      </c>
      <c r="F427" s="48">
        <v>0.69293775755439002</v>
      </c>
      <c r="H427" s="50" t="s">
        <v>701</v>
      </c>
      <c r="I427" s="48">
        <v>75399.752314083802</v>
      </c>
      <c r="J427" s="48">
        <v>1.4628357825261999E-2</v>
      </c>
      <c r="K427" s="48">
        <v>4.2390137696576798E-2</v>
      </c>
      <c r="L427" s="48">
        <v>0.80598239209618405</v>
      </c>
      <c r="M427" s="48">
        <v>0.88258669900263798</v>
      </c>
      <c r="O427" s="48">
        <v>1249</v>
      </c>
      <c r="P427" s="48">
        <v>55962.163857988402</v>
      </c>
      <c r="Q427" s="48">
        <v>3.6772224048952702E-2</v>
      </c>
      <c r="R427" s="48">
        <v>4.2664473108077E-2</v>
      </c>
      <c r="S427" s="48">
        <v>0.86189331240073797</v>
      </c>
      <c r="T427" s="48">
        <v>0.38874622944635201</v>
      </c>
      <c r="U427" s="48">
        <v>0.543874884949473</v>
      </c>
      <c r="W427" s="48">
        <v>1037</v>
      </c>
      <c r="X427" s="48">
        <v>28254.485240966998</v>
      </c>
      <c r="Y427" s="48">
        <v>4.4873249900150798E-2</v>
      </c>
      <c r="Z427" s="48">
        <v>3.5970475029772499E-2</v>
      </c>
      <c r="AA427" s="48">
        <v>1.2475022880017399</v>
      </c>
      <c r="AB427" s="48">
        <v>0.21221338182566599</v>
      </c>
      <c r="AC427" s="48">
        <v>0.37102030438466099</v>
      </c>
    </row>
    <row r="428" spans="1:29">
      <c r="A428" s="50" t="s">
        <v>845</v>
      </c>
      <c r="B428" s="48">
        <v>50888.6277108387</v>
      </c>
      <c r="C428" s="48">
        <v>2.8448751750278001E-2</v>
      </c>
      <c r="D428" s="48">
        <v>3.9093533207233598E-2</v>
      </c>
      <c r="E428" s="48">
        <v>0.43641800265356601</v>
      </c>
      <c r="F428" s="48">
        <v>0.54061468840822302</v>
      </c>
      <c r="H428" s="50" t="s">
        <v>412</v>
      </c>
      <c r="I428" s="48">
        <v>191634.80856525799</v>
      </c>
      <c r="J428" s="48">
        <v>1.46779741104651E-2</v>
      </c>
      <c r="K428" s="48">
        <v>2.8686483980802799E-2</v>
      </c>
      <c r="L428" s="48">
        <v>0.88576716111716303</v>
      </c>
      <c r="M428" s="48">
        <v>0.92864254877628605</v>
      </c>
      <c r="O428" s="48">
        <v>1184</v>
      </c>
      <c r="P428" s="48">
        <v>40034.616794496898</v>
      </c>
      <c r="Q428" s="48">
        <v>3.68030410287346E-2</v>
      </c>
      <c r="R428" s="48">
        <v>4.9136001358444703E-2</v>
      </c>
      <c r="S428" s="48">
        <v>0.74900358212419904</v>
      </c>
      <c r="T428" s="48">
        <v>0.45385504638909402</v>
      </c>
      <c r="U428" s="48">
        <v>0.61042105828512605</v>
      </c>
      <c r="W428" s="50" t="s">
        <v>846</v>
      </c>
      <c r="X428" s="48">
        <v>95096.719577146898</v>
      </c>
      <c r="Y428" s="48">
        <v>4.5809363475018502E-2</v>
      </c>
      <c r="Z428" s="48">
        <v>3.9507199311547399E-2</v>
      </c>
      <c r="AA428" s="48">
        <v>1.1595193856636901</v>
      </c>
      <c r="AB428" s="48">
        <v>0.246244539307298</v>
      </c>
      <c r="AC428" s="48">
        <v>0.40726892625049299</v>
      </c>
    </row>
    <row r="429" spans="1:29">
      <c r="A429" s="50" t="s">
        <v>474</v>
      </c>
      <c r="B429" s="48">
        <v>32589.860395121799</v>
      </c>
      <c r="C429" s="48">
        <v>2.95791696054927E-2</v>
      </c>
      <c r="D429" s="48">
        <v>3.12941210438685E-2</v>
      </c>
      <c r="E429" s="48">
        <v>0.39109688802498099</v>
      </c>
      <c r="F429" s="48">
        <v>0.49649888621610999</v>
      </c>
      <c r="H429" s="50" t="s">
        <v>674</v>
      </c>
      <c r="I429" s="48">
        <v>8675.3020835502703</v>
      </c>
      <c r="J429" s="48">
        <v>1.4688145347744101E-2</v>
      </c>
      <c r="K429" s="48">
        <v>4.95782968606331E-2</v>
      </c>
      <c r="L429" s="48">
        <v>0.74476348771103995</v>
      </c>
      <c r="M429" s="48">
        <v>0.84375103987516598</v>
      </c>
      <c r="O429" s="48">
        <v>1396</v>
      </c>
      <c r="P429" s="48">
        <v>9914.5349369066607</v>
      </c>
      <c r="Q429" s="48">
        <v>3.7129985878293699E-2</v>
      </c>
      <c r="R429" s="48">
        <v>6.92251773843129E-2</v>
      </c>
      <c r="S429" s="48">
        <v>0.53636534106892397</v>
      </c>
      <c r="T429" s="48">
        <v>0.59170608003502101</v>
      </c>
      <c r="U429" s="48">
        <v>0.71904913251009095</v>
      </c>
      <c r="W429" s="48">
        <v>1212</v>
      </c>
      <c r="X429" s="48">
        <v>188933.708528491</v>
      </c>
      <c r="Y429" s="48">
        <v>4.6136034354628402E-2</v>
      </c>
      <c r="Z429" s="48">
        <v>3.3953996664533297E-2</v>
      </c>
      <c r="AA429" s="48">
        <v>1.3587806705188199</v>
      </c>
      <c r="AB429" s="48">
        <v>0.17421610020891701</v>
      </c>
      <c r="AC429" s="48">
        <v>0.32603298753383098</v>
      </c>
    </row>
    <row r="430" spans="1:29">
      <c r="A430" s="50" t="s">
        <v>847</v>
      </c>
      <c r="B430" s="48">
        <v>117077.34336712401</v>
      </c>
      <c r="C430" s="48">
        <v>3.1297927669345499E-2</v>
      </c>
      <c r="D430" s="48">
        <v>3.3756705187850899E-2</v>
      </c>
      <c r="E430" s="48">
        <v>0.32832057826648797</v>
      </c>
      <c r="F430" s="48">
        <v>0.42631423201017699</v>
      </c>
      <c r="H430" s="50" t="s">
        <v>750</v>
      </c>
      <c r="I430" s="48">
        <v>58509.572936970399</v>
      </c>
      <c r="J430" s="48">
        <v>1.4795959687841901E-2</v>
      </c>
      <c r="K430" s="48">
        <v>7.7026060871815002E-2</v>
      </c>
      <c r="L430" s="48">
        <v>0.83882887558556696</v>
      </c>
      <c r="M430" s="48">
        <v>0.90291773347584403</v>
      </c>
      <c r="O430" s="48">
        <v>1314</v>
      </c>
      <c r="P430" s="48">
        <v>41817.573127847703</v>
      </c>
      <c r="Q430" s="48">
        <v>3.7313931154953801E-2</v>
      </c>
      <c r="R430" s="48">
        <v>6.7946823465241696E-2</v>
      </c>
      <c r="S430" s="48">
        <v>0.54916373204763202</v>
      </c>
      <c r="T430" s="48">
        <v>0.58289309135053502</v>
      </c>
      <c r="U430" s="48">
        <v>0.71230405752724002</v>
      </c>
      <c r="W430" s="50" t="s">
        <v>848</v>
      </c>
      <c r="X430" s="48">
        <v>45945.098492039797</v>
      </c>
      <c r="Y430" s="48">
        <v>4.6504285945778601E-2</v>
      </c>
      <c r="Z430" s="48">
        <v>2.4589541787939199E-2</v>
      </c>
      <c r="AA430" s="48">
        <v>1.8912221442283299</v>
      </c>
      <c r="AB430" s="48">
        <v>5.8594696516524297E-2</v>
      </c>
      <c r="AC430" s="48">
        <v>0.14110119933207099</v>
      </c>
    </row>
    <row r="431" spans="1:29">
      <c r="A431" s="50" t="s">
        <v>849</v>
      </c>
      <c r="B431" s="48">
        <v>88575.742152022896</v>
      </c>
      <c r="C431" s="48">
        <v>3.1387649247186601E-2</v>
      </c>
      <c r="D431" s="48">
        <v>2.3282999810544699E-2</v>
      </c>
      <c r="E431" s="48">
        <v>0.205076241416662</v>
      </c>
      <c r="F431" s="48">
        <v>0.30212878365088502</v>
      </c>
      <c r="H431" s="50" t="s">
        <v>845</v>
      </c>
      <c r="I431" s="48">
        <v>50888.6277108387</v>
      </c>
      <c r="J431" s="48">
        <v>1.4845392738637201E-2</v>
      </c>
      <c r="K431" s="48">
        <v>3.99336081370716E-2</v>
      </c>
      <c r="L431" s="48">
        <v>0.67540929467651301</v>
      </c>
      <c r="M431" s="48">
        <v>0.79232559892839005</v>
      </c>
      <c r="O431" s="48">
        <v>1229</v>
      </c>
      <c r="P431" s="48">
        <v>95689.172802163899</v>
      </c>
      <c r="Q431" s="48">
        <v>3.73924469264688E-2</v>
      </c>
      <c r="R431" s="48">
        <v>3.6397900677834397E-2</v>
      </c>
      <c r="S431" s="48">
        <v>1.02732427502996</v>
      </c>
      <c r="T431" s="48">
        <v>0.30426779547088501</v>
      </c>
      <c r="U431" s="48">
        <v>0.45919183778492001</v>
      </c>
      <c r="W431" s="48">
        <v>1220</v>
      </c>
      <c r="X431" s="48">
        <v>29396.9385434697</v>
      </c>
      <c r="Y431" s="48">
        <v>4.6989310848179103E-2</v>
      </c>
      <c r="Z431" s="48">
        <v>4.7569164167737599E-2</v>
      </c>
      <c r="AA431" s="48">
        <v>0.98781031095030603</v>
      </c>
      <c r="AB431" s="48">
        <v>0.323245556824027</v>
      </c>
      <c r="AC431" s="48">
        <v>0.48229120665088199</v>
      </c>
    </row>
    <row r="432" spans="1:29">
      <c r="A432" s="50" t="s">
        <v>850</v>
      </c>
      <c r="B432" s="48">
        <v>39079.648115403099</v>
      </c>
      <c r="C432" s="48">
        <v>3.1634223668566303E-2</v>
      </c>
      <c r="D432" s="48">
        <v>2.7158521919139401E-2</v>
      </c>
      <c r="E432" s="48">
        <v>0.22802760909542799</v>
      </c>
      <c r="F432" s="48">
        <v>0.33014874847152997</v>
      </c>
      <c r="H432" s="50" t="s">
        <v>851</v>
      </c>
      <c r="I432" s="48">
        <v>30254.396169484899</v>
      </c>
      <c r="J432" s="48">
        <v>1.49849973232317E-2</v>
      </c>
      <c r="K432" s="48">
        <v>3.7476156951080898E-2</v>
      </c>
      <c r="L432" s="48">
        <v>0.58933349866736595</v>
      </c>
      <c r="M432" s="48">
        <v>0.74634504821944803</v>
      </c>
      <c r="O432" s="48">
        <v>1121</v>
      </c>
      <c r="P432" s="48">
        <v>37931.712202659102</v>
      </c>
      <c r="Q432" s="48">
        <v>3.7452470457294197E-2</v>
      </c>
      <c r="R432" s="48">
        <v>5.40951159660297E-2</v>
      </c>
      <c r="S432" s="48">
        <v>0.69234476696220304</v>
      </c>
      <c r="T432" s="48">
        <v>0.48872084295206197</v>
      </c>
      <c r="U432" s="48">
        <v>0.63656496998608902</v>
      </c>
      <c r="W432" s="48">
        <v>1152</v>
      </c>
      <c r="X432" s="48">
        <v>110844.579050496</v>
      </c>
      <c r="Y432" s="48">
        <v>4.7664842855338098E-2</v>
      </c>
      <c r="Z432" s="48">
        <v>3.01261108516091E-2</v>
      </c>
      <c r="AA432" s="48">
        <v>1.58217710510722</v>
      </c>
      <c r="AB432" s="48">
        <v>0.11360914542582801</v>
      </c>
      <c r="AC432" s="48">
        <v>0.24082197493177199</v>
      </c>
    </row>
    <row r="433" spans="1:29">
      <c r="A433" s="50" t="s">
        <v>852</v>
      </c>
      <c r="B433" s="48">
        <v>156416.329550992</v>
      </c>
      <c r="C433" s="48">
        <v>3.1847602289881503E-2</v>
      </c>
      <c r="D433" s="48">
        <v>2.1959695636774398E-2</v>
      </c>
      <c r="E433" s="48">
        <v>0.19016365630431001</v>
      </c>
      <c r="F433" s="48">
        <v>0.28570468024369</v>
      </c>
      <c r="H433" s="50" t="s">
        <v>212</v>
      </c>
      <c r="I433" s="48">
        <v>111451.359079002</v>
      </c>
      <c r="J433" s="48">
        <v>1.5186303152802101E-2</v>
      </c>
      <c r="K433" s="48">
        <v>4.2280418109576098E-2</v>
      </c>
      <c r="L433" s="48">
        <v>0.71910542979832903</v>
      </c>
      <c r="M433" s="48">
        <v>0.82380718037696599</v>
      </c>
      <c r="O433" s="48">
        <v>1310</v>
      </c>
      <c r="P433" s="48">
        <v>96015.109925279699</v>
      </c>
      <c r="Q433" s="48">
        <v>3.7555889460755901E-2</v>
      </c>
      <c r="R433" s="48">
        <v>5.0844629354429897E-2</v>
      </c>
      <c r="S433" s="48">
        <v>0.738640244556799</v>
      </c>
      <c r="T433" s="48">
        <v>0.46012547977519302</v>
      </c>
      <c r="U433" s="48">
        <v>0.61506569235255304</v>
      </c>
      <c r="W433" s="48">
        <v>1292</v>
      </c>
      <c r="X433" s="48">
        <v>50209.538153229601</v>
      </c>
      <c r="Y433" s="48">
        <v>4.8057503057844501E-2</v>
      </c>
      <c r="Z433" s="48">
        <v>7.7805069539380003E-2</v>
      </c>
      <c r="AA433" s="48">
        <v>0.61766544702489901</v>
      </c>
      <c r="AB433" s="48">
        <v>0.53679589320781296</v>
      </c>
      <c r="AC433" s="48">
        <v>0.70179902205811895</v>
      </c>
    </row>
    <row r="434" spans="1:29">
      <c r="A434" s="50" t="s">
        <v>853</v>
      </c>
      <c r="B434" s="48">
        <v>372324.49539069302</v>
      </c>
      <c r="C434" s="48">
        <v>3.2422348220246103E-2</v>
      </c>
      <c r="D434" s="48">
        <v>3.3750967072273798E-2</v>
      </c>
      <c r="E434" s="48">
        <v>0.46702443543616701</v>
      </c>
      <c r="F434" s="48">
        <v>0.56868961866036605</v>
      </c>
      <c r="H434" s="50" t="s">
        <v>488</v>
      </c>
      <c r="I434" s="48">
        <v>74360.029252756605</v>
      </c>
      <c r="J434" s="48">
        <v>1.56282286320828E-2</v>
      </c>
      <c r="K434" s="48">
        <v>3.2446627023709103E-2</v>
      </c>
      <c r="L434" s="48">
        <v>0.59238352262088001</v>
      </c>
      <c r="M434" s="48">
        <v>0.74805397212795499</v>
      </c>
      <c r="O434" s="48">
        <v>1034</v>
      </c>
      <c r="P434" s="48">
        <v>33806.337159654198</v>
      </c>
      <c r="Q434" s="48">
        <v>3.7989383772422003E-2</v>
      </c>
      <c r="R434" s="48">
        <v>3.2232006887014199E-2</v>
      </c>
      <c r="S434" s="48">
        <v>1.1786229726740201</v>
      </c>
      <c r="T434" s="48">
        <v>0.23854833983767099</v>
      </c>
      <c r="U434" s="48">
        <v>0.38964878452287799</v>
      </c>
      <c r="W434" s="48">
        <v>1328</v>
      </c>
      <c r="X434" s="48">
        <v>33931.703793079403</v>
      </c>
      <c r="Y434" s="48">
        <v>4.8695528405994802E-2</v>
      </c>
      <c r="Z434" s="48">
        <v>8.9084759050739898E-2</v>
      </c>
      <c r="AA434" s="48">
        <v>0.54662019547315999</v>
      </c>
      <c r="AB434" s="48">
        <v>0.58463969149113104</v>
      </c>
      <c r="AC434" s="48">
        <v>0.742129840943199</v>
      </c>
    </row>
    <row r="435" spans="1:29">
      <c r="A435" s="50" t="s">
        <v>854</v>
      </c>
      <c r="B435" s="48">
        <v>34763.117343359198</v>
      </c>
      <c r="C435" s="48">
        <v>3.2569610754101003E-2</v>
      </c>
      <c r="D435" s="48">
        <v>3.2312457262349902E-2</v>
      </c>
      <c r="E435" s="48">
        <v>0.30973067400988202</v>
      </c>
      <c r="F435" s="48">
        <v>0.41144186009476003</v>
      </c>
      <c r="H435" s="50" t="s">
        <v>813</v>
      </c>
      <c r="I435" s="48">
        <v>29530.929293668702</v>
      </c>
      <c r="J435" s="48">
        <v>1.5660837339867301E-2</v>
      </c>
      <c r="K435" s="48">
        <v>3.4314461453027502E-2</v>
      </c>
      <c r="L435" s="48">
        <v>0.65311193084183605</v>
      </c>
      <c r="M435" s="48">
        <v>0.77938023747125795</v>
      </c>
      <c r="O435" s="48">
        <v>1196</v>
      </c>
      <c r="P435" s="48">
        <v>67281.944709396601</v>
      </c>
      <c r="Q435" s="48">
        <v>3.8035898684864601E-2</v>
      </c>
      <c r="R435" s="48">
        <v>3.8398097610622801E-2</v>
      </c>
      <c r="S435" s="48">
        <v>0.99056726899777503</v>
      </c>
      <c r="T435" s="48">
        <v>0.321896926740047</v>
      </c>
      <c r="U435" s="48">
        <v>0.47810087758442299</v>
      </c>
      <c r="W435" s="50" t="s">
        <v>374</v>
      </c>
      <c r="X435" s="48">
        <v>167258.98479172101</v>
      </c>
      <c r="Y435" s="48">
        <v>4.9298829379127697E-2</v>
      </c>
      <c r="Z435" s="48">
        <v>4.2959825029219398E-2</v>
      </c>
      <c r="AA435" s="48">
        <v>1.14755656815634</v>
      </c>
      <c r="AB435" s="48">
        <v>0.25115166801010103</v>
      </c>
      <c r="AC435" s="48">
        <v>0.41229158532986498</v>
      </c>
    </row>
    <row r="436" spans="1:29">
      <c r="A436" s="50" t="s">
        <v>806</v>
      </c>
      <c r="B436" s="48">
        <v>21842.5815076084</v>
      </c>
      <c r="C436" s="48">
        <v>3.2633436645052402E-2</v>
      </c>
      <c r="D436" s="48">
        <v>4.2601643507283599E-2</v>
      </c>
      <c r="E436" s="48">
        <v>0.39979242623408701</v>
      </c>
      <c r="F436" s="48">
        <v>0.50396369222465898</v>
      </c>
      <c r="H436" s="50" t="s">
        <v>746</v>
      </c>
      <c r="I436" s="48">
        <v>20811.072702712499</v>
      </c>
      <c r="J436" s="48">
        <v>1.5668914805742701E-2</v>
      </c>
      <c r="K436" s="48">
        <v>3.1665716561156097E-2</v>
      </c>
      <c r="L436" s="48">
        <v>0.68148598353695999</v>
      </c>
      <c r="M436" s="48">
        <v>0.79469701011801797</v>
      </c>
      <c r="O436" s="48">
        <v>1064</v>
      </c>
      <c r="P436" s="48">
        <v>42369.947972786897</v>
      </c>
      <c r="Q436" s="48">
        <v>3.8472619617491301E-2</v>
      </c>
      <c r="R436" s="48">
        <v>4.6249088418247597E-2</v>
      </c>
      <c r="S436" s="48">
        <v>0.83185681995651894</v>
      </c>
      <c r="T436" s="48">
        <v>0.40548976730635999</v>
      </c>
      <c r="U436" s="48">
        <v>0.56032868688959003</v>
      </c>
      <c r="W436" s="50" t="s">
        <v>855</v>
      </c>
      <c r="X436" s="48">
        <v>148280.100957127</v>
      </c>
      <c r="Y436" s="48">
        <v>5.07268941008268E-2</v>
      </c>
      <c r="Z436" s="48">
        <v>4.8937288028035798E-2</v>
      </c>
      <c r="AA436" s="48">
        <v>1.0365693757235901</v>
      </c>
      <c r="AB436" s="48">
        <v>0.29993659170311898</v>
      </c>
      <c r="AC436" s="48">
        <v>0.46009008797550999</v>
      </c>
    </row>
    <row r="437" spans="1:29">
      <c r="A437" s="50" t="s">
        <v>856</v>
      </c>
      <c r="B437" s="48">
        <v>31504.967840441699</v>
      </c>
      <c r="C437" s="48">
        <v>3.2842249282916403E-2</v>
      </c>
      <c r="D437" s="48">
        <v>3.5909398495294599E-2</v>
      </c>
      <c r="E437" s="48">
        <v>0.31857012040441401</v>
      </c>
      <c r="F437" s="48">
        <v>0.41877965486695801</v>
      </c>
      <c r="H437" s="50" t="s">
        <v>811</v>
      </c>
      <c r="I437" s="48">
        <v>43977.953477782103</v>
      </c>
      <c r="J437" s="48">
        <v>1.5921330983320901E-2</v>
      </c>
      <c r="K437" s="48">
        <v>3.4050272383771299E-2</v>
      </c>
      <c r="L437" s="48">
        <v>0.63128937404637198</v>
      </c>
      <c r="M437" s="48">
        <v>0.76223135213693505</v>
      </c>
      <c r="O437" s="48">
        <v>1323</v>
      </c>
      <c r="P437" s="48">
        <v>36003.197182765602</v>
      </c>
      <c r="Q437" s="48">
        <v>3.9192659973706703E-2</v>
      </c>
      <c r="R437" s="48">
        <v>8.3633331325380006E-2</v>
      </c>
      <c r="S437" s="48">
        <v>0.468624881403152</v>
      </c>
      <c r="T437" s="48">
        <v>0.63933778918265805</v>
      </c>
      <c r="U437" s="48">
        <v>0.74843316432760199</v>
      </c>
      <c r="W437" s="48">
        <v>1361</v>
      </c>
      <c r="X437" s="48">
        <v>24849.173747756799</v>
      </c>
      <c r="Y437" s="48">
        <v>5.12435240082562E-2</v>
      </c>
      <c r="Z437" s="48">
        <v>6.9122812048538707E-2</v>
      </c>
      <c r="AA437" s="48">
        <v>0.74134026798956798</v>
      </c>
      <c r="AB437" s="48">
        <v>0.45848715183673899</v>
      </c>
      <c r="AC437" s="48">
        <v>0.61665109743955704</v>
      </c>
    </row>
    <row r="438" spans="1:29">
      <c r="A438" s="50" t="s">
        <v>580</v>
      </c>
      <c r="B438" s="48">
        <v>286646.814851542</v>
      </c>
      <c r="C438" s="48">
        <v>3.2879048104020599E-2</v>
      </c>
      <c r="D438" s="48">
        <v>3.6921343870131802E-2</v>
      </c>
      <c r="E438" s="48">
        <v>0.464843967178382</v>
      </c>
      <c r="F438" s="48">
        <v>0.56699877427550605</v>
      </c>
      <c r="H438" s="50" t="s">
        <v>707</v>
      </c>
      <c r="I438" s="48">
        <v>54965.976054482097</v>
      </c>
      <c r="J438" s="48">
        <v>1.6261967578483E-2</v>
      </c>
      <c r="K438" s="48">
        <v>3.3928153532895501E-2</v>
      </c>
      <c r="L438" s="48">
        <v>0.62282863064570004</v>
      </c>
      <c r="M438" s="48">
        <v>0.75328597895662297</v>
      </c>
      <c r="O438" s="50" t="s">
        <v>426</v>
      </c>
      <c r="P438" s="48">
        <v>34310.753671704799</v>
      </c>
      <c r="Q438" s="48">
        <v>3.9822738922096E-2</v>
      </c>
      <c r="R438" s="48">
        <v>4.7021294818789798E-2</v>
      </c>
      <c r="S438" s="48">
        <v>0.84690859908397698</v>
      </c>
      <c r="T438" s="48">
        <v>0.397046069084388</v>
      </c>
      <c r="U438" s="48">
        <v>0.55082676622561699</v>
      </c>
      <c r="W438" s="50" t="s">
        <v>612</v>
      </c>
      <c r="X438" s="48">
        <v>125802.53603801801</v>
      </c>
      <c r="Y438" s="48">
        <v>5.1316021759490599E-2</v>
      </c>
      <c r="Z438" s="48">
        <v>4.2479941054530498E-2</v>
      </c>
      <c r="AA438" s="48">
        <v>1.20800595494277</v>
      </c>
      <c r="AB438" s="48">
        <v>0.227044971790791</v>
      </c>
      <c r="AC438" s="48">
        <v>0.38308527859739</v>
      </c>
    </row>
    <row r="439" spans="1:29">
      <c r="A439" s="50" t="s">
        <v>643</v>
      </c>
      <c r="B439" s="48">
        <v>41591.723317035103</v>
      </c>
      <c r="C439" s="48">
        <v>3.3224397961994702E-2</v>
      </c>
      <c r="D439" s="48">
        <v>3.2640240306843302E-2</v>
      </c>
      <c r="E439" s="48">
        <v>0.26258236104043797</v>
      </c>
      <c r="F439" s="48">
        <v>0.36506596214554099</v>
      </c>
      <c r="H439" s="50" t="s">
        <v>561</v>
      </c>
      <c r="I439" s="48">
        <v>58368.173110304298</v>
      </c>
      <c r="J439" s="48">
        <v>1.64589483977606E-2</v>
      </c>
      <c r="K439" s="48">
        <v>2.4485323149554799E-2</v>
      </c>
      <c r="L439" s="48">
        <v>0.50525366031271801</v>
      </c>
      <c r="M439" s="48">
        <v>0.69038477248837005</v>
      </c>
      <c r="O439" s="48">
        <v>1280</v>
      </c>
      <c r="P439" s="48">
        <v>35374.1202307317</v>
      </c>
      <c r="Q439" s="48">
        <v>4.0164231980965498E-2</v>
      </c>
      <c r="R439" s="48">
        <v>4.1457698582256598E-2</v>
      </c>
      <c r="S439" s="48">
        <v>0.96880032791196302</v>
      </c>
      <c r="T439" s="48">
        <v>0.33264482296595399</v>
      </c>
      <c r="U439" s="48">
        <v>0.490726033879954</v>
      </c>
      <c r="W439" s="50" t="s">
        <v>302</v>
      </c>
      <c r="X439" s="48">
        <v>122593.14968622899</v>
      </c>
      <c r="Y439" s="48">
        <v>5.1517105013571901E-2</v>
      </c>
      <c r="Z439" s="48">
        <v>3.08344336695415E-2</v>
      </c>
      <c r="AA439" s="48">
        <v>1.6707654035644199</v>
      </c>
      <c r="AB439" s="48">
        <v>9.4768024548058605E-2</v>
      </c>
      <c r="AC439" s="48">
        <v>0.208298845902612</v>
      </c>
    </row>
    <row r="440" spans="1:29">
      <c r="A440" s="50" t="s">
        <v>857</v>
      </c>
      <c r="B440" s="48">
        <v>32748.002682480499</v>
      </c>
      <c r="C440" s="48">
        <v>3.3583860433063203E-2</v>
      </c>
      <c r="D440" s="48">
        <v>2.9966885745494401E-2</v>
      </c>
      <c r="E440" s="48">
        <v>0.251578825257883</v>
      </c>
      <c r="F440" s="48">
        <v>0.35389084260244402</v>
      </c>
      <c r="H440" s="50" t="s">
        <v>858</v>
      </c>
      <c r="I440" s="48">
        <v>37248.331561587198</v>
      </c>
      <c r="J440" s="48">
        <v>1.6560037188968701E-2</v>
      </c>
      <c r="K440" s="48">
        <v>3.7167280092220603E-2</v>
      </c>
      <c r="L440" s="48">
        <v>0.60896528481603696</v>
      </c>
      <c r="M440" s="48">
        <v>0.751641461342898</v>
      </c>
      <c r="O440" s="48">
        <v>1308</v>
      </c>
      <c r="P440" s="48">
        <v>134649.24162807601</v>
      </c>
      <c r="Q440" s="48">
        <v>4.0165495344873001E-2</v>
      </c>
      <c r="R440" s="48">
        <v>4.6252168590011203E-2</v>
      </c>
      <c r="S440" s="48">
        <v>0.86840242456323102</v>
      </c>
      <c r="T440" s="48">
        <v>0.385174068025811</v>
      </c>
      <c r="U440" s="48">
        <v>0.54023343588202499</v>
      </c>
      <c r="W440" s="48">
        <v>1072</v>
      </c>
      <c r="X440" s="48">
        <v>47874.5532725296</v>
      </c>
      <c r="Y440" s="48">
        <v>5.2592488002387097E-2</v>
      </c>
      <c r="Z440" s="48">
        <v>3.2582870906528102E-2</v>
      </c>
      <c r="AA440" s="48">
        <v>1.6141146111176501</v>
      </c>
      <c r="AB440" s="48">
        <v>0.106502568701145</v>
      </c>
      <c r="AC440" s="48">
        <v>0.22871863114508101</v>
      </c>
    </row>
    <row r="441" spans="1:29">
      <c r="A441" s="50" t="s">
        <v>787</v>
      </c>
      <c r="B441" s="48">
        <v>18515.879098616999</v>
      </c>
      <c r="C441" s="48">
        <v>3.3620465292692699E-2</v>
      </c>
      <c r="D441" s="48">
        <v>3.3577457858319899E-2</v>
      </c>
      <c r="E441" s="48">
        <v>0.29405779159849899</v>
      </c>
      <c r="F441" s="48">
        <v>0.39775991549374301</v>
      </c>
      <c r="H441" s="50" t="s">
        <v>447</v>
      </c>
      <c r="I441" s="48">
        <v>120762.671058673</v>
      </c>
      <c r="J441" s="48">
        <v>1.7057395466903099E-2</v>
      </c>
      <c r="K441" s="48">
        <v>2.6629333994874101E-2</v>
      </c>
      <c r="L441" s="48">
        <v>0.51523327996966695</v>
      </c>
      <c r="M441" s="48">
        <v>0.69315312051275302</v>
      </c>
      <c r="O441" s="48">
        <v>1288</v>
      </c>
      <c r="P441" s="48">
        <v>35124.8787960267</v>
      </c>
      <c r="Q441" s="48">
        <v>4.0322608927390403E-2</v>
      </c>
      <c r="R441" s="48">
        <v>5.1257705818043099E-2</v>
      </c>
      <c r="S441" s="48">
        <v>0.78666433239383404</v>
      </c>
      <c r="T441" s="48">
        <v>0.431478388795554</v>
      </c>
      <c r="U441" s="48">
        <v>0.58756412611452702</v>
      </c>
      <c r="W441" s="50" t="s">
        <v>563</v>
      </c>
      <c r="X441" s="48">
        <v>67190.202522337393</v>
      </c>
      <c r="Y441" s="48">
        <v>5.3027682138379099E-2</v>
      </c>
      <c r="Z441" s="48">
        <v>3.0283795205430401E-2</v>
      </c>
      <c r="AA441" s="48">
        <v>1.7510249880725099</v>
      </c>
      <c r="AB441" s="48">
        <v>7.9941605843557806E-2</v>
      </c>
      <c r="AC441" s="48">
        <v>0.183725445008878</v>
      </c>
    </row>
    <row r="442" spans="1:29">
      <c r="A442" s="50" t="s">
        <v>343</v>
      </c>
      <c r="B442" s="48">
        <v>48539.587241765497</v>
      </c>
      <c r="C442" s="48">
        <v>3.36458061794805E-2</v>
      </c>
      <c r="D442" s="48">
        <v>3.83511276936205E-2</v>
      </c>
      <c r="E442" s="48">
        <v>0.32911250497046202</v>
      </c>
      <c r="F442" s="48">
        <v>0.42631423201017699</v>
      </c>
      <c r="H442" s="50" t="s">
        <v>220</v>
      </c>
      <c r="I442" s="48">
        <v>31910.7704703739</v>
      </c>
      <c r="J442" s="48">
        <v>1.70656366957661E-2</v>
      </c>
      <c r="K442" s="48">
        <v>3.7317062249512201E-2</v>
      </c>
      <c r="L442" s="48">
        <v>0.58099298020398304</v>
      </c>
      <c r="M442" s="48">
        <v>0.74130801791002199</v>
      </c>
      <c r="O442" s="48">
        <v>1385</v>
      </c>
      <c r="P442" s="48">
        <v>25605.566877515201</v>
      </c>
      <c r="Q442" s="48">
        <v>4.0554513059015397E-2</v>
      </c>
      <c r="R442" s="48">
        <v>5.9931720168391503E-2</v>
      </c>
      <c r="S442" s="48">
        <v>0.67667860934190505</v>
      </c>
      <c r="T442" s="48">
        <v>0.498609891200675</v>
      </c>
      <c r="U442" s="48">
        <v>0.64416070756694699</v>
      </c>
      <c r="W442" s="50" t="s">
        <v>817</v>
      </c>
      <c r="X442" s="48">
        <v>56649.178839480002</v>
      </c>
      <c r="Y442" s="48">
        <v>5.34808144672832E-2</v>
      </c>
      <c r="Z442" s="48">
        <v>4.4413154426903197E-2</v>
      </c>
      <c r="AA442" s="48">
        <v>1.2041660890199499</v>
      </c>
      <c r="AB442" s="48">
        <v>0.228525390013125</v>
      </c>
      <c r="AC442" s="48">
        <v>0.38380546271435201</v>
      </c>
    </row>
    <row r="443" spans="1:29">
      <c r="A443" s="50" t="s">
        <v>859</v>
      </c>
      <c r="B443" s="48">
        <v>88922.378677053595</v>
      </c>
      <c r="C443" s="48">
        <v>3.38778371954696E-2</v>
      </c>
      <c r="D443" s="48">
        <v>2.9837402268514099E-2</v>
      </c>
      <c r="E443" s="48">
        <v>0.21861753542673701</v>
      </c>
      <c r="F443" s="48">
        <v>0.31869218459575199</v>
      </c>
      <c r="H443" s="50" t="s">
        <v>499</v>
      </c>
      <c r="I443" s="48">
        <v>39592.232865404301</v>
      </c>
      <c r="J443" s="48">
        <v>1.7352807774609898E-2</v>
      </c>
      <c r="K443" s="48">
        <v>2.55040807053841E-2</v>
      </c>
      <c r="L443" s="48">
        <v>0.49733460573176802</v>
      </c>
      <c r="M443" s="48">
        <v>0.68479149558451102</v>
      </c>
      <c r="O443" s="48">
        <v>1389</v>
      </c>
      <c r="P443" s="48">
        <v>18286.590935693599</v>
      </c>
      <c r="Q443" s="48">
        <v>4.0813721847278203E-2</v>
      </c>
      <c r="R443" s="48">
        <v>8.7710763538872305E-2</v>
      </c>
      <c r="S443" s="48">
        <v>0.46532170283969798</v>
      </c>
      <c r="T443" s="48">
        <v>0.641701095144386</v>
      </c>
      <c r="U443" s="48">
        <v>0.74922320377820495</v>
      </c>
      <c r="W443" s="48">
        <v>1302</v>
      </c>
      <c r="X443" s="48">
        <v>63261.226352847698</v>
      </c>
      <c r="Y443" s="48">
        <v>5.3597206538751697E-2</v>
      </c>
      <c r="Z443" s="48">
        <v>5.7497588151483203E-2</v>
      </c>
      <c r="AA443" s="48">
        <v>0.93216443092437795</v>
      </c>
      <c r="AB443" s="48">
        <v>0.35125155438365802</v>
      </c>
      <c r="AC443" s="48">
        <v>0.50691564701774505</v>
      </c>
    </row>
    <row r="444" spans="1:29">
      <c r="A444" s="50" t="s">
        <v>683</v>
      </c>
      <c r="B444" s="48">
        <v>69263.874542945399</v>
      </c>
      <c r="C444" s="48">
        <v>3.4845266547026202E-2</v>
      </c>
      <c r="D444" s="48">
        <v>6.4797901352842205E-2</v>
      </c>
      <c r="E444" s="48">
        <v>0.51324529956224096</v>
      </c>
      <c r="F444" s="48">
        <v>0.60942559616345604</v>
      </c>
      <c r="H444" s="50" t="s">
        <v>860</v>
      </c>
      <c r="I444" s="48">
        <v>4505.23102557737</v>
      </c>
      <c r="J444" s="48">
        <v>1.7355246806306301E-2</v>
      </c>
      <c r="K444" s="48">
        <v>7.1409757845286401E-2</v>
      </c>
      <c r="L444" s="48">
        <v>0.77701382095765403</v>
      </c>
      <c r="M444" s="48">
        <v>0.86657616169109097</v>
      </c>
      <c r="O444" s="50" t="s">
        <v>431</v>
      </c>
      <c r="P444" s="48">
        <v>89259.716646620102</v>
      </c>
      <c r="Q444" s="48">
        <v>4.1836811706843197E-2</v>
      </c>
      <c r="R444" s="48">
        <v>2.5137096525746101E-2</v>
      </c>
      <c r="S444" s="48">
        <v>1.66434542923415</v>
      </c>
      <c r="T444" s="48">
        <v>9.6043418727771696E-2</v>
      </c>
      <c r="U444" s="48">
        <v>0.20693565548253401</v>
      </c>
      <c r="W444" s="48">
        <v>1020</v>
      </c>
      <c r="X444" s="48">
        <v>26385.0125517411</v>
      </c>
      <c r="Y444" s="48">
        <v>5.3878066873553197E-2</v>
      </c>
      <c r="Z444" s="48">
        <v>3.7680912192968499E-2</v>
      </c>
      <c r="AA444" s="48">
        <v>1.42985038678568</v>
      </c>
      <c r="AB444" s="48">
        <v>0.15275996402127501</v>
      </c>
      <c r="AC444" s="48">
        <v>0.29957418093992599</v>
      </c>
    </row>
    <row r="445" spans="1:29">
      <c r="A445" s="50" t="s">
        <v>790</v>
      </c>
      <c r="B445" s="48">
        <v>83091.223994689295</v>
      </c>
      <c r="C445" s="48">
        <v>3.4934715391074102E-2</v>
      </c>
      <c r="D445" s="48">
        <v>3.7491553400934199E-2</v>
      </c>
      <c r="E445" s="48">
        <v>0.32275624142590997</v>
      </c>
      <c r="F445" s="48">
        <v>0.42247434892312902</v>
      </c>
      <c r="H445" s="50" t="s">
        <v>591</v>
      </c>
      <c r="I445" s="48">
        <v>70891.7379047945</v>
      </c>
      <c r="J445" s="48">
        <v>1.7567519693327399E-2</v>
      </c>
      <c r="K445" s="48">
        <v>2.5854677524085299E-2</v>
      </c>
      <c r="L445" s="48">
        <v>0.464413639444684</v>
      </c>
      <c r="M445" s="48">
        <v>0.65715447794939397</v>
      </c>
      <c r="O445" s="50" t="s">
        <v>650</v>
      </c>
      <c r="P445" s="48">
        <v>94996.837361422498</v>
      </c>
      <c r="Q445" s="48">
        <v>4.2122046839977001E-2</v>
      </c>
      <c r="R445" s="48">
        <v>4.0932750639324098E-2</v>
      </c>
      <c r="S445" s="48">
        <v>1.0290548810445801</v>
      </c>
      <c r="T445" s="48">
        <v>0.303453886383167</v>
      </c>
      <c r="U445" s="48">
        <v>0.45919183778492001</v>
      </c>
      <c r="W445" s="50" t="s">
        <v>772</v>
      </c>
      <c r="X445" s="48">
        <v>248707.586734029</v>
      </c>
      <c r="Y445" s="48">
        <v>5.3939996128283998E-2</v>
      </c>
      <c r="Z445" s="48">
        <v>4.2618696502336899E-2</v>
      </c>
      <c r="AA445" s="48">
        <v>1.26564162105066</v>
      </c>
      <c r="AB445" s="48">
        <v>0.20564141781895701</v>
      </c>
      <c r="AC445" s="48">
        <v>0.36502744897403</v>
      </c>
    </row>
    <row r="446" spans="1:29">
      <c r="A446" s="50" t="s">
        <v>861</v>
      </c>
      <c r="B446" s="48">
        <v>83791.715213335498</v>
      </c>
      <c r="C446" s="48">
        <v>3.5359910365631499E-2</v>
      </c>
      <c r="D446" s="48">
        <v>3.3398710181578903E-2</v>
      </c>
      <c r="E446" s="48">
        <v>0.26727122989783098</v>
      </c>
      <c r="F446" s="48">
        <v>0.37014738995521701</v>
      </c>
      <c r="H446" s="50" t="s">
        <v>630</v>
      </c>
      <c r="I446" s="48">
        <v>51292.249391363097</v>
      </c>
      <c r="J446" s="48">
        <v>1.8021012676582501E-2</v>
      </c>
      <c r="K446" s="48">
        <v>2.94323121242306E-2</v>
      </c>
      <c r="L446" s="48">
        <v>0.51048547349583395</v>
      </c>
      <c r="M446" s="48">
        <v>0.69207704788170799</v>
      </c>
      <c r="O446" s="48">
        <v>1343</v>
      </c>
      <c r="P446" s="48">
        <v>33838.283654654399</v>
      </c>
      <c r="Q446" s="48">
        <v>4.27178359677724E-2</v>
      </c>
      <c r="R446" s="48">
        <v>7.22411928945451E-2</v>
      </c>
      <c r="S446" s="48">
        <v>0.59132240562708105</v>
      </c>
      <c r="T446" s="48">
        <v>0.55430441989442303</v>
      </c>
      <c r="U446" s="48">
        <v>0.69156075243970805</v>
      </c>
      <c r="W446" s="48">
        <v>1384</v>
      </c>
      <c r="X446" s="48">
        <v>23970.253685865999</v>
      </c>
      <c r="Y446" s="48">
        <v>5.4562152098383901E-2</v>
      </c>
      <c r="Z446" s="48">
        <v>7.2586394693155698E-2</v>
      </c>
      <c r="AA446" s="48">
        <v>0.75168566132860504</v>
      </c>
      <c r="AB446" s="48">
        <v>0.4522401152669</v>
      </c>
      <c r="AC446" s="48">
        <v>0.61121087565923504</v>
      </c>
    </row>
    <row r="447" spans="1:29">
      <c r="A447" s="50" t="s">
        <v>346</v>
      </c>
      <c r="B447" s="48">
        <v>25873.809785814501</v>
      </c>
      <c r="C447" s="48">
        <v>3.54367381394372E-2</v>
      </c>
      <c r="D447" s="48">
        <v>4.25366478505836E-2</v>
      </c>
      <c r="E447" s="48">
        <v>0.36117202588076303</v>
      </c>
      <c r="F447" s="48">
        <v>0.46261032295282001</v>
      </c>
      <c r="H447" s="50" t="s">
        <v>697</v>
      </c>
      <c r="I447" s="48">
        <v>123.836018936947</v>
      </c>
      <c r="J447" s="48">
        <v>1.8217369328359299E-2</v>
      </c>
      <c r="K447" s="48">
        <v>0.14634084181892601</v>
      </c>
      <c r="L447" s="48">
        <v>0.56699693782446103</v>
      </c>
      <c r="M447" s="48">
        <v>0.73405308740804698</v>
      </c>
      <c r="O447" s="48">
        <v>1088</v>
      </c>
      <c r="P447" s="48">
        <v>17561.843513938002</v>
      </c>
      <c r="Q447" s="48">
        <v>4.2800401340887299E-2</v>
      </c>
      <c r="R447" s="48">
        <v>4.0486062784103397E-2</v>
      </c>
      <c r="S447" s="48">
        <v>1.05716383361665</v>
      </c>
      <c r="T447" s="48">
        <v>0.29043682250182701</v>
      </c>
      <c r="U447" s="48">
        <v>0.44551784247938298</v>
      </c>
      <c r="W447" s="50" t="s">
        <v>768</v>
      </c>
      <c r="X447" s="48">
        <v>248661.28724920901</v>
      </c>
      <c r="Y447" s="48">
        <v>5.4757521489066201E-2</v>
      </c>
      <c r="Z447" s="48">
        <v>4.1716440445627598E-2</v>
      </c>
      <c r="AA447" s="48">
        <v>1.31261250730239</v>
      </c>
      <c r="AB447" s="48">
        <v>0.189313552915364</v>
      </c>
      <c r="AC447" s="48">
        <v>0.34159883515031197</v>
      </c>
    </row>
    <row r="448" spans="1:29">
      <c r="A448" s="50" t="s">
        <v>862</v>
      </c>
      <c r="B448" s="48">
        <v>77178.533582194606</v>
      </c>
      <c r="C448" s="48">
        <v>3.5720414823344801E-2</v>
      </c>
      <c r="D448" s="48">
        <v>3.0489809737865699E-2</v>
      </c>
      <c r="E448" s="48">
        <v>0.19705990113389801</v>
      </c>
      <c r="F448" s="48">
        <v>0.29240507169406199</v>
      </c>
      <c r="H448" s="50" t="s">
        <v>863</v>
      </c>
      <c r="I448" s="48">
        <v>22966.9347961862</v>
      </c>
      <c r="J448" s="48">
        <v>1.8856665911909602E-2</v>
      </c>
      <c r="K448" s="48">
        <v>4.7093415279443003E-2</v>
      </c>
      <c r="L448" s="48">
        <v>0.67625129361403902</v>
      </c>
      <c r="M448" s="48">
        <v>0.79232559892839005</v>
      </c>
      <c r="O448" s="48">
        <v>1143</v>
      </c>
      <c r="P448" s="48">
        <v>19951.7193843403</v>
      </c>
      <c r="Q448" s="48">
        <v>4.31995150302888E-2</v>
      </c>
      <c r="R448" s="48">
        <v>3.4035682814760999E-2</v>
      </c>
      <c r="S448" s="48">
        <v>1.2692419090106599</v>
      </c>
      <c r="T448" s="48">
        <v>0.20435479798952799</v>
      </c>
      <c r="U448" s="48">
        <v>0.35317254006105803</v>
      </c>
      <c r="W448" s="48">
        <v>1040</v>
      </c>
      <c r="X448" s="48">
        <v>30523.697786326102</v>
      </c>
      <c r="Y448" s="48">
        <v>5.5603139608711799E-2</v>
      </c>
      <c r="Z448" s="48">
        <v>3.7945274090078703E-2</v>
      </c>
      <c r="AA448" s="48">
        <v>1.4653508491390701</v>
      </c>
      <c r="AB448" s="48">
        <v>0.142825219939203</v>
      </c>
      <c r="AC448" s="48">
        <v>0.28450074893146199</v>
      </c>
    </row>
    <row r="449" spans="1:29">
      <c r="A449" s="50" t="s">
        <v>180</v>
      </c>
      <c r="B449" s="48">
        <v>10406.5084839013</v>
      </c>
      <c r="C449" s="48">
        <v>3.5805453132425599E-2</v>
      </c>
      <c r="D449" s="48">
        <v>5.6273172613141499E-2</v>
      </c>
      <c r="E449" s="48">
        <v>0.48040893207569002</v>
      </c>
      <c r="F449" s="48">
        <v>0.58005530415884299</v>
      </c>
      <c r="H449" s="50" t="s">
        <v>824</v>
      </c>
      <c r="I449" s="48">
        <v>12381.3994008752</v>
      </c>
      <c r="J449" s="48">
        <v>1.9052398339025601E-2</v>
      </c>
      <c r="K449" s="48">
        <v>4.0956565776642001E-2</v>
      </c>
      <c r="L449" s="48">
        <v>0.61703517085911597</v>
      </c>
      <c r="M449" s="48">
        <v>0.751641461342898</v>
      </c>
      <c r="O449" s="50" t="s">
        <v>815</v>
      </c>
      <c r="P449" s="48">
        <v>59295.051774125401</v>
      </c>
      <c r="Q449" s="48">
        <v>4.4392105869436399E-2</v>
      </c>
      <c r="R449" s="48">
        <v>4.31645806072695E-2</v>
      </c>
      <c r="S449" s="48">
        <v>1.0284382529587299</v>
      </c>
      <c r="T449" s="48">
        <v>0.30374372230111601</v>
      </c>
      <c r="U449" s="48">
        <v>0.45919183778492001</v>
      </c>
      <c r="W449" s="50" t="s">
        <v>656</v>
      </c>
      <c r="X449" s="48">
        <v>189236.48755260199</v>
      </c>
      <c r="Y449" s="48">
        <v>5.61968004973952E-2</v>
      </c>
      <c r="Z449" s="48">
        <v>5.4191314223028302E-2</v>
      </c>
      <c r="AA449" s="48">
        <v>1.0370075223884201</v>
      </c>
      <c r="AB449" s="48">
        <v>0.29973235140972598</v>
      </c>
      <c r="AC449" s="48">
        <v>0.46009008797550999</v>
      </c>
    </row>
    <row r="450" spans="1:29">
      <c r="A450" s="50" t="s">
        <v>864</v>
      </c>
      <c r="B450" s="48">
        <v>25965.823755767</v>
      </c>
      <c r="C450" s="48">
        <v>3.6175310784759898E-2</v>
      </c>
      <c r="D450" s="48">
        <v>3.1159454868904299E-2</v>
      </c>
      <c r="E450" s="48">
        <v>0.248046566845565</v>
      </c>
      <c r="F450" s="48">
        <v>0.35029850465764301</v>
      </c>
      <c r="H450" s="50" t="s">
        <v>623</v>
      </c>
      <c r="I450" s="48">
        <v>68712.561160086101</v>
      </c>
      <c r="J450" s="48">
        <v>1.9059923450811801E-2</v>
      </c>
      <c r="K450" s="48">
        <v>3.9291709606157701E-2</v>
      </c>
      <c r="L450" s="48">
        <v>0.67023631879974099</v>
      </c>
      <c r="M450" s="48">
        <v>0.79059176978684398</v>
      </c>
      <c r="O450" s="48">
        <v>1243</v>
      </c>
      <c r="P450" s="48">
        <v>31459.374827400101</v>
      </c>
      <c r="Q450" s="48">
        <v>4.5199722408113499E-2</v>
      </c>
      <c r="R450" s="48">
        <v>3.1418264996624201E-2</v>
      </c>
      <c r="S450" s="48">
        <v>1.43864476326016</v>
      </c>
      <c r="T450" s="48">
        <v>0.15025119681209501</v>
      </c>
      <c r="U450" s="48">
        <v>0.28776179506409899</v>
      </c>
      <c r="W450" s="48">
        <v>1371</v>
      </c>
      <c r="X450" s="48">
        <v>898.03821489203904</v>
      </c>
      <c r="Y450" s="48">
        <v>5.6297796787627002E-2</v>
      </c>
      <c r="Z450" s="48">
        <v>0.16568917259257901</v>
      </c>
      <c r="AA450" s="48">
        <v>0.33977957585714103</v>
      </c>
      <c r="AB450" s="48">
        <v>0.73402252990926897</v>
      </c>
      <c r="AC450" s="48">
        <v>0.85335961217115697</v>
      </c>
    </row>
    <row r="451" spans="1:29">
      <c r="A451" s="50" t="s">
        <v>436</v>
      </c>
      <c r="B451" s="48">
        <v>21026.9419575711</v>
      </c>
      <c r="C451" s="48">
        <v>3.6930958188669399E-2</v>
      </c>
      <c r="D451" s="48">
        <v>6.2044443386816299E-2</v>
      </c>
      <c r="E451" s="48">
        <v>0.398558281042379</v>
      </c>
      <c r="F451" s="48">
        <v>0.50329405507291503</v>
      </c>
      <c r="H451" s="50" t="s">
        <v>865</v>
      </c>
      <c r="I451" s="48">
        <v>50680.886298114499</v>
      </c>
      <c r="J451" s="48">
        <v>1.92525546051266E-2</v>
      </c>
      <c r="K451" s="48">
        <v>2.4782448442493499E-2</v>
      </c>
      <c r="L451" s="48">
        <v>0.43161647988636798</v>
      </c>
      <c r="M451" s="48">
        <v>0.63004805775934802</v>
      </c>
      <c r="O451" s="48">
        <v>1120</v>
      </c>
      <c r="P451" s="48">
        <v>29618.5140673397</v>
      </c>
      <c r="Q451" s="48">
        <v>4.6403707264425699E-2</v>
      </c>
      <c r="R451" s="48">
        <v>4.2084542075830303E-2</v>
      </c>
      <c r="S451" s="48">
        <v>1.1026306804244901</v>
      </c>
      <c r="T451" s="48">
        <v>0.27018758110399999</v>
      </c>
      <c r="U451" s="48">
        <v>0.42644064005570997</v>
      </c>
      <c r="W451" s="50" t="s">
        <v>261</v>
      </c>
      <c r="X451" s="48">
        <v>53050.284641067003</v>
      </c>
      <c r="Y451" s="48">
        <v>5.6571886034994301E-2</v>
      </c>
      <c r="Z451" s="48">
        <v>2.40366029319607E-2</v>
      </c>
      <c r="AA451" s="48">
        <v>2.3535724326407399</v>
      </c>
      <c r="AB451" s="48">
        <v>1.8593984882876301E-2</v>
      </c>
      <c r="AC451" s="48">
        <v>6.3785933752718002E-2</v>
      </c>
    </row>
    <row r="452" spans="1:29">
      <c r="A452" s="50" t="s">
        <v>571</v>
      </c>
      <c r="B452" s="48">
        <v>40671.179529460002</v>
      </c>
      <c r="C452" s="48">
        <v>3.7133934990687803E-2</v>
      </c>
      <c r="D452" s="48">
        <v>3.6781791691594103E-2</v>
      </c>
      <c r="E452" s="48">
        <v>0.28502188377175502</v>
      </c>
      <c r="F452" s="48">
        <v>0.38871555958205001</v>
      </c>
      <c r="H452" s="50" t="s">
        <v>209</v>
      </c>
      <c r="I452" s="48">
        <v>57593.637346512398</v>
      </c>
      <c r="J452" s="48">
        <v>1.9306017969873499E-2</v>
      </c>
      <c r="K452" s="48">
        <v>3.2136099887406601E-2</v>
      </c>
      <c r="L452" s="48">
        <v>0.50459871955139102</v>
      </c>
      <c r="M452" s="48">
        <v>0.69038477248837005</v>
      </c>
      <c r="O452" s="48">
        <v>1037</v>
      </c>
      <c r="P452" s="48">
        <v>28254.485240966998</v>
      </c>
      <c r="Q452" s="48">
        <v>4.7697534586197202E-2</v>
      </c>
      <c r="R452" s="48">
        <v>3.5949335015241599E-2</v>
      </c>
      <c r="S452" s="48">
        <v>1.3267988007559699</v>
      </c>
      <c r="T452" s="48">
        <v>0.18457524729304101</v>
      </c>
      <c r="U452" s="48">
        <v>0.32763356904320301</v>
      </c>
      <c r="W452" s="50" t="s">
        <v>866</v>
      </c>
      <c r="X452" s="48">
        <v>103674.012357511</v>
      </c>
      <c r="Y452" s="48">
        <v>5.7103337835702699E-2</v>
      </c>
      <c r="Z452" s="48">
        <v>3.9383905556186399E-2</v>
      </c>
      <c r="AA452" s="48">
        <v>1.4499155690447501</v>
      </c>
      <c r="AB452" s="48">
        <v>0.14708206517237701</v>
      </c>
      <c r="AC452" s="48">
        <v>0.291598105477058</v>
      </c>
    </row>
    <row r="453" spans="1:29">
      <c r="A453" s="50" t="s">
        <v>867</v>
      </c>
      <c r="B453" s="48">
        <v>28989.686476701201</v>
      </c>
      <c r="C453" s="48">
        <v>3.7564523360443101E-2</v>
      </c>
      <c r="D453" s="48">
        <v>2.6119962472170601E-2</v>
      </c>
      <c r="E453" s="48">
        <v>0.139111093676512</v>
      </c>
      <c r="F453" s="48">
        <v>0.21890888587336799</v>
      </c>
      <c r="H453" s="50" t="s">
        <v>551</v>
      </c>
      <c r="I453" s="48">
        <v>68308.428833545302</v>
      </c>
      <c r="J453" s="48">
        <v>1.9328808986656901E-2</v>
      </c>
      <c r="K453" s="48">
        <v>2.5844506800072799E-2</v>
      </c>
      <c r="L453" s="48">
        <v>0.446417301127289</v>
      </c>
      <c r="M453" s="48">
        <v>0.64312834528599305</v>
      </c>
      <c r="O453" s="48">
        <v>1352</v>
      </c>
      <c r="P453" s="48">
        <v>33201.285530694498</v>
      </c>
      <c r="Q453" s="48">
        <v>4.8710603937572101E-2</v>
      </c>
      <c r="R453" s="48">
        <v>6.9245764543765104E-2</v>
      </c>
      <c r="S453" s="48">
        <v>0.70344524691883203</v>
      </c>
      <c r="T453" s="48">
        <v>0.48177831726495901</v>
      </c>
      <c r="U453" s="48">
        <v>0.63656496998608902</v>
      </c>
      <c r="W453" s="48">
        <v>1253</v>
      </c>
      <c r="X453" s="48">
        <v>59948.443832129</v>
      </c>
      <c r="Y453" s="48">
        <v>5.7115704493719097E-2</v>
      </c>
      <c r="Z453" s="48">
        <v>2.6253401535459998E-2</v>
      </c>
      <c r="AA453" s="48">
        <v>2.1755544483092599</v>
      </c>
      <c r="AB453" s="48">
        <v>2.9588592584415901E-2</v>
      </c>
      <c r="AC453" s="48">
        <v>9.0988395036584194E-2</v>
      </c>
    </row>
    <row r="454" spans="1:29">
      <c r="A454" s="50" t="s">
        <v>428</v>
      </c>
      <c r="B454" s="48">
        <v>14213.048332120699</v>
      </c>
      <c r="C454" s="48">
        <v>3.8278365739008197E-2</v>
      </c>
      <c r="D454" s="48">
        <v>4.2673888569793803E-2</v>
      </c>
      <c r="E454" s="48">
        <v>0.333515291721177</v>
      </c>
      <c r="F454" s="48">
        <v>0.43104142395733303</v>
      </c>
      <c r="H454" s="50" t="s">
        <v>227</v>
      </c>
      <c r="I454" s="48">
        <v>100853.65236232799</v>
      </c>
      <c r="J454" s="48">
        <v>1.9807505653952898E-2</v>
      </c>
      <c r="K454" s="48">
        <v>2.90023371652092E-2</v>
      </c>
      <c r="L454" s="48">
        <v>0.565680115379529</v>
      </c>
      <c r="M454" s="48">
        <v>0.733744497485041</v>
      </c>
      <c r="O454" s="48">
        <v>1051</v>
      </c>
      <c r="P454" s="48">
        <v>59230.335676819799</v>
      </c>
      <c r="Q454" s="48">
        <v>4.9566873844985697E-2</v>
      </c>
      <c r="R454" s="48">
        <v>3.7687312328914202E-2</v>
      </c>
      <c r="S454" s="48">
        <v>1.3152138155247901</v>
      </c>
      <c r="T454" s="48">
        <v>0.18843805329840599</v>
      </c>
      <c r="U454" s="48">
        <v>0.333586283541773</v>
      </c>
      <c r="W454" s="48">
        <v>1075</v>
      </c>
      <c r="X454" s="48">
        <v>95426.628259568402</v>
      </c>
      <c r="Y454" s="48">
        <v>5.7141274984859998E-2</v>
      </c>
      <c r="Z454" s="48">
        <v>5.8859634452024703E-2</v>
      </c>
      <c r="AA454" s="48">
        <v>0.97080580803529604</v>
      </c>
      <c r="AB454" s="48">
        <v>0.33164498981487001</v>
      </c>
      <c r="AC454" s="48">
        <v>0.48705710387609902</v>
      </c>
    </row>
    <row r="455" spans="1:29">
      <c r="A455" s="50" t="s">
        <v>690</v>
      </c>
      <c r="B455" s="48">
        <v>87624.720701206999</v>
      </c>
      <c r="C455" s="48">
        <v>3.9009296201828601E-2</v>
      </c>
      <c r="D455" s="48">
        <v>2.27434461384124E-2</v>
      </c>
      <c r="E455" s="48">
        <v>8.3960493759327098E-2</v>
      </c>
      <c r="F455" s="48">
        <v>0.14279266872132601</v>
      </c>
      <c r="H455" s="50" t="s">
        <v>868</v>
      </c>
      <c r="I455" s="48">
        <v>30986.579927476199</v>
      </c>
      <c r="J455" s="48">
        <v>1.9878296127972501E-2</v>
      </c>
      <c r="K455" s="48">
        <v>5.7482716495099999E-2</v>
      </c>
      <c r="L455" s="48">
        <v>0.727089004621569</v>
      </c>
      <c r="M455" s="48">
        <v>0.82765616424331201</v>
      </c>
      <c r="O455" s="48">
        <v>1206</v>
      </c>
      <c r="P455" s="48">
        <v>27750.127489486498</v>
      </c>
      <c r="Q455" s="48">
        <v>5.0491388728831001E-2</v>
      </c>
      <c r="R455" s="48">
        <v>4.1094318623197602E-2</v>
      </c>
      <c r="S455" s="48">
        <v>1.2286707851709899</v>
      </c>
      <c r="T455" s="48">
        <v>0.219195264011217</v>
      </c>
      <c r="U455" s="48">
        <v>0.36633640912432902</v>
      </c>
      <c r="W455" s="50" t="s">
        <v>741</v>
      </c>
      <c r="X455" s="48">
        <v>109303.334695764</v>
      </c>
      <c r="Y455" s="48">
        <v>5.7194773280895797E-2</v>
      </c>
      <c r="Z455" s="48">
        <v>2.84588133415145E-2</v>
      </c>
      <c r="AA455" s="48">
        <v>2.00973851560643</v>
      </c>
      <c r="AB455" s="48">
        <v>4.4458871236949103E-2</v>
      </c>
      <c r="AC455" s="48">
        <v>0.116950042812055</v>
      </c>
    </row>
    <row r="456" spans="1:29">
      <c r="A456" s="50" t="s">
        <v>869</v>
      </c>
      <c r="B456" s="48">
        <v>26820.938035918502</v>
      </c>
      <c r="C456" s="48">
        <v>3.9776586962575598E-2</v>
      </c>
      <c r="D456" s="48">
        <v>3.0836113712048599E-2</v>
      </c>
      <c r="E456" s="48">
        <v>0.19725090730200001</v>
      </c>
      <c r="F456" s="48">
        <v>0.29240507169406199</v>
      </c>
      <c r="H456" s="50" t="s">
        <v>870</v>
      </c>
      <c r="I456" s="48">
        <v>45964.025358390398</v>
      </c>
      <c r="J456" s="48">
        <v>2.0190384110209101E-2</v>
      </c>
      <c r="K456" s="48">
        <v>2.7771784621615201E-2</v>
      </c>
      <c r="L456" s="48">
        <v>0.477237060357946</v>
      </c>
      <c r="M456" s="48">
        <v>0.66608525383292305</v>
      </c>
      <c r="O456" s="48">
        <v>1302</v>
      </c>
      <c r="P456" s="48">
        <v>63261.226352847698</v>
      </c>
      <c r="Q456" s="48">
        <v>5.0492908923385697E-2</v>
      </c>
      <c r="R456" s="48">
        <v>5.7492091430936997E-2</v>
      </c>
      <c r="S456" s="48">
        <v>0.87825834243725298</v>
      </c>
      <c r="T456" s="48">
        <v>0.37980353705054498</v>
      </c>
      <c r="U456" s="48">
        <v>0.53499207907119795</v>
      </c>
      <c r="W456" s="48">
        <v>1077</v>
      </c>
      <c r="X456" s="48">
        <v>49732.111468726704</v>
      </c>
      <c r="Y456" s="48">
        <v>5.8715628456817201E-2</v>
      </c>
      <c r="Z456" s="48">
        <v>4.3009538042720001E-2</v>
      </c>
      <c r="AA456" s="48">
        <v>1.3651769149088899</v>
      </c>
      <c r="AB456" s="48">
        <v>0.17219745218350599</v>
      </c>
      <c r="AC456" s="48">
        <v>0.32317859937019</v>
      </c>
    </row>
    <row r="457" spans="1:29">
      <c r="A457" s="50" t="s">
        <v>357</v>
      </c>
      <c r="B457" s="48">
        <v>25738.4647149353</v>
      </c>
      <c r="C457" s="48">
        <v>4.0646532142285502E-2</v>
      </c>
      <c r="D457" s="48">
        <v>4.4054961728180499E-2</v>
      </c>
      <c r="E457" s="48">
        <v>0.31406659584209201</v>
      </c>
      <c r="F457" s="48">
        <v>0.41565930244535598</v>
      </c>
      <c r="H457" s="50" t="s">
        <v>375</v>
      </c>
      <c r="I457" s="48">
        <v>70846.471405626595</v>
      </c>
      <c r="J457" s="48">
        <v>2.0346881900489101E-2</v>
      </c>
      <c r="K457" s="48">
        <v>2.4885524004314701E-2</v>
      </c>
      <c r="L457" s="48">
        <v>0.39135297851302497</v>
      </c>
      <c r="M457" s="48">
        <v>0.58743969101745497</v>
      </c>
      <c r="O457" s="48">
        <v>1240</v>
      </c>
      <c r="P457" s="48">
        <v>89352.980835452094</v>
      </c>
      <c r="Q457" s="48">
        <v>5.2441300704052798E-2</v>
      </c>
      <c r="R457" s="48">
        <v>4.1173251455400302E-2</v>
      </c>
      <c r="S457" s="48">
        <v>1.2736740201550101</v>
      </c>
      <c r="T457" s="48">
        <v>0.20277896738533299</v>
      </c>
      <c r="U457" s="48">
        <v>0.35317254006105803</v>
      </c>
      <c r="W457" s="48">
        <v>1046</v>
      </c>
      <c r="X457" s="48">
        <v>64062.359794994802</v>
      </c>
      <c r="Y457" s="48">
        <v>5.9087962442999901E-2</v>
      </c>
      <c r="Z457" s="48">
        <v>5.3181324490328703E-2</v>
      </c>
      <c r="AA457" s="48">
        <v>1.11106601817985</v>
      </c>
      <c r="AB457" s="48">
        <v>0.26653993360890199</v>
      </c>
      <c r="AC457" s="48">
        <v>0.427901118906448</v>
      </c>
    </row>
    <row r="458" spans="1:29">
      <c r="A458" s="50" t="s">
        <v>871</v>
      </c>
      <c r="B458" s="48">
        <v>30238.639575721099</v>
      </c>
      <c r="C458" s="48">
        <v>4.1161036988463899E-2</v>
      </c>
      <c r="D458" s="48">
        <v>2.8603582306796799E-2</v>
      </c>
      <c r="E458" s="48">
        <v>0.13965845363135701</v>
      </c>
      <c r="F458" s="48">
        <v>0.21928827368432299</v>
      </c>
      <c r="H458" s="50" t="s">
        <v>490</v>
      </c>
      <c r="I458" s="48">
        <v>35097.6402425743</v>
      </c>
      <c r="J458" s="48">
        <v>2.0897377244651998E-2</v>
      </c>
      <c r="K458" s="48">
        <v>3.85963549156658E-2</v>
      </c>
      <c r="L458" s="48">
        <v>0.55532967525153398</v>
      </c>
      <c r="M458" s="48">
        <v>0.72607428022801002</v>
      </c>
      <c r="O458" s="48">
        <v>1318</v>
      </c>
      <c r="P458" s="48">
        <v>4350.9446120006596</v>
      </c>
      <c r="Q458" s="48">
        <v>5.2503090815888998E-2</v>
      </c>
      <c r="R458" s="48">
        <v>7.9594108489991502E-2</v>
      </c>
      <c r="S458" s="48">
        <v>0.65963539025619</v>
      </c>
      <c r="T458" s="48">
        <v>0.50948783763110195</v>
      </c>
      <c r="U458" s="48">
        <v>0.65306170968370203</v>
      </c>
      <c r="W458" s="48">
        <v>1234</v>
      </c>
      <c r="X458" s="48">
        <v>270391.70631817001</v>
      </c>
      <c r="Y458" s="48">
        <v>5.91605764653527E-2</v>
      </c>
      <c r="Z458" s="48">
        <v>4.1913749392077197E-2</v>
      </c>
      <c r="AA458" s="48">
        <v>1.4114837570827199</v>
      </c>
      <c r="AB458" s="48">
        <v>0.15810202168988499</v>
      </c>
      <c r="AC458" s="48">
        <v>0.304578894726102</v>
      </c>
    </row>
    <row r="459" spans="1:29">
      <c r="A459" s="50" t="s">
        <v>277</v>
      </c>
      <c r="B459" s="48">
        <v>53176.572189371604</v>
      </c>
      <c r="C459" s="48">
        <v>4.1221330513208303E-2</v>
      </c>
      <c r="D459" s="48">
        <v>3.2573570620276E-2</v>
      </c>
      <c r="E459" s="48">
        <v>0.30924552572421998</v>
      </c>
      <c r="F459" s="48">
        <v>0.41144186009476003</v>
      </c>
      <c r="H459" s="50" t="s">
        <v>616</v>
      </c>
      <c r="I459" s="48">
        <v>59754.686379599203</v>
      </c>
      <c r="J459" s="48">
        <v>2.1591855198300199E-2</v>
      </c>
      <c r="K459" s="48">
        <v>4.09276855767743E-2</v>
      </c>
      <c r="L459" s="48">
        <v>0.618981347481667</v>
      </c>
      <c r="M459" s="48">
        <v>0.751641461342898</v>
      </c>
      <c r="O459" s="50" t="s">
        <v>457</v>
      </c>
      <c r="P459" s="48">
        <v>45022.091360373597</v>
      </c>
      <c r="Q459" s="48">
        <v>5.27394987906602E-2</v>
      </c>
      <c r="R459" s="48">
        <v>4.7964112089268603E-2</v>
      </c>
      <c r="S459" s="48">
        <v>1.09956166169622</v>
      </c>
      <c r="T459" s="48">
        <v>0.271523153845598</v>
      </c>
      <c r="U459" s="48">
        <v>0.42751842732900702</v>
      </c>
      <c r="W459" s="48">
        <v>1244</v>
      </c>
      <c r="X459" s="48">
        <v>110423.186733023</v>
      </c>
      <c r="Y459" s="48">
        <v>5.93305578008336E-2</v>
      </c>
      <c r="Z459" s="48">
        <v>4.2099665103409199E-2</v>
      </c>
      <c r="AA459" s="48">
        <v>1.4092881179719701</v>
      </c>
      <c r="AB459" s="48">
        <v>0.15874999081541</v>
      </c>
      <c r="AC459" s="48">
        <v>0.30493033426420502</v>
      </c>
    </row>
    <row r="460" spans="1:29">
      <c r="A460" s="50" t="s">
        <v>538</v>
      </c>
      <c r="B460" s="48">
        <v>30634.479198488301</v>
      </c>
      <c r="C460" s="48">
        <v>4.1330287472198399E-2</v>
      </c>
      <c r="D460" s="48">
        <v>3.6138811353870197E-2</v>
      </c>
      <c r="E460" s="48">
        <v>0.23011140755898901</v>
      </c>
      <c r="F460" s="48">
        <v>0.33138303635396898</v>
      </c>
      <c r="H460" s="50" t="s">
        <v>510</v>
      </c>
      <c r="I460" s="48">
        <v>78978.041596665906</v>
      </c>
      <c r="J460" s="48">
        <v>2.1662940543860799E-2</v>
      </c>
      <c r="K460" s="48">
        <v>2.8555359518852502E-2</v>
      </c>
      <c r="L460" s="48">
        <v>0.374772842372041</v>
      </c>
      <c r="M460" s="48">
        <v>0.57337041696235302</v>
      </c>
      <c r="O460" s="50" t="s">
        <v>583</v>
      </c>
      <c r="P460" s="48">
        <v>180767.61586481499</v>
      </c>
      <c r="Q460" s="48">
        <v>5.5778967093669002E-2</v>
      </c>
      <c r="R460" s="48">
        <v>5.1200242368159399E-2</v>
      </c>
      <c r="S460" s="48">
        <v>1.08942779396601</v>
      </c>
      <c r="T460" s="48">
        <v>0.27596528030677803</v>
      </c>
      <c r="U460" s="48">
        <v>0.43243363301660198</v>
      </c>
      <c r="W460" s="50" t="s">
        <v>666</v>
      </c>
      <c r="X460" s="48">
        <v>174646.954422893</v>
      </c>
      <c r="Y460" s="48">
        <v>5.9374208501063799E-2</v>
      </c>
      <c r="Z460" s="48">
        <v>5.3677544243838103E-2</v>
      </c>
      <c r="AA460" s="48">
        <v>1.10612751267733</v>
      </c>
      <c r="AB460" s="48">
        <v>0.26867133190519299</v>
      </c>
      <c r="AC460" s="48">
        <v>0.42921883511683201</v>
      </c>
    </row>
    <row r="461" spans="1:29">
      <c r="A461" s="50" t="s">
        <v>532</v>
      </c>
      <c r="B461" s="48">
        <v>94414.152501122095</v>
      </c>
      <c r="C461" s="48">
        <v>4.1381676650780998E-2</v>
      </c>
      <c r="D461" s="48">
        <v>2.8144485316782399E-2</v>
      </c>
      <c r="E461" s="48">
        <v>0.31717263464154699</v>
      </c>
      <c r="F461" s="48">
        <v>0.41822395286067598</v>
      </c>
      <c r="H461" s="50" t="s">
        <v>665</v>
      </c>
      <c r="I461" s="48">
        <v>46515.571362706898</v>
      </c>
      <c r="J461" s="48">
        <v>2.1704241049732901E-2</v>
      </c>
      <c r="K461" s="48">
        <v>3.9418619628783499E-2</v>
      </c>
      <c r="L461" s="48">
        <v>0.51434517307613503</v>
      </c>
      <c r="M461" s="48">
        <v>0.69315312051275302</v>
      </c>
      <c r="O461" s="48">
        <v>1139</v>
      </c>
      <c r="P461" s="48">
        <v>11924.246208135401</v>
      </c>
      <c r="Q461" s="48">
        <v>5.5925325580320401E-2</v>
      </c>
      <c r="R461" s="48">
        <v>4.6791451661210598E-2</v>
      </c>
      <c r="S461" s="48">
        <v>1.1952039014571001</v>
      </c>
      <c r="T461" s="48">
        <v>0.232007374612069</v>
      </c>
      <c r="U461" s="48">
        <v>0.38086423651856</v>
      </c>
      <c r="W461" s="48">
        <v>1340</v>
      </c>
      <c r="X461" s="48">
        <v>22501.800986127098</v>
      </c>
      <c r="Y461" s="48">
        <v>6.02990419900514E-2</v>
      </c>
      <c r="Z461" s="48">
        <v>7.7322154951631805E-2</v>
      </c>
      <c r="AA461" s="48">
        <v>0.77984171584160999</v>
      </c>
      <c r="AB461" s="48">
        <v>0.43548404857052903</v>
      </c>
      <c r="AC461" s="48">
        <v>0.59178848924003502</v>
      </c>
    </row>
    <row r="462" spans="1:29">
      <c r="A462" s="50" t="s">
        <v>872</v>
      </c>
      <c r="B462" s="48">
        <v>98084.536962733604</v>
      </c>
      <c r="C462" s="48">
        <v>4.1780688940014098E-2</v>
      </c>
      <c r="D462" s="48">
        <v>2.4682545008578999E-2</v>
      </c>
      <c r="E462" s="48">
        <v>6.06150459470437E-2</v>
      </c>
      <c r="F462" s="48">
        <v>0.110998396158781</v>
      </c>
      <c r="H462" s="50" t="s">
        <v>525</v>
      </c>
      <c r="I462" s="48">
        <v>46149.072285715702</v>
      </c>
      <c r="J462" s="48">
        <v>2.2178767798369799E-2</v>
      </c>
      <c r="K462" s="48">
        <v>2.7664539700071301E-2</v>
      </c>
      <c r="L462" s="48">
        <v>0.403983450823937</v>
      </c>
      <c r="M462" s="48">
        <v>0.60260864747903997</v>
      </c>
      <c r="O462" s="48">
        <v>1268</v>
      </c>
      <c r="P462" s="48">
        <v>107704.285824005</v>
      </c>
      <c r="Q462" s="48">
        <v>5.8231231434107598E-2</v>
      </c>
      <c r="R462" s="48">
        <v>3.63657004876718E-2</v>
      </c>
      <c r="S462" s="48">
        <v>1.60126797100604</v>
      </c>
      <c r="T462" s="48">
        <v>0.109317579809676</v>
      </c>
      <c r="U462" s="48">
        <v>0.22375942117293099</v>
      </c>
      <c r="W462" s="50" t="s">
        <v>873</v>
      </c>
      <c r="X462" s="48">
        <v>60605.486595591101</v>
      </c>
      <c r="Y462" s="48">
        <v>6.0470222776925903E-2</v>
      </c>
      <c r="Z462" s="48">
        <v>3.9340797457485803E-2</v>
      </c>
      <c r="AA462" s="48">
        <v>1.5370868585537401</v>
      </c>
      <c r="AB462" s="48">
        <v>0.12427204063253899</v>
      </c>
      <c r="AC462" s="48">
        <v>0.25677661392527801</v>
      </c>
    </row>
    <row r="463" spans="1:29">
      <c r="A463" s="50" t="s">
        <v>796</v>
      </c>
      <c r="B463" s="48">
        <v>23222.131611900699</v>
      </c>
      <c r="C463" s="48">
        <v>4.2469759210868499E-2</v>
      </c>
      <c r="D463" s="48">
        <v>4.0126289615656403E-2</v>
      </c>
      <c r="E463" s="48">
        <v>0.26656962976880699</v>
      </c>
      <c r="F463" s="48">
        <v>0.36989119169470103</v>
      </c>
      <c r="H463" s="50" t="s">
        <v>874</v>
      </c>
      <c r="I463" s="48">
        <v>42122.1867846022</v>
      </c>
      <c r="J463" s="48">
        <v>2.2362470453005101E-2</v>
      </c>
      <c r="K463" s="48">
        <v>3.7533066183197003E-2</v>
      </c>
      <c r="L463" s="48">
        <v>0.73439157450550896</v>
      </c>
      <c r="M463" s="48">
        <v>0.83464185293007098</v>
      </c>
      <c r="O463" s="48">
        <v>1285</v>
      </c>
      <c r="P463" s="48">
        <v>64115.7154872299</v>
      </c>
      <c r="Q463" s="48">
        <v>5.8367629544433801E-2</v>
      </c>
      <c r="R463" s="48">
        <v>2.6362073739156399E-2</v>
      </c>
      <c r="S463" s="48">
        <v>2.2140758015458601</v>
      </c>
      <c r="T463" s="48">
        <v>2.6823564944020901E-2</v>
      </c>
      <c r="U463" s="48">
        <v>7.6910945186552504E-2</v>
      </c>
      <c r="W463" s="48">
        <v>1300</v>
      </c>
      <c r="X463" s="48">
        <v>68291.885080951906</v>
      </c>
      <c r="Y463" s="48">
        <v>6.0598251379205798E-2</v>
      </c>
      <c r="Z463" s="48">
        <v>5.5322330159032602E-2</v>
      </c>
      <c r="AA463" s="48">
        <v>1.09536693781709</v>
      </c>
      <c r="AB463" s="48">
        <v>0.27335591263882397</v>
      </c>
      <c r="AC463" s="48">
        <v>0.43564020140737197</v>
      </c>
    </row>
    <row r="464" spans="1:29">
      <c r="A464" s="50" t="s">
        <v>875</v>
      </c>
      <c r="B464" s="48">
        <v>42430.372173492302</v>
      </c>
      <c r="C464" s="48">
        <v>4.3375087772873099E-2</v>
      </c>
      <c r="D464" s="48">
        <v>3.5384452611070899E-2</v>
      </c>
      <c r="E464" s="48">
        <v>0.27685977349555002</v>
      </c>
      <c r="F464" s="48">
        <v>0.38087058638413901</v>
      </c>
      <c r="H464" s="50" t="s">
        <v>876</v>
      </c>
      <c r="I464" s="48">
        <v>27514.572254139701</v>
      </c>
      <c r="J464" s="48">
        <v>2.3067566048937699E-2</v>
      </c>
      <c r="K464" s="48">
        <v>3.4347676187959003E-2</v>
      </c>
      <c r="L464" s="48">
        <v>0.55130068934578502</v>
      </c>
      <c r="M464" s="48">
        <v>0.725608995535997</v>
      </c>
      <c r="O464" s="48">
        <v>1048</v>
      </c>
      <c r="P464" s="48">
        <v>138630.17318913899</v>
      </c>
      <c r="Q464" s="48">
        <v>5.8371105508046001E-2</v>
      </c>
      <c r="R464" s="48">
        <v>5.7655140019623199E-2</v>
      </c>
      <c r="S464" s="48">
        <v>1.0124180686783399</v>
      </c>
      <c r="T464" s="48">
        <v>0.31133820268130002</v>
      </c>
      <c r="U464" s="48">
        <v>0.46772138246846701</v>
      </c>
      <c r="W464" s="48">
        <v>1211</v>
      </c>
      <c r="X464" s="48">
        <v>67096.123038628299</v>
      </c>
      <c r="Y464" s="48">
        <v>6.16379452672947E-2</v>
      </c>
      <c r="Z464" s="48">
        <v>2.2236002244862101E-2</v>
      </c>
      <c r="AA464" s="48">
        <v>2.7719886240584</v>
      </c>
      <c r="AB464" s="48">
        <v>5.5714983611802604E-3</v>
      </c>
      <c r="AC464" s="48">
        <v>2.4825383854238599E-2</v>
      </c>
    </row>
    <row r="465" spans="1:29">
      <c r="A465" s="50" t="s">
        <v>776</v>
      </c>
      <c r="B465" s="48">
        <v>25797.236108326801</v>
      </c>
      <c r="C465" s="48">
        <v>4.3641587862906797E-2</v>
      </c>
      <c r="D465" s="48">
        <v>3.7096268531926803E-2</v>
      </c>
      <c r="E465" s="48">
        <v>0.19305866480936701</v>
      </c>
      <c r="F465" s="48">
        <v>0.28858038414093301</v>
      </c>
      <c r="H465" s="50" t="s">
        <v>605</v>
      </c>
      <c r="I465" s="48">
        <v>66405.699396769502</v>
      </c>
      <c r="J465" s="48">
        <v>2.3270676783955301E-2</v>
      </c>
      <c r="K465" s="48">
        <v>3.4660465451516499E-2</v>
      </c>
      <c r="L465" s="48">
        <v>0.36713726831482801</v>
      </c>
      <c r="M465" s="48">
        <v>0.56531243895358496</v>
      </c>
      <c r="O465" s="48">
        <v>1227</v>
      </c>
      <c r="P465" s="48">
        <v>37886.264216449403</v>
      </c>
      <c r="Q465" s="48">
        <v>5.8810900080366199E-2</v>
      </c>
      <c r="R465" s="48">
        <v>3.6074539761355197E-2</v>
      </c>
      <c r="S465" s="48">
        <v>1.6302605790515801</v>
      </c>
      <c r="T465" s="48">
        <v>0.103046435380771</v>
      </c>
      <c r="U465" s="48">
        <v>0.213593085994952</v>
      </c>
      <c r="W465" s="48">
        <v>1257</v>
      </c>
      <c r="X465" s="48">
        <v>60393.385719491198</v>
      </c>
      <c r="Y465" s="48">
        <v>6.2373704363768698E-2</v>
      </c>
      <c r="Z465" s="48">
        <v>2.87643807205228E-2</v>
      </c>
      <c r="AA465" s="48">
        <v>2.1684355025681601</v>
      </c>
      <c r="AB465" s="48">
        <v>3.0125566937734501E-2</v>
      </c>
      <c r="AC465" s="48">
        <v>9.1777889973098103E-2</v>
      </c>
    </row>
    <row r="466" spans="1:29">
      <c r="A466" s="50" t="s">
        <v>799</v>
      </c>
      <c r="B466" s="48">
        <v>22573.601334167099</v>
      </c>
      <c r="C466" s="48">
        <v>4.3775538014411502E-2</v>
      </c>
      <c r="D466" s="48">
        <v>2.8635599707805499E-2</v>
      </c>
      <c r="E466" s="48">
        <v>0.113215744718335</v>
      </c>
      <c r="F466" s="48">
        <v>0.18423289367801801</v>
      </c>
      <c r="H466" s="50" t="s">
        <v>805</v>
      </c>
      <c r="I466" s="48">
        <v>25696.204258930698</v>
      </c>
      <c r="J466" s="48">
        <v>2.37646931589508E-2</v>
      </c>
      <c r="K466" s="48">
        <v>3.5531874856707099E-2</v>
      </c>
      <c r="L466" s="48">
        <v>0.52402068959202297</v>
      </c>
      <c r="M466" s="48">
        <v>0.69999778684307501</v>
      </c>
      <c r="O466" s="50" t="s">
        <v>793</v>
      </c>
      <c r="P466" s="48">
        <v>38676.408717322003</v>
      </c>
      <c r="Q466" s="48">
        <v>5.9175295030917202E-2</v>
      </c>
      <c r="R466" s="48">
        <v>4.63517131623555E-2</v>
      </c>
      <c r="S466" s="48">
        <v>1.2766582072952699</v>
      </c>
      <c r="T466" s="48">
        <v>0.20172294227281301</v>
      </c>
      <c r="U466" s="48">
        <v>0.35234273916984699</v>
      </c>
      <c r="W466" s="48">
        <v>1076</v>
      </c>
      <c r="X466" s="48">
        <v>48342.411641919098</v>
      </c>
      <c r="Y466" s="48">
        <v>6.3231526379997696E-2</v>
      </c>
      <c r="Z466" s="48">
        <v>4.4684573088480999E-2</v>
      </c>
      <c r="AA466" s="48">
        <v>1.4150639025864999</v>
      </c>
      <c r="AB466" s="48">
        <v>0.15704976070919899</v>
      </c>
      <c r="AC466" s="48">
        <v>0.304578894726102</v>
      </c>
    </row>
    <row r="467" spans="1:29">
      <c r="A467" s="50" t="s">
        <v>611</v>
      </c>
      <c r="B467" s="48">
        <v>12150.084999464299</v>
      </c>
      <c r="C467" s="48">
        <v>4.3820815286540603E-2</v>
      </c>
      <c r="D467" s="48">
        <v>6.7522989047024806E-2</v>
      </c>
      <c r="E467" s="48">
        <v>0.413117734515767</v>
      </c>
      <c r="F467" s="48">
        <v>0.51711940194631001</v>
      </c>
      <c r="H467" s="50" t="s">
        <v>810</v>
      </c>
      <c r="I467" s="48">
        <v>50201.556029783103</v>
      </c>
      <c r="J467" s="48">
        <v>2.4212123865937098E-2</v>
      </c>
      <c r="K467" s="48">
        <v>2.93677175786256E-2</v>
      </c>
      <c r="L467" s="48">
        <v>0.40366215027040397</v>
      </c>
      <c r="M467" s="48">
        <v>0.60260864747903997</v>
      </c>
      <c r="O467" s="48">
        <v>1399</v>
      </c>
      <c r="P467" s="48">
        <v>73066.769213910797</v>
      </c>
      <c r="Q467" s="48">
        <v>5.9822346298608102E-2</v>
      </c>
      <c r="R467" s="48">
        <v>6.0331147396242499E-2</v>
      </c>
      <c r="S467" s="48">
        <v>0.99156652708272397</v>
      </c>
      <c r="T467" s="48">
        <v>0.32140902455904402</v>
      </c>
      <c r="U467" s="48">
        <v>0.47810087758442299</v>
      </c>
      <c r="W467" s="50" t="s">
        <v>216</v>
      </c>
      <c r="X467" s="48">
        <v>258424.623877462</v>
      </c>
      <c r="Y467" s="48">
        <v>6.3251777085706104E-2</v>
      </c>
      <c r="Z467" s="48">
        <v>3.07783704937525E-2</v>
      </c>
      <c r="AA467" s="48">
        <v>2.0550723144535898</v>
      </c>
      <c r="AB467" s="48">
        <v>3.98720205442189E-2</v>
      </c>
      <c r="AC467" s="48">
        <v>0.107918072134146</v>
      </c>
    </row>
    <row r="468" spans="1:29">
      <c r="A468" s="50" t="s">
        <v>877</v>
      </c>
      <c r="B468" s="48">
        <v>51042.042598653003</v>
      </c>
      <c r="C468" s="48">
        <v>4.4108210653461002E-2</v>
      </c>
      <c r="D468" s="48">
        <v>3.9587604722474301E-2</v>
      </c>
      <c r="E468" s="48">
        <v>0.231412734884057</v>
      </c>
      <c r="F468" s="48">
        <v>0.33138303635396898</v>
      </c>
      <c r="H468" s="50" t="s">
        <v>878</v>
      </c>
      <c r="I468" s="48">
        <v>78979.591228653298</v>
      </c>
      <c r="J468" s="48">
        <v>2.4505631401989698E-2</v>
      </c>
      <c r="K468" s="48">
        <v>2.98724071978251E-2</v>
      </c>
      <c r="L468" s="48">
        <v>0.45629184755000401</v>
      </c>
      <c r="M468" s="48">
        <v>0.64951284860000502</v>
      </c>
      <c r="O468" s="48">
        <v>1210</v>
      </c>
      <c r="P468" s="48">
        <v>53378.940715855097</v>
      </c>
      <c r="Q468" s="48">
        <v>5.9933708006159499E-2</v>
      </c>
      <c r="R468" s="48">
        <v>3.8424147706644103E-2</v>
      </c>
      <c r="S468" s="48">
        <v>1.5597927757235901</v>
      </c>
      <c r="T468" s="48">
        <v>0.11880885922531401</v>
      </c>
      <c r="U468" s="48">
        <v>0.23944554705409499</v>
      </c>
      <c r="W468" s="50" t="s">
        <v>755</v>
      </c>
      <c r="X468" s="48">
        <v>113561.207836785</v>
      </c>
      <c r="Y468" s="48">
        <v>6.3819200588961802E-2</v>
      </c>
      <c r="Z468" s="48">
        <v>3.0435090148248099E-2</v>
      </c>
      <c r="AA468" s="48">
        <v>2.09689540192262</v>
      </c>
      <c r="AB468" s="48">
        <v>3.6002835665771601E-2</v>
      </c>
      <c r="AC468" s="48">
        <v>0.10208596260208</v>
      </c>
    </row>
    <row r="469" spans="1:29">
      <c r="A469" s="50" t="s">
        <v>740</v>
      </c>
      <c r="B469" s="48">
        <v>71628.275971838098</v>
      </c>
      <c r="C469" s="48">
        <v>4.4490147625104101E-2</v>
      </c>
      <c r="D469" s="48">
        <v>2.88375746460377E-2</v>
      </c>
      <c r="E469" s="48">
        <v>0.138471510369088</v>
      </c>
      <c r="F469" s="48">
        <v>0.21838238199177701</v>
      </c>
      <c r="H469" s="48">
        <v>1001</v>
      </c>
      <c r="I469" s="48">
        <v>14180.1572614575</v>
      </c>
      <c r="J469" s="48">
        <v>2.4535674756933499E-2</v>
      </c>
      <c r="K469" s="48">
        <v>4.4736521293315103E-2</v>
      </c>
      <c r="L469" s="48">
        <v>0.577180016325607</v>
      </c>
      <c r="M469" s="48">
        <v>0.73822188153447299</v>
      </c>
      <c r="O469" s="48">
        <v>1024</v>
      </c>
      <c r="P469" s="48">
        <v>40191.924884455599</v>
      </c>
      <c r="Q469" s="48">
        <v>5.9969394876900402E-2</v>
      </c>
      <c r="R469" s="48">
        <v>4.9254715527885101E-2</v>
      </c>
      <c r="S469" s="48">
        <v>1.2175361127189801</v>
      </c>
      <c r="T469" s="48">
        <v>0.22340030512315001</v>
      </c>
      <c r="U469" s="48">
        <v>0.37044860722952799</v>
      </c>
      <c r="W469" s="48">
        <v>1030</v>
      </c>
      <c r="X469" s="48">
        <v>42584.197542773501</v>
      </c>
      <c r="Y469" s="48">
        <v>6.3929381365235904E-2</v>
      </c>
      <c r="Z469" s="48">
        <v>4.7188486936116797E-2</v>
      </c>
      <c r="AA469" s="48">
        <v>1.35476650166348</v>
      </c>
      <c r="AB469" s="48">
        <v>0.17549196248631499</v>
      </c>
      <c r="AC469" s="48">
        <v>0.32748500122090102</v>
      </c>
    </row>
    <row r="470" spans="1:29">
      <c r="A470" s="50" t="s">
        <v>702</v>
      </c>
      <c r="B470" s="48">
        <v>32527.2420751221</v>
      </c>
      <c r="C470" s="48">
        <v>4.4712456907473497E-2</v>
      </c>
      <c r="D470" s="48">
        <v>3.4158113291111201E-2</v>
      </c>
      <c r="E470" s="48">
        <v>0.16847133244266699</v>
      </c>
      <c r="F470" s="48">
        <v>0.25719717276961501</v>
      </c>
      <c r="H470" s="50" t="s">
        <v>879</v>
      </c>
      <c r="I470" s="48">
        <v>81734.987353354896</v>
      </c>
      <c r="J470" s="48">
        <v>2.5121751592159701E-2</v>
      </c>
      <c r="K470" s="48">
        <v>2.7924780762890001E-2</v>
      </c>
      <c r="L470" s="48">
        <v>0.31063472805971698</v>
      </c>
      <c r="M470" s="48">
        <v>0.50434119113550402</v>
      </c>
      <c r="O470" s="48">
        <v>1191</v>
      </c>
      <c r="P470" s="48">
        <v>49717.584352301499</v>
      </c>
      <c r="Q470" s="48">
        <v>6.0568117512792598E-2</v>
      </c>
      <c r="R470" s="48">
        <v>3.4173602223720199E-2</v>
      </c>
      <c r="S470" s="48">
        <v>1.7723656147303</v>
      </c>
      <c r="T470" s="48">
        <v>7.6333885798065104E-2</v>
      </c>
      <c r="U470" s="48">
        <v>0.176673834620964</v>
      </c>
      <c r="W470" s="48">
        <v>1280</v>
      </c>
      <c r="X470" s="48">
        <v>35374.1202307317</v>
      </c>
      <c r="Y470" s="48">
        <v>6.4205280238634602E-2</v>
      </c>
      <c r="Z470" s="48">
        <v>4.1468123109749302E-2</v>
      </c>
      <c r="AA470" s="48">
        <v>1.5483044667517101</v>
      </c>
      <c r="AB470" s="48">
        <v>0.121549009538111</v>
      </c>
      <c r="AC470" s="48">
        <v>0.25194494065652701</v>
      </c>
    </row>
    <row r="471" spans="1:29">
      <c r="A471" s="50" t="s">
        <v>751</v>
      </c>
      <c r="B471" s="48">
        <v>35604.7166523325</v>
      </c>
      <c r="C471" s="48">
        <v>4.5075033302082103E-2</v>
      </c>
      <c r="D471" s="48">
        <v>4.0298804421637101E-2</v>
      </c>
      <c r="E471" s="48">
        <v>0.22824529398520599</v>
      </c>
      <c r="F471" s="48">
        <v>0.33014874847152997</v>
      </c>
      <c r="H471" s="50" t="s">
        <v>601</v>
      </c>
      <c r="I471" s="48">
        <v>51935.063065911403</v>
      </c>
      <c r="J471" s="48">
        <v>2.53667927280894E-2</v>
      </c>
      <c r="K471" s="48">
        <v>4.1383069768830598E-2</v>
      </c>
      <c r="L471" s="48">
        <v>0.55873278537208704</v>
      </c>
      <c r="M471" s="48">
        <v>0.72869339585867798</v>
      </c>
      <c r="O471" s="50" t="s">
        <v>880</v>
      </c>
      <c r="P471" s="48">
        <v>14310.5921125355</v>
      </c>
      <c r="Q471" s="48">
        <v>6.0670222799852E-2</v>
      </c>
      <c r="R471" s="48">
        <v>4.5461202754585997E-2</v>
      </c>
      <c r="S471" s="48">
        <v>1.3345494426834501</v>
      </c>
      <c r="T471" s="48">
        <v>0.18202385441535801</v>
      </c>
      <c r="U471" s="48">
        <v>0.32762152227381103</v>
      </c>
      <c r="W471" s="50" t="s">
        <v>880</v>
      </c>
      <c r="X471" s="48">
        <v>14310.5921125355</v>
      </c>
      <c r="Y471" s="48">
        <v>6.4504870548973997E-2</v>
      </c>
      <c r="Z471" s="48">
        <v>4.5491750006333903E-2</v>
      </c>
      <c r="AA471" s="48">
        <v>1.4179465626183401</v>
      </c>
      <c r="AB471" s="48">
        <v>0.15620636670865901</v>
      </c>
      <c r="AC471" s="48">
        <v>0.30450943510170198</v>
      </c>
    </row>
    <row r="472" spans="1:29">
      <c r="A472" s="50" t="s">
        <v>240</v>
      </c>
      <c r="B472" s="48">
        <v>40890.588264316</v>
      </c>
      <c r="C472" s="48">
        <v>4.52545165081817E-2</v>
      </c>
      <c r="D472" s="48">
        <v>5.2818542794961898E-2</v>
      </c>
      <c r="E472" s="48">
        <v>0.32926224902461998</v>
      </c>
      <c r="F472" s="48">
        <v>0.42631423201017699</v>
      </c>
      <c r="H472" s="50" t="s">
        <v>853</v>
      </c>
      <c r="I472" s="48">
        <v>372324.49539069302</v>
      </c>
      <c r="J472" s="48">
        <v>2.5501742207622202E-2</v>
      </c>
      <c r="K472" s="48">
        <v>3.4258086598692998E-2</v>
      </c>
      <c r="L472" s="48">
        <v>0.61706703504913396</v>
      </c>
      <c r="M472" s="48">
        <v>0.751641461342898</v>
      </c>
      <c r="O472" s="48">
        <v>1400</v>
      </c>
      <c r="P472" s="48">
        <v>73312.093261833405</v>
      </c>
      <c r="Q472" s="48">
        <v>6.1528153697880499E-2</v>
      </c>
      <c r="R472" s="48">
        <v>6.0989996540113403E-2</v>
      </c>
      <c r="S472" s="48">
        <v>1.00882369549592</v>
      </c>
      <c r="T472" s="48">
        <v>0.31305919489513201</v>
      </c>
      <c r="U472" s="48">
        <v>0.46923060104419101</v>
      </c>
      <c r="W472" s="48">
        <v>1273</v>
      </c>
      <c r="X472" s="48">
        <v>25570.9308702936</v>
      </c>
      <c r="Y472" s="48">
        <v>6.4568768288363498E-2</v>
      </c>
      <c r="Z472" s="48">
        <v>3.8584155220490197E-2</v>
      </c>
      <c r="AA472" s="48">
        <v>1.6734529477031099</v>
      </c>
      <c r="AB472" s="48">
        <v>9.4238161943513699E-2</v>
      </c>
      <c r="AC472" s="48">
        <v>0.20783163660943299</v>
      </c>
    </row>
    <row r="473" spans="1:29">
      <c r="A473" s="50" t="s">
        <v>480</v>
      </c>
      <c r="B473" s="48">
        <v>27942.0483954314</v>
      </c>
      <c r="C473" s="48">
        <v>4.5688621277414701E-2</v>
      </c>
      <c r="D473" s="48">
        <v>3.5103245274576603E-2</v>
      </c>
      <c r="E473" s="48">
        <v>0.19033677720145201</v>
      </c>
      <c r="F473" s="48">
        <v>0.28570468024369</v>
      </c>
      <c r="H473" s="50" t="s">
        <v>644</v>
      </c>
      <c r="I473" s="48">
        <v>76383.3333369303</v>
      </c>
      <c r="J473" s="48">
        <v>2.59866054909818E-2</v>
      </c>
      <c r="K473" s="48">
        <v>2.8695477237004201E-2</v>
      </c>
      <c r="L473" s="48">
        <v>0.29812078716777002</v>
      </c>
      <c r="M473" s="48">
        <v>0.49296647485478901</v>
      </c>
      <c r="O473" s="48">
        <v>1300</v>
      </c>
      <c r="P473" s="48">
        <v>68291.885080951906</v>
      </c>
      <c r="Q473" s="48">
        <v>6.1830629576761997E-2</v>
      </c>
      <c r="R473" s="48">
        <v>5.5316797609895899E-2</v>
      </c>
      <c r="S473" s="48">
        <v>1.11775504454909</v>
      </c>
      <c r="T473" s="48">
        <v>0.26367162646490999</v>
      </c>
      <c r="U473" s="48">
        <v>0.41716163124279199</v>
      </c>
      <c r="W473" s="50" t="s">
        <v>881</v>
      </c>
      <c r="X473" s="48">
        <v>14606.181534175699</v>
      </c>
      <c r="Y473" s="48">
        <v>6.5789509412359198E-2</v>
      </c>
      <c r="Z473" s="48">
        <v>5.4965432723348202E-2</v>
      </c>
      <c r="AA473" s="48">
        <v>1.1969251610096601</v>
      </c>
      <c r="AB473" s="48">
        <v>0.23133572612504799</v>
      </c>
      <c r="AC473" s="48">
        <v>0.38753171511996498</v>
      </c>
    </row>
    <row r="474" spans="1:29">
      <c r="A474" s="50" t="s">
        <v>615</v>
      </c>
      <c r="B474" s="48">
        <v>3490.4856736102602</v>
      </c>
      <c r="C474" s="48">
        <v>4.5790628513429299E-2</v>
      </c>
      <c r="D474" s="48">
        <v>6.9659313802717407E-2</v>
      </c>
      <c r="E474" s="48">
        <v>0.398355664239264</v>
      </c>
      <c r="F474" s="48">
        <v>0.50329405507291503</v>
      </c>
      <c r="H474" s="50" t="s">
        <v>234</v>
      </c>
      <c r="I474" s="48">
        <v>11790.331916933501</v>
      </c>
      <c r="J474" s="48">
        <v>2.6513174093024099E-2</v>
      </c>
      <c r="K474" s="48">
        <v>4.5333610858977899E-2</v>
      </c>
      <c r="L474" s="48">
        <v>0.55407518173835502</v>
      </c>
      <c r="M474" s="48">
        <v>0.72607428022801002</v>
      </c>
      <c r="O474" s="48">
        <v>1162</v>
      </c>
      <c r="P474" s="48">
        <v>173741.76287971501</v>
      </c>
      <c r="Q474" s="48">
        <v>6.2458015440734302E-2</v>
      </c>
      <c r="R474" s="48">
        <v>4.6851171116414403E-2</v>
      </c>
      <c r="S474" s="48">
        <v>1.3331153512799201</v>
      </c>
      <c r="T474" s="48">
        <v>0.182493952348735</v>
      </c>
      <c r="U474" s="48">
        <v>0.32762152227381103</v>
      </c>
      <c r="W474" s="48">
        <v>1027</v>
      </c>
      <c r="X474" s="48">
        <v>132047.19392320301</v>
      </c>
      <c r="Y474" s="48">
        <v>6.7706506480968404E-2</v>
      </c>
      <c r="Z474" s="48">
        <v>5.53534044514193E-2</v>
      </c>
      <c r="AA474" s="48">
        <v>1.22316788193924</v>
      </c>
      <c r="AB474" s="48">
        <v>0.221266293847378</v>
      </c>
      <c r="AC474" s="48">
        <v>0.37644005836372102</v>
      </c>
    </row>
    <row r="475" spans="1:29">
      <c r="A475" s="50" t="s">
        <v>642</v>
      </c>
      <c r="B475" s="48">
        <v>21147.309515778401</v>
      </c>
      <c r="C475" s="48">
        <v>4.6301624779429E-2</v>
      </c>
      <c r="D475" s="48">
        <v>4.0494963571388098E-2</v>
      </c>
      <c r="E475" s="48">
        <v>0.21601759090402101</v>
      </c>
      <c r="F475" s="48">
        <v>0.31581118617541798</v>
      </c>
      <c r="H475" s="50" t="s">
        <v>882</v>
      </c>
      <c r="I475" s="48">
        <v>25370.3624442291</v>
      </c>
      <c r="J475" s="48">
        <v>2.8078885932516999E-2</v>
      </c>
      <c r="K475" s="48">
        <v>3.3298745796345203E-2</v>
      </c>
      <c r="L475" s="48">
        <v>0.42457330469035298</v>
      </c>
      <c r="M475" s="48">
        <v>0.624218657409226</v>
      </c>
      <c r="O475" s="48">
        <v>1356</v>
      </c>
      <c r="P475" s="48">
        <v>92412.178597207501</v>
      </c>
      <c r="Q475" s="48">
        <v>6.4063313941976896E-2</v>
      </c>
      <c r="R475" s="48">
        <v>5.8967859127727798E-2</v>
      </c>
      <c r="S475" s="48">
        <v>1.08641071406734</v>
      </c>
      <c r="T475" s="48">
        <v>0.27729732351206998</v>
      </c>
      <c r="U475" s="48">
        <v>0.43348388281719802</v>
      </c>
      <c r="W475" s="48">
        <v>1089</v>
      </c>
      <c r="X475" s="48">
        <v>49381.740851315197</v>
      </c>
      <c r="Y475" s="48">
        <v>6.8091290415731406E-2</v>
      </c>
      <c r="Z475" s="48">
        <v>3.34726852764239E-2</v>
      </c>
      <c r="AA475" s="48">
        <v>2.0342344766612102</v>
      </c>
      <c r="AB475" s="48">
        <v>4.1927959989645699E-2</v>
      </c>
      <c r="AC475" s="48">
        <v>0.11229323634298299</v>
      </c>
    </row>
    <row r="476" spans="1:29">
      <c r="A476" s="50" t="s">
        <v>745</v>
      </c>
      <c r="B476" s="48">
        <v>31296.1993093944</v>
      </c>
      <c r="C476" s="48">
        <v>4.7191987934098199E-2</v>
      </c>
      <c r="D476" s="48">
        <v>3.5569370033298402E-2</v>
      </c>
      <c r="E476" s="48">
        <v>0.16600651296809099</v>
      </c>
      <c r="F476" s="48">
        <v>0.25397577625032702</v>
      </c>
      <c r="H476" s="50" t="s">
        <v>791</v>
      </c>
      <c r="I476" s="48">
        <v>29485.963269028998</v>
      </c>
      <c r="J476" s="48">
        <v>2.8093470845490701E-2</v>
      </c>
      <c r="K476" s="48">
        <v>8.0726077481483097E-2</v>
      </c>
      <c r="L476" s="48">
        <v>0.677193360817546</v>
      </c>
      <c r="M476" s="48">
        <v>0.79232559892839005</v>
      </c>
      <c r="O476" s="48">
        <v>1085</v>
      </c>
      <c r="P476" s="48">
        <v>30431.948152331799</v>
      </c>
      <c r="Q476" s="48">
        <v>6.4131623984464106E-2</v>
      </c>
      <c r="R476" s="48">
        <v>3.9818733388293698E-2</v>
      </c>
      <c r="S476" s="48">
        <v>1.6105892510211799</v>
      </c>
      <c r="T476" s="48">
        <v>0.10726927818943099</v>
      </c>
      <c r="U476" s="48">
        <v>0.22163348242762901</v>
      </c>
      <c r="W476" s="50" t="s">
        <v>777</v>
      </c>
      <c r="X476" s="48">
        <v>100648.292042185</v>
      </c>
      <c r="Y476" s="48">
        <v>7.0095762261632694E-2</v>
      </c>
      <c r="Z476" s="48">
        <v>3.1197906222243402E-2</v>
      </c>
      <c r="AA476" s="48">
        <v>2.24680982634841</v>
      </c>
      <c r="AB476" s="48">
        <v>2.46521835061452E-2</v>
      </c>
      <c r="AC476" s="48">
        <v>7.8384369886044095E-2</v>
      </c>
    </row>
    <row r="477" spans="1:29">
      <c r="A477" s="50" t="s">
        <v>879</v>
      </c>
      <c r="B477" s="48">
        <v>81734.987353354896</v>
      </c>
      <c r="C477" s="48">
        <v>4.7601175862753198E-2</v>
      </c>
      <c r="D477" s="48">
        <v>2.7746407785159102E-2</v>
      </c>
      <c r="E477" s="48">
        <v>9.7183135361883E-2</v>
      </c>
      <c r="F477" s="48">
        <v>0.16219842638486801</v>
      </c>
      <c r="H477" s="50" t="s">
        <v>869</v>
      </c>
      <c r="I477" s="48">
        <v>26820.938035918502</v>
      </c>
      <c r="J477" s="48">
        <v>2.81242016779173E-2</v>
      </c>
      <c r="K477" s="48">
        <v>3.12271720786849E-2</v>
      </c>
      <c r="L477" s="48">
        <v>0.36192021579066103</v>
      </c>
      <c r="M477" s="48">
        <v>0.55848033298731303</v>
      </c>
      <c r="O477" s="48">
        <v>1220</v>
      </c>
      <c r="P477" s="48">
        <v>29396.9385434697</v>
      </c>
      <c r="Q477" s="48">
        <v>6.4436454610955998E-2</v>
      </c>
      <c r="R477" s="48">
        <v>4.7551489146047801E-2</v>
      </c>
      <c r="S477" s="48">
        <v>1.35508804809558</v>
      </c>
      <c r="T477" s="48">
        <v>0.17538950615750201</v>
      </c>
      <c r="U477" s="48">
        <v>0.321246044506107</v>
      </c>
      <c r="W477" s="48">
        <v>1367</v>
      </c>
      <c r="X477" s="48">
        <v>6047.3126943407397</v>
      </c>
      <c r="Y477" s="48">
        <v>7.0184867496815004E-2</v>
      </c>
      <c r="Z477" s="48">
        <v>8.3893899925173002E-2</v>
      </c>
      <c r="AA477" s="48">
        <v>0.83659083150758995</v>
      </c>
      <c r="AB477" s="48">
        <v>0.40282260095072397</v>
      </c>
      <c r="AC477" s="48">
        <v>0.55547116552152498</v>
      </c>
    </row>
    <row r="478" spans="1:29">
      <c r="A478" s="50" t="s">
        <v>883</v>
      </c>
      <c r="B478" s="48">
        <v>56866.1276515883</v>
      </c>
      <c r="C478" s="48">
        <v>4.76539375425526E-2</v>
      </c>
      <c r="D478" s="48">
        <v>3.0814083226601899E-2</v>
      </c>
      <c r="E478" s="48">
        <v>0.117022674647959</v>
      </c>
      <c r="F478" s="48">
        <v>0.189143235208723</v>
      </c>
      <c r="H478" s="50" t="s">
        <v>884</v>
      </c>
      <c r="I478" s="48">
        <v>59891.293412284896</v>
      </c>
      <c r="J478" s="48">
        <v>2.9120366686026199E-2</v>
      </c>
      <c r="K478" s="48">
        <v>3.9496396822318702E-2</v>
      </c>
      <c r="L478" s="48">
        <v>0.43757319123138799</v>
      </c>
      <c r="M478" s="48">
        <v>0.63376479810285002</v>
      </c>
      <c r="O478" s="50" t="s">
        <v>243</v>
      </c>
      <c r="P478" s="48">
        <v>31971.681608749899</v>
      </c>
      <c r="Q478" s="48">
        <v>6.4881046078402005E-2</v>
      </c>
      <c r="R478" s="48">
        <v>4.1064417267228898E-2</v>
      </c>
      <c r="S478" s="48">
        <v>1.5799821450328899</v>
      </c>
      <c r="T478" s="48">
        <v>0.11411095549207</v>
      </c>
      <c r="U478" s="48">
        <v>0.23068727113366</v>
      </c>
      <c r="W478" s="48">
        <v>1327</v>
      </c>
      <c r="X478" s="48">
        <v>106020.290326911</v>
      </c>
      <c r="Y478" s="48">
        <v>7.1302581718444599E-2</v>
      </c>
      <c r="Z478" s="48">
        <v>4.3975188668899899E-2</v>
      </c>
      <c r="AA478" s="48">
        <v>1.62142753395101</v>
      </c>
      <c r="AB478" s="48">
        <v>0.10492597968381499</v>
      </c>
      <c r="AC478" s="48">
        <v>0.226074068068746</v>
      </c>
    </row>
    <row r="479" spans="1:29">
      <c r="A479" s="50" t="s">
        <v>851</v>
      </c>
      <c r="B479" s="48">
        <v>30254.396169484899</v>
      </c>
      <c r="C479" s="48">
        <v>4.7746336879664703E-2</v>
      </c>
      <c r="D479" s="48">
        <v>3.7051043922354802E-2</v>
      </c>
      <c r="E479" s="48">
        <v>0.164260786608659</v>
      </c>
      <c r="F479" s="48">
        <v>0.25238352620558002</v>
      </c>
      <c r="H479" s="50" t="s">
        <v>885</v>
      </c>
      <c r="I479" s="48">
        <v>10875.937744478801</v>
      </c>
      <c r="J479" s="48">
        <v>2.9374744227727598E-2</v>
      </c>
      <c r="K479" s="48">
        <v>6.6403102109451106E-2</v>
      </c>
      <c r="L479" s="48">
        <v>0.618147428351429</v>
      </c>
      <c r="M479" s="48">
        <v>0.751641461342898</v>
      </c>
      <c r="O479" s="50" t="s">
        <v>781</v>
      </c>
      <c r="P479" s="48">
        <v>68816.815134085395</v>
      </c>
      <c r="Q479" s="48">
        <v>6.5982894420409E-2</v>
      </c>
      <c r="R479" s="48">
        <v>6.8490589706103694E-2</v>
      </c>
      <c r="S479" s="48">
        <v>0.96338627983120895</v>
      </c>
      <c r="T479" s="48">
        <v>0.335353709024863</v>
      </c>
      <c r="U479" s="48">
        <v>0.49361051553097801</v>
      </c>
      <c r="W479" s="48">
        <v>1317</v>
      </c>
      <c r="X479" s="48">
        <v>33918.935801060703</v>
      </c>
      <c r="Y479" s="48">
        <v>7.2018726318789097E-2</v>
      </c>
      <c r="Z479" s="48">
        <v>6.9796726841641302E-2</v>
      </c>
      <c r="AA479" s="48">
        <v>1.03183529626237</v>
      </c>
      <c r="AB479" s="48">
        <v>0.30214928126652602</v>
      </c>
      <c r="AC479" s="48">
        <v>0.462401353340128</v>
      </c>
    </row>
    <row r="480" spans="1:29">
      <c r="A480" s="48">
        <v>1009</v>
      </c>
      <c r="B480" s="48">
        <v>34110.7522500173</v>
      </c>
      <c r="C480" s="48">
        <v>4.7762924437816698E-2</v>
      </c>
      <c r="D480" s="48">
        <v>2.70566308387695E-2</v>
      </c>
      <c r="E480" s="48">
        <v>6.9406463169091298E-2</v>
      </c>
      <c r="F480" s="48">
        <v>0.12240154588440701</v>
      </c>
      <c r="H480" s="50" t="s">
        <v>886</v>
      </c>
      <c r="I480" s="48">
        <v>37604.625693212402</v>
      </c>
      <c r="J480" s="48">
        <v>3.0432737734881199E-2</v>
      </c>
      <c r="K480" s="48">
        <v>2.9010366742498499E-2</v>
      </c>
      <c r="L480" s="48">
        <v>0.241482863742844</v>
      </c>
      <c r="M480" s="48">
        <v>0.43010380706436802</v>
      </c>
      <c r="O480" s="48">
        <v>1266</v>
      </c>
      <c r="P480" s="48">
        <v>50728.966974184397</v>
      </c>
      <c r="Q480" s="48">
        <v>6.7330091773060596E-2</v>
      </c>
      <c r="R480" s="48">
        <v>3.8500301757917001E-2</v>
      </c>
      <c r="S480" s="48">
        <v>1.74881984552797</v>
      </c>
      <c r="T480" s="48">
        <v>8.0322165239416099E-2</v>
      </c>
      <c r="U480" s="48">
        <v>0.184366351690327</v>
      </c>
      <c r="W480" s="48">
        <v>1279</v>
      </c>
      <c r="X480" s="48">
        <v>11129.906249834399</v>
      </c>
      <c r="Y480" s="48">
        <v>7.2637184221434906E-2</v>
      </c>
      <c r="Z480" s="48">
        <v>6.7114773897958294E-2</v>
      </c>
      <c r="AA480" s="48">
        <v>1.0822830802033701</v>
      </c>
      <c r="AB480" s="48">
        <v>0.27912676185625201</v>
      </c>
      <c r="AC480" s="48">
        <v>0.43843652042169101</v>
      </c>
    </row>
    <row r="481" spans="1:29">
      <c r="A481" s="50" t="s">
        <v>887</v>
      </c>
      <c r="B481" s="48">
        <v>14779.8148613044</v>
      </c>
      <c r="C481" s="48">
        <v>4.8292739784618101E-2</v>
      </c>
      <c r="D481" s="48">
        <v>4.8982782032375501E-2</v>
      </c>
      <c r="E481" s="48">
        <v>0.275717009984703</v>
      </c>
      <c r="F481" s="48">
        <v>0.38037259951646901</v>
      </c>
      <c r="H481" s="50" t="s">
        <v>276</v>
      </c>
      <c r="I481" s="48">
        <v>29982.841303301098</v>
      </c>
      <c r="J481" s="48">
        <v>3.04366742068851E-2</v>
      </c>
      <c r="K481" s="48">
        <v>3.0817760748778102E-2</v>
      </c>
      <c r="L481" s="48">
        <v>0.24269832049329301</v>
      </c>
      <c r="M481" s="48">
        <v>0.43084952051314301</v>
      </c>
      <c r="O481" s="48">
        <v>1235</v>
      </c>
      <c r="P481" s="48">
        <v>87184.877237408102</v>
      </c>
      <c r="Q481" s="48">
        <v>6.8340415412739094E-2</v>
      </c>
      <c r="R481" s="48">
        <v>2.89632437971276E-2</v>
      </c>
      <c r="S481" s="48">
        <v>2.35955668126913</v>
      </c>
      <c r="T481" s="48">
        <v>1.8296785494847499E-2</v>
      </c>
      <c r="U481" s="48">
        <v>5.7068545233929097E-2</v>
      </c>
      <c r="W481" s="48">
        <v>1187</v>
      </c>
      <c r="X481" s="48">
        <v>99586.4999915933</v>
      </c>
      <c r="Y481" s="48">
        <v>7.2793001664657506E-2</v>
      </c>
      <c r="Z481" s="48">
        <v>7.3567728240282904E-2</v>
      </c>
      <c r="AA481" s="48">
        <v>0.98946920621097501</v>
      </c>
      <c r="AB481" s="48">
        <v>0.32243362894862099</v>
      </c>
      <c r="AC481" s="48">
        <v>0.48229120665088199</v>
      </c>
    </row>
    <row r="482" spans="1:29">
      <c r="A482" s="50" t="s">
        <v>888</v>
      </c>
      <c r="B482" s="48">
        <v>63660.667375210003</v>
      </c>
      <c r="C482" s="48">
        <v>4.8440460441030703E-2</v>
      </c>
      <c r="D482" s="48">
        <v>4.4961100800186997E-2</v>
      </c>
      <c r="E482" s="48">
        <v>0.23613085035720899</v>
      </c>
      <c r="F482" s="48">
        <v>0.33746444881389498</v>
      </c>
      <c r="H482" s="50" t="s">
        <v>875</v>
      </c>
      <c r="I482" s="48">
        <v>42430.372173492302</v>
      </c>
      <c r="J482" s="48">
        <v>3.0796982211406601E-2</v>
      </c>
      <c r="K482" s="48">
        <v>3.5815308909925798E-2</v>
      </c>
      <c r="L482" s="48">
        <v>0.31587091303071002</v>
      </c>
      <c r="M482" s="48">
        <v>0.51126872292896197</v>
      </c>
      <c r="O482" s="50" t="s">
        <v>703</v>
      </c>
      <c r="P482" s="48">
        <v>37400.975782120899</v>
      </c>
      <c r="Q482" s="48">
        <v>6.8401108267900398E-2</v>
      </c>
      <c r="R482" s="48">
        <v>3.6276445413977697E-2</v>
      </c>
      <c r="S482" s="48">
        <v>1.88555156072554</v>
      </c>
      <c r="T482" s="48">
        <v>5.9355410112621299E-2</v>
      </c>
      <c r="U482" s="48">
        <v>0.145609713946693</v>
      </c>
      <c r="W482" s="48">
        <v>1189</v>
      </c>
      <c r="X482" s="48">
        <v>94287.100045547399</v>
      </c>
      <c r="Y482" s="48">
        <v>7.3525672234605599E-2</v>
      </c>
      <c r="Z482" s="48">
        <v>6.2508419100559903E-2</v>
      </c>
      <c r="AA482" s="48">
        <v>1.17625230797025</v>
      </c>
      <c r="AB482" s="48">
        <v>0.23949406755267699</v>
      </c>
      <c r="AC482" s="48">
        <v>0.39713573227089499</v>
      </c>
    </row>
    <row r="483" spans="1:29">
      <c r="A483" s="50" t="s">
        <v>834</v>
      </c>
      <c r="B483" s="48">
        <v>93884.306212634197</v>
      </c>
      <c r="C483" s="48">
        <v>4.8577452970845099E-2</v>
      </c>
      <c r="D483" s="48">
        <v>2.3517878852352601E-2</v>
      </c>
      <c r="E483" s="48">
        <v>4.4320253656214302E-2</v>
      </c>
      <c r="F483" s="48">
        <v>8.6466761901497102E-2</v>
      </c>
      <c r="H483" s="50" t="s">
        <v>889</v>
      </c>
      <c r="I483" s="48">
        <v>28493.149016457101</v>
      </c>
      <c r="J483" s="48">
        <v>3.0914590797730901E-2</v>
      </c>
      <c r="K483" s="48">
        <v>2.9653458928921801E-2</v>
      </c>
      <c r="L483" s="48">
        <v>0.34652699076913501</v>
      </c>
      <c r="M483" s="48">
        <v>0.54055190716928203</v>
      </c>
      <c r="O483" s="48">
        <v>1332</v>
      </c>
      <c r="P483" s="48">
        <v>73924.5640754122</v>
      </c>
      <c r="Q483" s="48">
        <v>6.8949801984842393E-2</v>
      </c>
      <c r="R483" s="48">
        <v>6.8670536981474697E-2</v>
      </c>
      <c r="S483" s="48">
        <v>1.00406673685169</v>
      </c>
      <c r="T483" s="48">
        <v>0.31534644712322801</v>
      </c>
      <c r="U483" s="48">
        <v>0.47050551905629601</v>
      </c>
      <c r="W483" s="48">
        <v>1039</v>
      </c>
      <c r="X483" s="48">
        <v>46865.141632152801</v>
      </c>
      <c r="Y483" s="48">
        <v>7.3797232940969903E-2</v>
      </c>
      <c r="Z483" s="48">
        <v>4.6862615408887198E-2</v>
      </c>
      <c r="AA483" s="48">
        <v>1.5747570274742899</v>
      </c>
      <c r="AB483" s="48">
        <v>0.11531253894516701</v>
      </c>
      <c r="AC483" s="48">
        <v>0.24286081353403299</v>
      </c>
    </row>
    <row r="484" spans="1:29">
      <c r="A484" s="50" t="s">
        <v>764</v>
      </c>
      <c r="B484" s="48">
        <v>83691.300237837801</v>
      </c>
      <c r="C484" s="48">
        <v>4.9603075770667603E-2</v>
      </c>
      <c r="D484" s="48">
        <v>2.6175572759976999E-2</v>
      </c>
      <c r="E484" s="48">
        <v>5.3432704129623698E-2</v>
      </c>
      <c r="F484" s="48">
        <v>0.100678463570554</v>
      </c>
      <c r="H484" s="50" t="s">
        <v>774</v>
      </c>
      <c r="I484" s="48">
        <v>185109.12841198401</v>
      </c>
      <c r="J484" s="48">
        <v>3.0967115232603599E-2</v>
      </c>
      <c r="K484" s="48">
        <v>3.92929948923538E-2</v>
      </c>
      <c r="L484" s="48">
        <v>0.44957854110308199</v>
      </c>
      <c r="M484" s="48">
        <v>0.64535540847246198</v>
      </c>
      <c r="O484" s="50" t="s">
        <v>855</v>
      </c>
      <c r="P484" s="48">
        <v>148280.100957127</v>
      </c>
      <c r="Q484" s="48">
        <v>7.0276536566023298E-2</v>
      </c>
      <c r="R484" s="48">
        <v>4.8933729013226103E-2</v>
      </c>
      <c r="S484" s="48">
        <v>1.43615739047863</v>
      </c>
      <c r="T484" s="48">
        <v>0.15095756055325299</v>
      </c>
      <c r="U484" s="48">
        <v>0.28827172642093501</v>
      </c>
      <c r="W484" s="50" t="s">
        <v>890</v>
      </c>
      <c r="X484" s="48">
        <v>73616.434355004996</v>
      </c>
      <c r="Y484" s="48">
        <v>7.3931469830792698E-2</v>
      </c>
      <c r="Z484" s="48">
        <v>4.3897332020496102E-2</v>
      </c>
      <c r="AA484" s="48">
        <v>1.68419050607161</v>
      </c>
      <c r="AB484" s="48">
        <v>9.2144857457983398E-2</v>
      </c>
      <c r="AC484" s="48">
        <v>0.205288713044147</v>
      </c>
    </row>
    <row r="485" spans="1:29">
      <c r="A485" s="50" t="s">
        <v>891</v>
      </c>
      <c r="B485" s="48">
        <v>50921.635720671198</v>
      </c>
      <c r="C485" s="48">
        <v>4.9909905640086301E-2</v>
      </c>
      <c r="D485" s="48">
        <v>2.6867968917605099E-2</v>
      </c>
      <c r="E485" s="48">
        <v>5.8225252465515402E-2</v>
      </c>
      <c r="F485" s="48">
        <v>0.10800331804484201</v>
      </c>
      <c r="H485" s="50" t="s">
        <v>892</v>
      </c>
      <c r="I485" s="48">
        <v>29369.6911543649</v>
      </c>
      <c r="J485" s="48">
        <v>3.1742478060098001E-2</v>
      </c>
      <c r="K485" s="48">
        <v>5.4027465948321002E-2</v>
      </c>
      <c r="L485" s="48">
        <v>0.52882165000433201</v>
      </c>
      <c r="M485" s="48">
        <v>0.70509553333910902</v>
      </c>
      <c r="O485" s="50" t="s">
        <v>881</v>
      </c>
      <c r="P485" s="48">
        <v>14606.181534175699</v>
      </c>
      <c r="Q485" s="48">
        <v>7.0734098586539201E-2</v>
      </c>
      <c r="R485" s="48">
        <v>5.4938181535472599E-2</v>
      </c>
      <c r="S485" s="48">
        <v>1.2875216581544</v>
      </c>
      <c r="T485" s="48">
        <v>0.19791252563186401</v>
      </c>
      <c r="U485" s="48">
        <v>0.34661150879377201</v>
      </c>
      <c r="W485" s="48">
        <v>1354</v>
      </c>
      <c r="X485" s="48">
        <v>12441.874448993</v>
      </c>
      <c r="Y485" s="48">
        <v>7.5088325649615706E-2</v>
      </c>
      <c r="Z485" s="48">
        <v>7.8903632277044999E-2</v>
      </c>
      <c r="AA485" s="48">
        <v>0.95164599502804803</v>
      </c>
      <c r="AB485" s="48">
        <v>0.34127654667192098</v>
      </c>
      <c r="AC485" s="48">
        <v>0.494548978031213</v>
      </c>
    </row>
    <row r="486" spans="1:29">
      <c r="A486" s="50" t="s">
        <v>893</v>
      </c>
      <c r="B486" s="48">
        <v>52133.574044362103</v>
      </c>
      <c r="C486" s="48">
        <v>5.0155373359566699E-2</v>
      </c>
      <c r="D486" s="48">
        <v>2.8184461572349301E-2</v>
      </c>
      <c r="E486" s="48">
        <v>0.11266912792999199</v>
      </c>
      <c r="F486" s="48">
        <v>0.18376103780837</v>
      </c>
      <c r="H486" s="50" t="s">
        <v>894</v>
      </c>
      <c r="I486" s="48">
        <v>9383.6816454965392</v>
      </c>
      <c r="J486" s="48">
        <v>3.1766354032915799E-2</v>
      </c>
      <c r="K486" s="48">
        <v>5.6502215620834302E-2</v>
      </c>
      <c r="L486" s="48">
        <v>0.51229166952137595</v>
      </c>
      <c r="M486" s="48">
        <v>0.69207704788170799</v>
      </c>
      <c r="O486" s="48">
        <v>1391</v>
      </c>
      <c r="P486" s="48">
        <v>14925.3684283492</v>
      </c>
      <c r="Q486" s="48">
        <v>7.0811069616576405E-2</v>
      </c>
      <c r="R486" s="48">
        <v>7.9961691082497593E-2</v>
      </c>
      <c r="S486" s="48">
        <v>0.88556243193405804</v>
      </c>
      <c r="T486" s="48">
        <v>0.37585336322593499</v>
      </c>
      <c r="U486" s="48">
        <v>0.532865698945861</v>
      </c>
      <c r="W486" s="48">
        <v>1329</v>
      </c>
      <c r="X486" s="48">
        <v>34087.715795450204</v>
      </c>
      <c r="Y486" s="48">
        <v>7.5091696761779902E-2</v>
      </c>
      <c r="Z486" s="48">
        <v>0.12359930401598899</v>
      </c>
      <c r="AA486" s="48">
        <v>0.60754142071921202</v>
      </c>
      <c r="AB486" s="48">
        <v>0.54349166289379003</v>
      </c>
      <c r="AC486" s="48">
        <v>0.70627485270581603</v>
      </c>
    </row>
    <row r="487" spans="1:29">
      <c r="A487" s="50" t="s">
        <v>895</v>
      </c>
      <c r="B487" s="48">
        <v>63998.642727908802</v>
      </c>
      <c r="C487" s="48">
        <v>5.02292203658758E-2</v>
      </c>
      <c r="D487" s="48">
        <v>2.6479733701806601E-2</v>
      </c>
      <c r="E487" s="48">
        <v>9.8453112138160007E-2</v>
      </c>
      <c r="F487" s="48">
        <v>0.16355551807638599</v>
      </c>
      <c r="H487" s="50" t="s">
        <v>758</v>
      </c>
      <c r="I487" s="48">
        <v>55012.5634651402</v>
      </c>
      <c r="J487" s="48">
        <v>3.1968726562466403E-2</v>
      </c>
      <c r="K487" s="48">
        <v>3.0938404683449501E-2</v>
      </c>
      <c r="L487" s="48">
        <v>0.33869801282633799</v>
      </c>
      <c r="M487" s="48">
        <v>0.53415809952347604</v>
      </c>
      <c r="O487" s="48">
        <v>1242</v>
      </c>
      <c r="P487" s="48">
        <v>35043.005739436499</v>
      </c>
      <c r="Q487" s="48">
        <v>7.2034499024255905E-2</v>
      </c>
      <c r="R487" s="48">
        <v>3.7478698124698603E-2</v>
      </c>
      <c r="S487" s="48">
        <v>1.9220117727831301</v>
      </c>
      <c r="T487" s="48">
        <v>5.4604276414067801E-2</v>
      </c>
      <c r="U487" s="48">
        <v>0.13651069103517</v>
      </c>
      <c r="W487" s="48">
        <v>1339</v>
      </c>
      <c r="X487" s="48">
        <v>9015.9051968282292</v>
      </c>
      <c r="Y487" s="48">
        <v>7.5148118161912705E-2</v>
      </c>
      <c r="Z487" s="48">
        <v>9.4443592597331802E-2</v>
      </c>
      <c r="AA487" s="48">
        <v>0.79569313380858997</v>
      </c>
      <c r="AB487" s="48">
        <v>0.426210418696226</v>
      </c>
      <c r="AC487" s="48">
        <v>0.58039048699797902</v>
      </c>
    </row>
    <row r="488" spans="1:29">
      <c r="A488" s="50" t="s">
        <v>723</v>
      </c>
      <c r="B488" s="48">
        <v>25211.1888105547</v>
      </c>
      <c r="C488" s="48">
        <v>5.1494452789147098E-2</v>
      </c>
      <c r="D488" s="48">
        <v>2.6119681176270199E-2</v>
      </c>
      <c r="E488" s="48">
        <v>4.2883864915490698E-2</v>
      </c>
      <c r="F488" s="48">
        <v>8.4122869258880503E-2</v>
      </c>
      <c r="H488" s="50" t="s">
        <v>896</v>
      </c>
      <c r="I488" s="48">
        <v>29210.430642658601</v>
      </c>
      <c r="J488" s="48">
        <v>3.2457877226448398E-2</v>
      </c>
      <c r="K488" s="48">
        <v>3.0721882521338301E-2</v>
      </c>
      <c r="L488" s="48">
        <v>0.275861250807237</v>
      </c>
      <c r="M488" s="48">
        <v>0.461487513032668</v>
      </c>
      <c r="O488" s="48">
        <v>1035</v>
      </c>
      <c r="P488" s="48">
        <v>38133.4927300161</v>
      </c>
      <c r="Q488" s="48">
        <v>7.2464700584911695E-2</v>
      </c>
      <c r="R488" s="48">
        <v>2.9889948652555998E-2</v>
      </c>
      <c r="S488" s="48">
        <v>2.4243835754704399</v>
      </c>
      <c r="T488" s="48">
        <v>1.53343993145145E-2</v>
      </c>
      <c r="U488" s="48">
        <v>5.0220157755035001E-2</v>
      </c>
      <c r="W488" s="48">
        <v>1235</v>
      </c>
      <c r="X488" s="48">
        <v>87184.877237408102</v>
      </c>
      <c r="Y488" s="48">
        <v>7.5198150730827695E-2</v>
      </c>
      <c r="Z488" s="48">
        <v>2.89708326339965E-2</v>
      </c>
      <c r="AA488" s="48">
        <v>2.5956503108089701</v>
      </c>
      <c r="AB488" s="48">
        <v>9.4412097527393594E-3</v>
      </c>
      <c r="AC488" s="48">
        <v>3.9139192329394203E-2</v>
      </c>
    </row>
    <row r="489" spans="1:29">
      <c r="A489" s="50" t="s">
        <v>897</v>
      </c>
      <c r="B489" s="48">
        <v>114654.091672568</v>
      </c>
      <c r="C489" s="48">
        <v>5.1609642606401197E-2</v>
      </c>
      <c r="D489" s="48">
        <v>2.3501957879417199E-2</v>
      </c>
      <c r="E489" s="48">
        <v>2.95729332061603E-2</v>
      </c>
      <c r="F489" s="48">
        <v>6.1808150472005899E-2</v>
      </c>
      <c r="H489" s="50" t="s">
        <v>898</v>
      </c>
      <c r="I489" s="48">
        <v>18880.0064182559</v>
      </c>
      <c r="J489" s="48">
        <v>3.2507401483562098E-2</v>
      </c>
      <c r="K489" s="48">
        <v>4.8354383048448399E-2</v>
      </c>
      <c r="L489" s="48">
        <v>0.48093840740816401</v>
      </c>
      <c r="M489" s="48">
        <v>0.668644465445137</v>
      </c>
      <c r="O489" s="50" t="s">
        <v>899</v>
      </c>
      <c r="P489" s="48">
        <v>60639.784490835496</v>
      </c>
      <c r="Q489" s="48">
        <v>7.3766745466165906E-2</v>
      </c>
      <c r="R489" s="48">
        <v>4.2860893253143101E-2</v>
      </c>
      <c r="S489" s="48">
        <v>1.7210734510475101</v>
      </c>
      <c r="T489" s="48">
        <v>8.5237496197156801E-2</v>
      </c>
      <c r="U489" s="48">
        <v>0.18925613562419599</v>
      </c>
      <c r="W489" s="50" t="s">
        <v>900</v>
      </c>
      <c r="X489" s="48">
        <v>82045.767640401493</v>
      </c>
      <c r="Y489" s="48">
        <v>7.5236891373906906E-2</v>
      </c>
      <c r="Z489" s="48">
        <v>4.9407609204599898E-2</v>
      </c>
      <c r="AA489" s="48">
        <v>1.5227794379271899</v>
      </c>
      <c r="AB489" s="48">
        <v>0.127813895950151</v>
      </c>
      <c r="AC489" s="48">
        <v>0.26080405559921799</v>
      </c>
    </row>
    <row r="490" spans="1:29">
      <c r="A490" s="50" t="s">
        <v>901</v>
      </c>
      <c r="B490" s="48">
        <v>42886.243099510102</v>
      </c>
      <c r="C490" s="48">
        <v>5.1848047917625997E-2</v>
      </c>
      <c r="D490" s="48">
        <v>3.0604640145957401E-2</v>
      </c>
      <c r="E490" s="48">
        <v>7.7086192451612995E-2</v>
      </c>
      <c r="F490" s="48">
        <v>0.13299690071169901</v>
      </c>
      <c r="H490" s="50" t="s">
        <v>902</v>
      </c>
      <c r="I490" s="48">
        <v>145.856099833857</v>
      </c>
      <c r="J490" s="48">
        <v>3.2629175272292602E-2</v>
      </c>
      <c r="K490" s="48">
        <v>0.13399856560426601</v>
      </c>
      <c r="L490" s="48">
        <v>0.60684896312735903</v>
      </c>
      <c r="M490" s="48">
        <v>0.751641461342898</v>
      </c>
      <c r="O490" s="50" t="s">
        <v>574</v>
      </c>
      <c r="P490" s="48">
        <v>76711.607539537596</v>
      </c>
      <c r="Q490" s="48">
        <v>7.3820402391788401E-2</v>
      </c>
      <c r="R490" s="48">
        <v>4.3642136068441903E-2</v>
      </c>
      <c r="S490" s="48">
        <v>1.69149379572116</v>
      </c>
      <c r="T490" s="48">
        <v>9.0742531752436698E-2</v>
      </c>
      <c r="U490" s="48">
        <v>0.19878380701620699</v>
      </c>
      <c r="W490" s="48">
        <v>1195</v>
      </c>
      <c r="X490" s="48">
        <v>57029.172597886602</v>
      </c>
      <c r="Y490" s="48">
        <v>7.5936339995624894E-2</v>
      </c>
      <c r="Z490" s="48">
        <v>2.9380044824946099E-2</v>
      </c>
      <c r="AA490" s="48">
        <v>2.58462301361598</v>
      </c>
      <c r="AB490" s="48">
        <v>9.7485522181138193E-3</v>
      </c>
      <c r="AC490" s="48">
        <v>3.9908135642903401E-2</v>
      </c>
    </row>
    <row r="491" spans="1:29">
      <c r="A491" s="50" t="s">
        <v>903</v>
      </c>
      <c r="B491" s="48">
        <v>34269.766851669498</v>
      </c>
      <c r="C491" s="48">
        <v>5.2802453368828599E-2</v>
      </c>
      <c r="D491" s="48">
        <v>3.0863744901110001E-2</v>
      </c>
      <c r="E491" s="48">
        <v>9.7740552550425103E-2</v>
      </c>
      <c r="F491" s="48">
        <v>0.162749385176987</v>
      </c>
      <c r="H491" s="50" t="s">
        <v>904</v>
      </c>
      <c r="I491" s="48">
        <v>43477.412246932399</v>
      </c>
      <c r="J491" s="48">
        <v>3.3653560900221903E-2</v>
      </c>
      <c r="K491" s="48">
        <v>2.4534180540253001E-2</v>
      </c>
      <c r="L491" s="48">
        <v>0.172411420695951</v>
      </c>
      <c r="M491" s="48">
        <v>0.33095597109463998</v>
      </c>
      <c r="O491" s="48">
        <v>1255</v>
      </c>
      <c r="P491" s="48">
        <v>32619.032799936402</v>
      </c>
      <c r="Q491" s="48">
        <v>7.4706126978083501E-2</v>
      </c>
      <c r="R491" s="48">
        <v>2.5266181162849701E-2</v>
      </c>
      <c r="S491" s="48">
        <v>2.95676368726147</v>
      </c>
      <c r="T491" s="48">
        <v>3.1088628196867798E-3</v>
      </c>
      <c r="U491" s="48">
        <v>1.5663885745344899E-2</v>
      </c>
      <c r="W491" s="48">
        <v>1019</v>
      </c>
      <c r="X491" s="48">
        <v>160825.80200433999</v>
      </c>
      <c r="Y491" s="48">
        <v>7.6404130691838698E-2</v>
      </c>
      <c r="Z491" s="48">
        <v>3.91307861018153E-2</v>
      </c>
      <c r="AA491" s="48">
        <v>1.95253247642511</v>
      </c>
      <c r="AB491" s="48">
        <v>5.0875019066451303E-2</v>
      </c>
      <c r="AC491" s="48">
        <v>0.129159447629944</v>
      </c>
    </row>
    <row r="492" spans="1:29">
      <c r="A492" s="50" t="s">
        <v>578</v>
      </c>
      <c r="B492" s="48">
        <v>30546.1124729966</v>
      </c>
      <c r="C492" s="48">
        <v>5.3172459725235502E-2</v>
      </c>
      <c r="D492" s="48">
        <v>4.1358537815715399E-2</v>
      </c>
      <c r="E492" s="48">
        <v>0.16586480756063199</v>
      </c>
      <c r="F492" s="48">
        <v>0.25397577625032702</v>
      </c>
      <c r="H492" s="50" t="s">
        <v>835</v>
      </c>
      <c r="I492" s="48">
        <v>53842.5348189047</v>
      </c>
      <c r="J492" s="48">
        <v>3.3664757286468297E-2</v>
      </c>
      <c r="K492" s="48">
        <v>2.96589972845764E-2</v>
      </c>
      <c r="L492" s="48">
        <v>0.245158314890908</v>
      </c>
      <c r="M492" s="48">
        <v>0.431181558602661</v>
      </c>
      <c r="O492" s="48">
        <v>1333</v>
      </c>
      <c r="P492" s="48">
        <v>67538.791472015902</v>
      </c>
      <c r="Q492" s="48">
        <v>7.57533631159166E-2</v>
      </c>
      <c r="R492" s="48">
        <v>7.1004808990245999E-2</v>
      </c>
      <c r="S492" s="48">
        <v>1.06687651432627</v>
      </c>
      <c r="T492" s="48">
        <v>0.28602760142862699</v>
      </c>
      <c r="U492" s="48">
        <v>0.44155558795363797</v>
      </c>
      <c r="W492" s="50" t="s">
        <v>905</v>
      </c>
      <c r="X492" s="48">
        <v>12920.396623280199</v>
      </c>
      <c r="Y492" s="48">
        <v>7.6553626112920201E-2</v>
      </c>
      <c r="Z492" s="48">
        <v>7.1753390469080802E-2</v>
      </c>
      <c r="AA492" s="48">
        <v>1.0668990776945599</v>
      </c>
      <c r="AB492" s="48">
        <v>0.286017411380382</v>
      </c>
      <c r="AC492" s="48">
        <v>0.44711552375692198</v>
      </c>
    </row>
    <row r="493" spans="1:29">
      <c r="A493" s="50" t="s">
        <v>126</v>
      </c>
      <c r="B493" s="48">
        <v>10192.0463704262</v>
      </c>
      <c r="C493" s="48">
        <v>5.37182763307733E-2</v>
      </c>
      <c r="D493" s="48">
        <v>4.0825258128714001E-2</v>
      </c>
      <c r="E493" s="48">
        <v>0.161377179932778</v>
      </c>
      <c r="F493" s="48">
        <v>0.249021682827303</v>
      </c>
      <c r="H493" s="50" t="s">
        <v>456</v>
      </c>
      <c r="I493" s="48">
        <v>106392.343453386</v>
      </c>
      <c r="J493" s="48">
        <v>3.3693177961169198E-2</v>
      </c>
      <c r="K493" s="48">
        <v>2.4090920248737401E-2</v>
      </c>
      <c r="L493" s="48">
        <v>0.246963849466906</v>
      </c>
      <c r="M493" s="48">
        <v>0.431181558602661</v>
      </c>
      <c r="O493" s="48">
        <v>1208</v>
      </c>
      <c r="P493" s="48">
        <v>33839.263170572798</v>
      </c>
      <c r="Q493" s="48">
        <v>7.5772347496604206E-2</v>
      </c>
      <c r="R493" s="48">
        <v>4.6355588446157101E-2</v>
      </c>
      <c r="S493" s="48">
        <v>1.6345892703878699</v>
      </c>
      <c r="T493" s="48">
        <v>0.102135178418895</v>
      </c>
      <c r="U493" s="48">
        <v>0.21278069277588399</v>
      </c>
      <c r="W493" s="50" t="s">
        <v>788</v>
      </c>
      <c r="X493" s="48">
        <v>74968.917316549399</v>
      </c>
      <c r="Y493" s="48">
        <v>7.6941502544288998E-2</v>
      </c>
      <c r="Z493" s="48">
        <v>3.67306930993146E-2</v>
      </c>
      <c r="AA493" s="48">
        <v>2.0947468194038699</v>
      </c>
      <c r="AB493" s="48">
        <v>3.6193504838447903E-2</v>
      </c>
      <c r="AC493" s="48">
        <v>0.10218424857406599</v>
      </c>
    </row>
    <row r="494" spans="1:29">
      <c r="A494" s="50" t="s">
        <v>906</v>
      </c>
      <c r="B494" s="48">
        <v>84762.201319543296</v>
      </c>
      <c r="C494" s="48">
        <v>5.37299699272831E-2</v>
      </c>
      <c r="D494" s="48">
        <v>3.2536910554675898E-2</v>
      </c>
      <c r="E494" s="48">
        <v>9.5256249169660495E-2</v>
      </c>
      <c r="F494" s="48">
        <v>0.159727106336012</v>
      </c>
      <c r="H494" s="50" t="s">
        <v>907</v>
      </c>
      <c r="I494" s="48">
        <v>30654.066841158499</v>
      </c>
      <c r="J494" s="48">
        <v>3.3720758767666899E-2</v>
      </c>
      <c r="K494" s="48">
        <v>3.0159228078012999E-2</v>
      </c>
      <c r="L494" s="48">
        <v>0.25855992326050797</v>
      </c>
      <c r="M494" s="48">
        <v>0.44289211735531903</v>
      </c>
      <c r="O494" s="48">
        <v>1251</v>
      </c>
      <c r="P494" s="48">
        <v>74996.982495394695</v>
      </c>
      <c r="Q494" s="48">
        <v>7.6929562741040305E-2</v>
      </c>
      <c r="R494" s="48">
        <v>3.5216793571850702E-2</v>
      </c>
      <c r="S494" s="48">
        <v>2.1844567587928099</v>
      </c>
      <c r="T494" s="48">
        <v>2.8928701399934999E-2</v>
      </c>
      <c r="U494" s="48">
        <v>8.0975638534006106E-2</v>
      </c>
      <c r="W494" s="48">
        <v>1230</v>
      </c>
      <c r="X494" s="48">
        <v>25154.783170031998</v>
      </c>
      <c r="Y494" s="48">
        <v>7.6962446768715498E-2</v>
      </c>
      <c r="Z494" s="48">
        <v>5.4961914048231003E-2</v>
      </c>
      <c r="AA494" s="48">
        <v>1.4002868732187601</v>
      </c>
      <c r="AB494" s="48">
        <v>0.161427430117215</v>
      </c>
      <c r="AC494" s="48">
        <v>0.30916656937653703</v>
      </c>
    </row>
    <row r="495" spans="1:29">
      <c r="A495" s="50" t="s">
        <v>908</v>
      </c>
      <c r="B495" s="48">
        <v>63255.962828827302</v>
      </c>
      <c r="C495" s="48">
        <v>5.39933014102165E-2</v>
      </c>
      <c r="D495" s="48">
        <v>3.09654122861872E-2</v>
      </c>
      <c r="E495" s="48">
        <v>0.12580575819920201</v>
      </c>
      <c r="F495" s="48">
        <v>0.20151436883809601</v>
      </c>
      <c r="H495" s="50" t="s">
        <v>493</v>
      </c>
      <c r="I495" s="48">
        <v>100212.50762360101</v>
      </c>
      <c r="J495" s="48">
        <v>3.4350086898727303E-2</v>
      </c>
      <c r="K495" s="48">
        <v>2.3358483489325899E-2</v>
      </c>
      <c r="L495" s="48">
        <v>0.13947109568336699</v>
      </c>
      <c r="M495" s="48">
        <v>0.28419655467792898</v>
      </c>
      <c r="O495" s="50" t="s">
        <v>725</v>
      </c>
      <c r="P495" s="48">
        <v>87588.204998664107</v>
      </c>
      <c r="Q495" s="48">
        <v>7.7268388048578399E-2</v>
      </c>
      <c r="R495" s="48">
        <v>4.7005656785518199E-2</v>
      </c>
      <c r="S495" s="48">
        <v>1.6438104120349999</v>
      </c>
      <c r="T495" s="48">
        <v>0.100215369965548</v>
      </c>
      <c r="U495" s="48">
        <v>0.21278069277588399</v>
      </c>
      <c r="W495" s="48">
        <v>1233</v>
      </c>
      <c r="X495" s="48">
        <v>307100.07438606099</v>
      </c>
      <c r="Y495" s="48">
        <v>7.9618461762567705E-2</v>
      </c>
      <c r="Z495" s="48">
        <v>4.03220227217541E-2</v>
      </c>
      <c r="AA495" s="48">
        <v>1.9745651727836799</v>
      </c>
      <c r="AB495" s="48">
        <v>4.831751461955E-2</v>
      </c>
      <c r="AC495" s="48">
        <v>0.124598315259076</v>
      </c>
    </row>
    <row r="496" spans="1:29">
      <c r="A496" s="50" t="s">
        <v>868</v>
      </c>
      <c r="B496" s="48">
        <v>30986.579927476199</v>
      </c>
      <c r="C496" s="48">
        <v>5.4268520743731299E-2</v>
      </c>
      <c r="D496" s="48">
        <v>5.6360810371004599E-2</v>
      </c>
      <c r="E496" s="48">
        <v>0.259733214757082</v>
      </c>
      <c r="F496" s="48">
        <v>0.36251263502157999</v>
      </c>
      <c r="H496" s="50" t="s">
        <v>752</v>
      </c>
      <c r="I496" s="48">
        <v>23959.173212404901</v>
      </c>
      <c r="J496" s="48">
        <v>3.4484982102582502E-2</v>
      </c>
      <c r="K496" s="48">
        <v>3.67153074750955E-2</v>
      </c>
      <c r="L496" s="48">
        <v>0.37141043333833901</v>
      </c>
      <c r="M496" s="48">
        <v>0.56944297702409097</v>
      </c>
      <c r="O496" s="50" t="s">
        <v>890</v>
      </c>
      <c r="P496" s="48">
        <v>73616.434355004996</v>
      </c>
      <c r="Q496" s="48">
        <v>7.7585489106326802E-2</v>
      </c>
      <c r="R496" s="48">
        <v>4.3890640921655698E-2</v>
      </c>
      <c r="S496" s="48">
        <v>1.76770007174915</v>
      </c>
      <c r="T496" s="48">
        <v>7.7111058000092297E-2</v>
      </c>
      <c r="U496" s="48">
        <v>0.177844165457959</v>
      </c>
      <c r="W496" s="50" t="s">
        <v>909</v>
      </c>
      <c r="X496" s="48">
        <v>76736.749042751893</v>
      </c>
      <c r="Y496" s="48">
        <v>7.9826162967895298E-2</v>
      </c>
      <c r="Z496" s="48">
        <v>3.47012943813238E-2</v>
      </c>
      <c r="AA496" s="48">
        <v>2.3003799826803499</v>
      </c>
      <c r="AB496" s="48">
        <v>2.1426701880792799E-2</v>
      </c>
      <c r="AC496" s="48">
        <v>7.1241064629032E-2</v>
      </c>
    </row>
    <row r="497" spans="1:29">
      <c r="A497" s="50" t="s">
        <v>397</v>
      </c>
      <c r="B497" s="48">
        <v>24104.080941225799</v>
      </c>
      <c r="C497" s="48">
        <v>5.4401963412012602E-2</v>
      </c>
      <c r="D497" s="48">
        <v>4.0600536456561399E-2</v>
      </c>
      <c r="E497" s="48">
        <v>0.15752972764890699</v>
      </c>
      <c r="F497" s="48">
        <v>0.24466656181478899</v>
      </c>
      <c r="H497" s="50" t="s">
        <v>757</v>
      </c>
      <c r="I497" s="48">
        <v>81169.711438877304</v>
      </c>
      <c r="J497" s="48">
        <v>3.4963002694246299E-2</v>
      </c>
      <c r="K497" s="48">
        <v>3.2399001436287801E-2</v>
      </c>
      <c r="L497" s="48">
        <v>0.166761154560995</v>
      </c>
      <c r="M497" s="48">
        <v>0.326529691725576</v>
      </c>
      <c r="O497" s="50" t="s">
        <v>531</v>
      </c>
      <c r="P497" s="48">
        <v>90022.332798890493</v>
      </c>
      <c r="Q497" s="48">
        <v>7.7974319429897604E-2</v>
      </c>
      <c r="R497" s="48">
        <v>3.8744499552235301E-2</v>
      </c>
      <c r="S497" s="48">
        <v>2.0125261735481401</v>
      </c>
      <c r="T497" s="48">
        <v>4.4164500478984701E-2</v>
      </c>
      <c r="U497" s="48">
        <v>0.11617569403106399</v>
      </c>
      <c r="W497" s="48">
        <v>1107</v>
      </c>
      <c r="X497" s="48">
        <v>61659.745817518</v>
      </c>
      <c r="Y497" s="48">
        <v>7.9915162314621493E-2</v>
      </c>
      <c r="Z497" s="48">
        <v>2.8104310531143699E-2</v>
      </c>
      <c r="AA497" s="48">
        <v>2.8435197592221302</v>
      </c>
      <c r="AB497" s="48">
        <v>4.4618242741257703E-3</v>
      </c>
      <c r="AC497" s="48">
        <v>2.05809499968478E-2</v>
      </c>
    </row>
    <row r="498" spans="1:29">
      <c r="A498" s="50" t="s">
        <v>910</v>
      </c>
      <c r="B498" s="48">
        <v>14815.0728203206</v>
      </c>
      <c r="C498" s="48">
        <v>5.4445624691204397E-2</v>
      </c>
      <c r="D498" s="48">
        <v>3.6176111482958601E-2</v>
      </c>
      <c r="E498" s="48">
        <v>0.11104091058513101</v>
      </c>
      <c r="F498" s="48">
        <v>0.18151893145879799</v>
      </c>
      <c r="H498" s="50" t="s">
        <v>608</v>
      </c>
      <c r="I498" s="48">
        <v>36417.690006435099</v>
      </c>
      <c r="J498" s="48">
        <v>3.4964148045088697E-2</v>
      </c>
      <c r="K498" s="48">
        <v>3.9394639132318499E-2</v>
      </c>
      <c r="L498" s="48">
        <v>0.35810324575285102</v>
      </c>
      <c r="M498" s="48">
        <v>0.55378385304328603</v>
      </c>
      <c r="O498" s="50" t="s">
        <v>600</v>
      </c>
      <c r="P498" s="48">
        <v>137649.799156953</v>
      </c>
      <c r="Q498" s="48">
        <v>7.8285241403485403E-2</v>
      </c>
      <c r="R498" s="48">
        <v>5.5456594675331802E-2</v>
      </c>
      <c r="S498" s="48">
        <v>1.41164890959863</v>
      </c>
      <c r="T498" s="48">
        <v>0.15805336359049699</v>
      </c>
      <c r="U498" s="48">
        <v>0.29918496721784898</v>
      </c>
      <c r="W498" s="50" t="s">
        <v>911</v>
      </c>
      <c r="X498" s="48">
        <v>30320.8384827349</v>
      </c>
      <c r="Y498" s="48">
        <v>8.0094456148235196E-2</v>
      </c>
      <c r="Z498" s="48">
        <v>5.43881326288842E-2</v>
      </c>
      <c r="AA498" s="48">
        <v>1.4726458195348799</v>
      </c>
      <c r="AB498" s="48">
        <v>0.14084656303045201</v>
      </c>
      <c r="AC498" s="48">
        <v>0.28298926007652198</v>
      </c>
    </row>
    <row r="499" spans="1:29">
      <c r="A499" s="50" t="s">
        <v>619</v>
      </c>
      <c r="B499" s="48">
        <v>53697.844373547101</v>
      </c>
      <c r="C499" s="48">
        <v>5.4760541007495799E-2</v>
      </c>
      <c r="D499" s="48">
        <v>3.74268266057124E-2</v>
      </c>
      <c r="E499" s="48">
        <v>7.4945083508584004E-2</v>
      </c>
      <c r="F499" s="48">
        <v>0.13013750774531299</v>
      </c>
      <c r="H499" s="50" t="s">
        <v>912</v>
      </c>
      <c r="I499" s="48">
        <v>13558.1648005059</v>
      </c>
      <c r="J499" s="48">
        <v>3.5404802590579099E-2</v>
      </c>
      <c r="K499" s="48">
        <v>4.5146391332534799E-2</v>
      </c>
      <c r="L499" s="48">
        <v>0.412361850591761</v>
      </c>
      <c r="M499" s="48">
        <v>0.61255411830643303</v>
      </c>
      <c r="O499" s="50" t="s">
        <v>761</v>
      </c>
      <c r="P499" s="48">
        <v>23147.716486594702</v>
      </c>
      <c r="Q499" s="48">
        <v>7.8497492401125704E-2</v>
      </c>
      <c r="R499" s="48">
        <v>4.9420024941742302E-2</v>
      </c>
      <c r="S499" s="48">
        <v>1.5883741963639399</v>
      </c>
      <c r="T499" s="48">
        <v>0.112201748770623</v>
      </c>
      <c r="U499" s="48">
        <v>0.22823647653651699</v>
      </c>
      <c r="W499" s="48">
        <v>1124</v>
      </c>
      <c r="X499" s="48">
        <v>36795.730569293999</v>
      </c>
      <c r="Y499" s="48">
        <v>8.0235406557010502E-2</v>
      </c>
      <c r="Z499" s="48">
        <v>4.30601646568715E-2</v>
      </c>
      <c r="AA499" s="48">
        <v>1.8633325533326</v>
      </c>
      <c r="AB499" s="48">
        <v>6.2415492831655997E-2</v>
      </c>
      <c r="AC499" s="48">
        <v>0.14812372393019799</v>
      </c>
    </row>
    <row r="500" spans="1:29">
      <c r="A500" s="50" t="s">
        <v>913</v>
      </c>
      <c r="B500" s="48">
        <v>734.508706692494</v>
      </c>
      <c r="C500" s="48">
        <v>5.5089379852427199E-2</v>
      </c>
      <c r="D500" s="48">
        <v>9.6719747471716799E-2</v>
      </c>
      <c r="E500" s="48">
        <v>0.32849443433923298</v>
      </c>
      <c r="F500" s="48">
        <v>0.42631423201017699</v>
      </c>
      <c r="H500" s="50" t="s">
        <v>914</v>
      </c>
      <c r="I500" s="48">
        <v>20352.284701877899</v>
      </c>
      <c r="J500" s="48">
        <v>3.5454139280648798E-2</v>
      </c>
      <c r="K500" s="48">
        <v>3.8778397147585901E-2</v>
      </c>
      <c r="L500" s="48">
        <v>0.34508003898731598</v>
      </c>
      <c r="M500" s="48">
        <v>0.54055190716928203</v>
      </c>
      <c r="O500" s="48">
        <v>1376</v>
      </c>
      <c r="P500" s="48">
        <v>88136.128852828304</v>
      </c>
      <c r="Q500" s="48">
        <v>7.9073497728029199E-2</v>
      </c>
      <c r="R500" s="48">
        <v>5.6136611328055197E-2</v>
      </c>
      <c r="S500" s="48">
        <v>1.4085905055068899</v>
      </c>
      <c r="T500" s="48">
        <v>0.15895628792642999</v>
      </c>
      <c r="U500" s="48">
        <v>0.29918496721784898</v>
      </c>
      <c r="W500" s="48">
        <v>1038</v>
      </c>
      <c r="X500" s="48">
        <v>31512.124696473398</v>
      </c>
      <c r="Y500" s="48">
        <v>8.1394863926749994E-2</v>
      </c>
      <c r="Z500" s="48">
        <v>5.8781534442838998E-2</v>
      </c>
      <c r="AA500" s="48">
        <v>1.3847012450125999</v>
      </c>
      <c r="AB500" s="48">
        <v>0.16614383824462101</v>
      </c>
      <c r="AC500" s="48">
        <v>0.31457304565239003</v>
      </c>
    </row>
    <row r="501" spans="1:29">
      <c r="A501" s="50" t="s">
        <v>915</v>
      </c>
      <c r="B501" s="48">
        <v>39386.083152132502</v>
      </c>
      <c r="C501" s="48">
        <v>5.5172446685324103E-2</v>
      </c>
      <c r="D501" s="48">
        <v>3.05270404361342E-2</v>
      </c>
      <c r="E501" s="48">
        <v>0.11702577262215701</v>
      </c>
      <c r="F501" s="48">
        <v>0.189143235208723</v>
      </c>
      <c r="H501" s="50" t="s">
        <v>916</v>
      </c>
      <c r="I501" s="48">
        <v>47608.958959392301</v>
      </c>
      <c r="J501" s="48">
        <v>3.5561226319836998E-2</v>
      </c>
      <c r="K501" s="48">
        <v>3.2870806589940398E-2</v>
      </c>
      <c r="L501" s="48">
        <v>0.267212194309013</v>
      </c>
      <c r="M501" s="48">
        <v>0.45337424437263801</v>
      </c>
      <c r="O501" s="50" t="s">
        <v>204</v>
      </c>
      <c r="P501" s="48">
        <v>47139.349922020599</v>
      </c>
      <c r="Q501" s="48">
        <v>8.0011669295601301E-2</v>
      </c>
      <c r="R501" s="48">
        <v>3.2939005422931003E-2</v>
      </c>
      <c r="S501" s="48">
        <v>2.4290857683243798</v>
      </c>
      <c r="T501" s="48">
        <v>1.5136951007950501E-2</v>
      </c>
      <c r="U501" s="48">
        <v>4.9822627689485303E-2</v>
      </c>
      <c r="W501" s="48">
        <v>1349</v>
      </c>
      <c r="X501" s="48">
        <v>43411.700977924404</v>
      </c>
      <c r="Y501" s="48">
        <v>8.2254640251011799E-2</v>
      </c>
      <c r="Z501" s="48">
        <v>7.2591280309912895E-2</v>
      </c>
      <c r="AA501" s="48">
        <v>1.13312011993511</v>
      </c>
      <c r="AB501" s="48">
        <v>0.257163813198377</v>
      </c>
      <c r="AC501" s="48">
        <v>0.41797096189810701</v>
      </c>
    </row>
    <row r="502" spans="1:29">
      <c r="A502" s="50" t="s">
        <v>917</v>
      </c>
      <c r="B502" s="48">
        <v>22046.5627655354</v>
      </c>
      <c r="C502" s="48">
        <v>5.5563056974719097E-2</v>
      </c>
      <c r="D502" s="48">
        <v>4.3306783363501598E-2</v>
      </c>
      <c r="E502" s="48">
        <v>0.163576975038177</v>
      </c>
      <c r="F502" s="48">
        <v>0.25187336371469798</v>
      </c>
      <c r="H502" s="50" t="s">
        <v>918</v>
      </c>
      <c r="I502" s="48">
        <v>43839.714644719403</v>
      </c>
      <c r="J502" s="48">
        <v>3.5975940383164803E-2</v>
      </c>
      <c r="K502" s="48">
        <v>8.4102314692977603E-2</v>
      </c>
      <c r="L502" s="48">
        <v>0.60164774313557601</v>
      </c>
      <c r="M502" s="48">
        <v>0.751641461342898</v>
      </c>
      <c r="O502" s="48">
        <v>1319</v>
      </c>
      <c r="P502" s="48">
        <v>21759.718765773701</v>
      </c>
      <c r="Q502" s="48">
        <v>8.07002630606245E-2</v>
      </c>
      <c r="R502" s="48">
        <v>7.6742182057112099E-2</v>
      </c>
      <c r="S502" s="48">
        <v>1.0515763416860699</v>
      </c>
      <c r="T502" s="48">
        <v>0.29299396690282298</v>
      </c>
      <c r="U502" s="48">
        <v>0.44839029981623602</v>
      </c>
      <c r="W502" s="48">
        <v>1250</v>
      </c>
      <c r="X502" s="48">
        <v>261403.89427797199</v>
      </c>
      <c r="Y502" s="48">
        <v>8.2957487518791506E-2</v>
      </c>
      <c r="Z502" s="48">
        <v>2.8176191374590102E-2</v>
      </c>
      <c r="AA502" s="48">
        <v>2.9442406326642199</v>
      </c>
      <c r="AB502" s="48">
        <v>3.2374817612840999E-3</v>
      </c>
      <c r="AC502" s="48">
        <v>1.6508153532171999E-2</v>
      </c>
    </row>
    <row r="503" spans="1:29">
      <c r="A503" s="50" t="s">
        <v>858</v>
      </c>
      <c r="B503" s="48">
        <v>37248.331561587198</v>
      </c>
      <c r="C503" s="48">
        <v>5.5636488568930199E-2</v>
      </c>
      <c r="D503" s="48">
        <v>3.6892297631496401E-2</v>
      </c>
      <c r="E503" s="48">
        <v>0.12180310386405099</v>
      </c>
      <c r="F503" s="48">
        <v>0.19597982554305801</v>
      </c>
      <c r="H503" s="50" t="s">
        <v>864</v>
      </c>
      <c r="I503" s="48">
        <v>25965.823755767</v>
      </c>
      <c r="J503" s="48">
        <v>3.5979230343967002E-2</v>
      </c>
      <c r="K503" s="48">
        <v>3.1613924676744197E-2</v>
      </c>
      <c r="L503" s="48">
        <v>0.24650992004113101</v>
      </c>
      <c r="M503" s="48">
        <v>0.431181558602661</v>
      </c>
      <c r="O503" s="48">
        <v>1284</v>
      </c>
      <c r="P503" s="48">
        <v>122361.591662862</v>
      </c>
      <c r="Q503" s="48">
        <v>8.2122028694855895E-2</v>
      </c>
      <c r="R503" s="48">
        <v>3.1283991277716597E-2</v>
      </c>
      <c r="S503" s="48">
        <v>2.6250495969595402</v>
      </c>
      <c r="T503" s="48">
        <v>8.66363464674395E-3</v>
      </c>
      <c r="U503" s="48">
        <v>3.18802286158274E-2</v>
      </c>
      <c r="W503" s="48">
        <v>1191</v>
      </c>
      <c r="X503" s="48">
        <v>49717.584352301499</v>
      </c>
      <c r="Y503" s="48">
        <v>8.3221140040510205E-2</v>
      </c>
      <c r="Z503" s="48">
        <v>3.4182856625666502E-2</v>
      </c>
      <c r="AA503" s="48">
        <v>2.43458704905379</v>
      </c>
      <c r="AB503" s="48">
        <v>1.4908793346313801E-2</v>
      </c>
      <c r="AC503" s="48">
        <v>5.48610092237952E-2</v>
      </c>
    </row>
    <row r="504" spans="1:29">
      <c r="A504" s="50" t="s">
        <v>919</v>
      </c>
      <c r="B504" s="48">
        <v>46791.485222967603</v>
      </c>
      <c r="C504" s="48">
        <v>5.5898370548564801E-2</v>
      </c>
      <c r="D504" s="48">
        <v>3.1813883586455698E-2</v>
      </c>
      <c r="E504" s="48">
        <v>6.4032274666076902E-2</v>
      </c>
      <c r="F504" s="48">
        <v>0.115193740354048</v>
      </c>
      <c r="H504" s="50" t="s">
        <v>744</v>
      </c>
      <c r="I504" s="48">
        <v>91174.482756585494</v>
      </c>
      <c r="J504" s="48">
        <v>3.6355649896546001E-2</v>
      </c>
      <c r="K504" s="48">
        <v>3.3831643285964698E-2</v>
      </c>
      <c r="L504" s="48">
        <v>0.24768247278133501</v>
      </c>
      <c r="M504" s="48">
        <v>0.431181558602661</v>
      </c>
      <c r="O504" s="50" t="s">
        <v>920</v>
      </c>
      <c r="P504" s="48">
        <v>100640.687637786</v>
      </c>
      <c r="Q504" s="48">
        <v>8.2245077893177296E-2</v>
      </c>
      <c r="R504" s="48">
        <v>4.4369756582722297E-2</v>
      </c>
      <c r="S504" s="48">
        <v>1.8536292336839999</v>
      </c>
      <c r="T504" s="48">
        <v>6.3792222274490107E-2</v>
      </c>
      <c r="U504" s="48">
        <v>0.15361729996246701</v>
      </c>
      <c r="W504" s="48">
        <v>1335</v>
      </c>
      <c r="X504" s="48">
        <v>83279.214664311701</v>
      </c>
      <c r="Y504" s="48">
        <v>8.5273780363229496E-2</v>
      </c>
      <c r="Z504" s="48">
        <v>4.8074768316891399E-2</v>
      </c>
      <c r="AA504" s="48">
        <v>1.7737741303532799</v>
      </c>
      <c r="AB504" s="48">
        <v>7.6100518845763201E-2</v>
      </c>
      <c r="AC504" s="48">
        <v>0.17613370969602399</v>
      </c>
    </row>
    <row r="505" spans="1:29">
      <c r="A505" s="50" t="s">
        <v>921</v>
      </c>
      <c r="B505" s="48">
        <v>61337.221738733402</v>
      </c>
      <c r="C505" s="48">
        <v>5.5960823531956097E-2</v>
      </c>
      <c r="D505" s="48">
        <v>2.2664177258430101E-2</v>
      </c>
      <c r="E505" s="48">
        <v>1.3623028530040901E-2</v>
      </c>
      <c r="F505" s="48">
        <v>3.25136280916975E-2</v>
      </c>
      <c r="H505" s="50" t="s">
        <v>852</v>
      </c>
      <c r="I505" s="48">
        <v>156416.329550992</v>
      </c>
      <c r="J505" s="48">
        <v>3.6503969212324898E-2</v>
      </c>
      <c r="K505" s="48">
        <v>2.2131195285908199E-2</v>
      </c>
      <c r="L505" s="48">
        <v>0.15097941107507901</v>
      </c>
      <c r="M505" s="48">
        <v>0.302804645181391</v>
      </c>
      <c r="O505" s="48">
        <v>1372</v>
      </c>
      <c r="P505" s="48">
        <v>30746.786047493599</v>
      </c>
      <c r="Q505" s="48">
        <v>8.2537500090277105E-2</v>
      </c>
      <c r="R505" s="48">
        <v>6.8925779477157598E-2</v>
      </c>
      <c r="S505" s="48">
        <v>1.19748373854271</v>
      </c>
      <c r="T505" s="48">
        <v>0.23111806207086799</v>
      </c>
      <c r="U505" s="48">
        <v>0.38035761471461899</v>
      </c>
      <c r="W505" s="50" t="s">
        <v>471</v>
      </c>
      <c r="X505" s="48">
        <v>107999.25920370199</v>
      </c>
      <c r="Y505" s="48">
        <v>8.5571650264511495E-2</v>
      </c>
      <c r="Z505" s="48">
        <v>4.1149413469348903E-2</v>
      </c>
      <c r="AA505" s="48">
        <v>2.0795351148383099</v>
      </c>
      <c r="AB505" s="48">
        <v>3.75681937584409E-2</v>
      </c>
      <c r="AC505" s="48">
        <v>0.10337873287378201</v>
      </c>
    </row>
    <row r="506" spans="1:29">
      <c r="A506" s="50" t="s">
        <v>151</v>
      </c>
      <c r="B506" s="48">
        <v>15784.581398472101</v>
      </c>
      <c r="C506" s="48">
        <v>5.7193265237608003E-2</v>
      </c>
      <c r="D506" s="48">
        <v>5.0984407424178597E-2</v>
      </c>
      <c r="E506" s="48">
        <v>0.22288574299907801</v>
      </c>
      <c r="F506" s="48">
        <v>0.32370424338202902</v>
      </c>
      <c r="H506" s="50" t="s">
        <v>922</v>
      </c>
      <c r="I506" s="48">
        <v>8010.60060293477</v>
      </c>
      <c r="J506" s="48">
        <v>3.6680865724985301E-2</v>
      </c>
      <c r="K506" s="48">
        <v>5.0723654226588803E-2</v>
      </c>
      <c r="L506" s="48">
        <v>0.44430856567323601</v>
      </c>
      <c r="M506" s="48">
        <v>0.64138091335088199</v>
      </c>
      <c r="O506" s="48">
        <v>1067</v>
      </c>
      <c r="P506" s="48">
        <v>63049.2756914684</v>
      </c>
      <c r="Q506" s="48">
        <v>8.2951551646105695E-2</v>
      </c>
      <c r="R506" s="48">
        <v>4.4276854240883699E-2</v>
      </c>
      <c r="S506" s="48">
        <v>1.8734743709391899</v>
      </c>
      <c r="T506" s="48">
        <v>6.1002908611431199E-2</v>
      </c>
      <c r="U506" s="48">
        <v>0.14798853755736099</v>
      </c>
      <c r="W506" s="48">
        <v>1268</v>
      </c>
      <c r="X506" s="48">
        <v>107704.285824005</v>
      </c>
      <c r="Y506" s="48">
        <v>8.5661140367526298E-2</v>
      </c>
      <c r="Z506" s="48">
        <v>3.6369381267199498E-2</v>
      </c>
      <c r="AA506" s="48">
        <v>2.3553092569320602</v>
      </c>
      <c r="AB506" s="48">
        <v>1.8507295884968002E-2</v>
      </c>
      <c r="AC506" s="48">
        <v>6.3785933752718002E-2</v>
      </c>
    </row>
    <row r="507" spans="1:29">
      <c r="A507" s="50" t="s">
        <v>923</v>
      </c>
      <c r="B507" s="48">
        <v>69541.040614372701</v>
      </c>
      <c r="C507" s="48">
        <v>5.7296477308100703E-2</v>
      </c>
      <c r="D507" s="48">
        <v>2.7795207534191801E-2</v>
      </c>
      <c r="E507" s="48">
        <v>2.5767166517303E-2</v>
      </c>
      <c r="F507" s="48">
        <v>5.5723875834051202E-2</v>
      </c>
      <c r="H507" s="48">
        <v>1009</v>
      </c>
      <c r="I507" s="48">
        <v>34110.7522500173</v>
      </c>
      <c r="J507" s="48">
        <v>3.6872789740647297E-2</v>
      </c>
      <c r="K507" s="48">
        <v>2.73029623382883E-2</v>
      </c>
      <c r="L507" s="48">
        <v>0.170284784414967</v>
      </c>
      <c r="M507" s="48">
        <v>0.32776494472571199</v>
      </c>
      <c r="O507" s="50" t="s">
        <v>769</v>
      </c>
      <c r="P507" s="48">
        <v>75459.444066702097</v>
      </c>
      <c r="Q507" s="48">
        <v>8.3078412607839894E-2</v>
      </c>
      <c r="R507" s="48">
        <v>4.0112564008894597E-2</v>
      </c>
      <c r="S507" s="48">
        <v>2.0711319423365202</v>
      </c>
      <c r="T507" s="48">
        <v>3.8346467520956398E-2</v>
      </c>
      <c r="U507" s="48">
        <v>0.102518107045822</v>
      </c>
      <c r="W507" s="48">
        <v>1284</v>
      </c>
      <c r="X507" s="48">
        <v>122361.591662862</v>
      </c>
      <c r="Y507" s="48">
        <v>8.67734565413667E-2</v>
      </c>
      <c r="Z507" s="48">
        <v>3.1289101869824601E-2</v>
      </c>
      <c r="AA507" s="48">
        <v>2.77328051480607</v>
      </c>
      <c r="AB507" s="48">
        <v>5.5494261367547296E-3</v>
      </c>
      <c r="AC507" s="48">
        <v>2.4825383854238599E-2</v>
      </c>
    </row>
    <row r="508" spans="1:29">
      <c r="A508" s="50" t="s">
        <v>902</v>
      </c>
      <c r="B508" s="48">
        <v>145.856099833857</v>
      </c>
      <c r="C508" s="48">
        <v>5.7331198128956401E-2</v>
      </c>
      <c r="D508" s="48">
        <v>0.12189823513354101</v>
      </c>
      <c r="E508" s="48">
        <v>0.195405007763537</v>
      </c>
      <c r="F508" s="48">
        <v>0.29087315084967202</v>
      </c>
      <c r="H508" s="50" t="s">
        <v>766</v>
      </c>
      <c r="I508" s="48">
        <v>127639.99898713701</v>
      </c>
      <c r="J508" s="48">
        <v>3.7247320692027998E-2</v>
      </c>
      <c r="K508" s="48">
        <v>2.96275166706731E-2</v>
      </c>
      <c r="L508" s="48">
        <v>0.19943498504475901</v>
      </c>
      <c r="M508" s="48">
        <v>0.37186314919803998</v>
      </c>
      <c r="O508" s="50" t="s">
        <v>712</v>
      </c>
      <c r="P508" s="48">
        <v>84005.327305376399</v>
      </c>
      <c r="Q508" s="48">
        <v>8.3287239471774799E-2</v>
      </c>
      <c r="R508" s="48">
        <v>4.8336381573949899E-2</v>
      </c>
      <c r="S508" s="48">
        <v>1.7230755956432899</v>
      </c>
      <c r="T508" s="48">
        <v>8.4874855392106693E-2</v>
      </c>
      <c r="U508" s="48">
        <v>0.189126848030295</v>
      </c>
      <c r="W508" s="50" t="s">
        <v>765</v>
      </c>
      <c r="X508" s="48">
        <v>71673.799466250304</v>
      </c>
      <c r="Y508" s="48">
        <v>8.6872038454555295E-2</v>
      </c>
      <c r="Z508" s="48">
        <v>4.50490468985651E-2</v>
      </c>
      <c r="AA508" s="48">
        <v>1.92838793349305</v>
      </c>
      <c r="AB508" s="48">
        <v>5.3806891576249301E-2</v>
      </c>
      <c r="AC508" s="48">
        <v>0.132494413467832</v>
      </c>
    </row>
    <row r="509" spans="1:29">
      <c r="A509" s="50" t="s">
        <v>924</v>
      </c>
      <c r="B509" s="48">
        <v>21884.393027518199</v>
      </c>
      <c r="C509" s="48">
        <v>5.73466011524187E-2</v>
      </c>
      <c r="D509" s="48">
        <v>3.4971497274637497E-2</v>
      </c>
      <c r="E509" s="48">
        <v>8.5321062445159301E-2</v>
      </c>
      <c r="F509" s="48">
        <v>0.14442052177478501</v>
      </c>
      <c r="H509" s="50" t="s">
        <v>844</v>
      </c>
      <c r="I509" s="48">
        <v>39563.634893387098</v>
      </c>
      <c r="J509" s="48">
        <v>3.7643655884617898E-2</v>
      </c>
      <c r="K509" s="48">
        <v>3.1232903795112298E-2</v>
      </c>
      <c r="L509" s="48">
        <v>0.22367637791957601</v>
      </c>
      <c r="M509" s="48">
        <v>0.405448826811181</v>
      </c>
      <c r="O509" s="48">
        <v>1380</v>
      </c>
      <c r="P509" s="48">
        <v>20806.645700568701</v>
      </c>
      <c r="Q509" s="48">
        <v>8.3787683138194194E-2</v>
      </c>
      <c r="R509" s="48">
        <v>7.0662270559626497E-2</v>
      </c>
      <c r="S509" s="48">
        <v>1.1857485256929601</v>
      </c>
      <c r="T509" s="48">
        <v>0.23572162485060499</v>
      </c>
      <c r="U509" s="48">
        <v>0.38599416069286502</v>
      </c>
      <c r="W509" s="48">
        <v>1276</v>
      </c>
      <c r="X509" s="48">
        <v>23099.203526793099</v>
      </c>
      <c r="Y509" s="48">
        <v>8.7891306459000895E-2</v>
      </c>
      <c r="Z509" s="48">
        <v>7.0649535849994699E-2</v>
      </c>
      <c r="AA509" s="48">
        <v>1.24404648100753</v>
      </c>
      <c r="AB509" s="48">
        <v>0.21348245648000699</v>
      </c>
      <c r="AC509" s="48">
        <v>0.371100254222482</v>
      </c>
    </row>
    <row r="510" spans="1:29">
      <c r="A510" s="50" t="s">
        <v>925</v>
      </c>
      <c r="B510" s="48">
        <v>20896.068130287</v>
      </c>
      <c r="C510" s="48">
        <v>5.8140029903488197E-2</v>
      </c>
      <c r="D510" s="48">
        <v>3.5196761250616999E-2</v>
      </c>
      <c r="E510" s="48">
        <v>8.3504843534039294E-2</v>
      </c>
      <c r="F510" s="48">
        <v>0.142355876119934</v>
      </c>
      <c r="H510" s="50" t="s">
        <v>926</v>
      </c>
      <c r="I510" s="48">
        <v>65388.0253486004</v>
      </c>
      <c r="J510" s="48">
        <v>3.8004563073537501E-2</v>
      </c>
      <c r="K510" s="48">
        <v>3.1451135324648397E-2</v>
      </c>
      <c r="L510" s="48">
        <v>0.21620779978018001</v>
      </c>
      <c r="M510" s="48">
        <v>0.39592016532636498</v>
      </c>
      <c r="O510" s="50" t="s">
        <v>379</v>
      </c>
      <c r="P510" s="48">
        <v>27361.1878986743</v>
      </c>
      <c r="Q510" s="48">
        <v>8.4310549902491594E-2</v>
      </c>
      <c r="R510" s="48">
        <v>4.99033339122327E-2</v>
      </c>
      <c r="S510" s="48">
        <v>1.6894773012715401</v>
      </c>
      <c r="T510" s="48">
        <v>9.1127998190762199E-2</v>
      </c>
      <c r="U510" s="48">
        <v>0.198962796049831</v>
      </c>
      <c r="W510" s="48">
        <v>1342</v>
      </c>
      <c r="X510" s="48">
        <v>71752.603080095796</v>
      </c>
      <c r="Y510" s="48">
        <v>8.8446898626410794E-2</v>
      </c>
      <c r="Z510" s="48">
        <v>7.3290836679054505E-2</v>
      </c>
      <c r="AA510" s="48">
        <v>1.20679340875484</v>
      </c>
      <c r="AB510" s="48">
        <v>0.227511715075397</v>
      </c>
      <c r="AC510" s="48">
        <v>0.38308527859739</v>
      </c>
    </row>
    <row r="511" spans="1:29">
      <c r="A511" s="50" t="s">
        <v>927</v>
      </c>
      <c r="B511" s="48">
        <v>22029.846516179001</v>
      </c>
      <c r="C511" s="48">
        <v>5.8510846560357002E-2</v>
      </c>
      <c r="D511" s="48">
        <v>3.8151616246422999E-2</v>
      </c>
      <c r="E511" s="48">
        <v>0.109710588421018</v>
      </c>
      <c r="F511" s="48">
        <v>0.180123514156349</v>
      </c>
      <c r="H511" s="50" t="s">
        <v>928</v>
      </c>
      <c r="I511" s="48">
        <v>72517.285921491697</v>
      </c>
      <c r="J511" s="48">
        <v>3.8075095672703202E-2</v>
      </c>
      <c r="K511" s="48">
        <v>3.5526680767483401E-2</v>
      </c>
      <c r="L511" s="48">
        <v>0.26881719645609597</v>
      </c>
      <c r="M511" s="48">
        <v>0.45501917887131099</v>
      </c>
      <c r="O511" s="50" t="s">
        <v>219</v>
      </c>
      <c r="P511" s="48">
        <v>19897.204789724099</v>
      </c>
      <c r="Q511" s="48">
        <v>8.4917182475390901E-2</v>
      </c>
      <c r="R511" s="48">
        <v>5.1954571262745303E-2</v>
      </c>
      <c r="S511" s="48">
        <v>1.6344506443128299</v>
      </c>
      <c r="T511" s="48">
        <v>0.102164261630993</v>
      </c>
      <c r="U511" s="48">
        <v>0.21278069277588399</v>
      </c>
      <c r="W511" s="48">
        <v>1290</v>
      </c>
      <c r="X511" s="48">
        <v>20224.601534333298</v>
      </c>
      <c r="Y511" s="48">
        <v>8.9559381898023899E-2</v>
      </c>
      <c r="Z511" s="48">
        <v>5.6671427178984997E-2</v>
      </c>
      <c r="AA511" s="48">
        <v>1.5803269188045901</v>
      </c>
      <c r="AB511" s="48">
        <v>0.114032018264403</v>
      </c>
      <c r="AC511" s="48">
        <v>0.24093861923607701</v>
      </c>
    </row>
    <row r="512" spans="1:29">
      <c r="A512" s="50" t="s">
        <v>929</v>
      </c>
      <c r="B512" s="48">
        <v>23812.857674812101</v>
      </c>
      <c r="C512" s="48">
        <v>5.9367965768325197E-2</v>
      </c>
      <c r="D512" s="48">
        <v>3.1871842814717499E-2</v>
      </c>
      <c r="E512" s="48">
        <v>5.8787825241012101E-2</v>
      </c>
      <c r="F512" s="48">
        <v>0.108205868567004</v>
      </c>
      <c r="H512" s="50" t="s">
        <v>930</v>
      </c>
      <c r="I512" s="48">
        <v>57466.690692904602</v>
      </c>
      <c r="J512" s="48">
        <v>3.8488019387086903E-2</v>
      </c>
      <c r="K512" s="48">
        <v>3.88575276970832E-2</v>
      </c>
      <c r="L512" s="48">
        <v>0.30434130864542203</v>
      </c>
      <c r="M512" s="48">
        <v>0.499789855481931</v>
      </c>
      <c r="O512" s="48">
        <v>1326</v>
      </c>
      <c r="P512" s="48">
        <v>13619.5728264141</v>
      </c>
      <c r="Q512" s="48">
        <v>8.5445434429461994E-2</v>
      </c>
      <c r="R512" s="48">
        <v>9.9280157866234703E-2</v>
      </c>
      <c r="S512" s="48">
        <v>0.86064966319440295</v>
      </c>
      <c r="T512" s="48">
        <v>0.38943102449053901</v>
      </c>
      <c r="U512" s="48">
        <v>0.543874884949473</v>
      </c>
      <c r="W512" s="48">
        <v>1341</v>
      </c>
      <c r="X512" s="48">
        <v>73170.888741234507</v>
      </c>
      <c r="Y512" s="48">
        <v>8.97692678092087E-2</v>
      </c>
      <c r="Z512" s="48">
        <v>7.3878290870242905E-2</v>
      </c>
      <c r="AA512" s="48">
        <v>1.2150967050236201</v>
      </c>
      <c r="AB512" s="48">
        <v>0.224329210151861</v>
      </c>
      <c r="AC512" s="48">
        <v>0.38066226074991999</v>
      </c>
    </row>
    <row r="513" spans="1:29">
      <c r="A513" s="50" t="s">
        <v>224</v>
      </c>
      <c r="B513" s="48">
        <v>6756.9362883822596</v>
      </c>
      <c r="C513" s="48">
        <v>5.9428240898764098E-2</v>
      </c>
      <c r="D513" s="48">
        <v>6.8377595744352399E-2</v>
      </c>
      <c r="E513" s="48">
        <v>0.285798355888714</v>
      </c>
      <c r="F513" s="48">
        <v>0.38903350345307802</v>
      </c>
      <c r="H513" s="50" t="s">
        <v>931</v>
      </c>
      <c r="I513" s="48">
        <v>52772.019912387397</v>
      </c>
      <c r="J513" s="48">
        <v>3.8864451588165302E-2</v>
      </c>
      <c r="K513" s="48">
        <v>2.8424040632939102E-2</v>
      </c>
      <c r="L513" s="48">
        <v>0.19214605666405199</v>
      </c>
      <c r="M513" s="48">
        <v>0.36014810620801302</v>
      </c>
      <c r="O513" s="48">
        <v>1253</v>
      </c>
      <c r="P513" s="48">
        <v>59948.443832129</v>
      </c>
      <c r="Q513" s="48">
        <v>8.5803789156811403E-2</v>
      </c>
      <c r="R513" s="48">
        <v>2.6236302784562401E-2</v>
      </c>
      <c r="S513" s="48">
        <v>3.2704222794416999</v>
      </c>
      <c r="T513" s="48">
        <v>1.07387046661127E-3</v>
      </c>
      <c r="U513" s="48">
        <v>7.1798343942936303E-3</v>
      </c>
      <c r="W513" s="50" t="s">
        <v>800</v>
      </c>
      <c r="X513" s="48">
        <v>62209.842444143702</v>
      </c>
      <c r="Y513" s="48">
        <v>8.99633208036833E-2</v>
      </c>
      <c r="Z513" s="48">
        <v>3.7515961517993003E-2</v>
      </c>
      <c r="AA513" s="48">
        <v>2.3980012017161298</v>
      </c>
      <c r="AB513" s="48">
        <v>1.6484811159795901E-2</v>
      </c>
      <c r="AC513" s="48">
        <v>5.8708019446838497E-2</v>
      </c>
    </row>
    <row r="514" spans="1:29">
      <c r="A514" s="50" t="s">
        <v>882</v>
      </c>
      <c r="B514" s="48">
        <v>25370.3624442291</v>
      </c>
      <c r="C514" s="48">
        <v>5.9675805233478998E-2</v>
      </c>
      <c r="D514" s="48">
        <v>3.3062263033988598E-2</v>
      </c>
      <c r="E514" s="48">
        <v>6.0611960053545001E-2</v>
      </c>
      <c r="F514" s="48">
        <v>0.110998396158781</v>
      </c>
      <c r="H514" s="50" t="s">
        <v>887</v>
      </c>
      <c r="I514" s="48">
        <v>14779.8148613044</v>
      </c>
      <c r="J514" s="48">
        <v>3.8985345153197903E-2</v>
      </c>
      <c r="K514" s="48">
        <v>5.0199602314743297E-2</v>
      </c>
      <c r="L514" s="48">
        <v>0.41764744438399498</v>
      </c>
      <c r="M514" s="48">
        <v>0.61765914895716101</v>
      </c>
      <c r="O514" s="48">
        <v>1241</v>
      </c>
      <c r="P514" s="48">
        <v>83115.291880754507</v>
      </c>
      <c r="Q514" s="48">
        <v>8.6181184648314701E-2</v>
      </c>
      <c r="R514" s="48">
        <v>2.9639632957258199E-2</v>
      </c>
      <c r="S514" s="48">
        <v>2.9076333290831302</v>
      </c>
      <c r="T514" s="48">
        <v>3.6417506473176002E-3</v>
      </c>
      <c r="U514" s="48">
        <v>1.741128959119E-2</v>
      </c>
      <c r="W514" s="48">
        <v>1206</v>
      </c>
      <c r="X514" s="48">
        <v>27750.127489486498</v>
      </c>
      <c r="Y514" s="48">
        <v>9.0046710015709602E-2</v>
      </c>
      <c r="Z514" s="48">
        <v>4.1104573503656198E-2</v>
      </c>
      <c r="AA514" s="48">
        <v>2.19067374601758</v>
      </c>
      <c r="AB514" s="48">
        <v>2.8475410276237699E-2</v>
      </c>
      <c r="AC514" s="48">
        <v>8.7978272315734393E-2</v>
      </c>
    </row>
    <row r="515" spans="1:29">
      <c r="A515" s="50" t="s">
        <v>932</v>
      </c>
      <c r="B515" s="48">
        <v>33068.155254130099</v>
      </c>
      <c r="C515" s="48">
        <v>6.0188065763325298E-2</v>
      </c>
      <c r="D515" s="48">
        <v>2.8155041748058999E-2</v>
      </c>
      <c r="E515" s="48">
        <v>2.5838445219140999E-2</v>
      </c>
      <c r="F515" s="48">
        <v>5.5723875834051202E-2</v>
      </c>
      <c r="H515" s="50" t="s">
        <v>513</v>
      </c>
      <c r="I515" s="48">
        <v>18447.832350917801</v>
      </c>
      <c r="J515" s="48">
        <v>3.8999612606498202E-2</v>
      </c>
      <c r="K515" s="48">
        <v>4.1214787686289903E-2</v>
      </c>
      <c r="L515" s="48">
        <v>0.27170768602082901</v>
      </c>
      <c r="M515" s="48">
        <v>0.45667301218524298</v>
      </c>
      <c r="O515" s="48">
        <v>1324</v>
      </c>
      <c r="P515" s="48">
        <v>33899.439606211301</v>
      </c>
      <c r="Q515" s="48">
        <v>8.6483528898166906E-2</v>
      </c>
      <c r="R515" s="48">
        <v>7.5310245061598502E-2</v>
      </c>
      <c r="S515" s="48">
        <v>1.1483633976682599</v>
      </c>
      <c r="T515" s="48">
        <v>0.25081857725883</v>
      </c>
      <c r="U515" s="48">
        <v>0.39972303675068899</v>
      </c>
      <c r="W515" s="50" t="s">
        <v>933</v>
      </c>
      <c r="X515" s="48">
        <v>131102.84986390101</v>
      </c>
      <c r="Y515" s="48">
        <v>9.1289845159549299E-2</v>
      </c>
      <c r="Z515" s="48">
        <v>3.7306199885787303E-2</v>
      </c>
      <c r="AA515" s="48">
        <v>2.4470421924246502</v>
      </c>
      <c r="AB515" s="48">
        <v>1.44033976781246E-2</v>
      </c>
      <c r="AC515" s="48">
        <v>5.3300708921873698E-2</v>
      </c>
    </row>
    <row r="516" spans="1:29">
      <c r="A516" s="50" t="s">
        <v>732</v>
      </c>
      <c r="B516" s="48">
        <v>30403.884962921002</v>
      </c>
      <c r="C516" s="48">
        <v>6.0283677897864998E-2</v>
      </c>
      <c r="D516" s="48">
        <v>3.2598302611403999E-2</v>
      </c>
      <c r="E516" s="48">
        <v>0.104387092527605</v>
      </c>
      <c r="F516" s="48">
        <v>0.17221465034508199</v>
      </c>
      <c r="H516" s="50" t="s">
        <v>383</v>
      </c>
      <c r="I516" s="48">
        <v>31109.982636407101</v>
      </c>
      <c r="J516" s="48">
        <v>3.9027786601214698E-2</v>
      </c>
      <c r="K516" s="48">
        <v>3.4687528119281399E-2</v>
      </c>
      <c r="L516" s="48">
        <v>0.248712267741479</v>
      </c>
      <c r="M516" s="48">
        <v>0.431181558602661</v>
      </c>
      <c r="O516" s="48">
        <v>1363</v>
      </c>
      <c r="P516" s="48">
        <v>18832.002774647899</v>
      </c>
      <c r="Q516" s="48">
        <v>8.7577574380376999E-2</v>
      </c>
      <c r="R516" s="48">
        <v>2.7292135964726499E-2</v>
      </c>
      <c r="S516" s="48">
        <v>3.2088941112401699</v>
      </c>
      <c r="T516" s="48">
        <v>1.3324655470684E-3</v>
      </c>
      <c r="U516" s="48">
        <v>8.23363144650756E-3</v>
      </c>
      <c r="W516" s="48">
        <v>1360</v>
      </c>
      <c r="X516" s="48">
        <v>5116.2999230689702</v>
      </c>
      <c r="Y516" s="48">
        <v>9.1769616382145106E-2</v>
      </c>
      <c r="Z516" s="48">
        <v>9.2592775024126897E-2</v>
      </c>
      <c r="AA516" s="48">
        <v>0.99110990418240197</v>
      </c>
      <c r="AB516" s="48">
        <v>0.32163191732934998</v>
      </c>
      <c r="AC516" s="48">
        <v>0.48229120665088199</v>
      </c>
    </row>
    <row r="517" spans="1:29">
      <c r="A517" s="50" t="s">
        <v>934</v>
      </c>
      <c r="B517" s="48">
        <v>32395.971635406499</v>
      </c>
      <c r="C517" s="48">
        <v>6.04275568327814E-2</v>
      </c>
      <c r="D517" s="48">
        <v>3.37993593248107E-2</v>
      </c>
      <c r="E517" s="48">
        <v>5.85540558308923E-2</v>
      </c>
      <c r="F517" s="48">
        <v>0.1080533607601</v>
      </c>
      <c r="H517" s="50" t="s">
        <v>735</v>
      </c>
      <c r="I517" s="48">
        <v>80302.925994176097</v>
      </c>
      <c r="J517" s="48">
        <v>3.9261115831014999E-2</v>
      </c>
      <c r="K517" s="48">
        <v>3.4208609765655297E-2</v>
      </c>
      <c r="L517" s="48">
        <v>0.27161711355605</v>
      </c>
      <c r="M517" s="48">
        <v>0.45667301218524298</v>
      </c>
      <c r="O517" s="48">
        <v>1349</v>
      </c>
      <c r="P517" s="48">
        <v>43411.700977924404</v>
      </c>
      <c r="Q517" s="48">
        <v>8.9400976641928101E-2</v>
      </c>
      <c r="R517" s="48">
        <v>7.2584170938342102E-2</v>
      </c>
      <c r="S517" s="48">
        <v>1.2316869571724001</v>
      </c>
      <c r="T517" s="48">
        <v>0.21806604382639599</v>
      </c>
      <c r="U517" s="48">
        <v>0.36633640912432902</v>
      </c>
      <c r="W517" s="50" t="s">
        <v>899</v>
      </c>
      <c r="X517" s="48">
        <v>60639.784490835496</v>
      </c>
      <c r="Y517" s="48">
        <v>9.2229955043375694E-2</v>
      </c>
      <c r="Z517" s="48">
        <v>4.2867244378419003E-2</v>
      </c>
      <c r="AA517" s="48">
        <v>2.15152516521001</v>
      </c>
      <c r="AB517" s="48">
        <v>3.1434771714607797E-2</v>
      </c>
      <c r="AC517" s="48">
        <v>9.3166404855511906E-2</v>
      </c>
    </row>
    <row r="518" spans="1:29">
      <c r="A518" s="50" t="s">
        <v>935</v>
      </c>
      <c r="B518" s="48">
        <v>53464.2718870971</v>
      </c>
      <c r="C518" s="48">
        <v>6.1411911604409598E-2</v>
      </c>
      <c r="D518" s="48">
        <v>2.9784931027746601E-2</v>
      </c>
      <c r="E518" s="48">
        <v>3.1604474896512899E-2</v>
      </c>
      <c r="F518" s="48">
        <v>6.4747890226872898E-2</v>
      </c>
      <c r="H518" s="50" t="s">
        <v>936</v>
      </c>
      <c r="I518" s="48">
        <v>28204.882031166399</v>
      </c>
      <c r="J518" s="48">
        <v>3.9425446512011499E-2</v>
      </c>
      <c r="K518" s="48">
        <v>3.6058471438040897E-2</v>
      </c>
      <c r="L518" s="48">
        <v>0.25655427807597497</v>
      </c>
      <c r="M518" s="48">
        <v>0.44156938245768801</v>
      </c>
      <c r="O518" s="48">
        <v>1231</v>
      </c>
      <c r="P518" s="48">
        <v>81966.363516918806</v>
      </c>
      <c r="Q518" s="48">
        <v>9.0095630990512807E-2</v>
      </c>
      <c r="R518" s="48">
        <v>3.1128461607478199E-2</v>
      </c>
      <c r="S518" s="48">
        <v>2.8943168514588198</v>
      </c>
      <c r="T518" s="48">
        <v>3.7998451017933902E-3</v>
      </c>
      <c r="U518" s="48">
        <v>1.77778467262476E-2</v>
      </c>
      <c r="W518" s="50" t="s">
        <v>816</v>
      </c>
      <c r="X518" s="48">
        <v>86581.785180444</v>
      </c>
      <c r="Y518" s="48">
        <v>9.3909648712429405E-2</v>
      </c>
      <c r="Z518" s="48">
        <v>3.0311109764096501E-2</v>
      </c>
      <c r="AA518" s="48">
        <v>3.0981923605999202</v>
      </c>
      <c r="AB518" s="48">
        <v>1.94705003458941E-3</v>
      </c>
      <c r="AC518" s="48">
        <v>1.18084978949635E-2</v>
      </c>
    </row>
    <row r="519" spans="1:29">
      <c r="A519" s="50" t="s">
        <v>937</v>
      </c>
      <c r="B519" s="48">
        <v>156036.58463233599</v>
      </c>
      <c r="C519" s="48">
        <v>6.179406216747E-2</v>
      </c>
      <c r="D519" s="48">
        <v>2.5642855441734499E-2</v>
      </c>
      <c r="E519" s="48">
        <v>9.5854423076694902E-3</v>
      </c>
      <c r="F519" s="48">
        <v>2.3997121301718001E-2</v>
      </c>
      <c r="H519" s="50" t="s">
        <v>850</v>
      </c>
      <c r="I519" s="48">
        <v>39079.648115403099</v>
      </c>
      <c r="J519" s="48">
        <v>3.9727422204562303E-2</v>
      </c>
      <c r="K519" s="48">
        <v>2.75026061475751E-2</v>
      </c>
      <c r="L519" s="48">
        <v>0.13971674196456799</v>
      </c>
      <c r="M519" s="48">
        <v>0.28419655467792898</v>
      </c>
      <c r="O519" s="50" t="s">
        <v>938</v>
      </c>
      <c r="P519" s="48">
        <v>50697.0020023701</v>
      </c>
      <c r="Q519" s="48">
        <v>9.0554707671810494E-2</v>
      </c>
      <c r="R519" s="48">
        <v>5.9364679946094602E-2</v>
      </c>
      <c r="S519" s="48">
        <v>1.5253970501321299</v>
      </c>
      <c r="T519" s="48">
        <v>0.12716009408552501</v>
      </c>
      <c r="U519" s="48">
        <v>0.251631001891297</v>
      </c>
      <c r="W519" s="48">
        <v>1281</v>
      </c>
      <c r="X519" s="48">
        <v>44764.747773501098</v>
      </c>
      <c r="Y519" s="48">
        <v>9.4085896775179007E-2</v>
      </c>
      <c r="Z519" s="48">
        <v>4.90925393170141E-2</v>
      </c>
      <c r="AA519" s="48">
        <v>1.9165009201830301</v>
      </c>
      <c r="AB519" s="48">
        <v>5.5301366191785301E-2</v>
      </c>
      <c r="AC519" s="48">
        <v>0.134655742957693</v>
      </c>
    </row>
    <row r="520" spans="1:29">
      <c r="A520" s="50" t="s">
        <v>588</v>
      </c>
      <c r="B520" s="48">
        <v>16768.015588769002</v>
      </c>
      <c r="C520" s="48">
        <v>6.1943757533872199E-2</v>
      </c>
      <c r="D520" s="48">
        <v>3.5006188849006303E-2</v>
      </c>
      <c r="E520" s="48">
        <v>6.2087023902972598E-2</v>
      </c>
      <c r="F520" s="48">
        <v>0.112828195722153</v>
      </c>
      <c r="H520" s="50" t="s">
        <v>828</v>
      </c>
      <c r="I520" s="48">
        <v>85819.560013878698</v>
      </c>
      <c r="J520" s="48">
        <v>3.9931598954101297E-2</v>
      </c>
      <c r="K520" s="48">
        <v>3.1791447728868799E-2</v>
      </c>
      <c r="L520" s="48">
        <v>0.115493136235893</v>
      </c>
      <c r="M520" s="48">
        <v>0.24468698096630201</v>
      </c>
      <c r="O520" s="48">
        <v>1154</v>
      </c>
      <c r="P520" s="48">
        <v>31801.736163600701</v>
      </c>
      <c r="Q520" s="48">
        <v>9.0846284125917096E-2</v>
      </c>
      <c r="R520" s="48">
        <v>3.6087628178242598E-2</v>
      </c>
      <c r="S520" s="48">
        <v>2.5173802965718002</v>
      </c>
      <c r="T520" s="48">
        <v>1.1823113705282801E-2</v>
      </c>
      <c r="U520" s="48">
        <v>4.0974282946879402E-2</v>
      </c>
      <c r="W520" s="48">
        <v>1209</v>
      </c>
      <c r="X520" s="48">
        <v>42225.232180485698</v>
      </c>
      <c r="Y520" s="48">
        <v>9.4207554772850505E-2</v>
      </c>
      <c r="Z520" s="48">
        <v>3.1158085295363399E-2</v>
      </c>
      <c r="AA520" s="48">
        <v>3.0235347865508699</v>
      </c>
      <c r="AB520" s="48">
        <v>2.4984030346432702E-3</v>
      </c>
      <c r="AC520" s="48">
        <v>1.3524413121416E-2</v>
      </c>
    </row>
    <row r="521" spans="1:29">
      <c r="A521" s="50" t="s">
        <v>916</v>
      </c>
      <c r="B521" s="48">
        <v>47608.958959392301</v>
      </c>
      <c r="C521" s="48">
        <v>6.2120565866712697E-2</v>
      </c>
      <c r="D521" s="48">
        <v>3.2683721835213397E-2</v>
      </c>
      <c r="E521" s="48">
        <v>4.6487570654569203E-2</v>
      </c>
      <c r="F521" s="48">
        <v>8.9717252260570299E-2</v>
      </c>
      <c r="H521" s="50" t="s">
        <v>727</v>
      </c>
      <c r="I521" s="48">
        <v>55958.564563698797</v>
      </c>
      <c r="J521" s="48">
        <v>4.0030231139928998E-2</v>
      </c>
      <c r="K521" s="48">
        <v>2.7488511545381799E-2</v>
      </c>
      <c r="L521" s="48">
        <v>0.125732157332474</v>
      </c>
      <c r="M521" s="48">
        <v>0.26211830176048601</v>
      </c>
      <c r="O521" s="50" t="s">
        <v>660</v>
      </c>
      <c r="P521" s="48">
        <v>58089.427663346003</v>
      </c>
      <c r="Q521" s="48">
        <v>9.1040195027477497E-2</v>
      </c>
      <c r="R521" s="48">
        <v>6.4876277536445898E-2</v>
      </c>
      <c r="S521" s="48">
        <v>1.4032894377506999</v>
      </c>
      <c r="T521" s="48">
        <v>0.16053054656014701</v>
      </c>
      <c r="U521" s="48">
        <v>0.300421451419704</v>
      </c>
      <c r="W521" s="48">
        <v>1301</v>
      </c>
      <c r="X521" s="48">
        <v>69803.314110810796</v>
      </c>
      <c r="Y521" s="48">
        <v>9.4524002796055495E-2</v>
      </c>
      <c r="Z521" s="48">
        <v>4.66868682057138E-2</v>
      </c>
      <c r="AA521" s="48">
        <v>2.0246378998813901</v>
      </c>
      <c r="AB521" s="48">
        <v>4.2904559569570698E-2</v>
      </c>
      <c r="AC521" s="48">
        <v>0.113775249061007</v>
      </c>
    </row>
    <row r="522" spans="1:29">
      <c r="A522" s="50" t="s">
        <v>918</v>
      </c>
      <c r="B522" s="48">
        <v>43839.714644719403</v>
      </c>
      <c r="C522" s="48">
        <v>6.24946298152666E-2</v>
      </c>
      <c r="D522" s="48">
        <v>8.1698008837151101E-2</v>
      </c>
      <c r="E522" s="48">
        <v>0.294121541280423</v>
      </c>
      <c r="F522" s="48">
        <v>0.39775991549374301</v>
      </c>
      <c r="H522" s="50" t="s">
        <v>939</v>
      </c>
      <c r="I522" s="48">
        <v>70896.883683120293</v>
      </c>
      <c r="J522" s="48">
        <v>4.0132899578012901E-2</v>
      </c>
      <c r="K522" s="48">
        <v>3.1210154321293399E-2</v>
      </c>
      <c r="L522" s="48">
        <v>0.248355555616003</v>
      </c>
      <c r="M522" s="48">
        <v>0.431181558602661</v>
      </c>
      <c r="O522" s="48">
        <v>1386</v>
      </c>
      <c r="P522" s="48">
        <v>6296.4880952875701</v>
      </c>
      <c r="Q522" s="48">
        <v>9.2013583934284299E-2</v>
      </c>
      <c r="R522" s="48">
        <v>7.5323734185477303E-2</v>
      </c>
      <c r="S522" s="48">
        <v>1.22157491167007</v>
      </c>
      <c r="T522" s="48">
        <v>0.22186842087359601</v>
      </c>
      <c r="U522" s="48">
        <v>0.36884217175686601</v>
      </c>
      <c r="W522" s="48">
        <v>1023</v>
      </c>
      <c r="X522" s="48">
        <v>213611.650988876</v>
      </c>
      <c r="Y522" s="48">
        <v>9.4804238666943E-2</v>
      </c>
      <c r="Z522" s="48">
        <v>3.5859368052148601E-2</v>
      </c>
      <c r="AA522" s="48">
        <v>2.6437788454351399</v>
      </c>
      <c r="AB522" s="48">
        <v>8.1986204240527098E-3</v>
      </c>
      <c r="AC522" s="48">
        <v>3.4423694729195702E-2</v>
      </c>
    </row>
    <row r="523" spans="1:29">
      <c r="A523" s="50" t="s">
        <v>940</v>
      </c>
      <c r="B523" s="48">
        <v>35432.436526006401</v>
      </c>
      <c r="C523" s="48">
        <v>6.3019889116329206E-2</v>
      </c>
      <c r="D523" s="48">
        <v>4.3837418211908598E-2</v>
      </c>
      <c r="E523" s="48">
        <v>0.10976222054653</v>
      </c>
      <c r="F523" s="48">
        <v>0.180123514156349</v>
      </c>
      <c r="H523" s="48">
        <v>1008</v>
      </c>
      <c r="I523" s="48">
        <v>19460.253615296198</v>
      </c>
      <c r="J523" s="48">
        <v>4.0156116407066102E-2</v>
      </c>
      <c r="K523" s="48">
        <v>3.3717911754640499E-2</v>
      </c>
      <c r="L523" s="48">
        <v>0.22750818694347699</v>
      </c>
      <c r="M523" s="48">
        <v>0.41135318649376201</v>
      </c>
      <c r="O523" s="50" t="s">
        <v>933</v>
      </c>
      <c r="P523" s="48">
        <v>131102.84986390101</v>
      </c>
      <c r="Q523" s="48">
        <v>9.3219174875025901E-2</v>
      </c>
      <c r="R523" s="48">
        <v>3.7301893562936297E-2</v>
      </c>
      <c r="S523" s="48">
        <v>2.4990467231307001</v>
      </c>
      <c r="T523" s="48">
        <v>1.2452789146500901E-2</v>
      </c>
      <c r="U523" s="48">
        <v>4.2704591052136802E-2</v>
      </c>
      <c r="W523" s="48">
        <v>1314</v>
      </c>
      <c r="X523" s="48">
        <v>41817.573127847703</v>
      </c>
      <c r="Y523" s="48">
        <v>9.5985792787223995E-2</v>
      </c>
      <c r="Z523" s="48">
        <v>6.7949399675930902E-2</v>
      </c>
      <c r="AA523" s="48">
        <v>1.4126069287588501</v>
      </c>
      <c r="AB523" s="48">
        <v>0.15777133066158699</v>
      </c>
      <c r="AC523" s="48">
        <v>0.304578894726102</v>
      </c>
    </row>
    <row r="524" spans="1:29">
      <c r="A524" s="50" t="s">
        <v>832</v>
      </c>
      <c r="B524" s="48">
        <v>45733.269601742802</v>
      </c>
      <c r="C524" s="48">
        <v>6.3089028387839696E-2</v>
      </c>
      <c r="D524" s="48">
        <v>7.3720082126225994E-2</v>
      </c>
      <c r="E524" s="48">
        <v>0.274089032312479</v>
      </c>
      <c r="F524" s="48">
        <v>0.37885665470219099</v>
      </c>
      <c r="H524" s="50" t="s">
        <v>708</v>
      </c>
      <c r="I524" s="48">
        <v>29338.863490677199</v>
      </c>
      <c r="J524" s="48">
        <v>4.0844437897207403E-2</v>
      </c>
      <c r="K524" s="48">
        <v>3.57459326226491E-2</v>
      </c>
      <c r="L524" s="48">
        <v>0.233908564875143</v>
      </c>
      <c r="M524" s="48">
        <v>0.41974569536491901</v>
      </c>
      <c r="O524" s="50" t="s">
        <v>797</v>
      </c>
      <c r="P524" s="48">
        <v>84096.075297649702</v>
      </c>
      <c r="Q524" s="48">
        <v>9.3490311237201196E-2</v>
      </c>
      <c r="R524" s="48">
        <v>2.86595670718983E-2</v>
      </c>
      <c r="S524" s="48">
        <v>3.2620978189468799</v>
      </c>
      <c r="T524" s="48">
        <v>1.1059097487326401E-3</v>
      </c>
      <c r="U524" s="48">
        <v>7.31687763050381E-3</v>
      </c>
      <c r="W524" s="48">
        <v>1382</v>
      </c>
      <c r="X524" s="48">
        <v>7741.9366621894696</v>
      </c>
      <c r="Y524" s="48">
        <v>9.6854249599964706E-2</v>
      </c>
      <c r="Z524" s="48">
        <v>7.7193752194090998E-2</v>
      </c>
      <c r="AA524" s="48">
        <v>1.25469026763255</v>
      </c>
      <c r="AB524" s="48">
        <v>0.209591220132921</v>
      </c>
      <c r="AC524" s="48">
        <v>0.36834622690812202</v>
      </c>
    </row>
    <row r="525" spans="1:29">
      <c r="A525" s="50" t="s">
        <v>941</v>
      </c>
      <c r="B525" s="48">
        <v>59926.912356259003</v>
      </c>
      <c r="C525" s="48">
        <v>6.3648781507998103E-2</v>
      </c>
      <c r="D525" s="48">
        <v>2.8031123092382301E-2</v>
      </c>
      <c r="E525" s="48">
        <v>1.8012898583625699E-2</v>
      </c>
      <c r="F525" s="48">
        <v>4.1738625844258997E-2</v>
      </c>
      <c r="H525" s="50" t="s">
        <v>789</v>
      </c>
      <c r="I525" s="48">
        <v>37669.980797690703</v>
      </c>
      <c r="J525" s="48">
        <v>4.2285315047100702E-2</v>
      </c>
      <c r="K525" s="48">
        <v>3.7264134505357899E-2</v>
      </c>
      <c r="L525" s="48">
        <v>0.21953600469447099</v>
      </c>
      <c r="M525" s="48">
        <v>0.39996890422707598</v>
      </c>
      <c r="O525" s="48">
        <v>1066</v>
      </c>
      <c r="P525" s="48">
        <v>78143.644222416595</v>
      </c>
      <c r="Q525" s="48">
        <v>9.4074482689358904E-2</v>
      </c>
      <c r="R525" s="48">
        <v>6.7969297653607999E-2</v>
      </c>
      <c r="S525" s="48">
        <v>1.3840731909396899</v>
      </c>
      <c r="T525" s="48">
        <v>0.16633604486551501</v>
      </c>
      <c r="U525" s="48">
        <v>0.30892968431211398</v>
      </c>
      <c r="W525" s="48">
        <v>1333</v>
      </c>
      <c r="X525" s="48">
        <v>67538.791472015902</v>
      </c>
      <c r="Y525" s="48">
        <v>9.7051463475284802E-2</v>
      </c>
      <c r="Z525" s="48">
        <v>7.1008137877967295E-2</v>
      </c>
      <c r="AA525" s="48">
        <v>1.3667653648667</v>
      </c>
      <c r="AB525" s="48">
        <v>0.17169886218521699</v>
      </c>
      <c r="AC525" s="48">
        <v>0.32316883543482</v>
      </c>
    </row>
    <row r="526" spans="1:29">
      <c r="A526" s="50" t="s">
        <v>704</v>
      </c>
      <c r="B526" s="48">
        <v>115875.77278616501</v>
      </c>
      <c r="C526" s="48">
        <v>6.3846157653017696E-2</v>
      </c>
      <c r="D526" s="48">
        <v>2.4542881873825199E-2</v>
      </c>
      <c r="E526" s="48">
        <v>8.3330204981965101E-3</v>
      </c>
      <c r="F526" s="48">
        <v>2.13850991996728E-2</v>
      </c>
      <c r="H526" s="50" t="s">
        <v>694</v>
      </c>
      <c r="I526" s="48">
        <v>74699.817917821594</v>
      </c>
      <c r="J526" s="48">
        <v>4.3546419778926003E-2</v>
      </c>
      <c r="K526" s="48">
        <v>2.7522838314690299E-2</v>
      </c>
      <c r="L526" s="48">
        <v>9.3284287393121695E-2</v>
      </c>
      <c r="M526" s="48">
        <v>0.214063153148212</v>
      </c>
      <c r="O526" s="48">
        <v>1257</v>
      </c>
      <c r="P526" s="48">
        <v>60393.385719491198</v>
      </c>
      <c r="Q526" s="48">
        <v>9.4204455692783198E-2</v>
      </c>
      <c r="R526" s="48">
        <v>2.87484553559329E-2</v>
      </c>
      <c r="S526" s="48">
        <v>3.2768527743993099</v>
      </c>
      <c r="T526" s="48">
        <v>1.04971088995081E-3</v>
      </c>
      <c r="U526" s="48">
        <v>7.1798343942936303E-3</v>
      </c>
      <c r="W526" s="50" t="s">
        <v>807</v>
      </c>
      <c r="X526" s="48">
        <v>262571.536888192</v>
      </c>
      <c r="Y526" s="48">
        <v>9.7354820405256295E-2</v>
      </c>
      <c r="Z526" s="48">
        <v>5.0066129413423199E-2</v>
      </c>
      <c r="AA526" s="48">
        <v>1.94452460267788</v>
      </c>
      <c r="AB526" s="48">
        <v>5.1832221540167603E-2</v>
      </c>
      <c r="AC526" s="48">
        <v>0.13057732734157601</v>
      </c>
    </row>
    <row r="527" spans="1:29">
      <c r="A527" s="50" t="s">
        <v>865</v>
      </c>
      <c r="B527" s="48">
        <v>50680.886298114499</v>
      </c>
      <c r="C527" s="48">
        <v>6.3949683296883802E-2</v>
      </c>
      <c r="D527" s="48">
        <v>2.4698184564535101E-2</v>
      </c>
      <c r="E527" s="48">
        <v>7.9038689109933204E-3</v>
      </c>
      <c r="F527" s="48">
        <v>2.0504239638663799E-2</v>
      </c>
      <c r="H527" s="50" t="s">
        <v>378</v>
      </c>
      <c r="I527" s="48">
        <v>35697.059973725198</v>
      </c>
      <c r="J527" s="48">
        <v>4.3896395247344303E-2</v>
      </c>
      <c r="K527" s="48">
        <v>2.8176531403457501E-2</v>
      </c>
      <c r="L527" s="48">
        <v>0.15877723197199201</v>
      </c>
      <c r="M527" s="48">
        <v>0.31491550717990702</v>
      </c>
      <c r="O527" s="50" t="s">
        <v>721</v>
      </c>
      <c r="P527" s="48">
        <v>69831.680681843005</v>
      </c>
      <c r="Q527" s="48">
        <v>9.5123834629494794E-2</v>
      </c>
      <c r="R527" s="48">
        <v>6.12041568352917E-2</v>
      </c>
      <c r="S527" s="48">
        <v>1.5542054583888101</v>
      </c>
      <c r="T527" s="48">
        <v>0.12013541593139899</v>
      </c>
      <c r="U527" s="48">
        <v>0.24063821845586</v>
      </c>
      <c r="W527" s="50" t="s">
        <v>794</v>
      </c>
      <c r="X527" s="48">
        <v>63465.818652423703</v>
      </c>
      <c r="Y527" s="48">
        <v>9.7474945228319301E-2</v>
      </c>
      <c r="Z527" s="48">
        <v>3.4791416631073803E-2</v>
      </c>
      <c r="AA527" s="48">
        <v>2.8016952072385601</v>
      </c>
      <c r="AB527" s="48">
        <v>5.08348760255587E-3</v>
      </c>
      <c r="AC527" s="48">
        <v>2.3230076519345801E-2</v>
      </c>
    </row>
    <row r="528" spans="1:29">
      <c r="A528" s="50" t="s">
        <v>315</v>
      </c>
      <c r="B528" s="48">
        <v>7538.7774491581504</v>
      </c>
      <c r="C528" s="48">
        <v>6.4511124617004895E-2</v>
      </c>
      <c r="D528" s="48">
        <v>6.3310862061303805E-2</v>
      </c>
      <c r="E528" s="48">
        <v>0.22988549116866999</v>
      </c>
      <c r="F528" s="48">
        <v>0.33138303635396898</v>
      </c>
      <c r="H528" s="50" t="s">
        <v>942</v>
      </c>
      <c r="I528" s="48">
        <v>19708.502068848498</v>
      </c>
      <c r="J528" s="48">
        <v>4.4731367961415601E-2</v>
      </c>
      <c r="K528" s="48">
        <v>4.9638401623994403E-2</v>
      </c>
      <c r="L528" s="48">
        <v>0.33961097916977001</v>
      </c>
      <c r="M528" s="48">
        <v>0.53442079359462702</v>
      </c>
      <c r="O528" s="50" t="s">
        <v>679</v>
      </c>
      <c r="P528" s="48">
        <v>65434.480669719902</v>
      </c>
      <c r="Q528" s="48">
        <v>9.5585814824220405E-2</v>
      </c>
      <c r="R528" s="48">
        <v>4.2931452744786699E-2</v>
      </c>
      <c r="S528" s="48">
        <v>2.2264751997200398</v>
      </c>
      <c r="T528" s="48">
        <v>2.5982368356557099E-2</v>
      </c>
      <c r="U528" s="48">
        <v>7.49711509847793E-2</v>
      </c>
      <c r="W528" s="50" t="s">
        <v>655</v>
      </c>
      <c r="X528" s="48">
        <v>88528.068164423501</v>
      </c>
      <c r="Y528" s="48">
        <v>9.7628751868310104E-2</v>
      </c>
      <c r="Z528" s="48">
        <v>3.4892745523284301E-2</v>
      </c>
      <c r="AA528" s="48">
        <v>2.7979670388264899</v>
      </c>
      <c r="AB528" s="48">
        <v>5.1425360233666303E-3</v>
      </c>
      <c r="AC528" s="48">
        <v>2.3230076519345801E-2</v>
      </c>
    </row>
    <row r="529" spans="1:29">
      <c r="A529" s="50" t="s">
        <v>914</v>
      </c>
      <c r="B529" s="48">
        <v>20352.284701877899</v>
      </c>
      <c r="C529" s="48">
        <v>6.45793172475434E-2</v>
      </c>
      <c r="D529" s="48">
        <v>3.8521874954180399E-2</v>
      </c>
      <c r="E529" s="48">
        <v>6.1299203083227102E-2</v>
      </c>
      <c r="F529" s="48">
        <v>0.111964870937731</v>
      </c>
      <c r="H529" s="50" t="s">
        <v>629</v>
      </c>
      <c r="I529" s="48">
        <v>42324.200455194303</v>
      </c>
      <c r="J529" s="48">
        <v>4.4956949597427E-2</v>
      </c>
      <c r="K529" s="48">
        <v>3.1980375850333503E-2</v>
      </c>
      <c r="L529" s="48">
        <v>0.14953394614262999</v>
      </c>
      <c r="M529" s="48">
        <v>0.30159522658626098</v>
      </c>
      <c r="O529" s="50" t="s">
        <v>848</v>
      </c>
      <c r="P529" s="48">
        <v>45945.098492039797</v>
      </c>
      <c r="Q529" s="48">
        <v>9.5843639869375594E-2</v>
      </c>
      <c r="R529" s="48">
        <v>2.4561166989596799E-2</v>
      </c>
      <c r="S529" s="48">
        <v>3.9022429150036499</v>
      </c>
      <c r="T529" s="48">
        <v>9.5305440304895107E-5</v>
      </c>
      <c r="U529" s="48">
        <v>9.3171736417472096E-4</v>
      </c>
      <c r="W529" s="48">
        <v>1316</v>
      </c>
      <c r="X529" s="48">
        <v>31595.6175707734</v>
      </c>
      <c r="Y529" s="48">
        <v>9.8488971098043498E-2</v>
      </c>
      <c r="Z529" s="48">
        <v>7.6287536971592698E-2</v>
      </c>
      <c r="AA529" s="48">
        <v>1.29102308198413</v>
      </c>
      <c r="AB529" s="48">
        <v>0.19669567380015601</v>
      </c>
      <c r="AC529" s="48">
        <v>0.35394413829423699</v>
      </c>
    </row>
    <row r="530" spans="1:29">
      <c r="A530" s="50" t="s">
        <v>747</v>
      </c>
      <c r="B530" s="48">
        <v>37040.943379934499</v>
      </c>
      <c r="C530" s="48">
        <v>6.5996665775485297E-2</v>
      </c>
      <c r="D530" s="48">
        <v>8.8890583816668298E-2</v>
      </c>
      <c r="E530" s="48">
        <v>0.28885713624414999</v>
      </c>
      <c r="F530" s="48">
        <v>0.392451061766245</v>
      </c>
      <c r="H530" s="50" t="s">
        <v>877</v>
      </c>
      <c r="I530" s="48">
        <v>51042.042598653003</v>
      </c>
      <c r="J530" s="48">
        <v>4.5376885338661702E-2</v>
      </c>
      <c r="K530" s="48">
        <v>4.0362787265601802E-2</v>
      </c>
      <c r="L530" s="48">
        <v>0.25609228090575997</v>
      </c>
      <c r="M530" s="48">
        <v>0.44156938245768801</v>
      </c>
      <c r="O530" s="48">
        <v>1213</v>
      </c>
      <c r="P530" s="48">
        <v>189331.507439679</v>
      </c>
      <c r="Q530" s="48">
        <v>9.6158753344799397E-2</v>
      </c>
      <c r="R530" s="48">
        <v>3.4290013244240802E-2</v>
      </c>
      <c r="S530" s="48">
        <v>2.80427868778819</v>
      </c>
      <c r="T530" s="48">
        <v>5.0429295047765901E-3</v>
      </c>
      <c r="U530" s="48">
        <v>2.1731044905451701E-2</v>
      </c>
      <c r="W530" s="48">
        <v>1236</v>
      </c>
      <c r="X530" s="48">
        <v>20798.378351276999</v>
      </c>
      <c r="Y530" s="48">
        <v>9.9201954500515999E-2</v>
      </c>
      <c r="Z530" s="48">
        <v>4.0370017482483297E-2</v>
      </c>
      <c r="AA530" s="48">
        <v>2.4573176007060198</v>
      </c>
      <c r="AB530" s="48">
        <v>1.39978873459813E-2</v>
      </c>
      <c r="AC530" s="48">
        <v>5.2461009040313498E-2</v>
      </c>
    </row>
    <row r="531" spans="1:29">
      <c r="A531" s="50" t="s">
        <v>83</v>
      </c>
      <c r="B531" s="48">
        <v>31481.8486920777</v>
      </c>
      <c r="C531" s="48">
        <v>6.6117546580212905E-2</v>
      </c>
      <c r="D531" s="48">
        <v>3.5830346716193499E-2</v>
      </c>
      <c r="E531" s="48">
        <v>5.0582948967019203E-2</v>
      </c>
      <c r="F531" s="48">
        <v>9.5813204921655404E-2</v>
      </c>
      <c r="H531" s="50" t="s">
        <v>943</v>
      </c>
      <c r="I531" s="48">
        <v>54196.941537490398</v>
      </c>
      <c r="J531" s="48">
        <v>4.5635967506594197E-2</v>
      </c>
      <c r="K531" s="48">
        <v>2.8820026573670401E-2</v>
      </c>
      <c r="L531" s="48">
        <v>0.104113501010264</v>
      </c>
      <c r="M531" s="48">
        <v>0.227967176524003</v>
      </c>
      <c r="O531" s="48">
        <v>1189</v>
      </c>
      <c r="P531" s="48">
        <v>94287.100045547399</v>
      </c>
      <c r="Q531" s="48">
        <v>0.10012900933682201</v>
      </c>
      <c r="R531" s="48">
        <v>6.2503802857011501E-2</v>
      </c>
      <c r="S531" s="48">
        <v>1.60196667658582</v>
      </c>
      <c r="T531" s="48">
        <v>0.10916297857773</v>
      </c>
      <c r="U531" s="48">
        <v>0.22375942117293099</v>
      </c>
      <c r="W531" s="48">
        <v>1348</v>
      </c>
      <c r="X531" s="48">
        <v>21839.252930044098</v>
      </c>
      <c r="Y531" s="48">
        <v>9.92142829777138E-2</v>
      </c>
      <c r="Z531" s="48">
        <v>6.2650483119534306E-2</v>
      </c>
      <c r="AA531" s="48">
        <v>1.5836156089717199</v>
      </c>
      <c r="AB531" s="48">
        <v>0.113281219676725</v>
      </c>
      <c r="AC531" s="48">
        <v>0.24082197493177199</v>
      </c>
    </row>
    <row r="532" spans="1:29">
      <c r="A532" s="50" t="s">
        <v>944</v>
      </c>
      <c r="B532" s="48">
        <v>66657.610992050104</v>
      </c>
      <c r="C532" s="48">
        <v>6.7163765621154101E-2</v>
      </c>
      <c r="D532" s="48">
        <v>2.6395340369752201E-2</v>
      </c>
      <c r="E532" s="48">
        <v>2.04040822861697E-2</v>
      </c>
      <c r="F532" s="48">
        <v>4.6378802910785701E-2</v>
      </c>
      <c r="H532" s="50" t="s">
        <v>731</v>
      </c>
      <c r="I532" s="48">
        <v>39374.714308307499</v>
      </c>
      <c r="J532" s="48">
        <v>4.7197425686055103E-2</v>
      </c>
      <c r="K532" s="48">
        <v>2.8892082887423599E-2</v>
      </c>
      <c r="L532" s="48">
        <v>8.4194930638163301E-2</v>
      </c>
      <c r="M532" s="48">
        <v>0.19895567767962</v>
      </c>
      <c r="O532" s="48">
        <v>1381</v>
      </c>
      <c r="P532" s="48">
        <v>24148.499178866899</v>
      </c>
      <c r="Q532" s="48">
        <v>0.10058701108477899</v>
      </c>
      <c r="R532" s="48">
        <v>6.8983119969669299E-2</v>
      </c>
      <c r="S532" s="48">
        <v>1.45813948584821</v>
      </c>
      <c r="T532" s="48">
        <v>0.14480209957440299</v>
      </c>
      <c r="U532" s="48">
        <v>0.27977986790924497</v>
      </c>
      <c r="W532" s="48">
        <v>1332</v>
      </c>
      <c r="X532" s="48">
        <v>73924.5640754122</v>
      </c>
      <c r="Y532" s="48">
        <v>0.100696470532329</v>
      </c>
      <c r="Z532" s="48">
        <v>6.8673201468820499E-2</v>
      </c>
      <c r="AA532" s="48">
        <v>1.4663139096267099</v>
      </c>
      <c r="AB532" s="48">
        <v>0.142562787773827</v>
      </c>
      <c r="AC532" s="48">
        <v>0.28450074893146199</v>
      </c>
    </row>
    <row r="533" spans="1:29">
      <c r="A533" s="50" t="s">
        <v>756</v>
      </c>
      <c r="B533" s="48">
        <v>106721.659819494</v>
      </c>
      <c r="C533" s="48">
        <v>6.8155543073190106E-2</v>
      </c>
      <c r="D533" s="48">
        <v>2.42172396944112E-2</v>
      </c>
      <c r="E533" s="48">
        <v>2.2155711090963699E-3</v>
      </c>
      <c r="F533" s="48">
        <v>6.6374431552845298E-3</v>
      </c>
      <c r="H533" s="50" t="s">
        <v>945</v>
      </c>
      <c r="I533" s="48">
        <v>64500.556371628103</v>
      </c>
      <c r="J533" s="48">
        <v>4.74850235465267E-2</v>
      </c>
      <c r="K533" s="48">
        <v>3.4676795757905499E-2</v>
      </c>
      <c r="L533" s="48">
        <v>0.12837150174496001</v>
      </c>
      <c r="M533" s="48">
        <v>0.26527374133555398</v>
      </c>
      <c r="O533" s="50" t="s">
        <v>946</v>
      </c>
      <c r="P533" s="48">
        <v>80145.696611569394</v>
      </c>
      <c r="Q533" s="48">
        <v>0.100975963332454</v>
      </c>
      <c r="R533" s="48">
        <v>2.84607956475116E-2</v>
      </c>
      <c r="S533" s="48">
        <v>3.5478967131856001</v>
      </c>
      <c r="T533" s="48">
        <v>3.88320468532964E-4</v>
      </c>
      <c r="U533" s="48">
        <v>3.0279750820129902E-3</v>
      </c>
      <c r="W533" s="48">
        <v>1379</v>
      </c>
      <c r="X533" s="48">
        <v>16801.3158054216</v>
      </c>
      <c r="Y533" s="48">
        <v>0.10311265315239999</v>
      </c>
      <c r="Z533" s="48">
        <v>7.0380715179801795E-2</v>
      </c>
      <c r="AA533" s="48">
        <v>1.46506969826859</v>
      </c>
      <c r="AB533" s="48">
        <v>0.14290190289839799</v>
      </c>
      <c r="AC533" s="48">
        <v>0.28450074893146199</v>
      </c>
    </row>
    <row r="534" spans="1:29">
      <c r="A534" s="50" t="s">
        <v>717</v>
      </c>
      <c r="B534" s="48">
        <v>60991.556539811303</v>
      </c>
      <c r="C534" s="48">
        <v>6.8611765404176697E-2</v>
      </c>
      <c r="D534" s="48">
        <v>6.8150387526121695E-2</v>
      </c>
      <c r="E534" s="48">
        <v>0.23850243279407099</v>
      </c>
      <c r="F534" s="48">
        <v>0.33882488468364103</v>
      </c>
      <c r="H534" s="50" t="s">
        <v>849</v>
      </c>
      <c r="I534" s="48">
        <v>88575.742152022896</v>
      </c>
      <c r="J534" s="48">
        <v>4.7570565431451703E-2</v>
      </c>
      <c r="K534" s="48">
        <v>2.3492954098797501E-2</v>
      </c>
      <c r="L534" s="48">
        <v>3.8068775915486103E-2</v>
      </c>
      <c r="M534" s="48">
        <v>0.111254055328523</v>
      </c>
      <c r="O534" s="48">
        <v>1212</v>
      </c>
      <c r="P534" s="48">
        <v>188933.708528491</v>
      </c>
      <c r="Q534" s="48">
        <v>0.10099064002654499</v>
      </c>
      <c r="R534" s="48">
        <v>3.3948786552499999E-2</v>
      </c>
      <c r="S534" s="48">
        <v>2.9747938080310501</v>
      </c>
      <c r="T534" s="48">
        <v>2.9318554330445899E-3</v>
      </c>
      <c r="U534" s="48">
        <v>1.51209866822378E-2</v>
      </c>
      <c r="W534" s="50" t="s">
        <v>947</v>
      </c>
      <c r="X534" s="48">
        <v>38486.921221901401</v>
      </c>
      <c r="Y534" s="48">
        <v>0.10341982712221801</v>
      </c>
      <c r="Z534" s="48">
        <v>3.2030715310867097E-2</v>
      </c>
      <c r="AA534" s="48">
        <v>3.2287704510654498</v>
      </c>
      <c r="AB534" s="48">
        <v>1.2432364261930301E-3</v>
      </c>
      <c r="AC534" s="48">
        <v>8.1431985915643504E-3</v>
      </c>
    </row>
    <row r="535" spans="1:29">
      <c r="A535" s="50" t="s">
        <v>948</v>
      </c>
      <c r="B535" s="48">
        <v>27280.6486366426</v>
      </c>
      <c r="C535" s="48">
        <v>6.8771507896072406E-2</v>
      </c>
      <c r="D535" s="48">
        <v>3.2091549163579501E-2</v>
      </c>
      <c r="E535" s="48">
        <v>2.6303921526335101E-2</v>
      </c>
      <c r="F535" s="48">
        <v>5.6557380819387201E-2</v>
      </c>
      <c r="H535" s="50" t="s">
        <v>949</v>
      </c>
      <c r="I535" s="48">
        <v>14992.9928263003</v>
      </c>
      <c r="J535" s="48">
        <v>4.76877264561371E-2</v>
      </c>
      <c r="K535" s="48">
        <v>6.0806756424763402E-2</v>
      </c>
      <c r="L535" s="48">
        <v>0.38873127440095501</v>
      </c>
      <c r="M535" s="48">
        <v>0.58473023628378895</v>
      </c>
      <c r="O535" s="50" t="s">
        <v>652</v>
      </c>
      <c r="P535" s="48">
        <v>44732.3271171284</v>
      </c>
      <c r="Q535" s="48">
        <v>0.10299020323185799</v>
      </c>
      <c r="R535" s="48">
        <v>3.3687397924735497E-2</v>
      </c>
      <c r="S535" s="48">
        <v>3.0572323651105</v>
      </c>
      <c r="T535" s="48">
        <v>2.2339103058488402E-3</v>
      </c>
      <c r="U535" s="48">
        <v>1.1993534838778601E-2</v>
      </c>
      <c r="W535" s="48">
        <v>1066</v>
      </c>
      <c r="X535" s="48">
        <v>78143.644222416595</v>
      </c>
      <c r="Y535" s="48">
        <v>0.103915022747855</v>
      </c>
      <c r="Z535" s="48">
        <v>6.7972809148810695E-2</v>
      </c>
      <c r="AA535" s="48">
        <v>1.52877340291112</v>
      </c>
      <c r="AB535" s="48">
        <v>0.126320628080061</v>
      </c>
      <c r="AC535" s="48">
        <v>0.25856253560137499</v>
      </c>
    </row>
    <row r="536" spans="1:29">
      <c r="A536" s="50" t="s">
        <v>565</v>
      </c>
      <c r="B536" s="48">
        <v>24665.004707033899</v>
      </c>
      <c r="C536" s="48">
        <v>6.8977557333409906E-2</v>
      </c>
      <c r="D536" s="48">
        <v>4.3112815242696001E-2</v>
      </c>
      <c r="E536" s="48">
        <v>8.4414005100542394E-2</v>
      </c>
      <c r="F536" s="48">
        <v>0.143223762208503</v>
      </c>
      <c r="H536" s="50" t="s">
        <v>924</v>
      </c>
      <c r="I536" s="48">
        <v>21884.393027518199</v>
      </c>
      <c r="J536" s="48">
        <v>4.8293071987076802E-2</v>
      </c>
      <c r="K536" s="48">
        <v>3.5373023332159199E-2</v>
      </c>
      <c r="L536" s="48">
        <v>0.18941059879435501</v>
      </c>
      <c r="M536" s="48">
        <v>0.35766989020401901</v>
      </c>
      <c r="O536" s="50" t="s">
        <v>846</v>
      </c>
      <c r="P536" s="48">
        <v>95096.719577146898</v>
      </c>
      <c r="Q536" s="48">
        <v>0.103043209587537</v>
      </c>
      <c r="R536" s="48">
        <v>3.9498265208664E-2</v>
      </c>
      <c r="S536" s="48">
        <v>2.6088034257497998</v>
      </c>
      <c r="T536" s="48">
        <v>9.0859419775741693E-3</v>
      </c>
      <c r="U536" s="48">
        <v>3.3062733307283799E-2</v>
      </c>
      <c r="W536" s="48">
        <v>1304</v>
      </c>
      <c r="X536" s="48">
        <v>13957.616267097501</v>
      </c>
      <c r="Y536" s="48">
        <v>0.104016481651837</v>
      </c>
      <c r="Z536" s="48">
        <v>5.9399361203086802E-2</v>
      </c>
      <c r="AA536" s="48">
        <v>1.75113805174107</v>
      </c>
      <c r="AB536" s="48">
        <v>7.9922133084794303E-2</v>
      </c>
      <c r="AC536" s="48">
        <v>0.183725445008878</v>
      </c>
    </row>
    <row r="537" spans="1:29">
      <c r="A537" s="50" t="s">
        <v>950</v>
      </c>
      <c r="B537" s="48">
        <v>94327.707623301307</v>
      </c>
      <c r="C537" s="48">
        <v>6.9139397299232394E-2</v>
      </c>
      <c r="D537" s="48">
        <v>2.9103888063422401E-2</v>
      </c>
      <c r="E537" s="48">
        <v>1.11952812311772E-2</v>
      </c>
      <c r="F537" s="48">
        <v>2.7172275801772498E-2</v>
      </c>
      <c r="H537" s="50" t="s">
        <v>786</v>
      </c>
      <c r="I537" s="48">
        <v>70589.786014414494</v>
      </c>
      <c r="J537" s="48">
        <v>4.8432569436466802E-2</v>
      </c>
      <c r="K537" s="48">
        <v>8.8466383627950201E-2</v>
      </c>
      <c r="L537" s="48">
        <v>0.50791544373270703</v>
      </c>
      <c r="M537" s="48">
        <v>0.69151337783616895</v>
      </c>
      <c r="O537" s="48">
        <v>1222</v>
      </c>
      <c r="P537" s="48">
        <v>69433.971389156606</v>
      </c>
      <c r="Q537" s="48">
        <v>0.103444808785551</v>
      </c>
      <c r="R537" s="48">
        <v>6.2938113686860697E-2</v>
      </c>
      <c r="S537" s="48">
        <v>1.64359563269127</v>
      </c>
      <c r="T537" s="48">
        <v>0.100259756672456</v>
      </c>
      <c r="U537" s="48">
        <v>0.21278069277588399</v>
      </c>
      <c r="W537" s="48">
        <v>1121</v>
      </c>
      <c r="X537" s="48">
        <v>37931.712202659102</v>
      </c>
      <c r="Y537" s="48">
        <v>0.104109478160816</v>
      </c>
      <c r="Z537" s="48">
        <v>5.4097795698672402E-2</v>
      </c>
      <c r="AA537" s="48">
        <v>1.9244680271394301</v>
      </c>
      <c r="AB537" s="48">
        <v>5.4295944662565501E-2</v>
      </c>
      <c r="AC537" s="48">
        <v>0.132740791659928</v>
      </c>
    </row>
    <row r="538" spans="1:29">
      <c r="A538" s="50" t="s">
        <v>716</v>
      </c>
      <c r="B538" s="48">
        <v>16489.693113527901</v>
      </c>
      <c r="C538" s="48">
        <v>6.9168807202525301E-2</v>
      </c>
      <c r="D538" s="48">
        <v>5.4644566438024102E-2</v>
      </c>
      <c r="E538" s="48">
        <v>0.14118665156926499</v>
      </c>
      <c r="F538" s="48">
        <v>0.221195716167329</v>
      </c>
      <c r="H538" s="50" t="s">
        <v>819</v>
      </c>
      <c r="I538" s="48">
        <v>73260.945434583395</v>
      </c>
      <c r="J538" s="48">
        <v>4.8612940090447199E-2</v>
      </c>
      <c r="K538" s="48">
        <v>8.5345715879722894E-2</v>
      </c>
      <c r="L538" s="48">
        <v>0.51599247658281799</v>
      </c>
      <c r="M538" s="48">
        <v>0.69315312051275302</v>
      </c>
      <c r="O538" s="50" t="s">
        <v>472</v>
      </c>
      <c r="P538" s="48">
        <v>121127.757932575</v>
      </c>
      <c r="Q538" s="48">
        <v>0.103747785621187</v>
      </c>
      <c r="R538" s="48">
        <v>3.8786684388169602E-2</v>
      </c>
      <c r="S538" s="48">
        <v>2.6748299643996298</v>
      </c>
      <c r="T538" s="48">
        <v>7.4767160245734704E-3</v>
      </c>
      <c r="U538" s="48">
        <v>2.8472377884276898E-2</v>
      </c>
      <c r="W538" s="50" t="s">
        <v>782</v>
      </c>
      <c r="X538" s="48">
        <v>84610.257058688294</v>
      </c>
      <c r="Y538" s="48">
        <v>0.10553424453700699</v>
      </c>
      <c r="Z538" s="48">
        <v>3.0930648427012299E-2</v>
      </c>
      <c r="AA538" s="48">
        <v>3.4119635346810901</v>
      </c>
      <c r="AB538" s="48">
        <v>6.4496740531767003E-4</v>
      </c>
      <c r="AC538" s="48">
        <v>5.0292101247984902E-3</v>
      </c>
    </row>
    <row r="539" spans="1:29">
      <c r="A539" s="50" t="s">
        <v>951</v>
      </c>
      <c r="B539" s="48">
        <v>40429.492301919599</v>
      </c>
      <c r="C539" s="48">
        <v>6.9617820835362498E-2</v>
      </c>
      <c r="D539" s="48">
        <v>2.7776988486764201E-2</v>
      </c>
      <c r="E539" s="48">
        <v>1.0318391098388601E-2</v>
      </c>
      <c r="F539" s="48">
        <v>2.5652666758493901E-2</v>
      </c>
      <c r="H539" s="50" t="s">
        <v>910</v>
      </c>
      <c r="I539" s="48">
        <v>14815.0728203206</v>
      </c>
      <c r="J539" s="48">
        <v>4.8916895279696601E-2</v>
      </c>
      <c r="K539" s="48">
        <v>3.6680684575438403E-2</v>
      </c>
      <c r="L539" s="48">
        <v>0.168581544629515</v>
      </c>
      <c r="M539" s="48">
        <v>0.32711215705889701</v>
      </c>
      <c r="O539" s="48">
        <v>1403</v>
      </c>
      <c r="P539" s="48">
        <v>9881.6669343509602</v>
      </c>
      <c r="Q539" s="48">
        <v>0.10487628765684499</v>
      </c>
      <c r="R539" s="48">
        <v>8.06758533082957E-2</v>
      </c>
      <c r="S539" s="48">
        <v>1.2999712225672999</v>
      </c>
      <c r="T539" s="48">
        <v>0.19361083245196301</v>
      </c>
      <c r="U539" s="48">
        <v>0.34090079369902199</v>
      </c>
      <c r="W539" s="48">
        <v>1278</v>
      </c>
      <c r="X539" s="48">
        <v>2679.6370625108798</v>
      </c>
      <c r="Y539" s="48">
        <v>0.10610505157674099</v>
      </c>
      <c r="Z539" s="48">
        <v>8.2505419026606894E-2</v>
      </c>
      <c r="AA539" s="48">
        <v>1.28603736370969</v>
      </c>
      <c r="AB539" s="48">
        <v>0.19843002213588701</v>
      </c>
      <c r="AC539" s="48">
        <v>0.35608675205207102</v>
      </c>
    </row>
    <row r="540" spans="1:29">
      <c r="A540" s="50" t="s">
        <v>514</v>
      </c>
      <c r="B540" s="48">
        <v>72752.666721986097</v>
      </c>
      <c r="C540" s="48">
        <v>6.9758116499872E-2</v>
      </c>
      <c r="D540" s="48">
        <v>3.4844644984354099E-2</v>
      </c>
      <c r="E540" s="48">
        <v>3.4707257710313001E-2</v>
      </c>
      <c r="F540" s="48">
        <v>6.9804484608382303E-2</v>
      </c>
      <c r="H540" s="50" t="s">
        <v>952</v>
      </c>
      <c r="I540" s="48">
        <v>64331.528340556702</v>
      </c>
      <c r="J540" s="48">
        <v>4.9278784972943003E-2</v>
      </c>
      <c r="K540" s="48">
        <v>2.9570324519961898E-2</v>
      </c>
      <c r="L540" s="48">
        <v>0.12532533718042099</v>
      </c>
      <c r="M540" s="48">
        <v>0.26211830176048601</v>
      </c>
      <c r="O540" s="48">
        <v>1290</v>
      </c>
      <c r="P540" s="48">
        <v>20224.601534333298</v>
      </c>
      <c r="Q540" s="48">
        <v>0.10582349561251</v>
      </c>
      <c r="R540" s="48">
        <v>5.6650282721322803E-2</v>
      </c>
      <c r="S540" s="48">
        <v>1.8680135478419999</v>
      </c>
      <c r="T540" s="48">
        <v>6.1760182563883798E-2</v>
      </c>
      <c r="U540" s="48">
        <v>0.14927276597543901</v>
      </c>
      <c r="W540" s="48">
        <v>1227</v>
      </c>
      <c r="X540" s="48">
        <v>37886.264216449403</v>
      </c>
      <c r="Y540" s="48">
        <v>0.10821320011510301</v>
      </c>
      <c r="Z540" s="48">
        <v>3.60814428062705E-2</v>
      </c>
      <c r="AA540" s="48">
        <v>2.9991372766361999</v>
      </c>
      <c r="AB540" s="48">
        <v>2.7074528849548299E-3</v>
      </c>
      <c r="AC540" s="48">
        <v>1.4301464835850101E-2</v>
      </c>
    </row>
    <row r="541" spans="1:29">
      <c r="A541" s="50" t="s">
        <v>953</v>
      </c>
      <c r="B541" s="48">
        <v>32486.3419327419</v>
      </c>
      <c r="C541" s="48">
        <v>7.0993160482984902E-2</v>
      </c>
      <c r="D541" s="48">
        <v>3.4648309377117201E-2</v>
      </c>
      <c r="E541" s="48">
        <v>3.0785919945279499E-2</v>
      </c>
      <c r="F541" s="48">
        <v>6.37072794243356E-2</v>
      </c>
      <c r="H541" s="50" t="s">
        <v>954</v>
      </c>
      <c r="I541" s="48">
        <v>42455.318190169601</v>
      </c>
      <c r="J541" s="48">
        <v>4.9600944844252599E-2</v>
      </c>
      <c r="K541" s="48">
        <v>4.5052815820931902E-2</v>
      </c>
      <c r="L541" s="48">
        <v>0.24045631988037</v>
      </c>
      <c r="M541" s="48">
        <v>0.429343453950985</v>
      </c>
      <c r="O541" s="50" t="s">
        <v>866</v>
      </c>
      <c r="P541" s="48">
        <v>103674.012357511</v>
      </c>
      <c r="Q541" s="48">
        <v>0.10629884831480201</v>
      </c>
      <c r="R541" s="48">
        <v>3.9376151157865899E-2</v>
      </c>
      <c r="S541" s="48">
        <v>2.6995743664390002</v>
      </c>
      <c r="T541" s="48">
        <v>6.9428237042776803E-3</v>
      </c>
      <c r="U541" s="48">
        <v>2.6744813608690399E-2</v>
      </c>
      <c r="W541" s="50" t="s">
        <v>821</v>
      </c>
      <c r="X541" s="48">
        <v>337736.79308913602</v>
      </c>
      <c r="Y541" s="48">
        <v>0.108387572110061</v>
      </c>
      <c r="Z541" s="48">
        <v>4.1836442543518801E-2</v>
      </c>
      <c r="AA541" s="48">
        <v>2.5907454248127002</v>
      </c>
      <c r="AB541" s="48">
        <v>9.5768307111886199E-3</v>
      </c>
      <c r="AC541" s="48">
        <v>3.9451723998921703E-2</v>
      </c>
    </row>
    <row r="542" spans="1:29">
      <c r="A542" s="50" t="s">
        <v>831</v>
      </c>
      <c r="B542" s="48">
        <v>67729.582034022606</v>
      </c>
      <c r="C542" s="48">
        <v>7.1009841829826295E-2</v>
      </c>
      <c r="D542" s="48">
        <v>2.9549149599610001E-2</v>
      </c>
      <c r="E542" s="48">
        <v>1.64043603702832E-2</v>
      </c>
      <c r="F542" s="48">
        <v>3.8259029397794103E-2</v>
      </c>
      <c r="H542" s="50" t="s">
        <v>955</v>
      </c>
      <c r="I542" s="48">
        <v>62467.613765780603</v>
      </c>
      <c r="J542" s="48">
        <v>4.9718240282965002E-2</v>
      </c>
      <c r="K542" s="48">
        <v>3.6753457054384001E-2</v>
      </c>
      <c r="L542" s="48">
        <v>0.106992971265611</v>
      </c>
      <c r="M542" s="48">
        <v>0.23284792530752901</v>
      </c>
      <c r="O542" s="48">
        <v>1225</v>
      </c>
      <c r="P542" s="48">
        <v>32512.424050658199</v>
      </c>
      <c r="Q542" s="48">
        <v>0.106702142605398</v>
      </c>
      <c r="R542" s="48">
        <v>3.8163138179104203E-2</v>
      </c>
      <c r="S542" s="48">
        <v>2.79594780975903</v>
      </c>
      <c r="T542" s="48">
        <v>5.1747756216578497E-3</v>
      </c>
      <c r="U542" s="48">
        <v>2.2009597611596699E-2</v>
      </c>
      <c r="W542" s="48">
        <v>1285</v>
      </c>
      <c r="X542" s="48">
        <v>64115.7154872299</v>
      </c>
      <c r="Y542" s="48">
        <v>0.108554971609209</v>
      </c>
      <c r="Z542" s="48">
        <v>2.6367505594952101E-2</v>
      </c>
      <c r="AA542" s="48">
        <v>4.1169981444885497</v>
      </c>
      <c r="AB542" s="48">
        <v>3.8383916195978901E-5</v>
      </c>
      <c r="AC542" s="48">
        <v>4.7436726619558799E-4</v>
      </c>
    </row>
    <row r="543" spans="1:29">
      <c r="A543" s="50" t="s">
        <v>956</v>
      </c>
      <c r="B543" s="48">
        <v>44658.900544482203</v>
      </c>
      <c r="C543" s="48">
        <v>7.1812904360381999E-2</v>
      </c>
      <c r="D543" s="48">
        <v>3.68164626683831E-2</v>
      </c>
      <c r="E543" s="48">
        <v>3.84300898327571E-2</v>
      </c>
      <c r="F543" s="48">
        <v>7.6010895912304102E-2</v>
      </c>
      <c r="H543" s="50" t="s">
        <v>901</v>
      </c>
      <c r="I543" s="48">
        <v>42886.243099510102</v>
      </c>
      <c r="J543" s="48">
        <v>5.03555483540871E-2</v>
      </c>
      <c r="K543" s="48">
        <v>3.09235454651644E-2</v>
      </c>
      <c r="L543" s="48">
        <v>9.4783073989388497E-2</v>
      </c>
      <c r="M543" s="48">
        <v>0.21470207863304999</v>
      </c>
      <c r="O543" s="48">
        <v>1246</v>
      </c>
      <c r="P543" s="48">
        <v>63263.835356252202</v>
      </c>
      <c r="Q543" s="48">
        <v>0.113604527137913</v>
      </c>
      <c r="R543" s="48">
        <v>4.1296807712208998E-2</v>
      </c>
      <c r="S543" s="48">
        <v>2.7509275760394298</v>
      </c>
      <c r="T543" s="48">
        <v>5.94267802907247E-3</v>
      </c>
      <c r="U543" s="48">
        <v>2.4027494500262099E-2</v>
      </c>
      <c r="W543" s="48">
        <v>1347</v>
      </c>
      <c r="X543" s="48">
        <v>9562.5734537982298</v>
      </c>
      <c r="Y543" s="48">
        <v>0.110114999087133</v>
      </c>
      <c r="Z543" s="48">
        <v>8.9601229401127594E-2</v>
      </c>
      <c r="AA543" s="48">
        <v>1.22894518103283</v>
      </c>
      <c r="AB543" s="48">
        <v>0.21909236007095301</v>
      </c>
      <c r="AC543" s="48">
        <v>0.37468797871142101</v>
      </c>
    </row>
    <row r="544" spans="1:29">
      <c r="A544" s="50" t="s">
        <v>661</v>
      </c>
      <c r="B544" s="48">
        <v>27589.524102858199</v>
      </c>
      <c r="C544" s="48">
        <v>7.2071927595726906E-2</v>
      </c>
      <c r="D544" s="48">
        <v>3.9786458496667398E-2</v>
      </c>
      <c r="E544" s="48">
        <v>5.0044137186647603E-2</v>
      </c>
      <c r="F544" s="48">
        <v>9.5464149494198403E-2</v>
      </c>
      <c r="H544" s="50" t="s">
        <v>871</v>
      </c>
      <c r="I544" s="48">
        <v>30238.639575721099</v>
      </c>
      <c r="J544" s="48">
        <v>5.0802316733500601E-2</v>
      </c>
      <c r="K544" s="48">
        <v>2.89723259408796E-2</v>
      </c>
      <c r="L544" s="48">
        <v>7.5297027161598001E-2</v>
      </c>
      <c r="M544" s="48">
        <v>0.181524146288566</v>
      </c>
      <c r="O544" s="48">
        <v>1299</v>
      </c>
      <c r="P544" s="48">
        <v>49581.166810874398</v>
      </c>
      <c r="Q544" s="48">
        <v>0.113661283262326</v>
      </c>
      <c r="R544" s="48">
        <v>4.6273252276966603E-2</v>
      </c>
      <c r="S544" s="48">
        <v>2.45630634695851</v>
      </c>
      <c r="T544" s="48">
        <v>1.40373435973861E-2</v>
      </c>
      <c r="U544" s="48">
        <v>4.71510772117327E-2</v>
      </c>
      <c r="W544" s="48">
        <v>1237</v>
      </c>
      <c r="X544" s="48">
        <v>17073.117880313501</v>
      </c>
      <c r="Y544" s="48">
        <v>0.11319133576733099</v>
      </c>
      <c r="Z544" s="48">
        <v>5.0638332955530198E-2</v>
      </c>
      <c r="AA544" s="48">
        <v>2.23528953582918</v>
      </c>
      <c r="AB544" s="48">
        <v>2.5398346603898201E-2</v>
      </c>
      <c r="AC544" s="48">
        <v>7.9597689117480094E-2</v>
      </c>
    </row>
    <row r="545" spans="1:29">
      <c r="A545" s="50" t="s">
        <v>957</v>
      </c>
      <c r="B545" s="48">
        <v>34409.476268131002</v>
      </c>
      <c r="C545" s="48">
        <v>7.2611661530540703E-2</v>
      </c>
      <c r="D545" s="48">
        <v>3.22059092474953E-2</v>
      </c>
      <c r="E545" s="48">
        <v>2.1207857735262799E-2</v>
      </c>
      <c r="F545" s="48">
        <v>4.7229295245908597E-2</v>
      </c>
      <c r="H545" s="50" t="s">
        <v>422</v>
      </c>
      <c r="I545" s="48">
        <v>19215.787406998701</v>
      </c>
      <c r="J545" s="48">
        <v>5.1272131642668299E-2</v>
      </c>
      <c r="K545" s="48">
        <v>3.9630489984590497E-2</v>
      </c>
      <c r="L545" s="48">
        <v>0.185611134255245</v>
      </c>
      <c r="M545" s="48">
        <v>0.353450989698818</v>
      </c>
      <c r="O545" s="50" t="s">
        <v>804</v>
      </c>
      <c r="P545" s="48">
        <v>56403.868081738503</v>
      </c>
      <c r="Q545" s="48">
        <v>0.115123554984202</v>
      </c>
      <c r="R545" s="48">
        <v>5.7957925933181102E-2</v>
      </c>
      <c r="S545" s="48">
        <v>1.98632979235534</v>
      </c>
      <c r="T545" s="48">
        <v>4.6996716658938002E-2</v>
      </c>
      <c r="U545" s="48">
        <v>0.121192320518128</v>
      </c>
      <c r="W545" s="50" t="s">
        <v>958</v>
      </c>
      <c r="X545" s="48">
        <v>67206.446322796401</v>
      </c>
      <c r="Y545" s="48">
        <v>0.11415387087098799</v>
      </c>
      <c r="Z545" s="48">
        <v>3.1764397435588197E-2</v>
      </c>
      <c r="AA545" s="48">
        <v>3.59376786864821</v>
      </c>
      <c r="AB545" s="48">
        <v>3.2593023735147299E-4</v>
      </c>
      <c r="AC545" s="48">
        <v>2.9223241375010002E-3</v>
      </c>
    </row>
    <row r="546" spans="1:29">
      <c r="A546" s="50" t="s">
        <v>140</v>
      </c>
      <c r="B546" s="48">
        <v>29109.5145166738</v>
      </c>
      <c r="C546" s="48">
        <v>7.2993766761733095E-2</v>
      </c>
      <c r="D546" s="48">
        <v>4.8192349945174497E-2</v>
      </c>
      <c r="E546" s="48">
        <v>8.8514410565207605E-2</v>
      </c>
      <c r="F546" s="48">
        <v>0.14947244802992601</v>
      </c>
      <c r="H546" s="50" t="s">
        <v>838</v>
      </c>
      <c r="I546" s="48">
        <v>62671.334642954404</v>
      </c>
      <c r="J546" s="48">
        <v>5.1481229359632397E-2</v>
      </c>
      <c r="K546" s="48">
        <v>3.5624326550436902E-2</v>
      </c>
      <c r="L546" s="48">
        <v>9.3106157439155998E-2</v>
      </c>
      <c r="M546" s="48">
        <v>0.214063153148212</v>
      </c>
      <c r="O546" s="48">
        <v>1320</v>
      </c>
      <c r="P546" s="48">
        <v>4291.0441533799503</v>
      </c>
      <c r="Q546" s="48">
        <v>0.11626688966999101</v>
      </c>
      <c r="R546" s="48">
        <v>0.107862976563576</v>
      </c>
      <c r="S546" s="48">
        <v>1.07791286105906</v>
      </c>
      <c r="T546" s="48">
        <v>0.28107264536903598</v>
      </c>
      <c r="U546" s="48">
        <v>0.43765675531463899</v>
      </c>
      <c r="W546" s="48">
        <v>1283</v>
      </c>
      <c r="X546" s="48">
        <v>35020.240350444903</v>
      </c>
      <c r="Y546" s="48">
        <v>0.115569122454698</v>
      </c>
      <c r="Z546" s="48">
        <v>4.2143047841971502E-2</v>
      </c>
      <c r="AA546" s="48">
        <v>2.7423057508337001</v>
      </c>
      <c r="AB546" s="48">
        <v>6.1009523047269396E-3</v>
      </c>
      <c r="AC546" s="48">
        <v>2.6355624370902601E-2</v>
      </c>
    </row>
    <row r="547" spans="1:29">
      <c r="A547" s="50" t="s">
        <v>959</v>
      </c>
      <c r="B547" s="48">
        <v>26053.0266856542</v>
      </c>
      <c r="C547" s="48">
        <v>7.3031831952546006E-2</v>
      </c>
      <c r="D547" s="48">
        <v>3.5387901012467901E-2</v>
      </c>
      <c r="E547" s="48">
        <v>4.3541401525307499E-2</v>
      </c>
      <c r="F547" s="48">
        <v>8.5179353803606903E-2</v>
      </c>
      <c r="H547" s="50" t="s">
        <v>895</v>
      </c>
      <c r="I547" s="48">
        <v>63998.642727908802</v>
      </c>
      <c r="J547" s="48">
        <v>5.27112282114299E-2</v>
      </c>
      <c r="K547" s="48">
        <v>2.6741664911724E-2</v>
      </c>
      <c r="L547" s="48">
        <v>4.5114849630895203E-2</v>
      </c>
      <c r="M547" s="48">
        <v>0.12657077399656899</v>
      </c>
      <c r="O547" s="48">
        <v>1207</v>
      </c>
      <c r="P547" s="48">
        <v>113209.152888736</v>
      </c>
      <c r="Q547" s="48">
        <v>0.11639166623154</v>
      </c>
      <c r="R547" s="48">
        <v>3.6314876375581999E-2</v>
      </c>
      <c r="S547" s="48">
        <v>3.2050684966616401</v>
      </c>
      <c r="T547" s="48">
        <v>1.3503034250838401E-3</v>
      </c>
      <c r="U547" s="48">
        <v>8.2658761068216593E-3</v>
      </c>
      <c r="W547" s="48">
        <v>1362</v>
      </c>
      <c r="X547" s="48">
        <v>43968.272754604201</v>
      </c>
      <c r="Y547" s="48">
        <v>0.115956985426723</v>
      </c>
      <c r="Z547" s="48">
        <v>6.3159608684522195E-2</v>
      </c>
      <c r="AA547" s="48">
        <v>1.8359357798734901</v>
      </c>
      <c r="AB547" s="48">
        <v>6.6367155175022494E-2</v>
      </c>
      <c r="AC547" s="48">
        <v>0.155808195841003</v>
      </c>
    </row>
    <row r="548" spans="1:29">
      <c r="A548" s="50" t="s">
        <v>549</v>
      </c>
      <c r="B548" s="48">
        <v>14303.8752904885</v>
      </c>
      <c r="C548" s="48">
        <v>7.3058569203631393E-2</v>
      </c>
      <c r="D548" s="48">
        <v>5.6826547607465097E-2</v>
      </c>
      <c r="E548" s="48">
        <v>0.137878322635231</v>
      </c>
      <c r="F548" s="48">
        <v>0.21792688522477999</v>
      </c>
      <c r="H548" s="50" t="s">
        <v>937</v>
      </c>
      <c r="I548" s="48">
        <v>156036.58463233599</v>
      </c>
      <c r="J548" s="48">
        <v>5.2835079721097702E-2</v>
      </c>
      <c r="K548" s="48">
        <v>2.5763912583434599E-2</v>
      </c>
      <c r="L548" s="48">
        <v>2.6140649368839499E-2</v>
      </c>
      <c r="M548" s="48">
        <v>8.4690972615787799E-2</v>
      </c>
      <c r="O548" s="48">
        <v>1230</v>
      </c>
      <c r="P548" s="48">
        <v>25154.783170031998</v>
      </c>
      <c r="Q548" s="48">
        <v>0.116454340777128</v>
      </c>
      <c r="R548" s="48">
        <v>5.4940640120796601E-2</v>
      </c>
      <c r="S548" s="48">
        <v>2.1196393147419199</v>
      </c>
      <c r="T548" s="48">
        <v>3.4036474313282897E-2</v>
      </c>
      <c r="U548" s="48">
        <v>9.2891211146667804E-2</v>
      </c>
      <c r="W548" s="48">
        <v>1323</v>
      </c>
      <c r="X548" s="48">
        <v>36003.197182765602</v>
      </c>
      <c r="Y548" s="48">
        <v>0.116110094387307</v>
      </c>
      <c r="Z548" s="48">
        <v>8.3634377810756694E-2</v>
      </c>
      <c r="AA548" s="48">
        <v>1.3883058310068901</v>
      </c>
      <c r="AB548" s="48">
        <v>0.16504393739578599</v>
      </c>
      <c r="AC548" s="48">
        <v>0.31425517149488402</v>
      </c>
    </row>
    <row r="549" spans="1:29">
      <c r="A549" s="50" t="s">
        <v>960</v>
      </c>
      <c r="B549" s="48">
        <v>57381.389231364999</v>
      </c>
      <c r="C549" s="48">
        <v>7.3091813380835299E-2</v>
      </c>
      <c r="D549" s="48">
        <v>3.04855339745565E-2</v>
      </c>
      <c r="E549" s="48">
        <v>2.2358396380598399E-2</v>
      </c>
      <c r="F549" s="48">
        <v>4.9244248330690299E-2</v>
      </c>
      <c r="H549" s="50" t="s">
        <v>653</v>
      </c>
      <c r="I549" s="48">
        <v>50347.469298088501</v>
      </c>
      <c r="J549" s="48">
        <v>5.3125962716652202E-2</v>
      </c>
      <c r="K549" s="48">
        <v>3.8243700555713599E-2</v>
      </c>
      <c r="L549" s="48">
        <v>0.150358976644556</v>
      </c>
      <c r="M549" s="48">
        <v>0.302407379992984</v>
      </c>
      <c r="O549" s="50" t="s">
        <v>778</v>
      </c>
      <c r="P549" s="48">
        <v>138899.32639758501</v>
      </c>
      <c r="Q549" s="48">
        <v>0.117036240213426</v>
      </c>
      <c r="R549" s="48">
        <v>5.2428600146969803E-2</v>
      </c>
      <c r="S549" s="48">
        <v>2.2322976368879899</v>
      </c>
      <c r="T549" s="48">
        <v>2.55952979658144E-2</v>
      </c>
      <c r="U549" s="48">
        <v>7.4510756300481804E-2</v>
      </c>
      <c r="W549" s="50" t="s">
        <v>938</v>
      </c>
      <c r="X549" s="48">
        <v>50697.0020023701</v>
      </c>
      <c r="Y549" s="48">
        <v>0.11627623001032</v>
      </c>
      <c r="Z549" s="48">
        <v>5.9369627652785799E-2</v>
      </c>
      <c r="AA549" s="48">
        <v>1.9585137149645599</v>
      </c>
      <c r="AB549" s="48">
        <v>5.01697633134651E-2</v>
      </c>
      <c r="AC549" s="48">
        <v>0.12830784333801001</v>
      </c>
    </row>
    <row r="550" spans="1:29">
      <c r="A550" s="50" t="s">
        <v>922</v>
      </c>
      <c r="B550" s="48">
        <v>8010.60060293477</v>
      </c>
      <c r="C550" s="48">
        <v>7.3356233961913694E-2</v>
      </c>
      <c r="D550" s="48">
        <v>5.0543665685928899E-2</v>
      </c>
      <c r="E550" s="48">
        <v>0.104160128865565</v>
      </c>
      <c r="F550" s="48">
        <v>0.17221465034508199</v>
      </c>
      <c r="H550" s="50" t="s">
        <v>961</v>
      </c>
      <c r="I550" s="48">
        <v>84270.283404010697</v>
      </c>
      <c r="J550" s="48">
        <v>5.3132219098986501E-2</v>
      </c>
      <c r="K550" s="48">
        <v>2.32823046561875E-2</v>
      </c>
      <c r="L550" s="48">
        <v>1.69176751914977E-2</v>
      </c>
      <c r="M550" s="48">
        <v>6.1801303250573397E-2</v>
      </c>
      <c r="O550" s="48">
        <v>1360</v>
      </c>
      <c r="P550" s="48">
        <v>5116.2999230689702</v>
      </c>
      <c r="Q550" s="48">
        <v>0.117201298670631</v>
      </c>
      <c r="R550" s="48">
        <v>9.2537569531168901E-2</v>
      </c>
      <c r="S550" s="48">
        <v>1.2665266579230301</v>
      </c>
      <c r="T550" s="48">
        <v>0.205324591589747</v>
      </c>
      <c r="U550" s="48">
        <v>0.35391475655601201</v>
      </c>
      <c r="W550" s="48">
        <v>1378</v>
      </c>
      <c r="X550" s="48">
        <v>13552.9071274827</v>
      </c>
      <c r="Y550" s="48">
        <v>0.11815697789987301</v>
      </c>
      <c r="Z550" s="48">
        <v>5.0119304233316599E-2</v>
      </c>
      <c r="AA550" s="48">
        <v>2.35751432920588</v>
      </c>
      <c r="AB550" s="48">
        <v>1.8397745249684998E-2</v>
      </c>
      <c r="AC550" s="48">
        <v>6.3785933752718002E-2</v>
      </c>
    </row>
    <row r="551" spans="1:29">
      <c r="A551" s="50" t="s">
        <v>962</v>
      </c>
      <c r="B551" s="48">
        <v>86885.021427168002</v>
      </c>
      <c r="C551" s="48">
        <v>7.3847423598027095E-2</v>
      </c>
      <c r="D551" s="48">
        <v>3.3569295205175598E-2</v>
      </c>
      <c r="E551" s="48">
        <v>2.08127577713508E-2</v>
      </c>
      <c r="F551" s="48">
        <v>4.7009257300590399E-2</v>
      </c>
      <c r="H551" s="50" t="s">
        <v>638</v>
      </c>
      <c r="I551" s="48">
        <v>49973.401370373598</v>
      </c>
      <c r="J551" s="48">
        <v>5.4251158770534699E-2</v>
      </c>
      <c r="K551" s="48">
        <v>3.7981424120137199E-2</v>
      </c>
      <c r="L551" s="48">
        <v>0.142523832232516</v>
      </c>
      <c r="M551" s="48">
        <v>0.28908516679456397</v>
      </c>
      <c r="O551" s="48">
        <v>1347</v>
      </c>
      <c r="P551" s="48">
        <v>9562.5734537982298</v>
      </c>
      <c r="Q551" s="48">
        <v>0.119764914882944</v>
      </c>
      <c r="R551" s="48">
        <v>8.9574634397599801E-2</v>
      </c>
      <c r="S551" s="48">
        <v>1.33704051027813</v>
      </c>
      <c r="T551" s="48">
        <v>0.181209413901845</v>
      </c>
      <c r="U551" s="48">
        <v>0.32762152227381103</v>
      </c>
      <c r="W551" s="48">
        <v>1110</v>
      </c>
      <c r="X551" s="48">
        <v>44936.269609910203</v>
      </c>
      <c r="Y551" s="48">
        <v>0.119243473452015</v>
      </c>
      <c r="Z551" s="48">
        <v>2.56558619611865E-2</v>
      </c>
      <c r="AA551" s="48">
        <v>4.6478061673551299</v>
      </c>
      <c r="AB551" s="48">
        <v>3.3548393132029701E-6</v>
      </c>
      <c r="AC551" s="48">
        <v>5.6344096157639598E-5</v>
      </c>
    </row>
    <row r="552" spans="1:29">
      <c r="A552" s="50" t="s">
        <v>931</v>
      </c>
      <c r="B552" s="48">
        <v>52772.019912387397</v>
      </c>
      <c r="C552" s="48">
        <v>7.4259506961472196E-2</v>
      </c>
      <c r="D552" s="48">
        <v>2.8393622762498901E-2</v>
      </c>
      <c r="E552" s="48">
        <v>1.2700127234870099E-2</v>
      </c>
      <c r="F552" s="48">
        <v>3.05143996649898E-2</v>
      </c>
      <c r="H552" s="50" t="s">
        <v>963</v>
      </c>
      <c r="I552" s="48">
        <v>12409.116142773601</v>
      </c>
      <c r="J552" s="48">
        <v>5.4641280664740402E-2</v>
      </c>
      <c r="K552" s="48">
        <v>5.1994753775367698E-2</v>
      </c>
      <c r="L552" s="48">
        <v>0.25208185051683102</v>
      </c>
      <c r="M552" s="48">
        <v>0.43596764485519501</v>
      </c>
      <c r="O552" s="48">
        <v>1358</v>
      </c>
      <c r="P552" s="48">
        <v>17953.780214741699</v>
      </c>
      <c r="Q552" s="48">
        <v>0.12042936928497799</v>
      </c>
      <c r="R552" s="48">
        <v>6.3938213644739603E-2</v>
      </c>
      <c r="S552" s="48">
        <v>1.8835272745360101</v>
      </c>
      <c r="T552" s="48">
        <v>5.9628947166512E-2</v>
      </c>
      <c r="U552" s="48">
        <v>0.14573492684352701</v>
      </c>
      <c r="W552" s="48">
        <v>1271</v>
      </c>
      <c r="X552" s="48">
        <v>21719.7374815281</v>
      </c>
      <c r="Y552" s="48">
        <v>0.119601416699028</v>
      </c>
      <c r="Z552" s="48">
        <v>4.5974424878457099E-2</v>
      </c>
      <c r="AA552" s="48">
        <v>2.6014771694310301</v>
      </c>
      <c r="AB552" s="48">
        <v>9.2823243295053707E-3</v>
      </c>
      <c r="AC552" s="48">
        <v>3.8725620610356802E-2</v>
      </c>
    </row>
    <row r="553" spans="1:29">
      <c r="A553" s="50" t="s">
        <v>874</v>
      </c>
      <c r="B553" s="48">
        <v>42122.1867846022</v>
      </c>
      <c r="C553" s="48">
        <v>7.4815654747034596E-2</v>
      </c>
      <c r="D553" s="48">
        <v>3.7573112192242401E-2</v>
      </c>
      <c r="E553" s="48">
        <v>7.8401240804847894E-2</v>
      </c>
      <c r="F553" s="48">
        <v>0.13429494836428499</v>
      </c>
      <c r="H553" s="50" t="s">
        <v>964</v>
      </c>
      <c r="I553" s="48">
        <v>29681.153206255101</v>
      </c>
      <c r="J553" s="48">
        <v>5.5095416081646399E-2</v>
      </c>
      <c r="K553" s="48">
        <v>2.8283968239903399E-2</v>
      </c>
      <c r="L553" s="48">
        <v>5.5346433562628701E-2</v>
      </c>
      <c r="M553" s="48">
        <v>0.14357987837261599</v>
      </c>
      <c r="O553" s="48">
        <v>1038</v>
      </c>
      <c r="P553" s="48">
        <v>31512.124696473398</v>
      </c>
      <c r="Q553" s="48">
        <v>0.123086383959686</v>
      </c>
      <c r="R553" s="48">
        <v>5.8765231529921302E-2</v>
      </c>
      <c r="S553" s="48">
        <v>2.0945443548029599</v>
      </c>
      <c r="T553" s="48">
        <v>3.62115162160336E-2</v>
      </c>
      <c r="U553" s="48">
        <v>9.7607173339514394E-2</v>
      </c>
      <c r="W553" s="48">
        <v>1245</v>
      </c>
      <c r="X553" s="48">
        <v>20372.030892811999</v>
      </c>
      <c r="Y553" s="48">
        <v>0.120215000900013</v>
      </c>
      <c r="Z553" s="48">
        <v>4.6885346439922801E-2</v>
      </c>
      <c r="AA553" s="48">
        <v>2.56402074481954</v>
      </c>
      <c r="AB553" s="48">
        <v>1.03467360259216E-2</v>
      </c>
      <c r="AC553" s="48">
        <v>4.157737482809E-2</v>
      </c>
    </row>
    <row r="554" spans="1:29">
      <c r="A554" s="50" t="s">
        <v>965</v>
      </c>
      <c r="B554" s="48">
        <v>62520.5545994891</v>
      </c>
      <c r="C554" s="48">
        <v>7.5631134738853106E-2</v>
      </c>
      <c r="D554" s="48">
        <v>4.3698145706599099E-2</v>
      </c>
      <c r="E554" s="48">
        <v>7.0365822507748296E-2</v>
      </c>
      <c r="F554" s="48">
        <v>0.123485119891048</v>
      </c>
      <c r="H554" s="50" t="s">
        <v>625</v>
      </c>
      <c r="I554" s="48">
        <v>55107.312975806199</v>
      </c>
      <c r="J554" s="48">
        <v>5.5134636216217003E-2</v>
      </c>
      <c r="K554" s="48">
        <v>2.56846599482989E-2</v>
      </c>
      <c r="L554" s="48">
        <v>2.8714849694355601E-2</v>
      </c>
      <c r="M554" s="48">
        <v>8.8619967160166499E-2</v>
      </c>
      <c r="O554" s="48">
        <v>1283</v>
      </c>
      <c r="P554" s="48">
        <v>35020.240350444903</v>
      </c>
      <c r="Q554" s="48">
        <v>0.123313078047197</v>
      </c>
      <c r="R554" s="48">
        <v>4.2127941488491402E-2</v>
      </c>
      <c r="S554" s="48">
        <v>2.9271090323956201</v>
      </c>
      <c r="T554" s="48">
        <v>3.4212891576435498E-3</v>
      </c>
      <c r="U554" s="48">
        <v>1.6723465658630799E-2</v>
      </c>
      <c r="W554" s="50" t="s">
        <v>647</v>
      </c>
      <c r="X554" s="48">
        <v>81544.601648073396</v>
      </c>
      <c r="Y554" s="48">
        <v>0.121265272087328</v>
      </c>
      <c r="Z554" s="48">
        <v>4.55218299183935E-2</v>
      </c>
      <c r="AA554" s="48">
        <v>2.66389273684119</v>
      </c>
      <c r="AB554" s="48">
        <v>7.72421879844481E-3</v>
      </c>
      <c r="AC554" s="48">
        <v>3.2641053632137797E-2</v>
      </c>
    </row>
    <row r="555" spans="1:29">
      <c r="A555" s="50" t="s">
        <v>146</v>
      </c>
      <c r="B555" s="48">
        <v>19104.985215432302</v>
      </c>
      <c r="C555" s="48">
        <v>7.6281546108482298E-2</v>
      </c>
      <c r="D555" s="48">
        <v>4.8467809297073401E-2</v>
      </c>
      <c r="E555" s="48">
        <v>8.95611759001676E-2</v>
      </c>
      <c r="F555" s="48">
        <v>0.15088423986945901</v>
      </c>
      <c r="H555" s="50" t="s">
        <v>754</v>
      </c>
      <c r="I555" s="48">
        <v>12868.724457853499</v>
      </c>
      <c r="J555" s="48">
        <v>5.5184089884102699E-2</v>
      </c>
      <c r="K555" s="48">
        <v>3.3994120771937003E-2</v>
      </c>
      <c r="L555" s="48">
        <v>9.5233624405660106E-2</v>
      </c>
      <c r="M555" s="48">
        <v>0.21470207863304999</v>
      </c>
      <c r="O555" s="48">
        <v>1325</v>
      </c>
      <c r="P555" s="48">
        <v>15748.0369517975</v>
      </c>
      <c r="Q555" s="48">
        <v>0.123343053679126</v>
      </c>
      <c r="R555" s="48">
        <v>7.0798706754750196E-2</v>
      </c>
      <c r="S555" s="48">
        <v>1.74216534923995</v>
      </c>
      <c r="T555" s="48">
        <v>8.1479515321359802E-2</v>
      </c>
      <c r="U555" s="48">
        <v>0.185309314359343</v>
      </c>
      <c r="W555" s="48">
        <v>1343</v>
      </c>
      <c r="X555" s="48">
        <v>33838.283654654399</v>
      </c>
      <c r="Y555" s="48">
        <v>0.12128558880793</v>
      </c>
      <c r="Z555" s="48">
        <v>7.2242325184749698E-2</v>
      </c>
      <c r="AA555" s="48">
        <v>1.6788716102057799</v>
      </c>
      <c r="AB555" s="48">
        <v>9.3177068546907701E-2</v>
      </c>
      <c r="AC555" s="48">
        <v>0.20688467762109999</v>
      </c>
    </row>
    <row r="556" spans="1:29">
      <c r="A556" s="50" t="s">
        <v>878</v>
      </c>
      <c r="B556" s="48">
        <v>78979.591228653298</v>
      </c>
      <c r="C556" s="48">
        <v>7.7820813338009998E-2</v>
      </c>
      <c r="D556" s="48">
        <v>2.9882681695415799E-2</v>
      </c>
      <c r="E556" s="48">
        <v>2.0957931997896199E-2</v>
      </c>
      <c r="F556" s="48">
        <v>4.7040374014086901E-2</v>
      </c>
      <c r="H556" s="50" t="s">
        <v>966</v>
      </c>
      <c r="I556" s="48">
        <v>27530.411832852002</v>
      </c>
      <c r="J556" s="48">
        <v>5.5224251258518903E-2</v>
      </c>
      <c r="K556" s="48">
        <v>3.2153546956263303E-2</v>
      </c>
      <c r="L556" s="48">
        <v>7.8122558993722793E-2</v>
      </c>
      <c r="M556" s="48">
        <v>0.18744868906099599</v>
      </c>
      <c r="O556" s="50" t="s">
        <v>967</v>
      </c>
      <c r="P556" s="48">
        <v>6366.7391984934602</v>
      </c>
      <c r="Q556" s="48">
        <v>0.12364423985333201</v>
      </c>
      <c r="R556" s="48">
        <v>6.4503592028329504E-2</v>
      </c>
      <c r="S556" s="48">
        <v>1.9168582084394299</v>
      </c>
      <c r="T556" s="48">
        <v>5.5255947611334899E-2</v>
      </c>
      <c r="U556" s="48">
        <v>0.13761462237803901</v>
      </c>
      <c r="W556" s="48">
        <v>1326</v>
      </c>
      <c r="X556" s="48">
        <v>13619.5728264141</v>
      </c>
      <c r="Y556" s="48">
        <v>0.12292571869381901</v>
      </c>
      <c r="Z556" s="48">
        <v>9.9289066700877393E-2</v>
      </c>
      <c r="AA556" s="48">
        <v>1.23805896035009</v>
      </c>
      <c r="AB556" s="48">
        <v>0.21569419958376801</v>
      </c>
      <c r="AC556" s="48">
        <v>0.371100254222482</v>
      </c>
    </row>
    <row r="557" spans="1:29">
      <c r="A557" s="50" t="s">
        <v>870</v>
      </c>
      <c r="B557" s="48">
        <v>45964.025358390398</v>
      </c>
      <c r="C557" s="48">
        <v>7.8310162854012794E-2</v>
      </c>
      <c r="D557" s="48">
        <v>2.7781254556470798E-2</v>
      </c>
      <c r="E557" s="48">
        <v>4.0607295871716801E-3</v>
      </c>
      <c r="F557" s="48">
        <v>1.13131610288518E-2</v>
      </c>
      <c r="H557" s="50" t="s">
        <v>523</v>
      </c>
      <c r="I557" s="48">
        <v>37235.263817708801</v>
      </c>
      <c r="J557" s="48">
        <v>5.5535645816113102E-2</v>
      </c>
      <c r="K557" s="48">
        <v>3.2378796031554101E-2</v>
      </c>
      <c r="L557" s="48">
        <v>7.8428858705054602E-2</v>
      </c>
      <c r="M557" s="48">
        <v>0.18744868906099599</v>
      </c>
      <c r="O557" s="50" t="s">
        <v>968</v>
      </c>
      <c r="P557" s="48">
        <v>24809.664033811001</v>
      </c>
      <c r="Q557" s="48">
        <v>0.12717067782685801</v>
      </c>
      <c r="R557" s="48">
        <v>5.40368752559802E-2</v>
      </c>
      <c r="S557" s="48">
        <v>2.3534054703280498</v>
      </c>
      <c r="T557" s="48">
        <v>1.8602337055042401E-2</v>
      </c>
      <c r="U557" s="48">
        <v>5.7746591332003501E-2</v>
      </c>
      <c r="W557" s="48">
        <v>1358</v>
      </c>
      <c r="X557" s="48">
        <v>17953.780214741699</v>
      </c>
      <c r="Y557" s="48">
        <v>0.124013006535452</v>
      </c>
      <c r="Z557" s="48">
        <v>6.3955501481034002E-2</v>
      </c>
      <c r="AA557" s="48">
        <v>1.93905142894122</v>
      </c>
      <c r="AB557" s="48">
        <v>5.24950761608741E-2</v>
      </c>
      <c r="AC557" s="48">
        <v>0.130738687777082</v>
      </c>
    </row>
    <row r="558" spans="1:29">
      <c r="A558" s="50" t="s">
        <v>964</v>
      </c>
      <c r="B558" s="48">
        <v>29681.153206255101</v>
      </c>
      <c r="C558" s="48">
        <v>7.8907923878623498E-2</v>
      </c>
      <c r="D558" s="48">
        <v>2.8189656583017E-2</v>
      </c>
      <c r="E558" s="48">
        <v>3.5699448402011901E-3</v>
      </c>
      <c r="F558" s="48">
        <v>9.9846894749377E-3</v>
      </c>
      <c r="H558" s="50" t="s">
        <v>349</v>
      </c>
      <c r="I558" s="48">
        <v>34314.584428812603</v>
      </c>
      <c r="J558" s="48">
        <v>5.6029347173621499E-2</v>
      </c>
      <c r="K558" s="48">
        <v>3.70339381042687E-2</v>
      </c>
      <c r="L558" s="48">
        <v>0.117808414142881</v>
      </c>
      <c r="M558" s="48">
        <v>0.248090660371479</v>
      </c>
      <c r="O558" s="50" t="s">
        <v>801</v>
      </c>
      <c r="P558" s="48">
        <v>72607.741143750201</v>
      </c>
      <c r="Q558" s="48">
        <v>0.12796940170598001</v>
      </c>
      <c r="R558" s="48">
        <v>3.2639579944176697E-2</v>
      </c>
      <c r="S558" s="48">
        <v>3.9206816363704999</v>
      </c>
      <c r="T558" s="48">
        <v>8.8298852708313804E-5</v>
      </c>
      <c r="U558" s="48">
        <v>8.7629922005977995E-4</v>
      </c>
      <c r="W558" s="48">
        <v>1374</v>
      </c>
      <c r="X558" s="48">
        <v>19764.225829125298</v>
      </c>
      <c r="Y558" s="48">
        <v>0.124113083377402</v>
      </c>
      <c r="Z558" s="48">
        <v>5.7627786465764601E-2</v>
      </c>
      <c r="AA558" s="48">
        <v>2.1537020765344601</v>
      </c>
      <c r="AB558" s="48">
        <v>3.1263543202595098E-2</v>
      </c>
      <c r="AC558" s="48">
        <v>9.3080094534999006E-2</v>
      </c>
    </row>
    <row r="559" spans="1:29">
      <c r="A559" s="50" t="s">
        <v>753</v>
      </c>
      <c r="B559" s="48">
        <v>131930.68961491599</v>
      </c>
      <c r="C559" s="48">
        <v>7.9625607640439397E-2</v>
      </c>
      <c r="D559" s="48">
        <v>2.2806657266110201E-2</v>
      </c>
      <c r="E559" s="48">
        <v>4.7847860156105797E-4</v>
      </c>
      <c r="F559" s="48">
        <v>1.89276618076087E-3</v>
      </c>
      <c r="H559" s="50" t="s">
        <v>872</v>
      </c>
      <c r="I559" s="48">
        <v>98084.536962733604</v>
      </c>
      <c r="J559" s="48">
        <v>5.6090379501257302E-2</v>
      </c>
      <c r="K559" s="48">
        <v>2.49070175794378E-2</v>
      </c>
      <c r="L559" s="48">
        <v>1.3822892888305099E-2</v>
      </c>
      <c r="M559" s="48">
        <v>5.2366091576859702E-2</v>
      </c>
      <c r="O559" s="48">
        <v>1368</v>
      </c>
      <c r="P559" s="48">
        <v>4827.0658281590404</v>
      </c>
      <c r="Q559" s="48">
        <v>0.12826914850356899</v>
      </c>
      <c r="R559" s="48">
        <v>7.8236575092558505E-2</v>
      </c>
      <c r="S559" s="48">
        <v>1.6395036254056199</v>
      </c>
      <c r="T559" s="48">
        <v>0.101108416256591</v>
      </c>
      <c r="U559" s="48">
        <v>0.21278069277588399</v>
      </c>
      <c r="W559" s="48">
        <v>1265</v>
      </c>
      <c r="X559" s="48">
        <v>19078.359362237399</v>
      </c>
      <c r="Y559" s="48">
        <v>0.12538103135738701</v>
      </c>
      <c r="Z559" s="48">
        <v>5.1145055659189601E-2</v>
      </c>
      <c r="AA559" s="48">
        <v>2.4514790284495298</v>
      </c>
      <c r="AB559" s="48">
        <v>1.42270476576036E-2</v>
      </c>
      <c r="AC559" s="48">
        <v>5.2947251225740802E-2</v>
      </c>
    </row>
    <row r="560" spans="1:29">
      <c r="A560" s="50" t="s">
        <v>969</v>
      </c>
      <c r="B560" s="48">
        <v>44030.6078359694</v>
      </c>
      <c r="C560" s="48">
        <v>7.9860084901014303E-2</v>
      </c>
      <c r="D560" s="48">
        <v>2.9834784610945801E-2</v>
      </c>
      <c r="E560" s="48">
        <v>8.3012397811249895E-3</v>
      </c>
      <c r="F560" s="48">
        <v>2.1380171522609698E-2</v>
      </c>
      <c r="H560" s="50" t="s">
        <v>903</v>
      </c>
      <c r="I560" s="48">
        <v>34269.766851669498</v>
      </c>
      <c r="J560" s="48">
        <v>5.6758082247158399E-2</v>
      </c>
      <c r="K560" s="48">
        <v>3.1184720915983101E-2</v>
      </c>
      <c r="L560" s="48">
        <v>5.4478430676489199E-2</v>
      </c>
      <c r="M560" s="48">
        <v>0.14235969476046101</v>
      </c>
      <c r="O560" s="48">
        <v>1337</v>
      </c>
      <c r="P560" s="48">
        <v>10709.6378841695</v>
      </c>
      <c r="Q560" s="48">
        <v>0.12864035413554101</v>
      </c>
      <c r="R560" s="48">
        <v>8.7684793652611295E-2</v>
      </c>
      <c r="S560" s="48">
        <v>1.4670771153911499</v>
      </c>
      <c r="T560" s="48">
        <v>0.142355078685862</v>
      </c>
      <c r="U560" s="48">
        <v>0.27586561106283902</v>
      </c>
      <c r="W560" s="50" t="s">
        <v>968</v>
      </c>
      <c r="X560" s="48">
        <v>24809.664033811001</v>
      </c>
      <c r="Y560" s="48">
        <v>0.125592083340581</v>
      </c>
      <c r="Z560" s="48">
        <v>5.4052275071056199E-2</v>
      </c>
      <c r="AA560" s="48">
        <v>2.3235300119278901</v>
      </c>
      <c r="AB560" s="48">
        <v>2.01506973198783E-2</v>
      </c>
      <c r="AC560" s="48">
        <v>6.8387081577825304E-2</v>
      </c>
    </row>
    <row r="561" spans="1:29">
      <c r="A561" s="50" t="s">
        <v>952</v>
      </c>
      <c r="B561" s="48">
        <v>64331.528340556702</v>
      </c>
      <c r="C561" s="48">
        <v>8.0583934410693794E-2</v>
      </c>
      <c r="D561" s="48">
        <v>2.9563632095130198E-2</v>
      </c>
      <c r="E561" s="48">
        <v>8.9566713164122794E-3</v>
      </c>
      <c r="F561" s="48">
        <v>2.25809037413774E-2</v>
      </c>
      <c r="H561" s="50" t="s">
        <v>722</v>
      </c>
      <c r="I561" s="48">
        <v>75234.236998066699</v>
      </c>
      <c r="J561" s="48">
        <v>5.7437509319979499E-2</v>
      </c>
      <c r="K561" s="48">
        <v>3.5281897479592199E-2</v>
      </c>
      <c r="L561" s="48">
        <v>0.108750611043228</v>
      </c>
      <c r="M561" s="48">
        <v>0.23524301361616601</v>
      </c>
      <c r="O561" s="50" t="s">
        <v>455</v>
      </c>
      <c r="P561" s="48">
        <v>73285.812612687994</v>
      </c>
      <c r="Q561" s="48">
        <v>0.12979856209802801</v>
      </c>
      <c r="R561" s="48">
        <v>4.7766792177797501E-2</v>
      </c>
      <c r="S561" s="48">
        <v>2.7173388913137</v>
      </c>
      <c r="T561" s="48">
        <v>6.5809185902208703E-3</v>
      </c>
      <c r="U561" s="48">
        <v>2.56577480749683E-2</v>
      </c>
      <c r="W561" s="48">
        <v>1305</v>
      </c>
      <c r="X561" s="48">
        <v>15100.1302721962</v>
      </c>
      <c r="Y561" s="48">
        <v>0.12570259269196701</v>
      </c>
      <c r="Z561" s="48">
        <v>6.1824812535057103E-2</v>
      </c>
      <c r="AA561" s="48">
        <v>2.03320620860256</v>
      </c>
      <c r="AB561" s="48">
        <v>4.2031694073526402E-2</v>
      </c>
      <c r="AC561" s="48">
        <v>0.11229323634298299</v>
      </c>
    </row>
    <row r="562" spans="1:29">
      <c r="A562" s="50" t="s">
        <v>677</v>
      </c>
      <c r="B562" s="48">
        <v>25975.262452330899</v>
      </c>
      <c r="C562" s="48">
        <v>8.1294515170033194E-2</v>
      </c>
      <c r="D562" s="48">
        <v>3.7821159988207002E-2</v>
      </c>
      <c r="E562" s="48">
        <v>2.19379699560583E-2</v>
      </c>
      <c r="F562" s="48">
        <v>4.8630298726123199E-2</v>
      </c>
      <c r="H562" s="50" t="s">
        <v>667</v>
      </c>
      <c r="I562" s="48">
        <v>54071.518438514897</v>
      </c>
      <c r="J562" s="48">
        <v>5.7496750263462203E-2</v>
      </c>
      <c r="K562" s="48">
        <v>2.82401203251527E-2</v>
      </c>
      <c r="L562" s="48">
        <v>5.5314740272341401E-2</v>
      </c>
      <c r="M562" s="48">
        <v>0.14357987837261599</v>
      </c>
      <c r="O562" s="50" t="s">
        <v>836</v>
      </c>
      <c r="P562" s="48">
        <v>62763.712501181501</v>
      </c>
      <c r="Q562" s="48">
        <v>0.130185976181973</v>
      </c>
      <c r="R562" s="48">
        <v>2.1048346184404099E-2</v>
      </c>
      <c r="S562" s="48">
        <v>6.1850928828999896</v>
      </c>
      <c r="T562" s="48">
        <v>6.2065914483574398E-10</v>
      </c>
      <c r="U562" s="48">
        <v>2.54082337417133E-8</v>
      </c>
      <c r="W562" s="48">
        <v>1231</v>
      </c>
      <c r="X562" s="48">
        <v>81966.363516918806</v>
      </c>
      <c r="Y562" s="48">
        <v>0.125935686455939</v>
      </c>
      <c r="Z562" s="48">
        <v>3.1133343232268899E-2</v>
      </c>
      <c r="AA562" s="48">
        <v>4.0450421760490398</v>
      </c>
      <c r="AB562" s="48">
        <v>5.2313705218325697E-5</v>
      </c>
      <c r="AC562" s="48">
        <v>6.2300867123642396E-4</v>
      </c>
    </row>
    <row r="563" spans="1:29">
      <c r="A563" s="50" t="s">
        <v>970</v>
      </c>
      <c r="B563" s="48">
        <v>50159.041790456999</v>
      </c>
      <c r="C563" s="48">
        <v>8.1324314078499702E-2</v>
      </c>
      <c r="D563" s="48">
        <v>3.3908737442957602E-2</v>
      </c>
      <c r="E563" s="48">
        <v>2.48067049263095E-2</v>
      </c>
      <c r="F563" s="48">
        <v>5.3823032506780701E-2</v>
      </c>
      <c r="H563" s="50" t="s">
        <v>962</v>
      </c>
      <c r="I563" s="48">
        <v>86885.021427168002</v>
      </c>
      <c r="J563" s="48">
        <v>5.75580376640768E-2</v>
      </c>
      <c r="K563" s="48">
        <v>3.36923714328018E-2</v>
      </c>
      <c r="L563" s="48">
        <v>7.9106237373288202E-2</v>
      </c>
      <c r="M563" s="48">
        <v>0.18754988728236499</v>
      </c>
      <c r="O563" s="48">
        <v>1297</v>
      </c>
      <c r="P563" s="48">
        <v>47870.031908942998</v>
      </c>
      <c r="Q563" s="48">
        <v>0.13052434883682101</v>
      </c>
      <c r="R563" s="48">
        <v>6.1945708117633197E-2</v>
      </c>
      <c r="S563" s="48">
        <v>2.10707654820829</v>
      </c>
      <c r="T563" s="48">
        <v>3.5110944800419402E-2</v>
      </c>
      <c r="U563" s="48">
        <v>9.5426011801969898E-2</v>
      </c>
      <c r="W563" s="48">
        <v>1401</v>
      </c>
      <c r="X563" s="48">
        <v>8984.2400333172809</v>
      </c>
      <c r="Y563" s="48">
        <v>0.125994025051508</v>
      </c>
      <c r="Z563" s="48">
        <v>7.5168522823549203E-2</v>
      </c>
      <c r="AA563" s="48">
        <v>1.6761540644781101</v>
      </c>
      <c r="AB563" s="48">
        <v>9.3708019150568894E-2</v>
      </c>
      <c r="AC563" s="48">
        <v>0.20736065048521199</v>
      </c>
    </row>
    <row r="564" spans="1:29">
      <c r="A564" s="50" t="s">
        <v>971</v>
      </c>
      <c r="B564" s="48">
        <v>78845.817389786796</v>
      </c>
      <c r="C564" s="48">
        <v>8.1386399141517393E-2</v>
      </c>
      <c r="D564" s="48">
        <v>2.6358900924063799E-2</v>
      </c>
      <c r="E564" s="48">
        <v>5.8433341995117597E-4</v>
      </c>
      <c r="F564" s="48">
        <v>2.24936950905936E-3</v>
      </c>
      <c r="H564" s="50" t="s">
        <v>972</v>
      </c>
      <c r="I564" s="48">
        <v>67829.037812336697</v>
      </c>
      <c r="J564" s="48">
        <v>5.7569499997223501E-2</v>
      </c>
      <c r="K564" s="48">
        <v>3.15939427872865E-2</v>
      </c>
      <c r="L564" s="48">
        <v>6.19552164053562E-2</v>
      </c>
      <c r="M564" s="48">
        <v>0.155548553815645</v>
      </c>
      <c r="O564" s="48">
        <v>1316</v>
      </c>
      <c r="P564" s="48">
        <v>31595.6175707734</v>
      </c>
      <c r="Q564" s="48">
        <v>0.131422726495102</v>
      </c>
      <c r="R564" s="48">
        <v>7.6276012594532996E-2</v>
      </c>
      <c r="S564" s="48">
        <v>1.7229889453414</v>
      </c>
      <c r="T564" s="48">
        <v>8.4890524154056304E-2</v>
      </c>
      <c r="U564" s="48">
        <v>0.189126848030295</v>
      </c>
      <c r="W564" s="48">
        <v>1207</v>
      </c>
      <c r="X564" s="48">
        <v>113209.152888736</v>
      </c>
      <c r="Y564" s="48">
        <v>0.127351853970641</v>
      </c>
      <c r="Z564" s="48">
        <v>3.6319246202179897E-2</v>
      </c>
      <c r="AA564" s="48">
        <v>3.5064564187732898</v>
      </c>
      <c r="AB564" s="48">
        <v>4.54115794780376E-4</v>
      </c>
      <c r="AC564" s="48">
        <v>3.7651372858373E-3</v>
      </c>
    </row>
    <row r="565" spans="1:29">
      <c r="A565" s="50" t="s">
        <v>898</v>
      </c>
      <c r="B565" s="48">
        <v>18880.0064182559</v>
      </c>
      <c r="C565" s="48">
        <v>8.1504325381374101E-2</v>
      </c>
      <c r="D565" s="48">
        <v>4.8641014228948599E-2</v>
      </c>
      <c r="E565" s="48">
        <v>6.8198600159773304E-2</v>
      </c>
      <c r="F565" s="48">
        <v>0.12086682602573701</v>
      </c>
      <c r="H565" s="50" t="s">
        <v>719</v>
      </c>
      <c r="I565" s="48">
        <v>65243.784295841098</v>
      </c>
      <c r="J565" s="48">
        <v>5.8588218309786201E-2</v>
      </c>
      <c r="K565" s="48">
        <v>3.4045683355007801E-2</v>
      </c>
      <c r="L565" s="48">
        <v>7.1304971085563496E-2</v>
      </c>
      <c r="M565" s="48">
        <v>0.17424696005891999</v>
      </c>
      <c r="O565" s="48">
        <v>1274</v>
      </c>
      <c r="P565" s="48">
        <v>35504.181465134301</v>
      </c>
      <c r="Q565" s="48">
        <v>0.13381643440544699</v>
      </c>
      <c r="R565" s="48">
        <v>4.48146450200455E-2</v>
      </c>
      <c r="S565" s="48">
        <v>2.9859978662241198</v>
      </c>
      <c r="T565" s="48">
        <v>2.8265461540888399E-3</v>
      </c>
      <c r="U565" s="48">
        <v>1.4693553420065E-2</v>
      </c>
      <c r="W565" s="48">
        <v>1266</v>
      </c>
      <c r="X565" s="48">
        <v>50728.966974184397</v>
      </c>
      <c r="Y565" s="48">
        <v>0.12791887041389799</v>
      </c>
      <c r="Z565" s="48">
        <v>3.8503766347247698E-2</v>
      </c>
      <c r="AA565" s="48">
        <v>3.3222430569585399</v>
      </c>
      <c r="AB565" s="48">
        <v>8.9296871492648103E-4</v>
      </c>
      <c r="AC565" s="48">
        <v>6.4075360982247601E-3</v>
      </c>
    </row>
    <row r="566" spans="1:29">
      <c r="A566" s="50" t="s">
        <v>936</v>
      </c>
      <c r="B566" s="48">
        <v>28204.882031166399</v>
      </c>
      <c r="C566" s="48">
        <v>8.3260605167242194E-2</v>
      </c>
      <c r="D566" s="48">
        <v>3.6130058959556503E-2</v>
      </c>
      <c r="E566" s="48">
        <v>1.44758803195987E-2</v>
      </c>
      <c r="F566" s="48">
        <v>3.4254570272363699E-2</v>
      </c>
      <c r="H566" s="50" t="s">
        <v>973</v>
      </c>
      <c r="I566" s="48">
        <v>45083.467339387702</v>
      </c>
      <c r="J566" s="48">
        <v>5.8711452436589297E-2</v>
      </c>
      <c r="K566" s="48">
        <v>3.8397911160095902E-2</v>
      </c>
      <c r="L566" s="48">
        <v>0.115508658612584</v>
      </c>
      <c r="M566" s="48">
        <v>0.24468698096630201</v>
      </c>
      <c r="O566" s="48">
        <v>1277</v>
      </c>
      <c r="P566" s="48">
        <v>31026.175426933802</v>
      </c>
      <c r="Q566" s="48">
        <v>0.13577262062518</v>
      </c>
      <c r="R566" s="48">
        <v>4.6754961115538202E-2</v>
      </c>
      <c r="S566" s="48">
        <v>2.9039190149183498</v>
      </c>
      <c r="T566" s="48">
        <v>3.6852347177017599E-3</v>
      </c>
      <c r="U566" s="48">
        <v>1.7491512609381501E-2</v>
      </c>
      <c r="W566" s="48">
        <v>1315</v>
      </c>
      <c r="X566" s="48">
        <v>138117.05611469201</v>
      </c>
      <c r="Y566" s="48">
        <v>0.12799034667244499</v>
      </c>
      <c r="Z566" s="48">
        <v>5.1060273659339399E-2</v>
      </c>
      <c r="AA566" s="48">
        <v>2.5066521876941401</v>
      </c>
      <c r="AB566" s="48">
        <v>1.2188057693835399E-2</v>
      </c>
      <c r="AC566" s="48">
        <v>4.7803459817138898E-2</v>
      </c>
    </row>
    <row r="567" spans="1:29">
      <c r="A567" s="50" t="s">
        <v>974</v>
      </c>
      <c r="B567" s="48">
        <v>56751.2128181218</v>
      </c>
      <c r="C567" s="48">
        <v>8.3638422193595199E-2</v>
      </c>
      <c r="D567" s="48">
        <v>3.9311317785667002E-2</v>
      </c>
      <c r="E567" s="48">
        <v>2.0892231579276801E-2</v>
      </c>
      <c r="F567" s="48">
        <v>4.7040370474094997E-2</v>
      </c>
      <c r="H567" s="50" t="s">
        <v>897</v>
      </c>
      <c r="I567" s="48">
        <v>114654.091672568</v>
      </c>
      <c r="J567" s="48">
        <v>5.8828873308811702E-2</v>
      </c>
      <c r="K567" s="48">
        <v>2.3678130340052499E-2</v>
      </c>
      <c r="L567" s="48">
        <v>2.19658485147964E-2</v>
      </c>
      <c r="M567" s="48">
        <v>7.3838251345512806E-2</v>
      </c>
      <c r="O567" s="50" t="s">
        <v>975</v>
      </c>
      <c r="P567" s="48">
        <v>60425.869161329603</v>
      </c>
      <c r="Q567" s="48">
        <v>0.13582717984508999</v>
      </c>
      <c r="R567" s="48">
        <v>4.80504616648064E-2</v>
      </c>
      <c r="S567" s="48">
        <v>2.8267611827041899</v>
      </c>
      <c r="T567" s="48">
        <v>4.7021381046499404E-3</v>
      </c>
      <c r="U567" s="48">
        <v>2.0810138233417E-2</v>
      </c>
      <c r="W567" s="48">
        <v>1294</v>
      </c>
      <c r="X567" s="48">
        <v>45321.205159821897</v>
      </c>
      <c r="Y567" s="48">
        <v>0.12870542059555401</v>
      </c>
      <c r="Z567" s="48">
        <v>5.9462326217834899E-2</v>
      </c>
      <c r="AA567" s="48">
        <v>2.16448680672285</v>
      </c>
      <c r="AB567" s="48">
        <v>3.0427008060876001E-2</v>
      </c>
      <c r="AC567" s="48">
        <v>9.2267084629045204E-2</v>
      </c>
    </row>
    <row r="568" spans="1:29">
      <c r="A568" s="50" t="s">
        <v>976</v>
      </c>
      <c r="B568" s="48">
        <v>48794.878939772003</v>
      </c>
      <c r="C568" s="48">
        <v>8.40491807126581E-2</v>
      </c>
      <c r="D568" s="48">
        <v>3.3191146130366903E-2</v>
      </c>
      <c r="E568" s="48">
        <v>8.7379714242974502E-3</v>
      </c>
      <c r="F568" s="48">
        <v>2.2148106890414399E-2</v>
      </c>
      <c r="H568" s="50" t="s">
        <v>798</v>
      </c>
      <c r="I568" s="48">
        <v>52323.604868675298</v>
      </c>
      <c r="J568" s="48">
        <v>5.8937931597794098E-2</v>
      </c>
      <c r="K568" s="48">
        <v>2.28463716831191E-2</v>
      </c>
      <c r="L568" s="48">
        <v>8.9164538595624104E-3</v>
      </c>
      <c r="M568" s="48">
        <v>3.8927932703943201E-2</v>
      </c>
      <c r="O568" s="48">
        <v>1301</v>
      </c>
      <c r="P568" s="48">
        <v>69803.314110810796</v>
      </c>
      <c r="Q568" s="48">
        <v>0.138599954655413</v>
      </c>
      <c r="R568" s="48">
        <v>4.66776019849683E-2</v>
      </c>
      <c r="S568" s="48">
        <v>2.9693032367011098</v>
      </c>
      <c r="T568" s="48">
        <v>2.9847589528311101E-3</v>
      </c>
      <c r="U568" s="48">
        <v>1.5203245162339901E-2</v>
      </c>
      <c r="W568" s="48">
        <v>1390</v>
      </c>
      <c r="X568" s="48">
        <v>31973.650722078499</v>
      </c>
      <c r="Y568" s="48">
        <v>0.129577434485599</v>
      </c>
      <c r="Z568" s="48">
        <v>6.2360724733147598E-2</v>
      </c>
      <c r="AA568" s="48">
        <v>2.0778692845550299</v>
      </c>
      <c r="AB568" s="48">
        <v>3.7721400239440997E-2</v>
      </c>
      <c r="AC568" s="48">
        <v>0.10337873287378201</v>
      </c>
    </row>
    <row r="569" spans="1:29">
      <c r="A569" s="50" t="s">
        <v>256</v>
      </c>
      <c r="B569" s="48">
        <v>22857.898666448102</v>
      </c>
      <c r="C569" s="48">
        <v>8.4206472824536305E-2</v>
      </c>
      <c r="D569" s="48">
        <v>4.15179642142448E-2</v>
      </c>
      <c r="E569" s="48">
        <v>2.9609211748460901E-2</v>
      </c>
      <c r="F569" s="48">
        <v>6.1808150472005899E-2</v>
      </c>
      <c r="H569" s="50" t="s">
        <v>854</v>
      </c>
      <c r="I569" s="48">
        <v>34763.117343359198</v>
      </c>
      <c r="J569" s="48">
        <v>5.95802770993707E-2</v>
      </c>
      <c r="K569" s="48">
        <v>3.2936603098155999E-2</v>
      </c>
      <c r="L569" s="48">
        <v>6.6264785434742499E-2</v>
      </c>
      <c r="M569" s="48">
        <v>0.16304325213496801</v>
      </c>
      <c r="O569" s="50" t="s">
        <v>586</v>
      </c>
      <c r="P569" s="48">
        <v>95706.637604430798</v>
      </c>
      <c r="Q569" s="48">
        <v>0.13874507895677701</v>
      </c>
      <c r="R569" s="48">
        <v>2.6540440953052299E-2</v>
      </c>
      <c r="S569" s="48">
        <v>5.2276855234698001</v>
      </c>
      <c r="T569" s="48">
        <v>1.7164513294159401E-7</v>
      </c>
      <c r="U569" s="48">
        <v>4.3241370029517E-6</v>
      </c>
      <c r="W569" s="48">
        <v>1344</v>
      </c>
      <c r="X569" s="48">
        <v>16192.0649537603</v>
      </c>
      <c r="Y569" s="48">
        <v>0.12969317683753201</v>
      </c>
      <c r="Z569" s="48">
        <v>7.5327086086123499E-2</v>
      </c>
      <c r="AA569" s="48">
        <v>1.7217336230058</v>
      </c>
      <c r="AB569" s="48">
        <v>8.5117783586605697E-2</v>
      </c>
      <c r="AC569" s="48">
        <v>0.192248787066299</v>
      </c>
    </row>
    <row r="570" spans="1:29">
      <c r="A570" s="50" t="s">
        <v>942</v>
      </c>
      <c r="B570" s="48">
        <v>19708.502068848498</v>
      </c>
      <c r="C570" s="48">
        <v>8.5034305547302097E-2</v>
      </c>
      <c r="D570" s="48">
        <v>4.9927997423892798E-2</v>
      </c>
      <c r="E570" s="48">
        <v>5.8462676333347501E-2</v>
      </c>
      <c r="F570" s="48">
        <v>0.1080533607601</v>
      </c>
      <c r="H570" s="50" t="s">
        <v>802</v>
      </c>
      <c r="I570" s="48">
        <v>43004.637475132797</v>
      </c>
      <c r="J570" s="48">
        <v>5.9719552058748501E-2</v>
      </c>
      <c r="K570" s="48">
        <v>3.8968083419264901E-2</v>
      </c>
      <c r="L570" s="48">
        <v>0.11341397059661</v>
      </c>
      <c r="M570" s="48">
        <v>0.242450963901924</v>
      </c>
      <c r="O570" s="50" t="s">
        <v>246</v>
      </c>
      <c r="P570" s="48">
        <v>37334.502241826398</v>
      </c>
      <c r="Q570" s="48">
        <v>0.139251901167362</v>
      </c>
      <c r="R570" s="48">
        <v>4.7484999458195197E-2</v>
      </c>
      <c r="S570" s="48">
        <v>2.9325450722592099</v>
      </c>
      <c r="T570" s="48">
        <v>3.3619611905448001E-3</v>
      </c>
      <c r="U570" s="48">
        <v>1.6557026915840899E-2</v>
      </c>
      <c r="W570" s="48">
        <v>1399</v>
      </c>
      <c r="X570" s="48">
        <v>73066.769213910797</v>
      </c>
      <c r="Y570" s="48">
        <v>0.130009657607667</v>
      </c>
      <c r="Z570" s="48">
        <v>6.0332203920123097E-2</v>
      </c>
      <c r="AA570" s="48">
        <v>2.1548965421484301</v>
      </c>
      <c r="AB570" s="48">
        <v>3.1169931042922702E-2</v>
      </c>
      <c r="AC570" s="48">
        <v>9.3080094534999006E-2</v>
      </c>
    </row>
    <row r="571" spans="1:29">
      <c r="A571" s="50" t="s">
        <v>892</v>
      </c>
      <c r="B571" s="48">
        <v>29369.6911543649</v>
      </c>
      <c r="C571" s="48">
        <v>8.5506853069371502E-2</v>
      </c>
      <c r="D571" s="48">
        <v>5.4694166718394999E-2</v>
      </c>
      <c r="E571" s="48">
        <v>7.5065350138008594E-2</v>
      </c>
      <c r="F571" s="48">
        <v>0.13013750774531299</v>
      </c>
      <c r="H571" s="50" t="s">
        <v>929</v>
      </c>
      <c r="I571" s="48">
        <v>23812.857674812101</v>
      </c>
      <c r="J571" s="48">
        <v>5.9973241537272202E-2</v>
      </c>
      <c r="K571" s="48">
        <v>3.2199377201943602E-2</v>
      </c>
      <c r="L571" s="48">
        <v>5.6406711480613901E-2</v>
      </c>
      <c r="M571" s="48">
        <v>0.144757008674264</v>
      </c>
      <c r="O571" s="50" t="s">
        <v>947</v>
      </c>
      <c r="P571" s="48">
        <v>38486.921221901401</v>
      </c>
      <c r="Q571" s="48">
        <v>0.13936479646077099</v>
      </c>
      <c r="R571" s="48">
        <v>3.2007493549448401E-2</v>
      </c>
      <c r="S571" s="48">
        <v>4.3541302678220104</v>
      </c>
      <c r="T571" s="48">
        <v>1.33596250288809E-5</v>
      </c>
      <c r="U571" s="48">
        <v>1.98876236225386E-4</v>
      </c>
      <c r="W571" s="48">
        <v>1293</v>
      </c>
      <c r="X571" s="48">
        <v>56606.827648849103</v>
      </c>
      <c r="Y571" s="48">
        <v>0.13023574901281801</v>
      </c>
      <c r="Z571" s="48">
        <v>5.1664846724349497E-2</v>
      </c>
      <c r="AA571" s="48">
        <v>2.5207807100962301</v>
      </c>
      <c r="AB571" s="48">
        <v>1.1709479989086001E-2</v>
      </c>
      <c r="AC571" s="48">
        <v>4.64830872294019E-2</v>
      </c>
    </row>
    <row r="572" spans="1:29">
      <c r="A572" s="48">
        <v>1014</v>
      </c>
      <c r="B572" s="48">
        <v>63005.047818683102</v>
      </c>
      <c r="C572" s="48">
        <v>8.6451857959165004E-2</v>
      </c>
      <c r="D572" s="48">
        <v>3.8291879525743901E-2</v>
      </c>
      <c r="E572" s="48">
        <v>2.3364475200339001E-2</v>
      </c>
      <c r="F572" s="48">
        <v>5.0864181538562599E-2</v>
      </c>
      <c r="H572" s="50" t="s">
        <v>818</v>
      </c>
      <c r="I572" s="48">
        <v>85393.273521153504</v>
      </c>
      <c r="J572" s="48">
        <v>6.0966803591740198E-2</v>
      </c>
      <c r="K572" s="48">
        <v>2.7468098881632201E-2</v>
      </c>
      <c r="L572" s="48">
        <v>5.32617220903168E-2</v>
      </c>
      <c r="M572" s="48">
        <v>0.139811039864535</v>
      </c>
      <c r="O572" s="50" t="s">
        <v>696</v>
      </c>
      <c r="P572" s="48">
        <v>96783.974224591497</v>
      </c>
      <c r="Q572" s="48">
        <v>0.140104963430526</v>
      </c>
      <c r="R572" s="48">
        <v>2.1545746010124201E-2</v>
      </c>
      <c r="S572" s="48">
        <v>6.5026740482641996</v>
      </c>
      <c r="T572" s="48">
        <v>7.89046448253969E-11</v>
      </c>
      <c r="U572" s="48">
        <v>3.97558018158731E-9</v>
      </c>
      <c r="W572" s="48">
        <v>1357</v>
      </c>
      <c r="X572" s="48">
        <v>14100.0295151054</v>
      </c>
      <c r="Y572" s="48">
        <v>0.13032460368484899</v>
      </c>
      <c r="Z572" s="48">
        <v>6.7531053579881095E-2</v>
      </c>
      <c r="AA572" s="48">
        <v>1.9298470374179799</v>
      </c>
      <c r="AB572" s="48">
        <v>5.3625793357580498E-2</v>
      </c>
      <c r="AC572" s="48">
        <v>0.132494413467832</v>
      </c>
    </row>
    <row r="573" spans="1:29">
      <c r="A573" s="50" t="s">
        <v>977</v>
      </c>
      <c r="B573" s="48">
        <v>67892.450246960099</v>
      </c>
      <c r="C573" s="48">
        <v>8.6691493818109797E-2</v>
      </c>
      <c r="D573" s="48">
        <v>2.94065618392409E-2</v>
      </c>
      <c r="E573" s="48">
        <v>2.5067635180518999E-3</v>
      </c>
      <c r="F573" s="48">
        <v>7.3258884854088104E-3</v>
      </c>
      <c r="H573" s="50" t="s">
        <v>978</v>
      </c>
      <c r="I573" s="48">
        <v>38325.559254883898</v>
      </c>
      <c r="J573" s="48">
        <v>6.0975168112951297E-2</v>
      </c>
      <c r="K573" s="48">
        <v>4.6952045054567799E-2</v>
      </c>
      <c r="L573" s="48">
        <v>0.17029128413123601</v>
      </c>
      <c r="M573" s="48">
        <v>0.32776494472571199</v>
      </c>
      <c r="O573" s="50" t="s">
        <v>522</v>
      </c>
      <c r="P573" s="48">
        <v>29592.451591485798</v>
      </c>
      <c r="Q573" s="48">
        <v>0.140430518925344</v>
      </c>
      <c r="R573" s="48">
        <v>3.3602537752986002E-2</v>
      </c>
      <c r="S573" s="48">
        <v>4.1791640845003002</v>
      </c>
      <c r="T573" s="48">
        <v>2.92582536120174E-5</v>
      </c>
      <c r="U573" s="48">
        <v>3.6854146376675802E-4</v>
      </c>
      <c r="W573" s="48">
        <v>1297</v>
      </c>
      <c r="X573" s="48">
        <v>47870.031908942998</v>
      </c>
      <c r="Y573" s="48">
        <v>0.13108586847360901</v>
      </c>
      <c r="Z573" s="48">
        <v>6.1952546001074797E-2</v>
      </c>
      <c r="AA573" s="48">
        <v>2.1159076895941502</v>
      </c>
      <c r="AB573" s="48">
        <v>3.43526593117029E-2</v>
      </c>
      <c r="AC573" s="48">
        <v>0.100231095389852</v>
      </c>
    </row>
    <row r="574" spans="1:29">
      <c r="A574" s="50" t="s">
        <v>394</v>
      </c>
      <c r="B574" s="48">
        <v>6504.0952999660603</v>
      </c>
      <c r="C574" s="48">
        <v>8.7048218167498997E-2</v>
      </c>
      <c r="D574" s="48">
        <v>5.66115770456578E-2</v>
      </c>
      <c r="E574" s="48">
        <v>7.6819500176697503E-2</v>
      </c>
      <c r="F574" s="48">
        <v>0.13285691334907099</v>
      </c>
      <c r="H574" s="50" t="s">
        <v>979</v>
      </c>
      <c r="I574" s="48">
        <v>34517.9604827679</v>
      </c>
      <c r="J574" s="48">
        <v>6.1111393287352198E-2</v>
      </c>
      <c r="K574" s="48">
        <v>3.05332694243945E-2</v>
      </c>
      <c r="L574" s="48">
        <v>4.9405905710274201E-2</v>
      </c>
      <c r="M574" s="48">
        <v>0.134282918654512</v>
      </c>
      <c r="O574" s="48">
        <v>1247</v>
      </c>
      <c r="P574" s="48">
        <v>33486.7397169463</v>
      </c>
      <c r="Q574" s="48">
        <v>0.14276069847215</v>
      </c>
      <c r="R574" s="48">
        <v>3.5555126783823499E-2</v>
      </c>
      <c r="S574" s="48">
        <v>4.0151930645653398</v>
      </c>
      <c r="T574" s="48">
        <v>5.9397152738754703E-5</v>
      </c>
      <c r="U574" s="48">
        <v>6.0789273506069196E-4</v>
      </c>
      <c r="W574" s="48">
        <v>1246</v>
      </c>
      <c r="X574" s="48">
        <v>63263.835356252202</v>
      </c>
      <c r="Y574" s="48">
        <v>0.13177423636344601</v>
      </c>
      <c r="Z574" s="48">
        <v>4.1303089890472697E-2</v>
      </c>
      <c r="AA574" s="48">
        <v>3.1904207823890101</v>
      </c>
      <c r="AB574" s="48">
        <v>1.42065782396116E-3</v>
      </c>
      <c r="AC574" s="48">
        <v>9.1228517126917506E-3</v>
      </c>
    </row>
    <row r="575" spans="1:29">
      <c r="A575" s="50" t="s">
        <v>980</v>
      </c>
      <c r="B575" s="48">
        <v>31479.1492818732</v>
      </c>
      <c r="C575" s="48">
        <v>8.8273499469681604E-2</v>
      </c>
      <c r="D575" s="48">
        <v>4.1262066815989401E-2</v>
      </c>
      <c r="E575" s="48">
        <v>2.1202008572156601E-2</v>
      </c>
      <c r="F575" s="48">
        <v>4.7229295245908597E-2</v>
      </c>
      <c r="H575" s="50" t="s">
        <v>891</v>
      </c>
      <c r="I575" s="48">
        <v>50921.635720671198</v>
      </c>
      <c r="J575" s="48">
        <v>6.12091944097196E-2</v>
      </c>
      <c r="K575" s="48">
        <v>2.71220677737114E-2</v>
      </c>
      <c r="L575" s="48">
        <v>1.8130146587030799E-2</v>
      </c>
      <c r="M575" s="48">
        <v>6.4905924781570104E-2</v>
      </c>
      <c r="O575" s="48">
        <v>1187</v>
      </c>
      <c r="P575" s="48">
        <v>99586.4999915933</v>
      </c>
      <c r="Q575" s="48">
        <v>0.14386620671827599</v>
      </c>
      <c r="R575" s="48">
        <v>7.3562629183079098E-2</v>
      </c>
      <c r="S575" s="48">
        <v>1.9556969118141401</v>
      </c>
      <c r="T575" s="48">
        <v>5.0500868750474499E-2</v>
      </c>
      <c r="U575" s="48">
        <v>0.128708439811521</v>
      </c>
      <c r="W575" s="48">
        <v>1400</v>
      </c>
      <c r="X575" s="48">
        <v>73312.093261833405</v>
      </c>
      <c r="Y575" s="48">
        <v>0.131842700258471</v>
      </c>
      <c r="Z575" s="48">
        <v>6.0991031583182601E-2</v>
      </c>
      <c r="AA575" s="48">
        <v>2.1616735581633502</v>
      </c>
      <c r="AB575" s="48">
        <v>3.06433471617862E-2</v>
      </c>
      <c r="AC575" s="48">
        <v>9.2494895810921296E-2</v>
      </c>
    </row>
    <row r="576" spans="1:29">
      <c r="A576" s="50" t="s">
        <v>961</v>
      </c>
      <c r="B576" s="48">
        <v>84270.283404010697</v>
      </c>
      <c r="C576" s="48">
        <v>8.82799307526866E-2</v>
      </c>
      <c r="D576" s="48">
        <v>2.3284887406686602E-2</v>
      </c>
      <c r="E576" s="48">
        <v>6.3467783367685994E-5</v>
      </c>
      <c r="F576" s="48">
        <v>3.2002065416382501E-4</v>
      </c>
      <c r="H576" s="50" t="s">
        <v>840</v>
      </c>
      <c r="I576" s="48">
        <v>86040.566838254803</v>
      </c>
      <c r="J576" s="48">
        <v>6.1237867503107002E-2</v>
      </c>
      <c r="K576" s="48">
        <v>2.7644897602783099E-2</v>
      </c>
      <c r="L576" s="48">
        <v>1.83650294103576E-2</v>
      </c>
      <c r="M576" s="48">
        <v>6.50958468208713E-2</v>
      </c>
      <c r="O576" s="48">
        <v>1340</v>
      </c>
      <c r="P576" s="48">
        <v>22501.800986127098</v>
      </c>
      <c r="Q576" s="48">
        <v>0.14606266450807001</v>
      </c>
      <c r="R576" s="48">
        <v>7.7299201151533201E-2</v>
      </c>
      <c r="S576" s="48">
        <v>1.8895753427223301</v>
      </c>
      <c r="T576" s="48">
        <v>5.8814777467554903E-2</v>
      </c>
      <c r="U576" s="48">
        <v>0.14537237449527701</v>
      </c>
      <c r="W576" s="48">
        <v>1048</v>
      </c>
      <c r="X576" s="48">
        <v>138630.17318913899</v>
      </c>
      <c r="Y576" s="48">
        <v>0.13379677316956901</v>
      </c>
      <c r="Z576" s="48">
        <v>5.7655577402227903E-2</v>
      </c>
      <c r="AA576" s="48">
        <v>2.3206215113613502</v>
      </c>
      <c r="AB576" s="48">
        <v>2.0307280165069701E-2</v>
      </c>
      <c r="AC576" s="48">
        <v>6.85632397325808E-2</v>
      </c>
    </row>
    <row r="577" spans="1:29">
      <c r="A577" s="50" t="s">
        <v>981</v>
      </c>
      <c r="B577" s="48">
        <v>24084.346074598801</v>
      </c>
      <c r="C577" s="48">
        <v>8.8327255960762796E-2</v>
      </c>
      <c r="D577" s="48">
        <v>5.17443034884408E-2</v>
      </c>
      <c r="E577" s="48">
        <v>5.5926531291749002E-2</v>
      </c>
      <c r="F577" s="48">
        <v>0.104825645038985</v>
      </c>
      <c r="H577" s="50" t="s">
        <v>540</v>
      </c>
      <c r="I577" s="48">
        <v>397664.90155906102</v>
      </c>
      <c r="J577" s="48">
        <v>6.1574766830811298E-2</v>
      </c>
      <c r="K577" s="48">
        <v>2.8942300325701401E-2</v>
      </c>
      <c r="L577" s="48">
        <v>5.8993831234163699E-2</v>
      </c>
      <c r="M577" s="48">
        <v>0.14925647761010999</v>
      </c>
      <c r="O577" s="50" t="s">
        <v>900</v>
      </c>
      <c r="P577" s="48">
        <v>82045.767640401493</v>
      </c>
      <c r="Q577" s="48">
        <v>0.14663101363908099</v>
      </c>
      <c r="R577" s="48">
        <v>4.9398488126248398E-2</v>
      </c>
      <c r="S577" s="48">
        <v>2.96832998743472</v>
      </c>
      <c r="T577" s="48">
        <v>2.9942269098348802E-3</v>
      </c>
      <c r="U577" s="48">
        <v>1.5203245162339901E-2</v>
      </c>
      <c r="W577" s="50" t="s">
        <v>946</v>
      </c>
      <c r="X577" s="48">
        <v>80145.696611569394</v>
      </c>
      <c r="Y577" s="48">
        <v>0.13509701304043101</v>
      </c>
      <c r="Z577" s="48">
        <v>2.8466382738556999E-2</v>
      </c>
      <c r="AA577" s="48">
        <v>4.7458440463334997</v>
      </c>
      <c r="AB577" s="48">
        <v>2.0763865198406002E-6</v>
      </c>
      <c r="AC577" s="48">
        <v>3.9431741608091102E-5</v>
      </c>
    </row>
    <row r="578" spans="1:29">
      <c r="A578" s="50" t="s">
        <v>982</v>
      </c>
      <c r="B578" s="48">
        <v>20489.8764435435</v>
      </c>
      <c r="C578" s="48">
        <v>8.8512060570418299E-2</v>
      </c>
      <c r="D578" s="48">
        <v>3.6866610214092897E-2</v>
      </c>
      <c r="E578" s="48">
        <v>1.0890701434074199E-2</v>
      </c>
      <c r="F578" s="48">
        <v>2.6613454698966199E-2</v>
      </c>
      <c r="H578" s="50" t="s">
        <v>598</v>
      </c>
      <c r="I578" s="48">
        <v>45881.731951351503</v>
      </c>
      <c r="J578" s="48">
        <v>6.16602583474926E-2</v>
      </c>
      <c r="K578" s="48">
        <v>3.7075134874611303E-2</v>
      </c>
      <c r="L578" s="48">
        <v>0.11343725266361</v>
      </c>
      <c r="M578" s="48">
        <v>0.242450963901924</v>
      </c>
      <c r="O578" s="48">
        <v>1271</v>
      </c>
      <c r="P578" s="48">
        <v>21719.7374815281</v>
      </c>
      <c r="Q578" s="48">
        <v>0.14811312693199699</v>
      </c>
      <c r="R578" s="48">
        <v>4.5947567165174098E-2</v>
      </c>
      <c r="S578" s="48">
        <v>3.2235249017549501</v>
      </c>
      <c r="T578" s="48">
        <v>1.2662328855757E-3</v>
      </c>
      <c r="U578" s="48">
        <v>7.9748321158854309E-3</v>
      </c>
      <c r="W578" s="48">
        <v>1224</v>
      </c>
      <c r="X578" s="48">
        <v>755.68144842218805</v>
      </c>
      <c r="Y578" s="48">
        <v>0.13694696172524301</v>
      </c>
      <c r="Z578" s="48">
        <v>0.13172021066947201</v>
      </c>
      <c r="AA578" s="48">
        <v>1.03968070677389</v>
      </c>
      <c r="AB578" s="48">
        <v>0.29848826701183001</v>
      </c>
      <c r="AC578" s="48">
        <v>0.460023093865291</v>
      </c>
    </row>
    <row r="579" spans="1:29">
      <c r="A579" s="50" t="s">
        <v>983</v>
      </c>
      <c r="B579" s="48">
        <v>172213.138988508</v>
      </c>
      <c r="C579" s="48">
        <v>8.8816448035784104E-2</v>
      </c>
      <c r="D579" s="48">
        <v>3.1234812404227399E-2</v>
      </c>
      <c r="E579" s="48">
        <v>1.23709912620216E-3</v>
      </c>
      <c r="F579" s="48">
        <v>4.1781272375506903E-3</v>
      </c>
      <c r="H579" s="50" t="s">
        <v>940</v>
      </c>
      <c r="I579" s="48">
        <v>35432.436526006401</v>
      </c>
      <c r="J579" s="48">
        <v>6.1794212449467797E-2</v>
      </c>
      <c r="K579" s="48">
        <v>4.45159915813437E-2</v>
      </c>
      <c r="L579" s="48">
        <v>0.15245842822957101</v>
      </c>
      <c r="M579" s="48">
        <v>0.30491685645914202</v>
      </c>
      <c r="O579" s="48">
        <v>1371</v>
      </c>
      <c r="P579" s="48">
        <v>898.03821489203904</v>
      </c>
      <c r="Q579" s="48">
        <v>0.15039166998009601</v>
      </c>
      <c r="R579" s="48">
        <v>0.165402860441524</v>
      </c>
      <c r="S579" s="48">
        <v>0.90924467435836798</v>
      </c>
      <c r="T579" s="48">
        <v>0.36322098735527297</v>
      </c>
      <c r="U579" s="48">
        <v>0.52490511073620805</v>
      </c>
      <c r="W579" s="48">
        <v>1228</v>
      </c>
      <c r="X579" s="48">
        <v>38748.209969395</v>
      </c>
      <c r="Y579" s="48">
        <v>0.137010456139321</v>
      </c>
      <c r="Z579" s="48">
        <v>5.50203647849654E-2</v>
      </c>
      <c r="AA579" s="48">
        <v>2.49017716757777</v>
      </c>
      <c r="AB579" s="48">
        <v>1.27679431300923E-2</v>
      </c>
      <c r="AC579" s="48">
        <v>4.9194133824767498E-2</v>
      </c>
    </row>
    <row r="580" spans="1:29">
      <c r="A580" s="50" t="s">
        <v>972</v>
      </c>
      <c r="B580" s="48">
        <v>67829.037812336697</v>
      </c>
      <c r="C580" s="48">
        <v>8.9338888631106894E-2</v>
      </c>
      <c r="D580" s="48">
        <v>3.16476477362286E-2</v>
      </c>
      <c r="E580" s="48">
        <v>3.17844236229074E-3</v>
      </c>
      <c r="F580" s="48">
        <v>9.0308124261911597E-3</v>
      </c>
      <c r="H580" s="50" t="s">
        <v>618</v>
      </c>
      <c r="I580" s="48">
        <v>36754.546739450801</v>
      </c>
      <c r="J580" s="48">
        <v>6.1908532991825201E-2</v>
      </c>
      <c r="K580" s="48">
        <v>3.41950915663451E-2</v>
      </c>
      <c r="L580" s="48">
        <v>5.80553059478843E-2</v>
      </c>
      <c r="M580" s="48">
        <v>0.14792739878535699</v>
      </c>
      <c r="O580" s="48">
        <v>1339</v>
      </c>
      <c r="P580" s="48">
        <v>9015.9051968282292</v>
      </c>
      <c r="Q580" s="48">
        <v>0.15461098699123599</v>
      </c>
      <c r="R580" s="48">
        <v>9.4398086051953906E-2</v>
      </c>
      <c r="S580" s="48">
        <v>1.6378614594595</v>
      </c>
      <c r="T580" s="48">
        <v>0.101450597294494</v>
      </c>
      <c r="U580" s="48">
        <v>0.21278069277588399</v>
      </c>
      <c r="W580" s="48">
        <v>1321</v>
      </c>
      <c r="X580" s="48">
        <v>16714.292800609699</v>
      </c>
      <c r="Y580" s="48">
        <v>0.137336247176395</v>
      </c>
      <c r="Z580" s="48">
        <v>9.1591793740644897E-2</v>
      </c>
      <c r="AA580" s="48">
        <v>1.4994383401343001</v>
      </c>
      <c r="AB580" s="48">
        <v>0.13375995350483499</v>
      </c>
      <c r="AC580" s="48">
        <v>0.271246964537668</v>
      </c>
    </row>
    <row r="581" spans="1:29">
      <c r="A581" s="50" t="s">
        <v>984</v>
      </c>
      <c r="B581" s="48">
        <v>11581.785870153701</v>
      </c>
      <c r="C581" s="48">
        <v>9.0984882637587305E-2</v>
      </c>
      <c r="D581" s="48">
        <v>3.6464368729811902E-2</v>
      </c>
      <c r="E581" s="48">
        <v>7.7355862118902103E-3</v>
      </c>
      <c r="F581" s="48">
        <v>2.0140653555321401E-2</v>
      </c>
      <c r="H581" s="50" t="s">
        <v>919</v>
      </c>
      <c r="I581" s="48">
        <v>46791.485222967603</v>
      </c>
      <c r="J581" s="48">
        <v>6.1980340955031799E-2</v>
      </c>
      <c r="K581" s="48">
        <v>3.2150435031586599E-2</v>
      </c>
      <c r="L581" s="48">
        <v>3.5828439767362802E-2</v>
      </c>
      <c r="M581" s="48">
        <v>0.106444659225858</v>
      </c>
      <c r="O581" s="50" t="s">
        <v>743</v>
      </c>
      <c r="P581" s="48">
        <v>88071.805690381501</v>
      </c>
      <c r="Q581" s="48">
        <v>0.15625609413226299</v>
      </c>
      <c r="R581" s="48">
        <v>2.2865588343486801E-2</v>
      </c>
      <c r="S581" s="48">
        <v>6.8336791419920999</v>
      </c>
      <c r="T581" s="48">
        <v>8.2764028228350193E-12</v>
      </c>
      <c r="U581" s="48">
        <v>5.4210438489569398E-10</v>
      </c>
      <c r="W581" s="48">
        <v>1363</v>
      </c>
      <c r="X581" s="48">
        <v>18832.002774647899</v>
      </c>
      <c r="Y581" s="48">
        <v>0.13802882879217901</v>
      </c>
      <c r="Z581" s="48">
        <v>2.7309682481414899E-2</v>
      </c>
      <c r="AA581" s="48">
        <v>5.0542084803113996</v>
      </c>
      <c r="AB581" s="48">
        <v>4.3217932240422702E-7</v>
      </c>
      <c r="AC581" s="48">
        <v>1.04843502286951E-5</v>
      </c>
    </row>
    <row r="582" spans="1:29">
      <c r="A582" s="50" t="s">
        <v>985</v>
      </c>
      <c r="B582" s="48">
        <v>64433.699525421303</v>
      </c>
      <c r="C582" s="48">
        <v>9.27949876218013E-2</v>
      </c>
      <c r="D582" s="48">
        <v>2.59232912581779E-2</v>
      </c>
      <c r="E582" s="48">
        <v>2.26372985104285E-4</v>
      </c>
      <c r="F582" s="48">
        <v>9.9437458487526206E-4</v>
      </c>
      <c r="H582" s="50" t="s">
        <v>986</v>
      </c>
      <c r="I582" s="48">
        <v>56358.939985455603</v>
      </c>
      <c r="J582" s="48">
        <v>6.2690591497915393E-2</v>
      </c>
      <c r="K582" s="48">
        <v>2.5419717996825401E-2</v>
      </c>
      <c r="L582" s="48">
        <v>9.5783013270453795E-3</v>
      </c>
      <c r="M582" s="48">
        <v>4.1163733331945999E-2</v>
      </c>
      <c r="O582" s="48">
        <v>1304</v>
      </c>
      <c r="P582" s="48">
        <v>13957.616267097501</v>
      </c>
      <c r="Q582" s="48">
        <v>0.15720550680640899</v>
      </c>
      <c r="R582" s="48">
        <v>5.9360657575178999E-2</v>
      </c>
      <c r="S582" s="48">
        <v>2.64831141075739</v>
      </c>
      <c r="T582" s="48">
        <v>8.08949698288269E-3</v>
      </c>
      <c r="U582" s="48">
        <v>3.0451842090736599E-2</v>
      </c>
      <c r="W582" s="48">
        <v>1377</v>
      </c>
      <c r="X582" s="48">
        <v>5062.8919216534896</v>
      </c>
      <c r="Y582" s="48">
        <v>0.13993540803371299</v>
      </c>
      <c r="Z582" s="48">
        <v>0.10192918783673501</v>
      </c>
      <c r="AA582" s="48">
        <v>1.3728688612515501</v>
      </c>
      <c r="AB582" s="48">
        <v>0.16979311847606501</v>
      </c>
      <c r="AC582" s="48">
        <v>0.32050286052398502</v>
      </c>
    </row>
    <row r="583" spans="1:29">
      <c r="A583" s="50" t="s">
        <v>973</v>
      </c>
      <c r="B583" s="48">
        <v>45083.467339387702</v>
      </c>
      <c r="C583" s="48">
        <v>9.29696110621476E-2</v>
      </c>
      <c r="D583" s="48">
        <v>3.8571226984609103E-2</v>
      </c>
      <c r="E583" s="48">
        <v>1.05397626978102E-2</v>
      </c>
      <c r="F583" s="48">
        <v>2.60223106608004E-2</v>
      </c>
      <c r="H583" s="50" t="s">
        <v>987</v>
      </c>
      <c r="I583" s="48">
        <v>40501.366743321603</v>
      </c>
      <c r="J583" s="48">
        <v>6.3212626620050394E-2</v>
      </c>
      <c r="K583" s="48">
        <v>3.9632132349683803E-2</v>
      </c>
      <c r="L583" s="48">
        <v>9.6713460466856402E-2</v>
      </c>
      <c r="M583" s="48">
        <v>0.21639636779459101</v>
      </c>
      <c r="O583" s="48">
        <v>1365</v>
      </c>
      <c r="P583" s="48">
        <v>34965.636815915503</v>
      </c>
      <c r="Q583" s="48">
        <v>0.157512834715959</v>
      </c>
      <c r="R583" s="48">
        <v>5.8097514962586499E-2</v>
      </c>
      <c r="S583" s="48">
        <v>2.7111802426901299</v>
      </c>
      <c r="T583" s="48">
        <v>6.7044170722232897E-3</v>
      </c>
      <c r="U583" s="48">
        <v>2.5984575043232299E-2</v>
      </c>
      <c r="W583" s="48">
        <v>1308</v>
      </c>
      <c r="X583" s="48">
        <v>134649.24162807601</v>
      </c>
      <c r="Y583" s="48">
        <v>0.140556463621516</v>
      </c>
      <c r="Z583" s="48">
        <v>4.6251812042616899E-2</v>
      </c>
      <c r="AA583" s="48">
        <v>3.03893960937154</v>
      </c>
      <c r="AB583" s="48">
        <v>2.3741244066107598E-3</v>
      </c>
      <c r="AC583" s="48">
        <v>1.33595062827646E-2</v>
      </c>
    </row>
    <row r="584" spans="1:29">
      <c r="A584" s="50" t="s">
        <v>988</v>
      </c>
      <c r="B584" s="48">
        <v>76918.263397254093</v>
      </c>
      <c r="C584" s="48">
        <v>9.3142312051821094E-2</v>
      </c>
      <c r="D584" s="48">
        <v>2.8166322389030701E-2</v>
      </c>
      <c r="E584" s="48">
        <v>1.56309741195118E-3</v>
      </c>
      <c r="F584" s="48">
        <v>5.1104006710367402E-3</v>
      </c>
      <c r="H584" s="50" t="s">
        <v>989</v>
      </c>
      <c r="I584" s="48">
        <v>44819.299914271003</v>
      </c>
      <c r="J584" s="48">
        <v>6.3790136517094295E-2</v>
      </c>
      <c r="K584" s="48">
        <v>3.3102163383702102E-2</v>
      </c>
      <c r="L584" s="48">
        <v>5.0660162382326603E-2</v>
      </c>
      <c r="M584" s="48">
        <v>0.136251161074462</v>
      </c>
      <c r="O584" s="48">
        <v>1357</v>
      </c>
      <c r="P584" s="48">
        <v>14100.0295151054</v>
      </c>
      <c r="Q584" s="48">
        <v>0.157811863799178</v>
      </c>
      <c r="R584" s="48">
        <v>6.7502905745525296E-2</v>
      </c>
      <c r="S584" s="48">
        <v>2.3378528976826898</v>
      </c>
      <c r="T584" s="48">
        <v>1.9394880426899401E-2</v>
      </c>
      <c r="U584" s="48">
        <v>5.95604215316764E-2</v>
      </c>
      <c r="W584" s="48">
        <v>1274</v>
      </c>
      <c r="X584" s="48">
        <v>35504.181465134301</v>
      </c>
      <c r="Y584" s="48">
        <v>0.14239911961717699</v>
      </c>
      <c r="Z584" s="48">
        <v>4.48262142319708E-2</v>
      </c>
      <c r="AA584" s="48">
        <v>3.1766929698831299</v>
      </c>
      <c r="AB584" s="48">
        <v>1.48964649807136E-3</v>
      </c>
      <c r="AC584" s="48">
        <v>9.2925567260642196E-3</v>
      </c>
    </row>
    <row r="585" spans="1:29">
      <c r="A585" s="50" t="s">
        <v>164</v>
      </c>
      <c r="B585" s="48">
        <v>15284.9873282394</v>
      </c>
      <c r="C585" s="48">
        <v>9.3177808904116893E-2</v>
      </c>
      <c r="D585" s="48">
        <v>4.7582703687097098E-2</v>
      </c>
      <c r="E585" s="48">
        <v>3.4676775485259902E-2</v>
      </c>
      <c r="F585" s="48">
        <v>6.9804484608382303E-2</v>
      </c>
      <c r="H585" s="50" t="s">
        <v>953</v>
      </c>
      <c r="I585" s="48">
        <v>32486.3419327419</v>
      </c>
      <c r="J585" s="48">
        <v>6.3829159214471104E-2</v>
      </c>
      <c r="K585" s="48">
        <v>3.4888966895015E-2</v>
      </c>
      <c r="L585" s="48">
        <v>5.9487019862056997E-2</v>
      </c>
      <c r="M585" s="48">
        <v>0.14997431768039701</v>
      </c>
      <c r="O585" s="48">
        <v>1269</v>
      </c>
      <c r="P585" s="48">
        <v>62613.385129001697</v>
      </c>
      <c r="Q585" s="48">
        <v>0.157995618478215</v>
      </c>
      <c r="R585" s="48">
        <v>3.9326014320068499E-2</v>
      </c>
      <c r="S585" s="48">
        <v>4.0175853365742302</v>
      </c>
      <c r="T585" s="48">
        <v>5.8797545251049802E-5</v>
      </c>
      <c r="U585" s="48">
        <v>6.0789273506069196E-4</v>
      </c>
      <c r="W585" s="48">
        <v>1214</v>
      </c>
      <c r="X585" s="48">
        <v>101464.71058607601</v>
      </c>
      <c r="Y585" s="48">
        <v>0.14372484280064099</v>
      </c>
      <c r="Z585" s="48">
        <v>2.5960845289631999E-2</v>
      </c>
      <c r="AA585" s="48">
        <v>5.53621583570086</v>
      </c>
      <c r="AB585" s="48">
        <v>3.0907664987520899E-8</v>
      </c>
      <c r="AC585" s="48">
        <v>9.6402478889648604E-7</v>
      </c>
    </row>
    <row r="586" spans="1:29">
      <c r="A586" s="50" t="s">
        <v>989</v>
      </c>
      <c r="B586" s="48">
        <v>44819.299914271003</v>
      </c>
      <c r="C586" s="48">
        <v>9.3215752344738695E-2</v>
      </c>
      <c r="D586" s="48">
        <v>3.3199073478735401E-2</v>
      </c>
      <c r="E586" s="48">
        <v>5.9533444543337704E-3</v>
      </c>
      <c r="F586" s="48">
        <v>1.59052038406827E-2</v>
      </c>
      <c r="H586" s="50" t="s">
        <v>941</v>
      </c>
      <c r="I586" s="48">
        <v>59926.912356259003</v>
      </c>
      <c r="J586" s="48">
        <v>6.41740968041387E-2</v>
      </c>
      <c r="K586" s="48">
        <v>2.82261266015921E-2</v>
      </c>
      <c r="L586" s="48">
        <v>1.98623745518146E-2</v>
      </c>
      <c r="M586" s="48">
        <v>6.8372404707207998E-2</v>
      </c>
      <c r="O586" s="48">
        <v>1156</v>
      </c>
      <c r="P586" s="48">
        <v>40187.3574564347</v>
      </c>
      <c r="Q586" s="48">
        <v>0.15815878467820099</v>
      </c>
      <c r="R586" s="48">
        <v>5.6323137150324602E-2</v>
      </c>
      <c r="S586" s="48">
        <v>2.8080606422202701</v>
      </c>
      <c r="T586" s="48">
        <v>4.9840840350646298E-3</v>
      </c>
      <c r="U586" s="48">
        <v>2.1619702271306801E-2</v>
      </c>
      <c r="W586" s="48">
        <v>1352</v>
      </c>
      <c r="X586" s="48">
        <v>33201.285530694498</v>
      </c>
      <c r="Y586" s="48">
        <v>0.144058003675191</v>
      </c>
      <c r="Z586" s="48">
        <v>6.92452941754442E-2</v>
      </c>
      <c r="AA586" s="48">
        <v>2.0804013527648002</v>
      </c>
      <c r="AB586" s="48">
        <v>3.7488735293045798E-2</v>
      </c>
      <c r="AC586" s="48">
        <v>0.10337873287378201</v>
      </c>
    </row>
    <row r="587" spans="1:29">
      <c r="A587" s="50" t="s">
        <v>809</v>
      </c>
      <c r="B587" s="48">
        <v>94598.941136546797</v>
      </c>
      <c r="C587" s="48">
        <v>9.3848321203953894E-2</v>
      </c>
      <c r="D587" s="48">
        <v>2.6919335082113999E-2</v>
      </c>
      <c r="E587" s="48">
        <v>3.19401093039982E-4</v>
      </c>
      <c r="F587" s="48">
        <v>1.34093686845791E-3</v>
      </c>
      <c r="H587" s="50" t="s">
        <v>915</v>
      </c>
      <c r="I587" s="48">
        <v>39386.083152132502</v>
      </c>
      <c r="J587" s="48">
        <v>6.4517423067444998E-2</v>
      </c>
      <c r="K587" s="48">
        <v>3.0843315088237198E-2</v>
      </c>
      <c r="L587" s="48">
        <v>4.4417032086208001E-2</v>
      </c>
      <c r="M587" s="48">
        <v>0.12570195641788501</v>
      </c>
      <c r="O587" s="48">
        <v>1311</v>
      </c>
      <c r="P587" s="48">
        <v>21430.9615001438</v>
      </c>
      <c r="Q587" s="48">
        <v>0.15957300469521499</v>
      </c>
      <c r="R587" s="48">
        <v>5.1601371652066103E-2</v>
      </c>
      <c r="S587" s="48">
        <v>3.0924178870897401</v>
      </c>
      <c r="T587" s="48">
        <v>1.98533150694234E-3</v>
      </c>
      <c r="U587" s="48">
        <v>1.13077577134542E-2</v>
      </c>
      <c r="W587" s="48">
        <v>1331</v>
      </c>
      <c r="X587" s="48">
        <v>30808.807233440999</v>
      </c>
      <c r="Y587" s="48">
        <v>0.14704285697974501</v>
      </c>
      <c r="Z587" s="48">
        <v>7.6412187872515705E-2</v>
      </c>
      <c r="AA587" s="48">
        <v>1.9243377407942699</v>
      </c>
      <c r="AB587" s="48">
        <v>5.43122628471156E-2</v>
      </c>
      <c r="AC587" s="48">
        <v>0.132740791659928</v>
      </c>
    </row>
    <row r="588" spans="1:29">
      <c r="A588" s="50" t="s">
        <v>990</v>
      </c>
      <c r="B588" s="48">
        <v>4290.8316245112101</v>
      </c>
      <c r="C588" s="48">
        <v>9.4856570296520795E-2</v>
      </c>
      <c r="D588" s="48">
        <v>5.7301190809219797E-2</v>
      </c>
      <c r="E588" s="48">
        <v>5.6363440330224397E-2</v>
      </c>
      <c r="F588" s="48">
        <v>0.10493605511986299</v>
      </c>
      <c r="H588" s="50" t="s">
        <v>957</v>
      </c>
      <c r="I588" s="48">
        <v>34409.476268131002</v>
      </c>
      <c r="J588" s="48">
        <v>6.4673620533477597E-2</v>
      </c>
      <c r="K588" s="48">
        <v>3.2391845529583803E-2</v>
      </c>
      <c r="L588" s="48">
        <v>4.3244235782519902E-2</v>
      </c>
      <c r="M588" s="48">
        <v>0.123358059044957</v>
      </c>
      <c r="O588" s="48">
        <v>1330</v>
      </c>
      <c r="P588" s="48">
        <v>52615.576646853297</v>
      </c>
      <c r="Q588" s="48">
        <v>0.15961513838271599</v>
      </c>
      <c r="R588" s="48">
        <v>6.0765167980313402E-2</v>
      </c>
      <c r="S588" s="48">
        <v>2.6267538408587598</v>
      </c>
      <c r="T588" s="48">
        <v>8.6203669521786406E-3</v>
      </c>
      <c r="U588" s="48">
        <v>3.18802286158274E-2</v>
      </c>
      <c r="W588" s="50" t="s">
        <v>737</v>
      </c>
      <c r="X588" s="48">
        <v>136522.83426552301</v>
      </c>
      <c r="Y588" s="48">
        <v>0.14873316481628901</v>
      </c>
      <c r="Z588" s="48">
        <v>6.7759236607127404E-2</v>
      </c>
      <c r="AA588" s="48">
        <v>2.1950242101848598</v>
      </c>
      <c r="AB588" s="48">
        <v>2.8161861117502199E-2</v>
      </c>
      <c r="AC588" s="48">
        <v>8.7421891146748504E-2</v>
      </c>
    </row>
    <row r="589" spans="1:29">
      <c r="A589" s="48">
        <v>1006</v>
      </c>
      <c r="B589" s="48">
        <v>32970.953024098599</v>
      </c>
      <c r="C589" s="48">
        <v>9.5924814611571194E-2</v>
      </c>
      <c r="D589" s="48">
        <v>3.4023080498540297E-2</v>
      </c>
      <c r="E589" s="48">
        <v>3.0065631166372501E-3</v>
      </c>
      <c r="F589" s="48">
        <v>8.5764908028377398E-3</v>
      </c>
      <c r="H589" s="50" t="s">
        <v>842</v>
      </c>
      <c r="I589" s="48">
        <v>94441.646585332695</v>
      </c>
      <c r="J589" s="48">
        <v>6.5373869945524299E-2</v>
      </c>
      <c r="K589" s="48">
        <v>3.1628809085822503E-2</v>
      </c>
      <c r="L589" s="48">
        <v>2.1289070509618702E-2</v>
      </c>
      <c r="M589" s="48">
        <v>7.2087779526410906E-2</v>
      </c>
      <c r="O589" s="48">
        <v>1383</v>
      </c>
      <c r="P589" s="48">
        <v>7545.9242517823895</v>
      </c>
      <c r="Q589" s="48">
        <v>0.161219244892161</v>
      </c>
      <c r="R589" s="48">
        <v>6.2409657255512403E-2</v>
      </c>
      <c r="S589" s="48">
        <v>2.5832419529578599</v>
      </c>
      <c r="T589" s="48">
        <v>9.7876655209523794E-3</v>
      </c>
      <c r="U589" s="48">
        <v>3.5056486007005498E-2</v>
      </c>
      <c r="W589" s="48">
        <v>1380</v>
      </c>
      <c r="X589" s="48">
        <v>20806.645700568701</v>
      </c>
      <c r="Y589" s="48">
        <v>0.148834492423006</v>
      </c>
      <c r="Z589" s="48">
        <v>7.0666215808785099E-2</v>
      </c>
      <c r="AA589" s="48">
        <v>2.1061619151326201</v>
      </c>
      <c r="AB589" s="48">
        <v>3.5190290119006498E-2</v>
      </c>
      <c r="AC589" s="48">
        <v>0.101094912403286</v>
      </c>
    </row>
    <row r="590" spans="1:29">
      <c r="A590" s="50" t="s">
        <v>516</v>
      </c>
      <c r="B590" s="48">
        <v>36339.001261617901</v>
      </c>
      <c r="C590" s="48">
        <v>9.6077237350187805E-2</v>
      </c>
      <c r="D590" s="48">
        <v>3.6495985243193099E-2</v>
      </c>
      <c r="E590" s="48">
        <v>5.2619592016684303E-3</v>
      </c>
      <c r="F590" s="48">
        <v>1.4267570365050801E-2</v>
      </c>
      <c r="H590" s="50" t="s">
        <v>672</v>
      </c>
      <c r="I590" s="48">
        <v>127634.08212955399</v>
      </c>
      <c r="J590" s="48">
        <v>6.5711280279410894E-2</v>
      </c>
      <c r="K590" s="48">
        <v>3.4408529654952398E-2</v>
      </c>
      <c r="L590" s="48">
        <v>4.9486914161877803E-2</v>
      </c>
      <c r="M590" s="48">
        <v>0.134282918654512</v>
      </c>
      <c r="O590" s="48">
        <v>1359</v>
      </c>
      <c r="P590" s="48">
        <v>4022.8323683460699</v>
      </c>
      <c r="Q590" s="48">
        <v>0.16413263159084199</v>
      </c>
      <c r="R590" s="48">
        <v>9.7323795523810305E-2</v>
      </c>
      <c r="S590" s="48">
        <v>1.6864594183514701</v>
      </c>
      <c r="T590" s="48">
        <v>9.1707345187710801E-2</v>
      </c>
      <c r="U590" s="48">
        <v>0.199562495342028</v>
      </c>
      <c r="W590" s="48">
        <v>1067</v>
      </c>
      <c r="X590" s="48">
        <v>63049.2756914684</v>
      </c>
      <c r="Y590" s="48">
        <v>0.14946613670425599</v>
      </c>
      <c r="Z590" s="48">
        <v>4.4278827097801898E-2</v>
      </c>
      <c r="AA590" s="48">
        <v>3.3755667550569699</v>
      </c>
      <c r="AB590" s="48">
        <v>7.36638189788777E-4</v>
      </c>
      <c r="AC590" s="48">
        <v>5.5145299673274202E-3</v>
      </c>
    </row>
    <row r="591" spans="1:29">
      <c r="A591" s="50" t="s">
        <v>979</v>
      </c>
      <c r="B591" s="48">
        <v>34517.9604827679</v>
      </c>
      <c r="C591" s="48">
        <v>9.6626184939532095E-2</v>
      </c>
      <c r="D591" s="48">
        <v>3.0587833147880401E-2</v>
      </c>
      <c r="E591" s="48">
        <v>9.45548557201775E-4</v>
      </c>
      <c r="F591" s="48">
        <v>3.2864697425071402E-3</v>
      </c>
      <c r="H591" s="50" t="s">
        <v>990</v>
      </c>
      <c r="I591" s="48">
        <v>4290.8316245112101</v>
      </c>
      <c r="J591" s="48">
        <v>6.6255221854249105E-2</v>
      </c>
      <c r="K591" s="48">
        <v>5.6939154258203097E-2</v>
      </c>
      <c r="L591" s="48">
        <v>0.20635661045749901</v>
      </c>
      <c r="M591" s="48">
        <v>0.381053375504115</v>
      </c>
      <c r="O591" s="50" t="s">
        <v>833</v>
      </c>
      <c r="P591" s="48">
        <v>63598.757255083598</v>
      </c>
      <c r="Q591" s="48">
        <v>0.165628720605424</v>
      </c>
      <c r="R591" s="48">
        <v>3.9996706436999201E-2</v>
      </c>
      <c r="S591" s="48">
        <v>4.1410589861021201</v>
      </c>
      <c r="T591" s="48">
        <v>3.4570603610412002E-5</v>
      </c>
      <c r="U591" s="48">
        <v>4.1170446117854201E-4</v>
      </c>
      <c r="W591" s="50" t="s">
        <v>823</v>
      </c>
      <c r="X591" s="48">
        <v>92712.151760904206</v>
      </c>
      <c r="Y591" s="48">
        <v>0.15378062891106001</v>
      </c>
      <c r="Z591" s="48">
        <v>3.5878604265452703E-2</v>
      </c>
      <c r="AA591" s="48">
        <v>4.2861374364870297</v>
      </c>
      <c r="AB591" s="48">
        <v>1.81806535711264E-5</v>
      </c>
      <c r="AC591" s="48">
        <v>2.4809016852266199E-4</v>
      </c>
    </row>
    <row r="592" spans="1:29">
      <c r="A592" s="50" t="s">
        <v>726</v>
      </c>
      <c r="B592" s="48">
        <v>10535.7086610685</v>
      </c>
      <c r="C592" s="48">
        <v>9.67193044461645E-2</v>
      </c>
      <c r="D592" s="48">
        <v>5.1125530449799901E-2</v>
      </c>
      <c r="E592" s="48">
        <v>3.5095596841966399E-2</v>
      </c>
      <c r="F592" s="48">
        <v>7.0387807671843106E-2</v>
      </c>
      <c r="H592" s="50" t="s">
        <v>856</v>
      </c>
      <c r="I592" s="48">
        <v>31504.967840441699</v>
      </c>
      <c r="J592" s="48">
        <v>6.6648460110135296E-2</v>
      </c>
      <c r="K592" s="48">
        <v>3.6788966859911301E-2</v>
      </c>
      <c r="L592" s="48">
        <v>5.0086229817545701E-2</v>
      </c>
      <c r="M592" s="48">
        <v>0.13532732282778401</v>
      </c>
      <c r="O592" s="50" t="s">
        <v>873</v>
      </c>
      <c r="P592" s="48">
        <v>60605.486595591101</v>
      </c>
      <c r="Q592" s="48">
        <v>0.16631180733612799</v>
      </c>
      <c r="R592" s="48">
        <v>3.9322238703887499E-2</v>
      </c>
      <c r="S592" s="48">
        <v>4.22945927846387</v>
      </c>
      <c r="T592" s="48">
        <v>2.3425367472062301E-5</v>
      </c>
      <c r="U592" s="48">
        <v>3.10196547438306E-4</v>
      </c>
      <c r="W592" s="48">
        <v>1288</v>
      </c>
      <c r="X592" s="48">
        <v>35124.8787960267</v>
      </c>
      <c r="Y592" s="48">
        <v>0.155629997398718</v>
      </c>
      <c r="Z592" s="48">
        <v>5.1254601623107097E-2</v>
      </c>
      <c r="AA592" s="48">
        <v>3.0364102435742102</v>
      </c>
      <c r="AB592" s="48">
        <v>2.3941337680978701E-3</v>
      </c>
      <c r="AC592" s="48">
        <v>1.33595062827646E-2</v>
      </c>
    </row>
    <row r="593" spans="1:29">
      <c r="A593" s="50" t="s">
        <v>886</v>
      </c>
      <c r="B593" s="48">
        <v>37604.625693212402</v>
      </c>
      <c r="C593" s="48">
        <v>9.7272538681567197E-2</v>
      </c>
      <c r="D593" s="48">
        <v>2.9162237320798499E-2</v>
      </c>
      <c r="E593" s="48">
        <v>4.4709580618814597E-4</v>
      </c>
      <c r="F593" s="48">
        <v>1.80728172396798E-3</v>
      </c>
      <c r="H593" s="50" t="s">
        <v>959</v>
      </c>
      <c r="I593" s="48">
        <v>26053.0266856542</v>
      </c>
      <c r="J593" s="48">
        <v>6.6753993304367099E-2</v>
      </c>
      <c r="K593" s="48">
        <v>3.5625195089715997E-2</v>
      </c>
      <c r="L593" s="48">
        <v>6.2349769476382703E-2</v>
      </c>
      <c r="M593" s="48">
        <v>0.155548553815645</v>
      </c>
      <c r="O593" s="48">
        <v>1361</v>
      </c>
      <c r="P593" s="48">
        <v>24849.173747756799</v>
      </c>
      <c r="Q593" s="48">
        <v>0.16645484587435999</v>
      </c>
      <c r="R593" s="48">
        <v>6.9095524723081794E-2</v>
      </c>
      <c r="S593" s="48">
        <v>2.4090539371612101</v>
      </c>
      <c r="T593" s="48">
        <v>1.59939340545328E-2</v>
      </c>
      <c r="U593" s="48">
        <v>5.2119536346860597E-2</v>
      </c>
      <c r="W593" s="48">
        <v>1409</v>
      </c>
      <c r="X593" s="48">
        <v>12736.9103670569</v>
      </c>
      <c r="Y593" s="48">
        <v>0.15617212325687199</v>
      </c>
      <c r="Z593" s="48">
        <v>6.5088883387098603E-2</v>
      </c>
      <c r="AA593" s="48">
        <v>2.3993670674618999</v>
      </c>
      <c r="AB593" s="48">
        <v>1.6423441843192398E-2</v>
      </c>
      <c r="AC593" s="48">
        <v>5.8708019446838497E-2</v>
      </c>
    </row>
    <row r="594" spans="1:29">
      <c r="A594" s="50" t="s">
        <v>991</v>
      </c>
      <c r="B594" s="48">
        <v>42681.434616715997</v>
      </c>
      <c r="C594" s="48">
        <v>9.7814615730613397E-2</v>
      </c>
      <c r="D594" s="48">
        <v>3.3532610733550301E-2</v>
      </c>
      <c r="E594" s="48">
        <v>2.8584245077134599E-3</v>
      </c>
      <c r="F594" s="48">
        <v>8.2859593017118906E-3</v>
      </c>
      <c r="H594" s="50" t="s">
        <v>981</v>
      </c>
      <c r="I594" s="48">
        <v>24084.346074598801</v>
      </c>
      <c r="J594" s="48">
        <v>6.7385581848830006E-2</v>
      </c>
      <c r="K594" s="48">
        <v>5.1674102631826903E-2</v>
      </c>
      <c r="L594" s="48">
        <v>0.16350138042519799</v>
      </c>
      <c r="M594" s="48">
        <v>0.32161260545176401</v>
      </c>
      <c r="O594" s="48">
        <v>1353</v>
      </c>
      <c r="P594" s="48">
        <v>15859.5989605135</v>
      </c>
      <c r="Q594" s="48">
        <v>0.16682169576832601</v>
      </c>
      <c r="R594" s="48">
        <v>6.3789626905466107E-2</v>
      </c>
      <c r="S594" s="48">
        <v>2.6151853186968701</v>
      </c>
      <c r="T594" s="48">
        <v>8.9179054703851599E-3</v>
      </c>
      <c r="U594" s="48">
        <v>3.2632559123476401E-2</v>
      </c>
      <c r="W594" s="48">
        <v>1355</v>
      </c>
      <c r="X594" s="48">
        <v>6490.6794124001699</v>
      </c>
      <c r="Y594" s="48">
        <v>0.15772602586673401</v>
      </c>
      <c r="Z594" s="48">
        <v>6.8815791458742198E-2</v>
      </c>
      <c r="AA594" s="48">
        <v>2.2920033690420798</v>
      </c>
      <c r="AB594" s="48">
        <v>2.19054487705015E-2</v>
      </c>
      <c r="AC594" s="48">
        <v>7.1740344723392399E-2</v>
      </c>
    </row>
    <row r="595" spans="1:29">
      <c r="A595" s="50" t="s">
        <v>599</v>
      </c>
      <c r="B595" s="48">
        <v>18800.797078583801</v>
      </c>
      <c r="C595" s="48">
        <v>9.8130617081952698E-2</v>
      </c>
      <c r="D595" s="48">
        <v>3.3859719298848297E-2</v>
      </c>
      <c r="E595" s="48">
        <v>2.3377405444684599E-3</v>
      </c>
      <c r="F595" s="48">
        <v>6.9166207844604003E-3</v>
      </c>
      <c r="H595" s="50" t="s">
        <v>992</v>
      </c>
      <c r="I595" s="48">
        <v>37766.167613613899</v>
      </c>
      <c r="J595" s="48">
        <v>6.7515156423316E-2</v>
      </c>
      <c r="K595" s="48">
        <v>2.9208178030851299E-2</v>
      </c>
      <c r="L595" s="48">
        <v>1.36318200812335E-2</v>
      </c>
      <c r="M595" s="48">
        <v>5.1987851458626E-2</v>
      </c>
      <c r="O595" s="50" t="s">
        <v>808</v>
      </c>
      <c r="P595" s="48">
        <v>50444.516547436302</v>
      </c>
      <c r="Q595" s="48">
        <v>0.16713548744007301</v>
      </c>
      <c r="R595" s="48">
        <v>4.0649779295174597E-2</v>
      </c>
      <c r="S595" s="48">
        <v>4.1115964302397403</v>
      </c>
      <c r="T595" s="48">
        <v>3.9293269636095201E-5</v>
      </c>
      <c r="U595" s="48">
        <v>4.4374295882142E-4</v>
      </c>
      <c r="W595" s="48">
        <v>1346</v>
      </c>
      <c r="X595" s="48">
        <v>15654.519797731</v>
      </c>
      <c r="Y595" s="48">
        <v>0.15827021512976899</v>
      </c>
      <c r="Z595" s="48">
        <v>7.6666106514049606E-2</v>
      </c>
      <c r="AA595" s="48">
        <v>2.0644091936606301</v>
      </c>
      <c r="AB595" s="48">
        <v>3.8978935525729203E-2</v>
      </c>
      <c r="AC595" s="48">
        <v>0.105938600702708</v>
      </c>
    </row>
    <row r="596" spans="1:29">
      <c r="A596" s="50" t="s">
        <v>843</v>
      </c>
      <c r="B596" s="48">
        <v>24614.080893586</v>
      </c>
      <c r="C596" s="48">
        <v>9.8197570663712E-2</v>
      </c>
      <c r="D596" s="48">
        <v>8.4914591775147902E-2</v>
      </c>
      <c r="E596" s="48">
        <v>0.116455529760204</v>
      </c>
      <c r="F596" s="48">
        <v>0.189075191175297</v>
      </c>
      <c r="H596" s="50" t="s">
        <v>558</v>
      </c>
      <c r="I596" s="48">
        <v>92260.736709276694</v>
      </c>
      <c r="J596" s="48">
        <v>6.8590594110833805E-2</v>
      </c>
      <c r="K596" s="48">
        <v>2.4085904215000401E-2</v>
      </c>
      <c r="L596" s="48">
        <v>3.3377317236046801E-3</v>
      </c>
      <c r="M596" s="48">
        <v>1.77023401044515E-2</v>
      </c>
      <c r="O596" s="48">
        <v>1278</v>
      </c>
      <c r="P596" s="48">
        <v>2679.6370625108798</v>
      </c>
      <c r="Q596" s="48">
        <v>0.170822923121457</v>
      </c>
      <c r="R596" s="48">
        <v>8.2345627709914201E-2</v>
      </c>
      <c r="S596" s="48">
        <v>2.0744625777002899</v>
      </c>
      <c r="T596" s="48">
        <v>3.80363707865818E-2</v>
      </c>
      <c r="U596" s="48">
        <v>0.10210583141479999</v>
      </c>
      <c r="W596" s="48">
        <v>1398</v>
      </c>
      <c r="X596" s="48">
        <v>13946.728471259499</v>
      </c>
      <c r="Y596" s="48">
        <v>0.15875632449382901</v>
      </c>
      <c r="Z596" s="48">
        <v>7.5450694897641196E-2</v>
      </c>
      <c r="AA596" s="48">
        <v>2.1041068569242798</v>
      </c>
      <c r="AB596" s="48">
        <v>3.5369126856991097E-2</v>
      </c>
      <c r="AC596" s="48">
        <v>0.101164969831132</v>
      </c>
    </row>
    <row r="597" spans="1:29">
      <c r="A597" s="50" t="s">
        <v>993</v>
      </c>
      <c r="B597" s="48">
        <v>79995.293681253606</v>
      </c>
      <c r="C597" s="48">
        <v>9.8283962628840399E-2</v>
      </c>
      <c r="D597" s="48">
        <v>3.1540905545676297E-2</v>
      </c>
      <c r="E597" s="48">
        <v>7.7223947388560803E-4</v>
      </c>
      <c r="F597" s="48">
        <v>2.8150693722887601E-3</v>
      </c>
      <c r="H597" s="50" t="s">
        <v>983</v>
      </c>
      <c r="I597" s="48">
        <v>172213.138988508</v>
      </c>
      <c r="J597" s="48">
        <v>6.8761421001103801E-2</v>
      </c>
      <c r="K597" s="48">
        <v>3.1253205270774999E-2</v>
      </c>
      <c r="L597" s="48">
        <v>1.8520214493143099E-2</v>
      </c>
      <c r="M597" s="48">
        <v>6.5322529936406207E-2</v>
      </c>
      <c r="O597" s="48">
        <v>1338</v>
      </c>
      <c r="P597" s="48">
        <v>21184.576581959798</v>
      </c>
      <c r="Q597" s="48">
        <v>0.175641197274925</v>
      </c>
      <c r="R597" s="48">
        <v>7.8862442882526196E-2</v>
      </c>
      <c r="S597" s="48">
        <v>2.22718433331517</v>
      </c>
      <c r="T597" s="48">
        <v>2.5934956740550599E-2</v>
      </c>
      <c r="U597" s="48">
        <v>7.49711509847793E-2</v>
      </c>
      <c r="W597" s="48">
        <v>1251</v>
      </c>
      <c r="X597" s="48">
        <v>74996.982495394695</v>
      </c>
      <c r="Y597" s="48">
        <v>0.159476391868932</v>
      </c>
      <c r="Z597" s="48">
        <v>3.5217480855293498E-2</v>
      </c>
      <c r="AA597" s="48">
        <v>4.5283304766803401</v>
      </c>
      <c r="AB597" s="48">
        <v>5.9451549606045303E-6</v>
      </c>
      <c r="AC597" s="48">
        <v>9.0559918585952798E-5</v>
      </c>
    </row>
    <row r="598" spans="1:29">
      <c r="A598" s="50" t="s">
        <v>698</v>
      </c>
      <c r="B598" s="48">
        <v>13073.2391846842</v>
      </c>
      <c r="C598" s="48">
        <v>9.9329798352710594E-2</v>
      </c>
      <c r="D598" s="48">
        <v>6.1902761331976398E-2</v>
      </c>
      <c r="E598" s="48">
        <v>6.9219589630213796E-2</v>
      </c>
      <c r="F598" s="48">
        <v>0.12237339796353899</v>
      </c>
      <c r="H598" s="50" t="s">
        <v>699</v>
      </c>
      <c r="I598" s="48">
        <v>127014.130243793</v>
      </c>
      <c r="J598" s="48">
        <v>6.8936803039895606E-2</v>
      </c>
      <c r="K598" s="48">
        <v>3.41989452929354E-2</v>
      </c>
      <c r="L598" s="48">
        <v>4.9512137604456802E-2</v>
      </c>
      <c r="M598" s="48">
        <v>0.134282918654512</v>
      </c>
      <c r="O598" s="48">
        <v>1303</v>
      </c>
      <c r="P598" s="48">
        <v>20602.521334222802</v>
      </c>
      <c r="Q598" s="48">
        <v>0.175777643646187</v>
      </c>
      <c r="R598" s="48">
        <v>6.1291639640897302E-2</v>
      </c>
      <c r="S598" s="48">
        <v>2.8678894001866202</v>
      </c>
      <c r="T598" s="48">
        <v>4.1321995599621804E-3</v>
      </c>
      <c r="U598" s="48">
        <v>1.88211073855531E-2</v>
      </c>
      <c r="W598" s="48">
        <v>1383</v>
      </c>
      <c r="X598" s="48">
        <v>7545.9242517823895</v>
      </c>
      <c r="Y598" s="48">
        <v>0.160406374200042</v>
      </c>
      <c r="Z598" s="48">
        <v>6.2453453739766102E-2</v>
      </c>
      <c r="AA598" s="48">
        <v>2.56841478885107</v>
      </c>
      <c r="AB598" s="48">
        <v>1.0216482649738901E-2</v>
      </c>
      <c r="AC598" s="48">
        <v>4.1307383552956503E-2</v>
      </c>
    </row>
    <row r="599" spans="1:29">
      <c r="A599" s="50" t="s">
        <v>822</v>
      </c>
      <c r="B599" s="48">
        <v>44755.364274017396</v>
      </c>
      <c r="C599" s="48">
        <v>0.101569162147226</v>
      </c>
      <c r="D599" s="48">
        <v>3.2473541216868997E-2</v>
      </c>
      <c r="E599" s="48">
        <v>8.7116061303747696E-4</v>
      </c>
      <c r="F599" s="48">
        <v>3.1187549946741699E-3</v>
      </c>
      <c r="H599" s="50" t="s">
        <v>770</v>
      </c>
      <c r="I599" s="48">
        <v>36198.868925760202</v>
      </c>
      <c r="J599" s="48">
        <v>6.9074915196402797E-2</v>
      </c>
      <c r="K599" s="48">
        <v>3.47059997323204E-2</v>
      </c>
      <c r="L599" s="48">
        <v>3.2926127237318401E-2</v>
      </c>
      <c r="M599" s="48">
        <v>9.9055071856806495E-2</v>
      </c>
      <c r="O599" s="48">
        <v>1366</v>
      </c>
      <c r="P599" s="48">
        <v>11493.828707296299</v>
      </c>
      <c r="Q599" s="48">
        <v>0.178529959376099</v>
      </c>
      <c r="R599" s="48">
        <v>7.7786046243314602E-2</v>
      </c>
      <c r="S599" s="48">
        <v>2.295141198174</v>
      </c>
      <c r="T599" s="48">
        <v>2.1725033732081799E-2</v>
      </c>
      <c r="U599" s="48">
        <v>6.5274757314282394E-2</v>
      </c>
      <c r="W599" s="48">
        <v>1404</v>
      </c>
      <c r="X599" s="48">
        <v>6648.4174601146697</v>
      </c>
      <c r="Y599" s="48">
        <v>0.16187034747936099</v>
      </c>
      <c r="Z599" s="48">
        <v>7.5953680728826495E-2</v>
      </c>
      <c r="AA599" s="48">
        <v>2.1311718658807099</v>
      </c>
      <c r="AB599" s="48">
        <v>3.3074985887637097E-2</v>
      </c>
      <c r="AC599" s="48">
        <v>9.7148501149786196E-2</v>
      </c>
    </row>
    <row r="600" spans="1:29">
      <c r="A600" s="50" t="s">
        <v>889</v>
      </c>
      <c r="B600" s="48">
        <v>28493.149016457101</v>
      </c>
      <c r="C600" s="48">
        <v>0.101591577473247</v>
      </c>
      <c r="D600" s="48">
        <v>2.9777573799337698E-2</v>
      </c>
      <c r="E600" s="48">
        <v>2.23940692832753E-4</v>
      </c>
      <c r="F600" s="48">
        <v>9.8976256832253892E-4</v>
      </c>
      <c r="H600" s="50" t="s">
        <v>812</v>
      </c>
      <c r="I600" s="48">
        <v>97242.687471906</v>
      </c>
      <c r="J600" s="48">
        <v>6.9236345213629799E-2</v>
      </c>
      <c r="K600" s="48">
        <v>4.3093123423679602E-2</v>
      </c>
      <c r="L600" s="48">
        <v>9.3551827769079998E-2</v>
      </c>
      <c r="M600" s="48">
        <v>0.214063153148212</v>
      </c>
      <c r="O600" s="50" t="s">
        <v>909</v>
      </c>
      <c r="P600" s="48">
        <v>76736.749042751893</v>
      </c>
      <c r="Q600" s="48">
        <v>0.182394056003465</v>
      </c>
      <c r="R600" s="48">
        <v>3.4684997046388499E-2</v>
      </c>
      <c r="S600" s="48">
        <v>5.2585864649066201</v>
      </c>
      <c r="T600" s="48">
        <v>1.45166926120517E-7</v>
      </c>
      <c r="U600" s="48">
        <v>3.80337346435754E-6</v>
      </c>
      <c r="W600" s="48">
        <v>1318</v>
      </c>
      <c r="X600" s="48">
        <v>4350.9446120006596</v>
      </c>
      <c r="Y600" s="48">
        <v>0.16254379040035599</v>
      </c>
      <c r="Z600" s="48">
        <v>7.9581269800417603E-2</v>
      </c>
      <c r="AA600" s="48">
        <v>2.0424880227219302</v>
      </c>
      <c r="AB600" s="48">
        <v>4.1103146306230999E-2</v>
      </c>
      <c r="AC600" s="48">
        <v>0.110792431401569</v>
      </c>
    </row>
    <row r="601" spans="1:29">
      <c r="A601" s="50" t="s">
        <v>986</v>
      </c>
      <c r="B601" s="48">
        <v>56358.939985455603</v>
      </c>
      <c r="C601" s="48">
        <v>0.101781247581295</v>
      </c>
      <c r="D601" s="48">
        <v>2.5460554905688399E-2</v>
      </c>
      <c r="E601" s="48">
        <v>1.69669699697603E-5</v>
      </c>
      <c r="F601" s="48">
        <v>1.04727159468521E-4</v>
      </c>
      <c r="H601" s="50" t="s">
        <v>994</v>
      </c>
      <c r="I601" s="48">
        <v>15805.921283709</v>
      </c>
      <c r="J601" s="48">
        <v>6.9243250454902205E-2</v>
      </c>
      <c r="K601" s="48">
        <v>4.7186967787731397E-2</v>
      </c>
      <c r="L601" s="48">
        <v>0.11403521044218801</v>
      </c>
      <c r="M601" s="48">
        <v>0.24300360320418599</v>
      </c>
      <c r="O601" s="48">
        <v>1382</v>
      </c>
      <c r="P601" s="48">
        <v>7741.9366621894696</v>
      </c>
      <c r="Q601" s="48">
        <v>0.183315145442946</v>
      </c>
      <c r="R601" s="48">
        <v>7.7127217943186097E-2</v>
      </c>
      <c r="S601" s="48">
        <v>2.3767892882896402</v>
      </c>
      <c r="T601" s="48">
        <v>1.7464061167502098E-2</v>
      </c>
      <c r="U601" s="48">
        <v>5.5356720147428699E-2</v>
      </c>
      <c r="W601" s="48">
        <v>1258</v>
      </c>
      <c r="X601" s="48">
        <v>18781.7922556138</v>
      </c>
      <c r="Y601" s="48">
        <v>0.165725720223902</v>
      </c>
      <c r="Z601" s="48">
        <v>4.7662129086705203E-2</v>
      </c>
      <c r="AA601" s="48">
        <v>3.4770943598096502</v>
      </c>
      <c r="AB601" s="48">
        <v>5.0687939582052502E-4</v>
      </c>
      <c r="AC601" s="48">
        <v>4.1500750532805497E-3</v>
      </c>
    </row>
    <row r="602" spans="1:29">
      <c r="A602" s="50" t="s">
        <v>943</v>
      </c>
      <c r="B602" s="48">
        <v>54196.941537490398</v>
      </c>
      <c r="C602" s="48">
        <v>0.101829215802952</v>
      </c>
      <c r="D602" s="48">
        <v>2.8971819467500499E-2</v>
      </c>
      <c r="E602" s="48">
        <v>2.5343153394490498E-4</v>
      </c>
      <c r="F602" s="48">
        <v>1.1064449896619E-3</v>
      </c>
      <c r="H602" s="50" t="s">
        <v>995</v>
      </c>
      <c r="I602" s="48">
        <v>41153.7632316952</v>
      </c>
      <c r="J602" s="48">
        <v>6.9914141834695798E-2</v>
      </c>
      <c r="K602" s="48">
        <v>3.8838405197463101E-2</v>
      </c>
      <c r="L602" s="48">
        <v>3.7120942801252201E-2</v>
      </c>
      <c r="M602" s="48">
        <v>0.109828905147506</v>
      </c>
      <c r="O602" s="50" t="s">
        <v>905</v>
      </c>
      <c r="P602" s="48">
        <v>12920.396623280199</v>
      </c>
      <c r="Q602" s="48">
        <v>0.18387684160710199</v>
      </c>
      <c r="R602" s="48">
        <v>7.1704562040864103E-2</v>
      </c>
      <c r="S602" s="48">
        <v>2.56436740388027</v>
      </c>
      <c r="T602" s="48">
        <v>1.03364065162784E-2</v>
      </c>
      <c r="U602" s="48">
        <v>3.6795360153056199E-2</v>
      </c>
      <c r="W602" s="48">
        <v>1372</v>
      </c>
      <c r="X602" s="48">
        <v>30746.786047493599</v>
      </c>
      <c r="Y602" s="48">
        <v>0.16934097971279299</v>
      </c>
      <c r="Z602" s="48">
        <v>6.8926185409648497E-2</v>
      </c>
      <c r="AA602" s="48">
        <v>2.4568453731531799</v>
      </c>
      <c r="AB602" s="48">
        <v>1.40163001252746E-2</v>
      </c>
      <c r="AC602" s="48">
        <v>5.2461009040313498E-2</v>
      </c>
    </row>
    <row r="603" spans="1:29">
      <c r="A603" s="50" t="s">
        <v>996</v>
      </c>
      <c r="B603" s="48">
        <v>31077.816861259598</v>
      </c>
      <c r="C603" s="48">
        <v>0.102266043611431</v>
      </c>
      <c r="D603" s="48">
        <v>4.8944924525215101E-2</v>
      </c>
      <c r="E603" s="48">
        <v>2.0583152226839801E-2</v>
      </c>
      <c r="F603" s="48">
        <v>4.6637775298789E-2</v>
      </c>
      <c r="H603" s="50" t="s">
        <v>380</v>
      </c>
      <c r="I603" s="48">
        <v>20399.979912943902</v>
      </c>
      <c r="J603" s="48">
        <v>6.9924406018523094E-2</v>
      </c>
      <c r="K603" s="48">
        <v>5.3824122551438799E-2</v>
      </c>
      <c r="L603" s="48">
        <v>0.16238789353007299</v>
      </c>
      <c r="M603" s="48">
        <v>0.320302291370612</v>
      </c>
      <c r="O603" s="48">
        <v>1392</v>
      </c>
      <c r="P603" s="48">
        <v>10280.6232285809</v>
      </c>
      <c r="Q603" s="48">
        <v>0.183914403235657</v>
      </c>
      <c r="R603" s="48">
        <v>7.7322071700058601E-2</v>
      </c>
      <c r="S603" s="48">
        <v>2.3785498654133601</v>
      </c>
      <c r="T603" s="48">
        <v>1.73808859126891E-2</v>
      </c>
      <c r="U603" s="48">
        <v>5.5356720147428699E-2</v>
      </c>
      <c r="W603" s="50" t="s">
        <v>113</v>
      </c>
      <c r="X603" s="48">
        <v>88990.148997961296</v>
      </c>
      <c r="Y603" s="48">
        <v>0.17052011398182901</v>
      </c>
      <c r="Z603" s="48">
        <v>5.17375872861362E-2</v>
      </c>
      <c r="AA603" s="48">
        <v>3.2958652099249099</v>
      </c>
      <c r="AB603" s="48">
        <v>9.8119079380657001E-4</v>
      </c>
      <c r="AC603" s="48">
        <v>6.6255667004464199E-3</v>
      </c>
    </row>
    <row r="604" spans="1:29">
      <c r="A604" s="50" t="s">
        <v>930</v>
      </c>
      <c r="B604" s="48">
        <v>57466.690692904602</v>
      </c>
      <c r="C604" s="48">
        <v>0.102929780982529</v>
      </c>
      <c r="D604" s="48">
        <v>3.9375573021537401E-2</v>
      </c>
      <c r="E604" s="48">
        <v>5.0803881418829801E-3</v>
      </c>
      <c r="F604" s="48">
        <v>1.3937003485012299E-2</v>
      </c>
      <c r="H604" s="50" t="s">
        <v>689</v>
      </c>
      <c r="I604" s="48">
        <v>45772.526426739998</v>
      </c>
      <c r="J604" s="48">
        <v>6.9948746877243201E-2</v>
      </c>
      <c r="K604" s="48">
        <v>3.1091801557451001E-2</v>
      </c>
      <c r="L604" s="48">
        <v>1.12148640241716E-2</v>
      </c>
      <c r="M604" s="48">
        <v>4.6148520927051101E-2</v>
      </c>
      <c r="O604" s="48">
        <v>1409</v>
      </c>
      <c r="P604" s="48">
        <v>12736.9103670569</v>
      </c>
      <c r="Q604" s="48">
        <v>0.18406481970733399</v>
      </c>
      <c r="R604" s="48">
        <v>6.5056956472471297E-2</v>
      </c>
      <c r="S604" s="48">
        <v>2.8292872843693502</v>
      </c>
      <c r="T604" s="48">
        <v>4.6651800901612497E-3</v>
      </c>
      <c r="U604" s="48">
        <v>2.0787026932351099E-2</v>
      </c>
      <c r="W604" s="48">
        <v>1070</v>
      </c>
      <c r="X604" s="48">
        <v>37733.412596357703</v>
      </c>
      <c r="Y604" s="48">
        <v>0.17193851084790901</v>
      </c>
      <c r="Z604" s="48">
        <v>7.1361885574758005E-2</v>
      </c>
      <c r="AA604" s="48">
        <v>2.4093885617384299</v>
      </c>
      <c r="AB604" s="48">
        <v>1.5979275202405E-2</v>
      </c>
      <c r="AC604" s="48">
        <v>5.8146806986529298E-2</v>
      </c>
    </row>
    <row r="605" spans="1:29">
      <c r="A605" s="50" t="s">
        <v>997</v>
      </c>
      <c r="B605" s="48">
        <v>23610.0615855898</v>
      </c>
      <c r="C605" s="48">
        <v>0.10385224360010401</v>
      </c>
      <c r="D605" s="48">
        <v>3.3455651191354803E-2</v>
      </c>
      <c r="E605" s="48">
        <v>1.0758946708550501E-3</v>
      </c>
      <c r="F605" s="48">
        <v>3.6858401164220999E-3</v>
      </c>
      <c r="H605" s="50" t="s">
        <v>998</v>
      </c>
      <c r="I605" s="48">
        <v>28228.8509662002</v>
      </c>
      <c r="J605" s="48">
        <v>7.0158721340439906E-2</v>
      </c>
      <c r="K605" s="48">
        <v>2.9192875873041702E-2</v>
      </c>
      <c r="L605" s="48">
        <v>1.2408621746279999E-2</v>
      </c>
      <c r="M605" s="48">
        <v>4.8878179057518997E-2</v>
      </c>
      <c r="O605" s="48">
        <v>1402</v>
      </c>
      <c r="P605" s="48">
        <v>14409.1378187754</v>
      </c>
      <c r="Q605" s="48">
        <v>0.18487814476806799</v>
      </c>
      <c r="R605" s="48">
        <v>6.4114927239344296E-2</v>
      </c>
      <c r="S605" s="48">
        <v>2.8835429240667798</v>
      </c>
      <c r="T605" s="48">
        <v>3.9322905159211996E-3</v>
      </c>
      <c r="U605" s="48">
        <v>1.81383823093548E-2</v>
      </c>
      <c r="W605" s="48">
        <v>1381</v>
      </c>
      <c r="X605" s="48">
        <v>24148.499178866899</v>
      </c>
      <c r="Y605" s="48">
        <v>0.172543327050381</v>
      </c>
      <c r="Z605" s="48">
        <v>6.8985653020779705E-2</v>
      </c>
      <c r="AA605" s="48">
        <v>2.50114798505144</v>
      </c>
      <c r="AB605" s="48">
        <v>1.23791439013175E-2</v>
      </c>
      <c r="AC605" s="48">
        <v>4.8263924139065197E-2</v>
      </c>
    </row>
    <row r="606" spans="1:29">
      <c r="A606" s="50" t="s">
        <v>724</v>
      </c>
      <c r="B606" s="48">
        <v>36514.7174749841</v>
      </c>
      <c r="C606" s="48">
        <v>0.104317124891998</v>
      </c>
      <c r="D606" s="48">
        <v>4.3782375785746598E-2</v>
      </c>
      <c r="E606" s="48">
        <v>9.6410945888251807E-3</v>
      </c>
      <c r="F606" s="48">
        <v>2.4052347475954101E-2</v>
      </c>
      <c r="H606" s="50" t="s">
        <v>795</v>
      </c>
      <c r="I606" s="48">
        <v>39757.8074791771</v>
      </c>
      <c r="J606" s="48">
        <v>7.0758129309207399E-2</v>
      </c>
      <c r="K606" s="48">
        <v>4.1047866215959003E-2</v>
      </c>
      <c r="L606" s="48">
        <v>7.2617958826630594E-2</v>
      </c>
      <c r="M606" s="48">
        <v>0.17625240176226301</v>
      </c>
      <c r="O606" s="48">
        <v>1272</v>
      </c>
      <c r="P606" s="48">
        <v>127999.40010853201</v>
      </c>
      <c r="Q606" s="48">
        <v>0.187134340820275</v>
      </c>
      <c r="R606" s="48">
        <v>3.6548309289178502E-2</v>
      </c>
      <c r="S606" s="48">
        <v>5.1201914523494301</v>
      </c>
      <c r="T606" s="48">
        <v>3.0522562689796398E-7</v>
      </c>
      <c r="U606" s="48">
        <v>6.6640928539388798E-6</v>
      </c>
      <c r="W606" s="48">
        <v>1298</v>
      </c>
      <c r="X606" s="48">
        <v>11106.6029136737</v>
      </c>
      <c r="Y606" s="48">
        <v>0.17267554979368599</v>
      </c>
      <c r="Z606" s="48">
        <v>8.66105882432473E-2</v>
      </c>
      <c r="AA606" s="48">
        <v>1.9937002310701799</v>
      </c>
      <c r="AB606" s="48">
        <v>4.6184824124482098E-2</v>
      </c>
      <c r="AC606" s="48">
        <v>0.121004239206143</v>
      </c>
    </row>
    <row r="607" spans="1:29">
      <c r="A607" s="50" t="s">
        <v>999</v>
      </c>
      <c r="B607" s="48">
        <v>100349.47408933401</v>
      </c>
      <c r="C607" s="48">
        <v>0.10460511267812</v>
      </c>
      <c r="D607" s="48">
        <v>2.1189455660676398E-2</v>
      </c>
      <c r="E607" s="48">
        <v>4.7443675196210399E-7</v>
      </c>
      <c r="F607" s="48">
        <v>4.5292895253982198E-6</v>
      </c>
      <c r="H607" s="50" t="s">
        <v>1000</v>
      </c>
      <c r="I607" s="48">
        <v>21517.675916317301</v>
      </c>
      <c r="J607" s="48">
        <v>7.1054540232566701E-2</v>
      </c>
      <c r="K607" s="48">
        <v>3.3606689303110698E-2</v>
      </c>
      <c r="L607" s="48">
        <v>2.9924138930971001E-2</v>
      </c>
      <c r="M607" s="48">
        <v>9.15627498913473E-2</v>
      </c>
      <c r="O607" s="48">
        <v>1305</v>
      </c>
      <c r="P607" s="48">
        <v>15100.1302721962</v>
      </c>
      <c r="Q607" s="48">
        <v>0.18713939961982501</v>
      </c>
      <c r="R607" s="48">
        <v>6.1788578346715299E-2</v>
      </c>
      <c r="S607" s="48">
        <v>3.0287053793296002</v>
      </c>
      <c r="T607" s="48">
        <v>2.4560407279197302E-3</v>
      </c>
      <c r="U607" s="48">
        <v>1.2883792771446001E-2</v>
      </c>
      <c r="W607" s="50" t="s">
        <v>420</v>
      </c>
      <c r="X607" s="48">
        <v>214406.73008268999</v>
      </c>
      <c r="Y607" s="48">
        <v>0.17459401885807699</v>
      </c>
      <c r="Z607" s="48">
        <v>4.5196011495252E-2</v>
      </c>
      <c r="AA607" s="48">
        <v>3.8630404117942598</v>
      </c>
      <c r="AB607" s="48">
        <v>1.11984473538642E-4</v>
      </c>
      <c r="AC607" s="48">
        <v>1.2024562322591899E-3</v>
      </c>
    </row>
    <row r="608" spans="1:29">
      <c r="A608" s="50" t="s">
        <v>592</v>
      </c>
      <c r="B608" s="48">
        <v>11016.837785854101</v>
      </c>
      <c r="C608" s="48">
        <v>0.10551156068858</v>
      </c>
      <c r="D608" s="48">
        <v>5.8622875549595499E-2</v>
      </c>
      <c r="E608" s="48">
        <v>3.7171807105004E-2</v>
      </c>
      <c r="F608" s="48">
        <v>7.4136528933657006E-2</v>
      </c>
      <c r="H608" s="50" t="s">
        <v>1001</v>
      </c>
      <c r="I608" s="48">
        <v>38535.414577347001</v>
      </c>
      <c r="J608" s="48">
        <v>7.10817220787891E-2</v>
      </c>
      <c r="K608" s="48">
        <v>3.6693519012671601E-2</v>
      </c>
      <c r="L608" s="48">
        <v>3.7354245961286801E-2</v>
      </c>
      <c r="M608" s="48">
        <v>0.11006436258552001</v>
      </c>
      <c r="O608" s="48">
        <v>1298</v>
      </c>
      <c r="P608" s="48">
        <v>11106.6029136737</v>
      </c>
      <c r="Q608" s="48">
        <v>0.18723702765473901</v>
      </c>
      <c r="R608" s="48">
        <v>8.65864593675615E-2</v>
      </c>
      <c r="S608" s="48">
        <v>2.16242850235871</v>
      </c>
      <c r="T608" s="48">
        <v>3.0585162589478701E-2</v>
      </c>
      <c r="U608" s="48">
        <v>8.4528613907631098E-2</v>
      </c>
      <c r="W608" s="48">
        <v>1264</v>
      </c>
      <c r="X608" s="48">
        <v>26945.166211137799</v>
      </c>
      <c r="Y608" s="48">
        <v>0.17494111868107701</v>
      </c>
      <c r="Z608" s="48">
        <v>4.3627353873592997E-2</v>
      </c>
      <c r="AA608" s="48">
        <v>4.00989524113601</v>
      </c>
      <c r="AB608" s="48">
        <v>6.0745692513668198E-5</v>
      </c>
      <c r="AC608" s="48">
        <v>7.0284967929601697E-4</v>
      </c>
    </row>
    <row r="609" spans="1:29">
      <c r="A609" s="50" t="s">
        <v>99</v>
      </c>
      <c r="B609" s="48">
        <v>6337.8490526053201</v>
      </c>
      <c r="C609" s="48">
        <v>0.10690830835561101</v>
      </c>
      <c r="D609" s="48">
        <v>7.1038734189975306E-2</v>
      </c>
      <c r="E609" s="48">
        <v>6.6840423653059394E-2</v>
      </c>
      <c r="F609" s="48">
        <v>0.119049112775101</v>
      </c>
      <c r="H609" s="50" t="s">
        <v>883</v>
      </c>
      <c r="I609" s="48">
        <v>56866.1276515883</v>
      </c>
      <c r="J609" s="48">
        <v>7.1655517800356394E-2</v>
      </c>
      <c r="K609" s="48">
        <v>3.1247219519798801E-2</v>
      </c>
      <c r="L609" s="48">
        <v>1.7302097270664601E-2</v>
      </c>
      <c r="M609" s="48">
        <v>6.2884779927897705E-2</v>
      </c>
      <c r="O609" s="50" t="s">
        <v>826</v>
      </c>
      <c r="P609" s="48">
        <v>11801.357869548099</v>
      </c>
      <c r="Q609" s="48">
        <v>0.192383660034225</v>
      </c>
      <c r="R609" s="48">
        <v>7.5960473534165796E-2</v>
      </c>
      <c r="S609" s="48">
        <v>2.53268115749297</v>
      </c>
      <c r="T609" s="48">
        <v>1.1319386241688699E-2</v>
      </c>
      <c r="U609" s="48">
        <v>3.97509277447829E-2</v>
      </c>
      <c r="W609" s="48">
        <v>1370</v>
      </c>
      <c r="X609" s="48">
        <v>19380.546194526101</v>
      </c>
      <c r="Y609" s="48">
        <v>0.175979994289269</v>
      </c>
      <c r="Z609" s="48">
        <v>6.1847281845216699E-2</v>
      </c>
      <c r="AA609" s="48">
        <v>2.8453957722780601</v>
      </c>
      <c r="AB609" s="48">
        <v>4.4356273033296003E-3</v>
      </c>
      <c r="AC609" s="48">
        <v>2.05809499968478E-2</v>
      </c>
    </row>
    <row r="610" spans="1:29">
      <c r="A610" s="50" t="s">
        <v>1000</v>
      </c>
      <c r="B610" s="48">
        <v>21517.675916317301</v>
      </c>
      <c r="C610" s="48">
        <v>0.107174059268641</v>
      </c>
      <c r="D610" s="48">
        <v>3.3756375294117201E-2</v>
      </c>
      <c r="E610" s="48">
        <v>9.01910113974513E-4</v>
      </c>
      <c r="F610" s="48">
        <v>3.1968695128997602E-3</v>
      </c>
      <c r="H610" s="50" t="s">
        <v>927</v>
      </c>
      <c r="I610" s="48">
        <v>22029.846516179001</v>
      </c>
      <c r="J610" s="48">
        <v>7.3330503536000999E-2</v>
      </c>
      <c r="K610" s="48">
        <v>3.8805202758025202E-2</v>
      </c>
      <c r="L610" s="48">
        <v>5.19466132785684E-2</v>
      </c>
      <c r="M610" s="48">
        <v>0.137246402610535</v>
      </c>
      <c r="O610" s="48">
        <v>1291</v>
      </c>
      <c r="P610" s="48">
        <v>4690.1284130654703</v>
      </c>
      <c r="Q610" s="48">
        <v>0.193111110857107</v>
      </c>
      <c r="R610" s="48">
        <v>7.7660627822808304E-2</v>
      </c>
      <c r="S610" s="48">
        <v>2.4866024943516098</v>
      </c>
      <c r="T610" s="48">
        <v>1.28969413341232E-2</v>
      </c>
      <c r="U610" s="48">
        <v>4.3769412299744598E-2</v>
      </c>
      <c r="W610" s="48">
        <v>1156</v>
      </c>
      <c r="X610" s="48">
        <v>40187.3574564347</v>
      </c>
      <c r="Y610" s="48">
        <v>0.17898991795566399</v>
      </c>
      <c r="Z610" s="48">
        <v>5.6330047636368501E-2</v>
      </c>
      <c r="AA610" s="48">
        <v>3.1775211537386099</v>
      </c>
      <c r="AB610" s="48">
        <v>1.48539853562512E-3</v>
      </c>
      <c r="AC610" s="48">
        <v>9.2925567260642196E-3</v>
      </c>
    </row>
    <row r="611" spans="1:29">
      <c r="A611" s="50" t="s">
        <v>1002</v>
      </c>
      <c r="B611" s="48">
        <v>23141.2953767529</v>
      </c>
      <c r="C611" s="48">
        <v>0.108573341045183</v>
      </c>
      <c r="D611" s="48">
        <v>3.4671722414794701E-2</v>
      </c>
      <c r="E611" s="48">
        <v>1.0264876597878699E-3</v>
      </c>
      <c r="F611" s="48">
        <v>3.5505563497976599E-3</v>
      </c>
      <c r="H611" s="50" t="s">
        <v>1003</v>
      </c>
      <c r="I611" s="48">
        <v>18124.9369445997</v>
      </c>
      <c r="J611" s="48">
        <v>7.3899675924754299E-2</v>
      </c>
      <c r="K611" s="48">
        <v>6.3609819100202802E-2</v>
      </c>
      <c r="L611" s="48">
        <v>0.195977351020587</v>
      </c>
      <c r="M611" s="48">
        <v>0.36637019146407301</v>
      </c>
      <c r="O611" s="48">
        <v>1378</v>
      </c>
      <c r="P611" s="48">
        <v>13552.9071274827</v>
      </c>
      <c r="Q611" s="48">
        <v>0.19419055632212101</v>
      </c>
      <c r="R611" s="48">
        <v>5.0063964082288102E-2</v>
      </c>
      <c r="S611" s="48">
        <v>3.8788489861277902</v>
      </c>
      <c r="T611" s="48">
        <v>1.04951879887376E-4</v>
      </c>
      <c r="U611" s="48">
        <v>9.6821804684832499E-4</v>
      </c>
      <c r="W611" s="48">
        <v>1330</v>
      </c>
      <c r="X611" s="48">
        <v>52615.576646853297</v>
      </c>
      <c r="Y611" s="48">
        <v>0.18049012960316699</v>
      </c>
      <c r="Z611" s="48">
        <v>6.0770064514791701E-2</v>
      </c>
      <c r="AA611" s="48">
        <v>2.9700499916243301</v>
      </c>
      <c r="AB611" s="48">
        <v>2.97751290435418E-3</v>
      </c>
      <c r="AC611" s="48">
        <v>1.54783408916824E-2</v>
      </c>
    </row>
    <row r="612" spans="1:29">
      <c r="A612" s="50" t="s">
        <v>1004</v>
      </c>
      <c r="B612" s="48">
        <v>45186.450586166902</v>
      </c>
      <c r="C612" s="48">
        <v>0.10901591982011299</v>
      </c>
      <c r="D612" s="48">
        <v>3.2120991154646797E-2</v>
      </c>
      <c r="E612" s="48">
        <v>3.1452530207605402E-4</v>
      </c>
      <c r="F612" s="48">
        <v>1.3375376799740701E-3</v>
      </c>
      <c r="H612" s="50" t="s">
        <v>862</v>
      </c>
      <c r="I612" s="48">
        <v>77178.533582194606</v>
      </c>
      <c r="J612" s="48">
        <v>7.4015115776576004E-2</v>
      </c>
      <c r="K612" s="48">
        <v>3.1074173386289101E-2</v>
      </c>
      <c r="L612" s="48">
        <v>2.1344426340222201E-2</v>
      </c>
      <c r="M612" s="48">
        <v>7.2087779526410906E-2</v>
      </c>
      <c r="O612" s="48">
        <v>1070</v>
      </c>
      <c r="P612" s="48">
        <v>37733.412596357703</v>
      </c>
      <c r="Q612" s="48">
        <v>0.19756796607232999</v>
      </c>
      <c r="R612" s="48">
        <v>7.1352104011134801E-2</v>
      </c>
      <c r="S612" s="48">
        <v>2.7689157707458598</v>
      </c>
      <c r="T612" s="48">
        <v>5.6243173314368504E-3</v>
      </c>
      <c r="U612" s="48">
        <v>2.3024549075569601E-2</v>
      </c>
      <c r="W612" s="48">
        <v>1222</v>
      </c>
      <c r="X612" s="48">
        <v>69433.971389156606</v>
      </c>
      <c r="Y612" s="48">
        <v>0.18353845404982799</v>
      </c>
      <c r="Z612" s="48">
        <v>6.2938661658997003E-2</v>
      </c>
      <c r="AA612" s="48">
        <v>2.9161480274913201</v>
      </c>
      <c r="AB612" s="48">
        <v>3.5438232115777299E-3</v>
      </c>
      <c r="AC612" s="48">
        <v>1.75848803301774E-2</v>
      </c>
    </row>
    <row r="613" spans="1:29">
      <c r="A613" s="50" t="s">
        <v>617</v>
      </c>
      <c r="B613" s="48">
        <v>46087.070032054202</v>
      </c>
      <c r="C613" s="48">
        <v>0.109092193631673</v>
      </c>
      <c r="D613" s="48">
        <v>3.6045027350258697E-2</v>
      </c>
      <c r="E613" s="48">
        <v>1.3683972243540799E-3</v>
      </c>
      <c r="F613" s="48">
        <v>4.55708098901173E-3</v>
      </c>
      <c r="H613" s="50" t="s">
        <v>997</v>
      </c>
      <c r="I613" s="48">
        <v>23610.0615855898</v>
      </c>
      <c r="J613" s="48">
        <v>7.4572656664588802E-2</v>
      </c>
      <c r="K613" s="48">
        <v>3.3358004708697202E-2</v>
      </c>
      <c r="L613" s="48">
        <v>1.9799717537453101E-2</v>
      </c>
      <c r="M613" s="48">
        <v>6.8372404707207998E-2</v>
      </c>
      <c r="O613" s="48">
        <v>1379</v>
      </c>
      <c r="P613" s="48">
        <v>16801.3158054216</v>
      </c>
      <c r="Q613" s="48">
        <v>0.198394963137208</v>
      </c>
      <c r="R613" s="48">
        <v>7.0345507883229103E-2</v>
      </c>
      <c r="S613" s="48">
        <v>2.8202932796581202</v>
      </c>
      <c r="T613" s="48">
        <v>4.7979776143686204E-3</v>
      </c>
      <c r="U613" s="48">
        <v>2.0951168916076301E-2</v>
      </c>
      <c r="W613" s="48">
        <v>1385</v>
      </c>
      <c r="X613" s="48">
        <v>25605.566877515201</v>
      </c>
      <c r="Y613" s="48">
        <v>0.18437891388324901</v>
      </c>
      <c r="Z613" s="48">
        <v>5.9923857774430898E-2</v>
      </c>
      <c r="AA613" s="48">
        <v>3.0768865812561601</v>
      </c>
      <c r="AB613" s="48">
        <v>2.09174873942927E-3</v>
      </c>
      <c r="AC613" s="48">
        <v>1.23432020209565E-2</v>
      </c>
    </row>
    <row r="614" spans="1:29">
      <c r="A614" s="50" t="s">
        <v>1005</v>
      </c>
      <c r="B614" s="48">
        <v>29499.945539775901</v>
      </c>
      <c r="C614" s="48">
        <v>0.111053817369242</v>
      </c>
      <c r="D614" s="48">
        <v>3.0855510548143301E-2</v>
      </c>
      <c r="E614" s="48">
        <v>1.9188998052844199E-4</v>
      </c>
      <c r="F614" s="48">
        <v>8.6440405393974496E-4</v>
      </c>
      <c r="H614" s="50" t="s">
        <v>1006</v>
      </c>
      <c r="I614" s="48">
        <v>29800.5248744809</v>
      </c>
      <c r="J614" s="48">
        <v>7.4678959914522697E-2</v>
      </c>
      <c r="K614" s="48">
        <v>3.8684253071371098E-2</v>
      </c>
      <c r="L614" s="48">
        <v>4.7741652497222897E-2</v>
      </c>
      <c r="M614" s="48">
        <v>0.132080559613722</v>
      </c>
      <c r="O614" s="50" t="s">
        <v>911</v>
      </c>
      <c r="P614" s="48">
        <v>30320.8384827349</v>
      </c>
      <c r="Q614" s="48">
        <v>0.20107591555985199</v>
      </c>
      <c r="R614" s="48">
        <v>5.4359331047314698E-2</v>
      </c>
      <c r="S614" s="48">
        <v>3.6990137973705801</v>
      </c>
      <c r="T614" s="48">
        <v>2.1643883613495701E-4</v>
      </c>
      <c r="U614" s="48">
        <v>1.7945245274480601E-3</v>
      </c>
      <c r="W614" s="48">
        <v>1240</v>
      </c>
      <c r="X614" s="48">
        <v>89352.980835452094</v>
      </c>
      <c r="Y614" s="48">
        <v>0.18446535053388899</v>
      </c>
      <c r="Z614" s="48">
        <v>4.1170708723315699E-2</v>
      </c>
      <c r="AA614" s="48">
        <v>4.4804997595152702</v>
      </c>
      <c r="AB614" s="48">
        <v>7.4468463810546997E-6</v>
      </c>
      <c r="AC614" s="48">
        <v>1.06982546557991E-4</v>
      </c>
    </row>
    <row r="615" spans="1:29">
      <c r="A615" s="50" t="s">
        <v>508</v>
      </c>
      <c r="B615" s="48">
        <v>6610.2400982537702</v>
      </c>
      <c r="C615" s="48">
        <v>0.11370357964974399</v>
      </c>
      <c r="D615" s="48">
        <v>6.03782843131093E-2</v>
      </c>
      <c r="E615" s="48">
        <v>2.7677557055732199E-2</v>
      </c>
      <c r="F615" s="48">
        <v>5.91147133853007E-2</v>
      </c>
      <c r="H615" s="50" t="s">
        <v>950</v>
      </c>
      <c r="I615" s="48">
        <v>94327.707623301307</v>
      </c>
      <c r="J615" s="48">
        <v>7.5009628642493498E-2</v>
      </c>
      <c r="K615" s="48">
        <v>2.93184007457085E-2</v>
      </c>
      <c r="L615" s="48">
        <v>9.9822675734506806E-3</v>
      </c>
      <c r="M615" s="48">
        <v>4.2543473705896999E-2</v>
      </c>
      <c r="O615" s="48">
        <v>1307</v>
      </c>
      <c r="P615" s="48">
        <v>22703.7702373383</v>
      </c>
      <c r="Q615" s="48">
        <v>0.204374914490172</v>
      </c>
      <c r="R615" s="48">
        <v>6.6923652305562298E-2</v>
      </c>
      <c r="S615" s="48">
        <v>3.0538517766040298</v>
      </c>
      <c r="T615" s="48">
        <v>2.2592367489364302E-3</v>
      </c>
      <c r="U615" s="48">
        <v>1.20308948825477E-2</v>
      </c>
      <c r="W615" s="48">
        <v>1405</v>
      </c>
      <c r="X615" s="48">
        <v>7959.55758221223</v>
      </c>
      <c r="Y615" s="48">
        <v>0.184480349272232</v>
      </c>
      <c r="Z615" s="48">
        <v>6.23376258012351E-2</v>
      </c>
      <c r="AA615" s="48">
        <v>2.95937400407984</v>
      </c>
      <c r="AB615" s="48">
        <v>3.0826472871737301E-3</v>
      </c>
      <c r="AC615" s="48">
        <v>1.5898692701565301E-2</v>
      </c>
    </row>
    <row r="616" spans="1:29">
      <c r="A616" s="50" t="s">
        <v>876</v>
      </c>
      <c r="B616" s="48">
        <v>27514.572254139701</v>
      </c>
      <c r="C616" s="48">
        <v>0.114897523039204</v>
      </c>
      <c r="D616" s="48">
        <v>3.4897506353340497E-2</v>
      </c>
      <c r="E616" s="48">
        <v>1.8464661956684801E-3</v>
      </c>
      <c r="F616" s="48">
        <v>5.8240960180556602E-3</v>
      </c>
      <c r="H616" s="50" t="s">
        <v>587</v>
      </c>
      <c r="I616" s="48">
        <v>420012.89194359002</v>
      </c>
      <c r="J616" s="48">
        <v>7.6058974240561905E-2</v>
      </c>
      <c r="K616" s="48">
        <v>2.3681085725730001E-2</v>
      </c>
      <c r="L616" s="48">
        <v>1.12807911287881E-3</v>
      </c>
      <c r="M616" s="48">
        <v>7.8417926681672596E-3</v>
      </c>
      <c r="O616" s="48">
        <v>1362</v>
      </c>
      <c r="P616" s="48">
        <v>43968.272754604201</v>
      </c>
      <c r="Q616" s="48">
        <v>0.20650477345933499</v>
      </c>
      <c r="R616" s="48">
        <v>6.3145005046746805E-2</v>
      </c>
      <c r="S616" s="48">
        <v>3.2703263434131902</v>
      </c>
      <c r="T616" s="48">
        <v>1.0742347643370601E-3</v>
      </c>
      <c r="U616" s="48">
        <v>7.1798343942936303E-3</v>
      </c>
      <c r="W616" s="48">
        <v>1364</v>
      </c>
      <c r="X616" s="48">
        <v>25368.979126263701</v>
      </c>
      <c r="Y616" s="48">
        <v>0.18480459891060599</v>
      </c>
      <c r="Z616" s="48">
        <v>7.4003987102351898E-2</v>
      </c>
      <c r="AA616" s="48">
        <v>2.49722489485614</v>
      </c>
      <c r="AB616" s="48">
        <v>1.25169545342921E-2</v>
      </c>
      <c r="AC616" s="48">
        <v>4.8512456922848099E-2</v>
      </c>
    </row>
    <row r="617" spans="1:29">
      <c r="A617" s="50" t="s">
        <v>1007</v>
      </c>
      <c r="B617" s="48">
        <v>110614.310133195</v>
      </c>
      <c r="C617" s="48">
        <v>0.115121858162723</v>
      </c>
      <c r="D617" s="48">
        <v>2.6655656467497901E-2</v>
      </c>
      <c r="E617" s="48">
        <v>1.9943207856432799E-5</v>
      </c>
      <c r="F617" s="48">
        <v>1.22045613890649E-4</v>
      </c>
      <c r="H617" s="50" t="s">
        <v>1008</v>
      </c>
      <c r="I617" s="48">
        <v>87690.640883978806</v>
      </c>
      <c r="J617" s="48">
        <v>7.6515533208201494E-2</v>
      </c>
      <c r="K617" s="48">
        <v>4.1251838109527601E-2</v>
      </c>
      <c r="L617" s="48">
        <v>4.1022108800685901E-2</v>
      </c>
      <c r="M617" s="48">
        <v>0.11748731960516499</v>
      </c>
      <c r="O617" s="48">
        <v>1289</v>
      </c>
      <c r="P617" s="48">
        <v>57686.114397963102</v>
      </c>
      <c r="Q617" s="48">
        <v>0.20936253238576899</v>
      </c>
      <c r="R617" s="48">
        <v>3.8348879691322398E-2</v>
      </c>
      <c r="S617" s="48">
        <v>5.4594171738775401</v>
      </c>
      <c r="T617" s="48">
        <v>4.7770012103593897E-8</v>
      </c>
      <c r="U617" s="48">
        <v>1.3604068664284399E-6</v>
      </c>
      <c r="W617" s="50" t="s">
        <v>450</v>
      </c>
      <c r="X617" s="48">
        <v>221038.66712712299</v>
      </c>
      <c r="Y617" s="48">
        <v>0.18814625236013099</v>
      </c>
      <c r="Z617" s="48">
        <v>4.89235434113287E-2</v>
      </c>
      <c r="AA617" s="48">
        <v>3.8457200611631102</v>
      </c>
      <c r="AB617" s="48">
        <v>1.20198931445718E-4</v>
      </c>
      <c r="AC617" s="48">
        <v>1.26984354995073E-3</v>
      </c>
    </row>
    <row r="618" spans="1:29">
      <c r="A618" s="50" t="s">
        <v>361</v>
      </c>
      <c r="B618" s="48">
        <v>34191.820736894799</v>
      </c>
      <c r="C618" s="48">
        <v>0.115341669437433</v>
      </c>
      <c r="D618" s="48">
        <v>3.7391566695472098E-2</v>
      </c>
      <c r="E618" s="48">
        <v>1.43321571768594E-3</v>
      </c>
      <c r="F618" s="48">
        <v>4.7508446938108002E-3</v>
      </c>
      <c r="H618" s="50" t="s">
        <v>1002</v>
      </c>
      <c r="I618" s="48">
        <v>23141.2953767529</v>
      </c>
      <c r="J618" s="48">
        <v>7.7219063311054298E-2</v>
      </c>
      <c r="K618" s="48">
        <v>3.4524622590535403E-2</v>
      </c>
      <c r="L618" s="48">
        <v>2.3567116793446301E-2</v>
      </c>
      <c r="M618" s="48">
        <v>7.7512582234426794E-2</v>
      </c>
      <c r="O618" s="48">
        <v>1286</v>
      </c>
      <c r="P618" s="48">
        <v>53596.721169292701</v>
      </c>
      <c r="Q618" s="48">
        <v>0.212276782504388</v>
      </c>
      <c r="R618" s="48">
        <v>4.8146369264018003E-2</v>
      </c>
      <c r="S618" s="48">
        <v>4.40898837751058</v>
      </c>
      <c r="T618" s="48">
        <v>1.03854597919038E-5</v>
      </c>
      <c r="U618" s="48">
        <v>1.6196371818326199E-4</v>
      </c>
      <c r="W618" s="48">
        <v>1397</v>
      </c>
      <c r="X618" s="48">
        <v>11966.1178531614</v>
      </c>
      <c r="Y618" s="48">
        <v>0.19127775136782199</v>
      </c>
      <c r="Z618" s="48">
        <v>5.0405928654506799E-2</v>
      </c>
      <c r="AA618" s="48">
        <v>3.79474709570139</v>
      </c>
      <c r="AB618" s="48">
        <v>1.4779402838728699E-4</v>
      </c>
      <c r="AC618" s="48">
        <v>1.5365887078360801E-3</v>
      </c>
    </row>
    <row r="619" spans="1:29">
      <c r="A619" s="50" t="s">
        <v>116</v>
      </c>
      <c r="B619" s="48">
        <v>4633.3487673907202</v>
      </c>
      <c r="C619" s="48">
        <v>0.115903885523241</v>
      </c>
      <c r="D619" s="48">
        <v>6.9633609062242599E-2</v>
      </c>
      <c r="E619" s="48">
        <v>4.2513721907766401E-2</v>
      </c>
      <c r="F619" s="48">
        <v>8.3625892543848196E-2</v>
      </c>
      <c r="H619" s="50" t="s">
        <v>405</v>
      </c>
      <c r="I619" s="48">
        <v>59080.050781755497</v>
      </c>
      <c r="J619" s="48">
        <v>7.81532863172755E-2</v>
      </c>
      <c r="K619" s="48">
        <v>2.8899513422085601E-2</v>
      </c>
      <c r="L619" s="48">
        <v>2.14474246531017E-3</v>
      </c>
      <c r="M619" s="48">
        <v>1.23841581061458E-2</v>
      </c>
      <c r="O619" s="48">
        <v>1279</v>
      </c>
      <c r="P619" s="48">
        <v>11129.906249834399</v>
      </c>
      <c r="Q619" s="48">
        <v>0.216316094587195</v>
      </c>
      <c r="R619" s="48">
        <v>6.7044782340339504E-2</v>
      </c>
      <c r="S619" s="48">
        <v>3.2264418950472402</v>
      </c>
      <c r="T619" s="48">
        <v>1.2533967833072901E-3</v>
      </c>
      <c r="U619" s="48">
        <v>7.9706300297696705E-3</v>
      </c>
      <c r="W619" s="48">
        <v>1299</v>
      </c>
      <c r="X619" s="48">
        <v>49581.166810874398</v>
      </c>
      <c r="Y619" s="48">
        <v>0.192542337911489</v>
      </c>
      <c r="Z619" s="48">
        <v>4.6274399562346302E-2</v>
      </c>
      <c r="AA619" s="48">
        <v>4.1608824691949398</v>
      </c>
      <c r="AB619" s="48">
        <v>3.1702021352043901E-5</v>
      </c>
      <c r="AC619" s="48">
        <v>4.1529647971177503E-4</v>
      </c>
    </row>
    <row r="620" spans="1:29">
      <c r="A620" s="50" t="s">
        <v>646</v>
      </c>
      <c r="B620" s="48">
        <v>79993.812377424794</v>
      </c>
      <c r="C620" s="48">
        <v>0.11726626774912501</v>
      </c>
      <c r="D620" s="48">
        <v>2.8368210663174302E-2</v>
      </c>
      <c r="E620" s="48">
        <v>3.1727408010296999E-5</v>
      </c>
      <c r="F620" s="48">
        <v>1.7887263098718601E-4</v>
      </c>
      <c r="H620" s="50" t="s">
        <v>825</v>
      </c>
      <c r="I620" s="48">
        <v>69481.224598160203</v>
      </c>
      <c r="J620" s="48">
        <v>7.8643090809567398E-2</v>
      </c>
      <c r="K620" s="48">
        <v>2.44471790362587E-2</v>
      </c>
      <c r="L620" s="48">
        <v>8.7873198244434398E-4</v>
      </c>
      <c r="M620" s="48">
        <v>6.6228642045278998E-3</v>
      </c>
      <c r="O620" s="48">
        <v>1256</v>
      </c>
      <c r="P620" s="48">
        <v>14953.7346673048</v>
      </c>
      <c r="Q620" s="48">
        <v>0.21664506772685399</v>
      </c>
      <c r="R620" s="48">
        <v>5.0999782499671402E-2</v>
      </c>
      <c r="S620" s="48">
        <v>4.24796062077814</v>
      </c>
      <c r="T620" s="48">
        <v>2.15725301243855E-5</v>
      </c>
      <c r="U620" s="48">
        <v>2.9437515065567699E-4</v>
      </c>
      <c r="W620" s="48">
        <v>1210</v>
      </c>
      <c r="X620" s="48">
        <v>53378.940715855097</v>
      </c>
      <c r="Y620" s="48">
        <v>0.195026859521334</v>
      </c>
      <c r="Z620" s="48">
        <v>3.8419189670525197E-2</v>
      </c>
      <c r="AA620" s="48">
        <v>5.0762876883620596</v>
      </c>
      <c r="AB620" s="48">
        <v>3.8488041246949798E-7</v>
      </c>
      <c r="AC620" s="48">
        <v>1.00838668067009E-5</v>
      </c>
    </row>
    <row r="621" spans="1:29">
      <c r="A621" s="50" t="s">
        <v>1009</v>
      </c>
      <c r="B621" s="48">
        <v>84053.039942461197</v>
      </c>
      <c r="C621" s="48">
        <v>0.117361944022474</v>
      </c>
      <c r="D621" s="48">
        <v>2.7041099078594699E-2</v>
      </c>
      <c r="E621" s="48">
        <v>3.59760800141226E-6</v>
      </c>
      <c r="F621" s="48">
        <v>2.7403056691608298E-5</v>
      </c>
      <c r="H621" s="50" t="s">
        <v>575</v>
      </c>
      <c r="I621" s="48">
        <v>59525.194478491998</v>
      </c>
      <c r="J621" s="48">
        <v>7.8765588369414996E-2</v>
      </c>
      <c r="K621" s="48">
        <v>2.3526530229108101E-2</v>
      </c>
      <c r="L621" s="48">
        <v>1.10613074089523E-3</v>
      </c>
      <c r="M621" s="48">
        <v>7.7646040243233598E-3</v>
      </c>
      <c r="O621" s="50" t="s">
        <v>958</v>
      </c>
      <c r="P621" s="48">
        <v>67206.446322796401</v>
      </c>
      <c r="Q621" s="48">
        <v>0.220392988283418</v>
      </c>
      <c r="R621" s="48">
        <v>3.1743841759864597E-2</v>
      </c>
      <c r="S621" s="48">
        <v>6.9428580809671603</v>
      </c>
      <c r="T621" s="48">
        <v>3.8424539528354898E-12</v>
      </c>
      <c r="U621" s="48">
        <v>2.7964525990080501E-10</v>
      </c>
      <c r="W621" s="50" t="s">
        <v>181</v>
      </c>
      <c r="X621" s="48">
        <v>58109.270760721403</v>
      </c>
      <c r="Y621" s="48">
        <v>0.19759958630698701</v>
      </c>
      <c r="Z621" s="48">
        <v>5.2632658694181697E-2</v>
      </c>
      <c r="AA621" s="48">
        <v>3.7543151193468098</v>
      </c>
      <c r="AB621" s="48">
        <v>1.7381608289663899E-4</v>
      </c>
      <c r="AC621" s="48">
        <v>1.7249929438984701E-3</v>
      </c>
    </row>
    <row r="622" spans="1:29">
      <c r="A622" s="50" t="s">
        <v>543</v>
      </c>
      <c r="B622" s="48">
        <v>9900.2667556270408</v>
      </c>
      <c r="C622" s="48">
        <v>0.117675893082205</v>
      </c>
      <c r="D622" s="48">
        <v>5.9906260138836799E-2</v>
      </c>
      <c r="E622" s="48">
        <v>2.2510605037755399E-2</v>
      </c>
      <c r="F622" s="48">
        <v>4.9289275862485799E-2</v>
      </c>
      <c r="H622" s="50" t="s">
        <v>867</v>
      </c>
      <c r="I622" s="48">
        <v>28989.686476701201</v>
      </c>
      <c r="J622" s="48">
        <v>7.9401379670092004E-2</v>
      </c>
      <c r="K622" s="48">
        <v>2.65122633279876E-2</v>
      </c>
      <c r="L622" s="48">
        <v>2.3081114828378199E-3</v>
      </c>
      <c r="M622" s="48">
        <v>1.30513683868499E-2</v>
      </c>
      <c r="O622" s="48">
        <v>1394</v>
      </c>
      <c r="P622" s="48">
        <v>7569.7334650336297</v>
      </c>
      <c r="Q622" s="48">
        <v>0.22173901576616101</v>
      </c>
      <c r="R622" s="48">
        <v>8.4391684532654498E-2</v>
      </c>
      <c r="S622" s="48">
        <v>2.6274983962473399</v>
      </c>
      <c r="T622" s="48">
        <v>8.6015247300672195E-3</v>
      </c>
      <c r="U622" s="48">
        <v>3.18802286158274E-2</v>
      </c>
      <c r="W622" s="48">
        <v>1359</v>
      </c>
      <c r="X622" s="48">
        <v>4022.8323683460699</v>
      </c>
      <c r="Y622" s="48">
        <v>0.20321451475734501</v>
      </c>
      <c r="Z622" s="48">
        <v>9.7353198613433306E-2</v>
      </c>
      <c r="AA622" s="48">
        <v>2.0873943296333</v>
      </c>
      <c r="AB622" s="48">
        <v>3.6852504123270298E-2</v>
      </c>
      <c r="AC622" s="48">
        <v>0.10315551367838501</v>
      </c>
    </row>
    <row r="623" spans="1:29">
      <c r="A623" s="50" t="s">
        <v>928</v>
      </c>
      <c r="B623" s="48">
        <v>72517.285921491697</v>
      </c>
      <c r="C623" s="48">
        <v>0.11827660847185099</v>
      </c>
      <c r="D623" s="48">
        <v>3.6138430059103402E-2</v>
      </c>
      <c r="E623" s="48">
        <v>9.3191921743356705E-4</v>
      </c>
      <c r="F623" s="48">
        <v>3.2708537239335002E-3</v>
      </c>
      <c r="H623" s="50" t="s">
        <v>1010</v>
      </c>
      <c r="I623" s="48">
        <v>25119.3990204363</v>
      </c>
      <c r="J623" s="48">
        <v>7.98491981851812E-2</v>
      </c>
      <c r="K623" s="48">
        <v>3.4516503394001002E-2</v>
      </c>
      <c r="L623" s="48">
        <v>1.56573786122714E-2</v>
      </c>
      <c r="M623" s="48">
        <v>5.7787026218486297E-2</v>
      </c>
      <c r="O623" s="48">
        <v>1258</v>
      </c>
      <c r="P623" s="48">
        <v>18781.7922556138</v>
      </c>
      <c r="Q623" s="48">
        <v>0.22311176642446801</v>
      </c>
      <c r="R623" s="48">
        <v>4.7625600170353097E-2</v>
      </c>
      <c r="S623" s="48">
        <v>4.6847024630957899</v>
      </c>
      <c r="T623" s="48">
        <v>2.8036690966775599E-6</v>
      </c>
      <c r="U623" s="48">
        <v>5.2468664523537203E-5</v>
      </c>
      <c r="W623" s="48">
        <v>1272</v>
      </c>
      <c r="X623" s="48">
        <v>127999.40010853201</v>
      </c>
      <c r="Y623" s="48">
        <v>0.20502099253352099</v>
      </c>
      <c r="Z623" s="48">
        <v>3.6551734896162501E-2</v>
      </c>
      <c r="AA623" s="48">
        <v>5.6090632391581803</v>
      </c>
      <c r="AB623" s="48">
        <v>2.0342468681932701E-8</v>
      </c>
      <c r="AC623" s="48">
        <v>7.4023983259255099E-7</v>
      </c>
    </row>
    <row r="624" spans="1:29">
      <c r="A624" s="50" t="s">
        <v>714</v>
      </c>
      <c r="B624" s="48">
        <v>35705.781687223898</v>
      </c>
      <c r="C624" s="48">
        <v>0.120644670406165</v>
      </c>
      <c r="D624" s="48">
        <v>3.9181187674954897E-2</v>
      </c>
      <c r="E624" s="48">
        <v>1.04854290022233E-3</v>
      </c>
      <c r="F624" s="48">
        <v>3.6094072911499499E-3</v>
      </c>
      <c r="H624" s="50" t="s">
        <v>1011</v>
      </c>
      <c r="I624" s="48">
        <v>18122.277458513901</v>
      </c>
      <c r="J624" s="48">
        <v>8.0486236875163195E-2</v>
      </c>
      <c r="K624" s="48">
        <v>3.4278550706826297E-2</v>
      </c>
      <c r="L624" s="48">
        <v>1.5498324726278399E-2</v>
      </c>
      <c r="M624" s="48">
        <v>5.7496375668473203E-2</v>
      </c>
      <c r="O624" s="48">
        <v>1369</v>
      </c>
      <c r="P624" s="48">
        <v>44883.599572064901</v>
      </c>
      <c r="Q624" s="48">
        <v>0.231125595964049</v>
      </c>
      <c r="R624" s="48">
        <v>5.3895391058986802E-2</v>
      </c>
      <c r="S624" s="48">
        <v>4.2884111502426903</v>
      </c>
      <c r="T624" s="48">
        <v>1.7995575632475801E-5</v>
      </c>
      <c r="U624" s="48">
        <v>2.56241348679819E-4</v>
      </c>
      <c r="W624" s="48">
        <v>1396</v>
      </c>
      <c r="X624" s="48">
        <v>9914.5349369066607</v>
      </c>
      <c r="Y624" s="48">
        <v>0.20965355953699499</v>
      </c>
      <c r="Z624" s="48">
        <v>6.9198248912826804E-2</v>
      </c>
      <c r="AA624" s="48">
        <v>3.0297523829122999</v>
      </c>
      <c r="AB624" s="48">
        <v>2.4475431357736601E-3</v>
      </c>
      <c r="AC624" s="48">
        <v>1.33595062827646E-2</v>
      </c>
    </row>
    <row r="625" spans="1:29">
      <c r="A625" s="50" t="s">
        <v>324</v>
      </c>
      <c r="B625" s="48">
        <v>9104.2498992853598</v>
      </c>
      <c r="C625" s="48">
        <v>0.12118883260310601</v>
      </c>
      <c r="D625" s="48">
        <v>6.5911077981779795E-2</v>
      </c>
      <c r="E625" s="48">
        <v>2.7967761818297101E-2</v>
      </c>
      <c r="F625" s="48">
        <v>5.9352525953468301E-2</v>
      </c>
      <c r="H625" s="50" t="s">
        <v>1012</v>
      </c>
      <c r="I625" s="48">
        <v>54149.460322471401</v>
      </c>
      <c r="J625" s="48">
        <v>8.0948389177948499E-2</v>
      </c>
      <c r="K625" s="48">
        <v>2.7400484826450001E-2</v>
      </c>
      <c r="L625" s="48">
        <v>2.1095174706969701E-3</v>
      </c>
      <c r="M625" s="48">
        <v>1.22797927562523E-2</v>
      </c>
      <c r="O625" s="50" t="s">
        <v>773</v>
      </c>
      <c r="P625" s="48">
        <v>28553.059558281198</v>
      </c>
      <c r="Q625" s="48">
        <v>0.234807384146313</v>
      </c>
      <c r="R625" s="48">
        <v>3.1730165313819003E-2</v>
      </c>
      <c r="S625" s="48">
        <v>7.40013113149619</v>
      </c>
      <c r="T625" s="48">
        <v>1.3605008103924601E-13</v>
      </c>
      <c r="U625" s="48">
        <v>1.2730400440100799E-11</v>
      </c>
      <c r="W625" s="50" t="s">
        <v>920</v>
      </c>
      <c r="X625" s="48">
        <v>100640.687637786</v>
      </c>
      <c r="Y625" s="48">
        <v>0.20992789574802601</v>
      </c>
      <c r="Z625" s="48">
        <v>4.4367904248541999E-2</v>
      </c>
      <c r="AA625" s="48">
        <v>4.7315260728125299</v>
      </c>
      <c r="AB625" s="48">
        <v>2.2283818889374102E-6</v>
      </c>
      <c r="AC625" s="48">
        <v>4.0544170479277901E-5</v>
      </c>
    </row>
    <row r="626" spans="1:29">
      <c r="A626" s="48">
        <v>1003</v>
      </c>
      <c r="B626" s="48">
        <v>18593.045631109901</v>
      </c>
      <c r="C626" s="48">
        <v>0.121979644658925</v>
      </c>
      <c r="D626" s="48">
        <v>3.4961531210749602E-2</v>
      </c>
      <c r="E626" s="48">
        <v>2.59270247538018E-4</v>
      </c>
      <c r="F626" s="48">
        <v>1.1250757408316401E-3</v>
      </c>
      <c r="H626" s="50" t="s">
        <v>577</v>
      </c>
      <c r="I626" s="48">
        <v>353091.66153593402</v>
      </c>
      <c r="J626" s="48">
        <v>8.2569398344583197E-2</v>
      </c>
      <c r="K626" s="48">
        <v>2.95989902856384E-2</v>
      </c>
      <c r="L626" s="48">
        <v>4.3571362839232696E-3</v>
      </c>
      <c r="M626" s="48">
        <v>2.1969785769641301E-2</v>
      </c>
      <c r="O626" s="50" t="s">
        <v>1013</v>
      </c>
      <c r="P626" s="48">
        <v>21016.604563917801</v>
      </c>
      <c r="Q626" s="48">
        <v>0.23537647899678299</v>
      </c>
      <c r="R626" s="48">
        <v>4.8922004520925398E-2</v>
      </c>
      <c r="S626" s="48">
        <v>4.81125990853677</v>
      </c>
      <c r="T626" s="48">
        <v>1.4998182626005099E-6</v>
      </c>
      <c r="U626" s="48">
        <v>3.0699405062604198E-5</v>
      </c>
      <c r="W626" s="48">
        <v>1365</v>
      </c>
      <c r="X626" s="48">
        <v>34965.636815915503</v>
      </c>
      <c r="Y626" s="48">
        <v>0.211778370664258</v>
      </c>
      <c r="Z626" s="48">
        <v>5.8101524702505E-2</v>
      </c>
      <c r="AA626" s="48">
        <v>3.6449709667451802</v>
      </c>
      <c r="AB626" s="48">
        <v>2.6742198966198501E-4</v>
      </c>
      <c r="AC626" s="48">
        <v>2.5023057604085801E-3</v>
      </c>
    </row>
    <row r="627" spans="1:29">
      <c r="A627" s="50" t="s">
        <v>907</v>
      </c>
      <c r="B627" s="48">
        <v>30654.066841158499</v>
      </c>
      <c r="C627" s="48">
        <v>0.123757969713942</v>
      </c>
      <c r="D627" s="48">
        <v>3.05055864896706E-2</v>
      </c>
      <c r="E627" s="48">
        <v>3.01836650941306E-5</v>
      </c>
      <c r="F627" s="48">
        <v>1.7289203365918E-4</v>
      </c>
      <c r="H627" s="50" t="s">
        <v>970</v>
      </c>
      <c r="I627" s="48">
        <v>50159.041790456999</v>
      </c>
      <c r="J627" s="48">
        <v>8.2615387044472993E-2</v>
      </c>
      <c r="K627" s="48">
        <v>3.4069236595576403E-2</v>
      </c>
      <c r="L627" s="48">
        <v>1.9451558130569799E-2</v>
      </c>
      <c r="M627" s="48">
        <v>6.7608328259650505E-2</v>
      </c>
      <c r="O627" s="48">
        <v>1287</v>
      </c>
      <c r="P627" s="48">
        <v>63871.059680296697</v>
      </c>
      <c r="Q627" s="48">
        <v>0.23633580815638</v>
      </c>
      <c r="R627" s="48">
        <v>3.8636568569926803E-2</v>
      </c>
      <c r="S627" s="48">
        <v>6.1168943543380401</v>
      </c>
      <c r="T627" s="48">
        <v>9.5416576277497502E-10</v>
      </c>
      <c r="U627" s="48">
        <v>3.6763445565741699E-8</v>
      </c>
      <c r="W627" s="48">
        <v>1345</v>
      </c>
      <c r="X627" s="48">
        <v>23026.5757797121</v>
      </c>
      <c r="Y627" s="48">
        <v>0.213143201786584</v>
      </c>
      <c r="Z627" s="48">
        <v>7.3554880242966802E-2</v>
      </c>
      <c r="AA627" s="48">
        <v>2.8977438489809</v>
      </c>
      <c r="AB627" s="48">
        <v>3.7585742630751101E-3</v>
      </c>
      <c r="AC627" s="48">
        <v>1.7900362373867999E-2</v>
      </c>
    </row>
    <row r="628" spans="1:29">
      <c r="A628" s="50" t="s">
        <v>945</v>
      </c>
      <c r="B628" s="48">
        <v>64500.556371628103</v>
      </c>
      <c r="C628" s="48">
        <v>0.124739369488478</v>
      </c>
      <c r="D628" s="48">
        <v>3.5197733691539203E-2</v>
      </c>
      <c r="E628" s="48">
        <v>6.9774661573008805E-5</v>
      </c>
      <c r="F628" s="48">
        <v>3.4218258689228999E-4</v>
      </c>
      <c r="H628" s="50" t="s">
        <v>1014</v>
      </c>
      <c r="I628" s="48">
        <v>17264.479666904401</v>
      </c>
      <c r="J628" s="48">
        <v>8.2880364824543903E-2</v>
      </c>
      <c r="K628" s="48">
        <v>4.2323042587563101E-2</v>
      </c>
      <c r="L628" s="48">
        <v>3.8768822895595099E-2</v>
      </c>
      <c r="M628" s="48">
        <v>0.112382498758081</v>
      </c>
      <c r="O628" s="48">
        <v>1397</v>
      </c>
      <c r="P628" s="48">
        <v>11966.1178531614</v>
      </c>
      <c r="Q628" s="48">
        <v>0.23927610335056901</v>
      </c>
      <c r="R628" s="48">
        <v>5.0355548577966897E-2</v>
      </c>
      <c r="S628" s="48">
        <v>4.7517326314118202</v>
      </c>
      <c r="T628" s="48">
        <v>2.0168094513683098E-6</v>
      </c>
      <c r="U628" s="48">
        <v>4.0030611837764997E-5</v>
      </c>
      <c r="W628" s="48">
        <v>1338</v>
      </c>
      <c r="X628" s="48">
        <v>21184.576581959798</v>
      </c>
      <c r="Y628" s="48">
        <v>0.21802187994119901</v>
      </c>
      <c r="Z628" s="48">
        <v>7.8868826079305399E-2</v>
      </c>
      <c r="AA628" s="48">
        <v>2.76436065780883</v>
      </c>
      <c r="AB628" s="48">
        <v>5.7034460993733499E-3</v>
      </c>
      <c r="AC628" s="48">
        <v>2.52416026695239E-2</v>
      </c>
    </row>
    <row r="629" spans="1:29">
      <c r="A629" s="50" t="s">
        <v>1015</v>
      </c>
      <c r="B629" s="48">
        <v>11695.192736234099</v>
      </c>
      <c r="C629" s="48">
        <v>0.127082315095426</v>
      </c>
      <c r="D629" s="48">
        <v>6.1891513412211302E-2</v>
      </c>
      <c r="E629" s="48">
        <v>1.7839725709586099E-2</v>
      </c>
      <c r="F629" s="48">
        <v>4.1471570156050797E-2</v>
      </c>
      <c r="H629" s="50" t="s">
        <v>682</v>
      </c>
      <c r="I629" s="48">
        <v>20667.756922293302</v>
      </c>
      <c r="J629" s="48">
        <v>8.3059710960723898E-2</v>
      </c>
      <c r="K629" s="48">
        <v>3.9377109267208298E-2</v>
      </c>
      <c r="L629" s="48">
        <v>2.80557732677158E-2</v>
      </c>
      <c r="M629" s="48">
        <v>8.8104972191598796E-2</v>
      </c>
      <c r="O629" s="48">
        <v>1270</v>
      </c>
      <c r="P629" s="48">
        <v>17182.157940213299</v>
      </c>
      <c r="Q629" s="48">
        <v>0.23998159643578901</v>
      </c>
      <c r="R629" s="48">
        <v>3.8012264433910002E-2</v>
      </c>
      <c r="S629" s="48">
        <v>6.31326757323371</v>
      </c>
      <c r="T629" s="48">
        <v>2.7320452464431998E-10</v>
      </c>
      <c r="U629" s="48">
        <v>1.19299309094687E-8</v>
      </c>
      <c r="W629" s="48">
        <v>1324</v>
      </c>
      <c r="X629" s="48">
        <v>33899.439606211301</v>
      </c>
      <c r="Y629" s="48">
        <v>0.221254398276999</v>
      </c>
      <c r="Z629" s="48">
        <v>7.5306352136818397E-2</v>
      </c>
      <c r="AA629" s="48">
        <v>2.9380575741475199</v>
      </c>
      <c r="AB629" s="48">
        <v>3.3027568284244402E-3</v>
      </c>
      <c r="AC629" s="48">
        <v>1.6640813250907702E-2</v>
      </c>
    </row>
    <row r="630" spans="1:29">
      <c r="A630" s="48">
        <v>1008</v>
      </c>
      <c r="B630" s="48">
        <v>19460.253615296198</v>
      </c>
      <c r="C630" s="48">
        <v>0.12929170244097599</v>
      </c>
      <c r="D630" s="48">
        <v>3.4216368294616099E-2</v>
      </c>
      <c r="E630" s="48">
        <v>7.3239965658022195E-5</v>
      </c>
      <c r="F630" s="48">
        <v>3.5623694740075101E-4</v>
      </c>
      <c r="H630" s="50" t="s">
        <v>951</v>
      </c>
      <c r="I630" s="48">
        <v>40429.492301919599</v>
      </c>
      <c r="J630" s="48">
        <v>8.52902259934986E-2</v>
      </c>
      <c r="K630" s="48">
        <v>2.8000552167571201E-2</v>
      </c>
      <c r="L630" s="48">
        <v>1.97964190170964E-3</v>
      </c>
      <c r="M630" s="48">
        <v>1.18625219420935E-2</v>
      </c>
      <c r="O630" s="48">
        <v>1374</v>
      </c>
      <c r="P630" s="48">
        <v>19764.225829125298</v>
      </c>
      <c r="Q630" s="48">
        <v>0.24022828541580399</v>
      </c>
      <c r="R630" s="48">
        <v>5.75873511714503E-2</v>
      </c>
      <c r="S630" s="48">
        <v>4.1715460171208703</v>
      </c>
      <c r="T630" s="48">
        <v>3.0253994186175601E-5</v>
      </c>
      <c r="U630" s="48">
        <v>3.73290118989217E-4</v>
      </c>
      <c r="W630" s="48">
        <v>1312</v>
      </c>
      <c r="X630" s="48">
        <v>49672.352415528803</v>
      </c>
      <c r="Y630" s="48">
        <v>0.22507724075108801</v>
      </c>
      <c r="Z630" s="48">
        <v>7.2765150225282502E-2</v>
      </c>
      <c r="AA630" s="48">
        <v>3.0932010729620401</v>
      </c>
      <c r="AB630" s="48">
        <v>1.9800992449963899E-3</v>
      </c>
      <c r="AC630" s="48">
        <v>1.18987615180976E-2</v>
      </c>
    </row>
    <row r="631" spans="1:29">
      <c r="A631" s="50" t="s">
        <v>792</v>
      </c>
      <c r="B631" s="48">
        <v>17279.896286415798</v>
      </c>
      <c r="C631" s="48">
        <v>0.129901127466344</v>
      </c>
      <c r="D631" s="48">
        <v>5.3968248867291103E-2</v>
      </c>
      <c r="E631" s="48">
        <v>6.5792107026594396E-3</v>
      </c>
      <c r="F631" s="48">
        <v>1.7382711671971099E-2</v>
      </c>
      <c r="H631" s="50" t="s">
        <v>932</v>
      </c>
      <c r="I631" s="48">
        <v>33068.155254130099</v>
      </c>
      <c r="J631" s="48">
        <v>8.54275422126409E-2</v>
      </c>
      <c r="K631" s="48">
        <v>2.84748768995263E-2</v>
      </c>
      <c r="L631" s="48">
        <v>2.0904749704976802E-3</v>
      </c>
      <c r="M631" s="48">
        <v>1.22686891711175E-2</v>
      </c>
      <c r="O631" s="48">
        <v>1345</v>
      </c>
      <c r="P631" s="48">
        <v>23026.5757797121</v>
      </c>
      <c r="Q631" s="48">
        <v>0.240903198444061</v>
      </c>
      <c r="R631" s="48">
        <v>7.3539403205446996E-2</v>
      </c>
      <c r="S631" s="48">
        <v>3.2758383661484101</v>
      </c>
      <c r="T631" s="48">
        <v>1.05348834167111E-3</v>
      </c>
      <c r="U631" s="48">
        <v>7.1798343942936303E-3</v>
      </c>
      <c r="W631" s="48">
        <v>1366</v>
      </c>
      <c r="X631" s="48">
        <v>11493.828707296299</v>
      </c>
      <c r="Y631" s="48">
        <v>0.22588278467821599</v>
      </c>
      <c r="Z631" s="48">
        <v>7.7796683267858005E-2</v>
      </c>
      <c r="AA631" s="48">
        <v>2.9035014757697302</v>
      </c>
      <c r="AB631" s="48">
        <v>3.6901523167640802E-3</v>
      </c>
      <c r="AC631" s="48">
        <v>1.7900362373867999E-2</v>
      </c>
    </row>
    <row r="632" spans="1:29">
      <c r="A632" s="50" t="s">
        <v>693</v>
      </c>
      <c r="B632" s="48">
        <v>44349.8975797319</v>
      </c>
      <c r="C632" s="48">
        <v>0.12995822777291</v>
      </c>
      <c r="D632" s="48">
        <v>3.6514272024484998E-2</v>
      </c>
      <c r="E632" s="48">
        <v>5.9247719902781604E-4</v>
      </c>
      <c r="F632" s="48">
        <v>2.26852232355035E-3</v>
      </c>
      <c r="H632" s="50" t="s">
        <v>991</v>
      </c>
      <c r="I632" s="48">
        <v>42681.434616715997</v>
      </c>
      <c r="J632" s="48">
        <v>8.5481202590877506E-2</v>
      </c>
      <c r="K632" s="48">
        <v>3.3505693563661301E-2</v>
      </c>
      <c r="L632" s="48">
        <v>7.0516816414780701E-3</v>
      </c>
      <c r="M632" s="48">
        <v>3.2574219711601897E-2</v>
      </c>
      <c r="O632" s="48">
        <v>1406</v>
      </c>
      <c r="P632" s="48">
        <v>21156.523368555099</v>
      </c>
      <c r="Q632" s="48">
        <v>0.242148389850569</v>
      </c>
      <c r="R632" s="48">
        <v>5.3636112504497901E-2</v>
      </c>
      <c r="S632" s="48">
        <v>4.5146521353549396</v>
      </c>
      <c r="T632" s="48">
        <v>6.3420780846117098E-6</v>
      </c>
      <c r="U632" s="48">
        <v>1.03851528635517E-4</v>
      </c>
      <c r="W632" s="48">
        <v>1313</v>
      </c>
      <c r="X632" s="48">
        <v>54295.788567029602</v>
      </c>
      <c r="Y632" s="48">
        <v>0.22679156692326599</v>
      </c>
      <c r="Z632" s="48">
        <v>7.1321528200144493E-2</v>
      </c>
      <c r="AA632" s="48">
        <v>3.17984727257718</v>
      </c>
      <c r="AB632" s="48">
        <v>1.4735269182165099E-3</v>
      </c>
      <c r="AC632" s="48">
        <v>9.2925567260642196E-3</v>
      </c>
    </row>
    <row r="633" spans="1:29">
      <c r="A633" s="50" t="s">
        <v>904</v>
      </c>
      <c r="B633" s="48">
        <v>43477.412246932399</v>
      </c>
      <c r="C633" s="48">
        <v>0.13200578938051</v>
      </c>
      <c r="D633" s="48">
        <v>2.4712296127159701E-2</v>
      </c>
      <c r="E633" s="48">
        <v>4.9488104840339898E-8</v>
      </c>
      <c r="F633" s="48">
        <v>5.9055805109472305E-7</v>
      </c>
      <c r="H633" s="50" t="s">
        <v>1016</v>
      </c>
      <c r="I633" s="48">
        <v>13447.9165619716</v>
      </c>
      <c r="J633" s="48">
        <v>8.5658515993151205E-2</v>
      </c>
      <c r="K633" s="48">
        <v>4.8779361492375599E-2</v>
      </c>
      <c r="L633" s="48">
        <v>6.2136228286395701E-2</v>
      </c>
      <c r="M633" s="48">
        <v>0.155548553815645</v>
      </c>
      <c r="O633" s="48">
        <v>1232</v>
      </c>
      <c r="P633" s="48">
        <v>31205.301826465999</v>
      </c>
      <c r="Q633" s="48">
        <v>0.243855261104651</v>
      </c>
      <c r="R633" s="48">
        <v>3.62313583159313E-2</v>
      </c>
      <c r="S633" s="48">
        <v>6.7305028693176396</v>
      </c>
      <c r="T633" s="48">
        <v>1.6907771487244299E-11</v>
      </c>
      <c r="U633" s="48">
        <v>9.2288252701208499E-10</v>
      </c>
      <c r="W633" s="48">
        <v>1269</v>
      </c>
      <c r="X633" s="48">
        <v>62613.385129001697</v>
      </c>
      <c r="Y633" s="48">
        <v>0.22782061131711201</v>
      </c>
      <c r="Z633" s="48">
        <v>3.9327876826377298E-2</v>
      </c>
      <c r="AA633" s="48">
        <v>5.7928530523751096</v>
      </c>
      <c r="AB633" s="48">
        <v>6.9200652159483203E-9</v>
      </c>
      <c r="AC633" s="48">
        <v>2.6662604214389098E-7</v>
      </c>
    </row>
    <row r="634" spans="1:29">
      <c r="A634" s="50" t="s">
        <v>1011</v>
      </c>
      <c r="B634" s="48">
        <v>18122.277458513901</v>
      </c>
      <c r="C634" s="48">
        <v>0.13411232272047899</v>
      </c>
      <c r="D634" s="48">
        <v>3.4616502737542298E-2</v>
      </c>
      <c r="E634" s="48">
        <v>4.5005914567179401E-5</v>
      </c>
      <c r="F634" s="48">
        <v>2.4047936440373401E-4</v>
      </c>
      <c r="H634" s="50" t="s">
        <v>1017</v>
      </c>
      <c r="I634" s="48">
        <v>32780.629778121802</v>
      </c>
      <c r="J634" s="48">
        <v>8.6244868393777499E-2</v>
      </c>
      <c r="K634" s="48">
        <v>4.0533121216144698E-2</v>
      </c>
      <c r="L634" s="48">
        <v>2.6575739173196101E-2</v>
      </c>
      <c r="M634" s="48">
        <v>8.5531331207719205E-2</v>
      </c>
      <c r="O634" s="48">
        <v>1408</v>
      </c>
      <c r="P634" s="48">
        <v>1940.5718904277401</v>
      </c>
      <c r="Q634" s="48">
        <v>0.255873582571222</v>
      </c>
      <c r="R634" s="48">
        <v>8.71042576098814E-2</v>
      </c>
      <c r="S634" s="48">
        <v>2.9375554030575399</v>
      </c>
      <c r="T634" s="48">
        <v>3.3081105723943502E-3</v>
      </c>
      <c r="U634" s="48">
        <v>1.6493469274686898E-2</v>
      </c>
      <c r="W634" s="48">
        <v>1402</v>
      </c>
      <c r="X634" s="48">
        <v>14409.1378187754</v>
      </c>
      <c r="Y634" s="48">
        <v>0.23341295235580101</v>
      </c>
      <c r="Z634" s="48">
        <v>6.4125014704616595E-2</v>
      </c>
      <c r="AA634" s="48">
        <v>3.6399672332394299</v>
      </c>
      <c r="AB634" s="48">
        <v>2.7267273736902099E-4</v>
      </c>
      <c r="AC634" s="48">
        <v>2.5155020137564601E-3</v>
      </c>
    </row>
    <row r="635" spans="1:29">
      <c r="A635" s="50" t="s">
        <v>1018</v>
      </c>
      <c r="B635" s="48">
        <v>37759.095383401902</v>
      </c>
      <c r="C635" s="48">
        <v>0.13473849598192</v>
      </c>
      <c r="D635" s="48">
        <v>4.2219935138498303E-2</v>
      </c>
      <c r="E635" s="48">
        <v>6.2855419348139998E-4</v>
      </c>
      <c r="F635" s="48">
        <v>2.3709764247377601E-3</v>
      </c>
      <c r="H635" s="50" t="s">
        <v>785</v>
      </c>
      <c r="I635" s="48">
        <v>23526.993559759001</v>
      </c>
      <c r="J635" s="48">
        <v>8.6867412303654606E-2</v>
      </c>
      <c r="K635" s="48">
        <v>3.4680100396793E-2</v>
      </c>
      <c r="L635" s="48">
        <v>1.3278360662390101E-2</v>
      </c>
      <c r="M635" s="48">
        <v>5.11981928615333E-2</v>
      </c>
      <c r="O635" s="48">
        <v>1245</v>
      </c>
      <c r="P635" s="48">
        <v>20372.030892811999</v>
      </c>
      <c r="Q635" s="48">
        <v>0.25660501336880798</v>
      </c>
      <c r="R635" s="48">
        <v>4.6832930797325603E-2</v>
      </c>
      <c r="S635" s="48">
        <v>5.4791576995104698</v>
      </c>
      <c r="T635" s="48">
        <v>4.2735534623098E-8</v>
      </c>
      <c r="U635" s="48">
        <v>1.27235341718769E-6</v>
      </c>
      <c r="W635" s="50" t="s">
        <v>1013</v>
      </c>
      <c r="X635" s="48">
        <v>21016.604563917801</v>
      </c>
      <c r="Y635" s="48">
        <v>0.23357105523152399</v>
      </c>
      <c r="Z635" s="48">
        <v>4.8941730512218701E-2</v>
      </c>
      <c r="AA635" s="48">
        <v>4.7724314769215397</v>
      </c>
      <c r="AB635" s="48">
        <v>1.8201504388667499E-6</v>
      </c>
      <c r="AC635" s="48">
        <v>3.6127228407809601E-5</v>
      </c>
    </row>
    <row r="636" spans="1:29">
      <c r="A636" s="50" t="s">
        <v>926</v>
      </c>
      <c r="B636" s="48">
        <v>65388.0253486004</v>
      </c>
      <c r="C636" s="48">
        <v>0.135855394338323</v>
      </c>
      <c r="D636" s="48">
        <v>3.1958538123632599E-2</v>
      </c>
      <c r="E636" s="48">
        <v>9.2713116854289108E-6</v>
      </c>
      <c r="F636" s="48">
        <v>6.3221515873972294E-5</v>
      </c>
      <c r="H636" s="50" t="s">
        <v>948</v>
      </c>
      <c r="I636" s="48">
        <v>27280.6486366426</v>
      </c>
      <c r="J636" s="48">
        <v>8.80434541526081E-2</v>
      </c>
      <c r="K636" s="48">
        <v>3.24588172114108E-2</v>
      </c>
      <c r="L636" s="48">
        <v>6.1974705219472901E-3</v>
      </c>
      <c r="M636" s="48">
        <v>2.9002541788982102E-2</v>
      </c>
      <c r="O636" s="48">
        <v>1355</v>
      </c>
      <c r="P636" s="48">
        <v>6490.6794124001699</v>
      </c>
      <c r="Q636" s="48">
        <v>0.26706033739199397</v>
      </c>
      <c r="R636" s="48">
        <v>6.8716566709982094E-2</v>
      </c>
      <c r="S636" s="48">
        <v>3.8864039660060499</v>
      </c>
      <c r="T636" s="48">
        <v>1.01740148530527E-4</v>
      </c>
      <c r="U636" s="48">
        <v>9.6184076778400005E-4</v>
      </c>
      <c r="W636" s="48">
        <v>1291</v>
      </c>
      <c r="X636" s="48">
        <v>4690.1284130654703</v>
      </c>
      <c r="Y636" s="48">
        <v>0.235566418036254</v>
      </c>
      <c r="Z636" s="48">
        <v>7.76894915759756E-2</v>
      </c>
      <c r="AA636" s="48">
        <v>3.0321529110006402</v>
      </c>
      <c r="AB636" s="48">
        <v>2.4281616616466601E-3</v>
      </c>
      <c r="AC636" s="48">
        <v>1.33595062827646E-2</v>
      </c>
    </row>
    <row r="637" spans="1:29">
      <c r="A637" s="50" t="s">
        <v>955</v>
      </c>
      <c r="B637" s="48">
        <v>62467.613765780603</v>
      </c>
      <c r="C637" s="48">
        <v>0.136857396335378</v>
      </c>
      <c r="D637" s="48">
        <v>3.75443073982289E-2</v>
      </c>
      <c r="E637" s="48">
        <v>6.5522927272252798E-5</v>
      </c>
      <c r="F637" s="48">
        <v>3.2807283864988099E-4</v>
      </c>
      <c r="H637" s="50" t="s">
        <v>888</v>
      </c>
      <c r="I637" s="48">
        <v>63660.667375210003</v>
      </c>
      <c r="J637" s="48">
        <v>8.8164879183835407E-2</v>
      </c>
      <c r="K637" s="48">
        <v>4.6540565745077103E-2</v>
      </c>
      <c r="L637" s="48">
        <v>4.5254354948494099E-2</v>
      </c>
      <c r="M637" s="48">
        <v>0.12657077399656899</v>
      </c>
      <c r="O637" s="48">
        <v>1377</v>
      </c>
      <c r="P637" s="48">
        <v>5062.8919216534896</v>
      </c>
      <c r="Q637" s="48">
        <v>0.27753555675966002</v>
      </c>
      <c r="R637" s="48">
        <v>0.101831243754246</v>
      </c>
      <c r="S637" s="48">
        <v>2.7254460078033498</v>
      </c>
      <c r="T637" s="48">
        <v>6.4214678091455996E-3</v>
      </c>
      <c r="U637" s="48">
        <v>2.5337719367411801E-2</v>
      </c>
      <c r="W637" s="48">
        <v>1311</v>
      </c>
      <c r="X637" s="48">
        <v>21430.9615001438</v>
      </c>
      <c r="Y637" s="48">
        <v>0.23824837859793199</v>
      </c>
      <c r="Z637" s="48">
        <v>5.1603761172575799E-2</v>
      </c>
      <c r="AA637" s="48">
        <v>4.6168801107572497</v>
      </c>
      <c r="AB637" s="48">
        <v>3.8955216512547402E-6</v>
      </c>
      <c r="AC637" s="48">
        <v>6.3789167039296303E-5</v>
      </c>
    </row>
    <row r="638" spans="1:29">
      <c r="A638" s="50" t="s">
        <v>1019</v>
      </c>
      <c r="B638" s="48">
        <v>39647.499899103197</v>
      </c>
      <c r="C638" s="48">
        <v>0.137104065252173</v>
      </c>
      <c r="D638" s="48">
        <v>4.30230682104073E-2</v>
      </c>
      <c r="E638" s="48">
        <v>6.2916972164828904E-4</v>
      </c>
      <c r="F638" s="48">
        <v>2.3709764247377601E-3</v>
      </c>
      <c r="H638" s="50" t="s">
        <v>969</v>
      </c>
      <c r="I638" s="48">
        <v>44030.6078359694</v>
      </c>
      <c r="J638" s="48">
        <v>8.82723527743009E-2</v>
      </c>
      <c r="K638" s="48">
        <v>3.0005305969154999E-2</v>
      </c>
      <c r="L638" s="48">
        <v>3.2250496303122202E-3</v>
      </c>
      <c r="M638" s="48">
        <v>1.7493451025026901E-2</v>
      </c>
      <c r="O638" s="48">
        <v>1348</v>
      </c>
      <c r="P638" s="48">
        <v>21839.252930044098</v>
      </c>
      <c r="Q638" s="48">
        <v>0.27960671073202897</v>
      </c>
      <c r="R638" s="48">
        <v>6.2605881982815706E-2</v>
      </c>
      <c r="S638" s="48">
        <v>4.4661412294898497</v>
      </c>
      <c r="T638" s="48">
        <v>7.9643044907031594E-6</v>
      </c>
      <c r="U638" s="48">
        <v>1.27234620522209E-4</v>
      </c>
      <c r="W638" s="48">
        <v>1286</v>
      </c>
      <c r="X638" s="48">
        <v>53596.721169292701</v>
      </c>
      <c r="Y638" s="48">
        <v>0.24376008451862199</v>
      </c>
      <c r="Z638" s="48">
        <v>4.81513817329456E-2</v>
      </c>
      <c r="AA638" s="48">
        <v>5.0623694636750001</v>
      </c>
      <c r="AB638" s="48">
        <v>4.1407757559051299E-7</v>
      </c>
      <c r="AC638" s="48">
        <v>1.0431569692761001E-5</v>
      </c>
    </row>
    <row r="639" spans="1:29">
      <c r="A639" s="50" t="s">
        <v>884</v>
      </c>
      <c r="B639" s="48">
        <v>59891.293412284896</v>
      </c>
      <c r="C639" s="48">
        <v>0.138113126970558</v>
      </c>
      <c r="D639" s="48">
        <v>4.06401709113468E-2</v>
      </c>
      <c r="E639" s="48">
        <v>2.7159140842964499E-4</v>
      </c>
      <c r="F639" s="48">
        <v>1.1644278349438699E-3</v>
      </c>
      <c r="H639" s="50" t="s">
        <v>1005</v>
      </c>
      <c r="I639" s="48">
        <v>29499.945539775901</v>
      </c>
      <c r="J639" s="48">
        <v>8.8836429429693706E-2</v>
      </c>
      <c r="K639" s="48">
        <v>3.0788158959474302E-2</v>
      </c>
      <c r="L639" s="48">
        <v>3.0266502726271401E-3</v>
      </c>
      <c r="M639" s="48">
        <v>1.6542607596954501E-2</v>
      </c>
      <c r="O639" s="48">
        <v>1263</v>
      </c>
      <c r="P639" s="48">
        <v>10748.000172095701</v>
      </c>
      <c r="Q639" s="48">
        <v>0.28023829298439501</v>
      </c>
      <c r="R639" s="48">
        <v>4.1345503466158798E-2</v>
      </c>
      <c r="S639" s="48">
        <v>6.7779630066367202</v>
      </c>
      <c r="T639" s="48">
        <v>1.2188204589373499E-11</v>
      </c>
      <c r="U639" s="48">
        <v>7.2575218236724005E-10</v>
      </c>
      <c r="W639" s="48">
        <v>1403</v>
      </c>
      <c r="X639" s="48">
        <v>9881.6669343509602</v>
      </c>
      <c r="Y639" s="48">
        <v>0.24452716586444401</v>
      </c>
      <c r="Z639" s="48">
        <v>8.0662048652453605E-2</v>
      </c>
      <c r="AA639" s="48">
        <v>3.03150205021486</v>
      </c>
      <c r="AB639" s="48">
        <v>2.4334026789873801E-3</v>
      </c>
      <c r="AC639" s="48">
        <v>1.33595062827646E-2</v>
      </c>
    </row>
    <row r="640" spans="1:29">
      <c r="A640" s="50" t="s">
        <v>939</v>
      </c>
      <c r="B640" s="48">
        <v>70896.883683120293</v>
      </c>
      <c r="C640" s="48">
        <v>0.139281757835551</v>
      </c>
      <c r="D640" s="48">
        <v>3.1773562410737602E-2</v>
      </c>
      <c r="E640" s="48">
        <v>3.9544199272093997E-5</v>
      </c>
      <c r="F640" s="48">
        <v>2.1613470747190299E-4</v>
      </c>
      <c r="H640" s="50" t="s">
        <v>993</v>
      </c>
      <c r="I640" s="48">
        <v>79995.293681253606</v>
      </c>
      <c r="J640" s="48">
        <v>9.0079104596145404E-2</v>
      </c>
      <c r="K640" s="48">
        <v>3.1566794964257801E-2</v>
      </c>
      <c r="L640" s="48">
        <v>3.3219004907014699E-3</v>
      </c>
      <c r="M640" s="48">
        <v>1.77023401044515E-2</v>
      </c>
      <c r="O640" s="48">
        <v>1367</v>
      </c>
      <c r="P640" s="48">
        <v>6047.3126943407397</v>
      </c>
      <c r="Q640" s="48">
        <v>0.28420112124043501</v>
      </c>
      <c r="R640" s="48">
        <v>8.3762015849836405E-2</v>
      </c>
      <c r="S640" s="48">
        <v>3.3929594262623</v>
      </c>
      <c r="T640" s="48">
        <v>6.9141878671397702E-4</v>
      </c>
      <c r="U640" s="48">
        <v>4.9226011445397304E-3</v>
      </c>
      <c r="W640" s="48">
        <v>1295</v>
      </c>
      <c r="X640" s="48">
        <v>29362.0190821012</v>
      </c>
      <c r="Y640" s="48">
        <v>0.24719965727283399</v>
      </c>
      <c r="Z640" s="48">
        <v>4.9061862950764298E-2</v>
      </c>
      <c r="AA640" s="48">
        <v>5.0385297745605202</v>
      </c>
      <c r="AB640" s="48">
        <v>4.6912144995186097E-7</v>
      </c>
      <c r="AC640" s="48">
        <v>1.0974091061373899E-5</v>
      </c>
    </row>
    <row r="641" spans="1:29">
      <c r="A641" s="50" t="s">
        <v>1020</v>
      </c>
      <c r="B641" s="48">
        <v>37163.0711259784</v>
      </c>
      <c r="C641" s="48">
        <v>0.14094691843566601</v>
      </c>
      <c r="D641" s="48">
        <v>3.6567754596985497E-2</v>
      </c>
      <c r="E641" s="48">
        <v>5.2189879940418901E-5</v>
      </c>
      <c r="F641" s="48">
        <v>2.7078227563289803E-4</v>
      </c>
      <c r="H641" s="50" t="s">
        <v>837</v>
      </c>
      <c r="I641" s="48">
        <v>10083.7809554743</v>
      </c>
      <c r="J641" s="48">
        <v>9.0269351045772897E-2</v>
      </c>
      <c r="K641" s="48">
        <v>4.0672369846372E-2</v>
      </c>
      <c r="L641" s="48">
        <v>2.0715238288233399E-2</v>
      </c>
      <c r="M641" s="48">
        <v>7.0967036432416794E-2</v>
      </c>
      <c r="O641" s="48">
        <v>1405</v>
      </c>
      <c r="P641" s="48">
        <v>7959.55758221223</v>
      </c>
      <c r="Q641" s="48">
        <v>0.28785157759489899</v>
      </c>
      <c r="R641" s="48">
        <v>6.2253035373812902E-2</v>
      </c>
      <c r="S641" s="48">
        <v>4.6238962625103701</v>
      </c>
      <c r="T641" s="48">
        <v>3.7659826080755702E-6</v>
      </c>
      <c r="U641" s="48">
        <v>6.7062916641880295E-5</v>
      </c>
      <c r="W641" s="48">
        <v>1319</v>
      </c>
      <c r="X641" s="48">
        <v>21759.718765773701</v>
      </c>
      <c r="Y641" s="48">
        <v>0.248958248603076</v>
      </c>
      <c r="Z641" s="48">
        <v>7.6731762030849096E-2</v>
      </c>
      <c r="AA641" s="48">
        <v>3.2445266733609701</v>
      </c>
      <c r="AB641" s="48">
        <v>1.17645998518726E-3</v>
      </c>
      <c r="AC641" s="48">
        <v>7.78364939694603E-3</v>
      </c>
    </row>
    <row r="642" spans="1:29">
      <c r="A642" s="50" t="s">
        <v>1010</v>
      </c>
      <c r="B642" s="48">
        <v>25119.3990204363</v>
      </c>
      <c r="C642" s="48">
        <v>0.14211770939159099</v>
      </c>
      <c r="D642" s="48">
        <v>3.49670047773043E-2</v>
      </c>
      <c r="E642" s="48">
        <v>2.121939136172E-5</v>
      </c>
      <c r="F642" s="48">
        <v>1.28754950974505E-4</v>
      </c>
      <c r="H642" s="50" t="s">
        <v>956</v>
      </c>
      <c r="I642" s="48">
        <v>44658.900544482203</v>
      </c>
      <c r="J642" s="48">
        <v>9.0954092408682394E-2</v>
      </c>
      <c r="K642" s="48">
        <v>3.7279587571380203E-2</v>
      </c>
      <c r="L642" s="48">
        <v>1.15152373458586E-2</v>
      </c>
      <c r="M642" s="48">
        <v>4.6666056068535897E-2</v>
      </c>
      <c r="O642" s="48">
        <v>1265</v>
      </c>
      <c r="P642" s="48">
        <v>19078.359362237399</v>
      </c>
      <c r="Q642" s="48">
        <v>0.29332224539621898</v>
      </c>
      <c r="R642" s="48">
        <v>5.10870199543337E-2</v>
      </c>
      <c r="S642" s="48">
        <v>5.7416198020244096</v>
      </c>
      <c r="T642" s="48">
        <v>9.3775179258280097E-9</v>
      </c>
      <c r="U642" s="48">
        <v>2.9248924959130202E-7</v>
      </c>
      <c r="W642" s="48">
        <v>1406</v>
      </c>
      <c r="X642" s="48">
        <v>21156.523368555099</v>
      </c>
      <c r="Y642" s="48">
        <v>0.24963710693969701</v>
      </c>
      <c r="Z642" s="48">
        <v>5.3652072155366902E-2</v>
      </c>
      <c r="AA642" s="48">
        <v>4.6528884516667297</v>
      </c>
      <c r="AB642" s="48">
        <v>3.2731733602961801E-6</v>
      </c>
      <c r="AC642" s="48">
        <v>5.6344096157639598E-5</v>
      </c>
    </row>
    <row r="643" spans="1:29">
      <c r="A643" s="50" t="s">
        <v>251</v>
      </c>
      <c r="B643" s="48">
        <v>17310.6205999661</v>
      </c>
      <c r="C643" s="48">
        <v>0.143176906895883</v>
      </c>
      <c r="D643" s="48">
        <v>5.0545354277497699E-2</v>
      </c>
      <c r="E643" s="48">
        <v>1.74253597205525E-3</v>
      </c>
      <c r="F643" s="48">
        <v>5.5714146586155503E-3</v>
      </c>
      <c r="H643" s="50" t="s">
        <v>857</v>
      </c>
      <c r="I643" s="48">
        <v>32748.002682480499</v>
      </c>
      <c r="J643" s="48">
        <v>9.3551891824514594E-2</v>
      </c>
      <c r="K643" s="48">
        <v>3.06124777836622E-2</v>
      </c>
      <c r="L643" s="48">
        <v>1.9395439484455601E-3</v>
      </c>
      <c r="M643" s="48">
        <v>1.17687581956527E-2</v>
      </c>
      <c r="O643" s="48">
        <v>1370</v>
      </c>
      <c r="P643" s="48">
        <v>19380.546194526101</v>
      </c>
      <c r="Q643" s="48">
        <v>0.30087199548726301</v>
      </c>
      <c r="R643" s="48">
        <v>6.1807833233859598E-2</v>
      </c>
      <c r="S643" s="48">
        <v>4.8678618832805096</v>
      </c>
      <c r="T643" s="48">
        <v>1.12812125902516E-6</v>
      </c>
      <c r="U643" s="48">
        <v>2.38361104729509E-5</v>
      </c>
      <c r="W643" s="50" t="s">
        <v>967</v>
      </c>
      <c r="X643" s="48">
        <v>6366.7391984934602</v>
      </c>
      <c r="Y643" s="48">
        <v>0.25111573148651301</v>
      </c>
      <c r="Z643" s="48">
        <v>6.4483555252866698E-2</v>
      </c>
      <c r="AA643" s="48">
        <v>3.8942600249285899</v>
      </c>
      <c r="AB643" s="48">
        <v>9.8498947893508197E-5</v>
      </c>
      <c r="AC643" s="48">
        <v>1.0752801811708E-3</v>
      </c>
    </row>
    <row r="644" spans="1:29">
      <c r="A644" s="50" t="s">
        <v>998</v>
      </c>
      <c r="B644" s="48">
        <v>28228.8509662002</v>
      </c>
      <c r="C644" s="48">
        <v>0.14509535838880799</v>
      </c>
      <c r="D644" s="48">
        <v>2.9467294221699299E-2</v>
      </c>
      <c r="E644" s="48">
        <v>2.33920259980927E-7</v>
      </c>
      <c r="F644" s="48">
        <v>2.4998045693484199E-6</v>
      </c>
      <c r="H644" s="50" t="s">
        <v>718</v>
      </c>
      <c r="I644" s="48">
        <v>221922.81625034299</v>
      </c>
      <c r="J644" s="48">
        <v>9.3609946289618495E-2</v>
      </c>
      <c r="K644" s="48">
        <v>2.5836592958926902E-2</v>
      </c>
      <c r="L644" s="48">
        <v>2.29211760604798E-4</v>
      </c>
      <c r="M644" s="48">
        <v>2.4134650087210999E-3</v>
      </c>
      <c r="O644" s="48">
        <v>1264</v>
      </c>
      <c r="P644" s="48">
        <v>26945.166211137799</v>
      </c>
      <c r="Q644" s="48">
        <v>0.30883287448468</v>
      </c>
      <c r="R644" s="48">
        <v>4.35853569676923E-2</v>
      </c>
      <c r="S644" s="48">
        <v>7.0857025379785998</v>
      </c>
      <c r="T644" s="48">
        <v>1.38340678170037E-12</v>
      </c>
      <c r="U644" s="48">
        <v>1.13266430251718E-10</v>
      </c>
      <c r="W644" s="48">
        <v>1353</v>
      </c>
      <c r="X644" s="48">
        <v>15859.5989605135</v>
      </c>
      <c r="Y644" s="48">
        <v>0.253506045259207</v>
      </c>
      <c r="Z644" s="48">
        <v>6.3790476312823696E-2</v>
      </c>
      <c r="AA644" s="48">
        <v>3.9740422068026602</v>
      </c>
      <c r="AB644" s="48">
        <v>7.0663032751193004E-5</v>
      </c>
      <c r="AC644" s="48">
        <v>7.9800493882812695E-4</v>
      </c>
    </row>
    <row r="645" spans="1:29">
      <c r="A645" s="50" t="s">
        <v>1017</v>
      </c>
      <c r="B645" s="48">
        <v>32780.629778121802</v>
      </c>
      <c r="C645" s="48">
        <v>0.145533171792807</v>
      </c>
      <c r="D645" s="48">
        <v>4.1299708951524398E-2</v>
      </c>
      <c r="E645" s="48">
        <v>1.63620128705805E-4</v>
      </c>
      <c r="F645" s="48">
        <v>7.5097443688049105E-4</v>
      </c>
      <c r="H645" s="50" t="s">
        <v>1021</v>
      </c>
      <c r="I645" s="48">
        <v>40700.093097386401</v>
      </c>
      <c r="J645" s="48">
        <v>9.3665354906505793E-2</v>
      </c>
      <c r="K645" s="48">
        <v>3.5701963807736797E-2</v>
      </c>
      <c r="L645" s="48">
        <v>6.0103509670632101E-3</v>
      </c>
      <c r="M645" s="48">
        <v>2.8311916397482002E-2</v>
      </c>
      <c r="O645" s="48">
        <v>1398</v>
      </c>
      <c r="P645" s="48">
        <v>13946.728471259499</v>
      </c>
      <c r="Q645" s="48">
        <v>0.310782765972485</v>
      </c>
      <c r="R645" s="48">
        <v>7.53999950644096E-2</v>
      </c>
      <c r="S645" s="48">
        <v>4.1217876169222798</v>
      </c>
      <c r="T645" s="48">
        <v>3.75943719444749E-5</v>
      </c>
      <c r="U645" s="48">
        <v>4.3200550216896598E-4</v>
      </c>
      <c r="W645" s="48">
        <v>1392</v>
      </c>
      <c r="X645" s="48">
        <v>10280.6232285809</v>
      </c>
      <c r="Y645" s="48">
        <v>0.261879498613804</v>
      </c>
      <c r="Z645" s="48">
        <v>7.7325563144265905E-2</v>
      </c>
      <c r="AA645" s="48">
        <v>3.3867131122629801</v>
      </c>
      <c r="AB645" s="48">
        <v>7.0735314290323805E-4</v>
      </c>
      <c r="AC645" s="48">
        <v>5.4507801011955404E-3</v>
      </c>
    </row>
    <row r="646" spans="1:29">
      <c r="A646" s="50" t="s">
        <v>1022</v>
      </c>
      <c r="B646" s="48">
        <v>31777.676022694999</v>
      </c>
      <c r="C646" s="48">
        <v>0.14894787334217799</v>
      </c>
      <c r="D646" s="48">
        <v>4.4606080442668603E-2</v>
      </c>
      <c r="E646" s="48">
        <v>3.2118783784410601E-4</v>
      </c>
      <c r="F646" s="48">
        <v>1.34093686845791E-3</v>
      </c>
      <c r="H646" s="50" t="s">
        <v>1023</v>
      </c>
      <c r="I646" s="48">
        <v>40750.933115930697</v>
      </c>
      <c r="J646" s="48">
        <v>9.4105109974204695E-2</v>
      </c>
      <c r="K646" s="48">
        <v>4.1692365591943101E-2</v>
      </c>
      <c r="L646" s="48">
        <v>1.8351547516273499E-2</v>
      </c>
      <c r="M646" s="48">
        <v>6.50958468208713E-2</v>
      </c>
      <c r="O646" s="48">
        <v>1259</v>
      </c>
      <c r="P646" s="48">
        <v>12080.7899425</v>
      </c>
      <c r="Q646" s="48">
        <v>0.31702128619653902</v>
      </c>
      <c r="R646" s="48">
        <v>5.4508195749296197E-2</v>
      </c>
      <c r="S646" s="48">
        <v>5.8160297151393499</v>
      </c>
      <c r="T646" s="48">
        <v>6.0261758519018796E-9</v>
      </c>
      <c r="U646" s="48">
        <v>2.07744483315565E-7</v>
      </c>
      <c r="W646" s="48">
        <v>1267</v>
      </c>
      <c r="X646" s="48">
        <v>14833.180878549399</v>
      </c>
      <c r="Y646" s="48">
        <v>0.264108061143355</v>
      </c>
      <c r="Z646" s="48">
        <v>3.5024506288427598E-2</v>
      </c>
      <c r="AA646" s="48">
        <v>7.5406647839206897</v>
      </c>
      <c r="AB646" s="48">
        <v>4.6758164151718497E-14</v>
      </c>
      <c r="AC646" s="48">
        <v>4.3752282170536599E-12</v>
      </c>
    </row>
    <row r="647" spans="1:29">
      <c r="A647" s="50" t="s">
        <v>820</v>
      </c>
      <c r="B647" s="48">
        <v>7800.9346029237404</v>
      </c>
      <c r="C647" s="48">
        <v>0.15528115281503299</v>
      </c>
      <c r="D647" s="48">
        <v>8.4826814551111296E-2</v>
      </c>
      <c r="E647" s="48">
        <v>1.8257105904661699E-2</v>
      </c>
      <c r="F647" s="48">
        <v>4.2168025250767002E-2</v>
      </c>
      <c r="H647" s="50" t="s">
        <v>847</v>
      </c>
      <c r="I647" s="48">
        <v>117077.34336712401</v>
      </c>
      <c r="J647" s="48">
        <v>9.4557015582167295E-2</v>
      </c>
      <c r="K647" s="48">
        <v>3.4706076300006002E-2</v>
      </c>
      <c r="L647" s="48">
        <v>7.78074406460132E-3</v>
      </c>
      <c r="M647" s="48">
        <v>3.5484157644933401E-2</v>
      </c>
      <c r="O647" s="48">
        <v>1407</v>
      </c>
      <c r="P647" s="48">
        <v>16459.938949595598</v>
      </c>
      <c r="Q647" s="48">
        <v>0.317893716345236</v>
      </c>
      <c r="R647" s="48">
        <v>6.7068187162614798E-2</v>
      </c>
      <c r="S647" s="48">
        <v>4.7398584902028897</v>
      </c>
      <c r="T647" s="48">
        <v>2.1386753096619301E-6</v>
      </c>
      <c r="U647" s="48">
        <v>4.1200950818487202E-5</v>
      </c>
      <c r="W647" s="50" t="s">
        <v>87</v>
      </c>
      <c r="X647" s="48">
        <v>35746.577554843701</v>
      </c>
      <c r="Y647" s="48">
        <v>0.27865455532222</v>
      </c>
      <c r="Z647" s="48">
        <v>8.0568835751839998E-2</v>
      </c>
      <c r="AA647" s="48">
        <v>3.4585898222546398</v>
      </c>
      <c r="AB647" s="48">
        <v>5.4301117620549403E-4</v>
      </c>
      <c r="AC647" s="48">
        <v>4.3374673221292497E-3</v>
      </c>
    </row>
    <row r="648" spans="1:29">
      <c r="A648" s="50" t="s">
        <v>896</v>
      </c>
      <c r="B648" s="48">
        <v>29210.430642658601</v>
      </c>
      <c r="C648" s="48">
        <v>0.15633894469707299</v>
      </c>
      <c r="D648" s="48">
        <v>3.1257812390853998E-2</v>
      </c>
      <c r="E648" s="48">
        <v>2.13072024990192E-7</v>
      </c>
      <c r="F648" s="48">
        <v>2.3115086347420801E-6</v>
      </c>
      <c r="H648" s="50" t="s">
        <v>980</v>
      </c>
      <c r="I648" s="48">
        <v>31479.1492818732</v>
      </c>
      <c r="J648" s="48">
        <v>9.4666494610051694E-2</v>
      </c>
      <c r="K648" s="48">
        <v>4.1550184637881599E-2</v>
      </c>
      <c r="L648" s="48">
        <v>1.7788628239536902E-2</v>
      </c>
      <c r="M648" s="48">
        <v>6.4003305625670498E-2</v>
      </c>
      <c r="O648" s="48">
        <v>1260</v>
      </c>
      <c r="P648" s="48">
        <v>11446.587673141101</v>
      </c>
      <c r="Q648" s="48">
        <v>0.31918261896720601</v>
      </c>
      <c r="R648" s="48">
        <v>5.4038073200227799E-2</v>
      </c>
      <c r="S648" s="48">
        <v>5.9066247196589599</v>
      </c>
      <c r="T648" s="48">
        <v>3.4918796117162499E-9</v>
      </c>
      <c r="U648" s="48">
        <v>1.2706561920411901E-7</v>
      </c>
      <c r="W648" s="50" t="s">
        <v>84</v>
      </c>
      <c r="X648" s="48">
        <v>34727.355382207097</v>
      </c>
      <c r="Y648" s="48">
        <v>0.27872481612494598</v>
      </c>
      <c r="Z648" s="48">
        <v>8.1377418537044194E-2</v>
      </c>
      <c r="AA648" s="48">
        <v>3.4250879560411001</v>
      </c>
      <c r="AB648" s="48">
        <v>6.1460041401552204E-4</v>
      </c>
      <c r="AC648" s="48">
        <v>4.8501598937369496E-3</v>
      </c>
    </row>
    <row r="649" spans="1:29">
      <c r="A649" s="50" t="s">
        <v>1024</v>
      </c>
      <c r="B649" s="48">
        <v>98867.205267977799</v>
      </c>
      <c r="C649" s="48">
        <v>0.15711603411247799</v>
      </c>
      <c r="D649" s="48">
        <v>4.2125154862189901E-2</v>
      </c>
      <c r="E649" s="48">
        <v>6.6949724170146699E-5</v>
      </c>
      <c r="F649" s="48">
        <v>3.3094281287324103E-4</v>
      </c>
      <c r="H649" s="50" t="s">
        <v>658</v>
      </c>
      <c r="I649" s="48">
        <v>58039.989586812</v>
      </c>
      <c r="J649" s="48">
        <v>9.5011841183263002E-2</v>
      </c>
      <c r="K649" s="48">
        <v>2.6948144759784898E-2</v>
      </c>
      <c r="L649" s="48">
        <v>3.0255021322444202E-4</v>
      </c>
      <c r="M649" s="48">
        <v>2.8133240606324798E-3</v>
      </c>
      <c r="O649" s="50" t="s">
        <v>589</v>
      </c>
      <c r="P649" s="48">
        <v>11616.6069433876</v>
      </c>
      <c r="Q649" s="48">
        <v>0.32046199171071299</v>
      </c>
      <c r="R649" s="48">
        <v>5.5660705974708201E-2</v>
      </c>
      <c r="S649" s="48">
        <v>5.7574187409036703</v>
      </c>
      <c r="T649" s="48">
        <v>8.5409859789996402E-9</v>
      </c>
      <c r="U649" s="48">
        <v>2.7971729081223798E-7</v>
      </c>
      <c r="W649" s="48">
        <v>1270</v>
      </c>
      <c r="X649" s="48">
        <v>17182.157940213299</v>
      </c>
      <c r="Y649" s="48">
        <v>0.27922535128187198</v>
      </c>
      <c r="Z649" s="48">
        <v>3.8029304650704303E-2</v>
      </c>
      <c r="AA649" s="48">
        <v>7.3423733051795601</v>
      </c>
      <c r="AB649" s="48">
        <v>2.0983912963124E-13</v>
      </c>
      <c r="AC649" s="48">
        <v>1.71805787385578E-11</v>
      </c>
    </row>
    <row r="650" spans="1:29">
      <c r="A650" s="50" t="s">
        <v>894</v>
      </c>
      <c r="B650" s="48">
        <v>9383.6816454965392</v>
      </c>
      <c r="C650" s="48">
        <v>0.15783846549611799</v>
      </c>
      <c r="D650" s="48">
        <v>6.05912863520673E-2</v>
      </c>
      <c r="E650" s="48">
        <v>2.4502835372401002E-3</v>
      </c>
      <c r="F650" s="48">
        <v>7.2070707975695602E-3</v>
      </c>
      <c r="H650" s="50" t="s">
        <v>1025</v>
      </c>
      <c r="I650" s="48">
        <v>15541.679357733799</v>
      </c>
      <c r="J650" s="48">
        <v>9.5442223485340302E-2</v>
      </c>
      <c r="K650" s="48">
        <v>4.1884748673645701E-2</v>
      </c>
      <c r="L650" s="48">
        <v>1.9227740652334499E-2</v>
      </c>
      <c r="M650" s="48">
        <v>6.7156401497909801E-2</v>
      </c>
      <c r="O650" s="48">
        <v>1387</v>
      </c>
      <c r="P650" s="48">
        <v>13799.7163460466</v>
      </c>
      <c r="Q650" s="48">
        <v>0.341523757240351</v>
      </c>
      <c r="R650" s="48">
        <v>8.3237085652341294E-2</v>
      </c>
      <c r="S650" s="48">
        <v>4.1030239653848897</v>
      </c>
      <c r="T650" s="48">
        <v>4.0778499118790401E-5</v>
      </c>
      <c r="U650" s="48">
        <v>4.45709933387729E-4</v>
      </c>
      <c r="W650" s="48">
        <v>1356</v>
      </c>
      <c r="X650" s="48">
        <v>92412.178597207501</v>
      </c>
      <c r="Y650" s="48">
        <v>0.284145659937801</v>
      </c>
      <c r="Z650" s="48">
        <v>5.8962499179855798E-2</v>
      </c>
      <c r="AA650" s="48">
        <v>4.8190911832122199</v>
      </c>
      <c r="AB650" s="48">
        <v>1.44213636336936E-6</v>
      </c>
      <c r="AC650" s="48">
        <v>2.95187286877166E-5</v>
      </c>
    </row>
    <row r="651" spans="1:29">
      <c r="A651" s="50" t="s">
        <v>1026</v>
      </c>
      <c r="B651" s="48">
        <v>5530.2789700988496</v>
      </c>
      <c r="C651" s="48">
        <v>0.158150543590097</v>
      </c>
      <c r="D651" s="48">
        <v>6.5641102958054406E-2</v>
      </c>
      <c r="E651" s="48">
        <v>5.3000176589726097E-3</v>
      </c>
      <c r="F651" s="48">
        <v>1.4267570365050801E-2</v>
      </c>
      <c r="H651" s="50" t="s">
        <v>1027</v>
      </c>
      <c r="I651" s="48">
        <v>89109.998097404299</v>
      </c>
      <c r="J651" s="48">
        <v>9.5686036064756202E-2</v>
      </c>
      <c r="K651" s="48">
        <v>2.7869069090973302E-2</v>
      </c>
      <c r="L651" s="48">
        <v>2.6049418123947699E-4</v>
      </c>
      <c r="M651" s="48">
        <v>2.62695540517558E-3</v>
      </c>
      <c r="O651" s="48">
        <v>1393</v>
      </c>
      <c r="P651" s="48">
        <v>11109.3562252022</v>
      </c>
      <c r="Q651" s="48">
        <v>0.344384382102773</v>
      </c>
      <c r="R651" s="48">
        <v>8.8669623601421596E-2</v>
      </c>
      <c r="S651" s="48">
        <v>3.8839048607087001</v>
      </c>
      <c r="T651" s="48">
        <v>1.02792143121954E-4</v>
      </c>
      <c r="U651" s="48">
        <v>9.6184076778400005E-4</v>
      </c>
      <c r="W651" s="48">
        <v>1376</v>
      </c>
      <c r="X651" s="48">
        <v>88136.128852828304</v>
      </c>
      <c r="Y651" s="48">
        <v>0.295931305516001</v>
      </c>
      <c r="Z651" s="48">
        <v>5.6130870760065697E-2</v>
      </c>
      <c r="AA651" s="48">
        <v>5.2721666617461702</v>
      </c>
      <c r="AB651" s="48">
        <v>1.3482256046824599E-7</v>
      </c>
      <c r="AC651" s="48">
        <v>3.83951204811743E-6</v>
      </c>
    </row>
    <row r="652" spans="1:29">
      <c r="A652" s="50" t="s">
        <v>1028</v>
      </c>
      <c r="B652" s="48">
        <v>58759.852691534397</v>
      </c>
      <c r="C652" s="48">
        <v>0.158596525558136</v>
      </c>
      <c r="D652" s="48">
        <v>4.4101284099675897E-2</v>
      </c>
      <c r="E652" s="48">
        <v>1.3504251676461901E-4</v>
      </c>
      <c r="F652" s="48">
        <v>6.2786001300952699E-4</v>
      </c>
      <c r="H652" s="50" t="s">
        <v>603</v>
      </c>
      <c r="I652" s="48">
        <v>24666.284248853699</v>
      </c>
      <c r="J652" s="48">
        <v>9.6373135011012107E-2</v>
      </c>
      <c r="K652" s="48">
        <v>3.7144862645957399E-2</v>
      </c>
      <c r="L652" s="48">
        <v>7.9861108591777908E-3</v>
      </c>
      <c r="M652" s="48">
        <v>3.61902238934892E-2</v>
      </c>
      <c r="O652" s="48">
        <v>1401</v>
      </c>
      <c r="P652" s="48">
        <v>8984.2400333172809</v>
      </c>
      <c r="Q652" s="48">
        <v>0.34659598906393502</v>
      </c>
      <c r="R652" s="48">
        <v>7.50672687025985E-2</v>
      </c>
      <c r="S652" s="48">
        <v>4.6171386684798597</v>
      </c>
      <c r="T652" s="48">
        <v>3.8906730265518302E-6</v>
      </c>
      <c r="U652" s="48">
        <v>6.7062916641880295E-5</v>
      </c>
      <c r="W652" s="50" t="s">
        <v>975</v>
      </c>
      <c r="X652" s="48">
        <v>60425.869161329603</v>
      </c>
      <c r="Y652" s="48">
        <v>0.29862115064369399</v>
      </c>
      <c r="Z652" s="48">
        <v>4.8045029722218101E-2</v>
      </c>
      <c r="AA652" s="48">
        <v>6.2154431451126602</v>
      </c>
      <c r="AB652" s="48">
        <v>5.1180002776521902E-10</v>
      </c>
      <c r="AC652" s="48">
        <v>2.3944929870444201E-8</v>
      </c>
    </row>
    <row r="653" spans="1:29">
      <c r="A653" s="50" t="s">
        <v>987</v>
      </c>
      <c r="B653" s="48">
        <v>40501.366743321603</v>
      </c>
      <c r="C653" s="48">
        <v>0.15888294105847001</v>
      </c>
      <c r="D653" s="48">
        <v>4.0711997732677502E-2</v>
      </c>
      <c r="E653" s="48">
        <v>3.4080549553409499E-5</v>
      </c>
      <c r="F653" s="48">
        <v>1.9063807406438399E-4</v>
      </c>
      <c r="H653" s="50" t="s">
        <v>584</v>
      </c>
      <c r="I653" s="48">
        <v>19902.010061131899</v>
      </c>
      <c r="J653" s="48">
        <v>9.6574898056948702E-2</v>
      </c>
      <c r="K653" s="48">
        <v>3.9216023379556E-2</v>
      </c>
      <c r="L653" s="48">
        <v>1.41842449505376E-2</v>
      </c>
      <c r="M653" s="48">
        <v>5.3452207287289201E-2</v>
      </c>
      <c r="O653" s="48">
        <v>1267</v>
      </c>
      <c r="P653" s="48">
        <v>14833.180878549399</v>
      </c>
      <c r="Q653" s="48">
        <v>0.34753812347155399</v>
      </c>
      <c r="R653" s="48">
        <v>3.4952874346297E-2</v>
      </c>
      <c r="S653" s="48">
        <v>9.9430484608592202</v>
      </c>
      <c r="T653" s="48">
        <v>2.7042233516182202E-23</v>
      </c>
      <c r="U653" s="48">
        <v>4.4281657382748303E-21</v>
      </c>
      <c r="W653" s="48">
        <v>1407</v>
      </c>
      <c r="X653" s="48">
        <v>16459.938949595598</v>
      </c>
      <c r="Y653" s="48">
        <v>0.300464224170574</v>
      </c>
      <c r="Z653" s="48">
        <v>6.7088813247384999E-2</v>
      </c>
      <c r="AA653" s="48">
        <v>4.4786039523852503</v>
      </c>
      <c r="AB653" s="48">
        <v>7.5132780788818003E-6</v>
      </c>
      <c r="AC653" s="48">
        <v>1.06982546557991E-4</v>
      </c>
    </row>
    <row r="654" spans="1:29">
      <c r="A654" s="50" t="s">
        <v>503</v>
      </c>
      <c r="B654" s="48">
        <v>11238.336265768399</v>
      </c>
      <c r="C654" s="48">
        <v>0.16070891295145801</v>
      </c>
      <c r="D654" s="48">
        <v>5.7029766684929303E-2</v>
      </c>
      <c r="E654" s="48">
        <v>1.6154774546672101E-3</v>
      </c>
      <c r="F654" s="48">
        <v>5.2338545590123204E-3</v>
      </c>
      <c r="H654" s="50" t="s">
        <v>893</v>
      </c>
      <c r="I654" s="48">
        <v>52133.574044362103</v>
      </c>
      <c r="J654" s="48">
        <v>9.7017632131817494E-2</v>
      </c>
      <c r="K654" s="48">
        <v>2.8588324395937802E-2</v>
      </c>
      <c r="L654" s="48">
        <v>7.9357235253220198E-4</v>
      </c>
      <c r="M654" s="48">
        <v>6.4567932319665499E-3</v>
      </c>
      <c r="O654" s="48">
        <v>1375</v>
      </c>
      <c r="P654" s="48">
        <v>3652.3385129871099</v>
      </c>
      <c r="Q654" s="48">
        <v>0.349645185027389</v>
      </c>
      <c r="R654" s="48">
        <v>8.3894965245488201E-2</v>
      </c>
      <c r="S654" s="48">
        <v>4.1676539707034701</v>
      </c>
      <c r="T654" s="48">
        <v>3.0775063244912497E-5</v>
      </c>
      <c r="U654" s="48">
        <v>3.73290118989217E-4</v>
      </c>
      <c r="W654" s="48">
        <v>1408</v>
      </c>
      <c r="X654" s="48">
        <v>1940.5718904277401</v>
      </c>
      <c r="Y654" s="48">
        <v>0.31953962712342798</v>
      </c>
      <c r="Z654" s="48">
        <v>8.7137936142060807E-2</v>
      </c>
      <c r="AA654" s="48">
        <v>3.6670552605524498</v>
      </c>
      <c r="AB654" s="48">
        <v>2.4535978525497601E-4</v>
      </c>
      <c r="AC654" s="48">
        <v>2.3291399904639002E-3</v>
      </c>
    </row>
    <row r="655" spans="1:29">
      <c r="A655" s="50" t="s">
        <v>978</v>
      </c>
      <c r="B655" s="48">
        <v>38325.559254883898</v>
      </c>
      <c r="C655" s="48">
        <v>0.16079115350598899</v>
      </c>
      <c r="D655" s="48">
        <v>4.8878911875677902E-2</v>
      </c>
      <c r="E655" s="48">
        <v>3.2212449912676002E-4</v>
      </c>
      <c r="F655" s="48">
        <v>1.34093686845791E-3</v>
      </c>
      <c r="H655" s="50" t="s">
        <v>590</v>
      </c>
      <c r="I655" s="48">
        <v>22096.753006448202</v>
      </c>
      <c r="J655" s="48">
        <v>9.7091902511616895E-2</v>
      </c>
      <c r="K655" s="48">
        <v>4.7144985614288697E-2</v>
      </c>
      <c r="L655" s="48">
        <v>2.8206726206707201E-2</v>
      </c>
      <c r="M655" s="48">
        <v>8.8138294822950006E-2</v>
      </c>
      <c r="O655" s="48">
        <v>1273</v>
      </c>
      <c r="P655" s="48">
        <v>25570.9308702936</v>
      </c>
      <c r="Q655" s="48">
        <v>0.36086280015397598</v>
      </c>
      <c r="R655" s="48">
        <v>3.8497352740100799E-2</v>
      </c>
      <c r="S655" s="48">
        <v>9.3737042801408794</v>
      </c>
      <c r="T655" s="48">
        <v>7.0030609614074704E-21</v>
      </c>
      <c r="U655" s="48">
        <v>9.1740098594437907E-19</v>
      </c>
      <c r="W655" s="48">
        <v>1395</v>
      </c>
      <c r="X655" s="48">
        <v>21205.556187125901</v>
      </c>
      <c r="Y655" s="48">
        <v>0.32172921867584803</v>
      </c>
      <c r="Z655" s="48">
        <v>4.6130303980681103E-2</v>
      </c>
      <c r="AA655" s="48">
        <v>6.9743572210272999</v>
      </c>
      <c r="AB655" s="48">
        <v>3.07272424235737E-12</v>
      </c>
      <c r="AC655" s="48">
        <v>1.9022574681543701E-10</v>
      </c>
    </row>
    <row r="656" spans="1:29">
      <c r="A656" s="50" t="s">
        <v>803</v>
      </c>
      <c r="B656" s="48">
        <v>14270.6271520678</v>
      </c>
      <c r="C656" s="48">
        <v>0.16148444818310601</v>
      </c>
      <c r="D656" s="48">
        <v>6.6322678126977397E-2</v>
      </c>
      <c r="E656" s="48">
        <v>4.3239871316783102E-3</v>
      </c>
      <c r="F656" s="48">
        <v>1.19999022724096E-2</v>
      </c>
      <c r="H656" s="50" t="s">
        <v>606</v>
      </c>
      <c r="I656" s="48">
        <v>93917.181685167496</v>
      </c>
      <c r="J656" s="48">
        <v>9.7305914071941293E-2</v>
      </c>
      <c r="K656" s="48">
        <v>2.63430028930699E-2</v>
      </c>
      <c r="L656" s="48">
        <v>7.4306221198962999E-5</v>
      </c>
      <c r="M656" s="48">
        <v>9.6517082714340098E-4</v>
      </c>
      <c r="O656" s="48">
        <v>1295</v>
      </c>
      <c r="P656" s="48">
        <v>29362.0190821012</v>
      </c>
      <c r="Q656" s="48">
        <v>0.39599469476204402</v>
      </c>
      <c r="R656" s="48">
        <v>4.90267260440959E-2</v>
      </c>
      <c r="S656" s="48">
        <v>8.0771188842158601</v>
      </c>
      <c r="T656" s="48">
        <v>6.6314888899592802E-16</v>
      </c>
      <c r="U656" s="48">
        <v>7.2393753715388806E-14</v>
      </c>
      <c r="W656" s="48">
        <v>1387</v>
      </c>
      <c r="X656" s="48">
        <v>13799.7163460466</v>
      </c>
      <c r="Y656" s="48">
        <v>0.37432576576828203</v>
      </c>
      <c r="Z656" s="48">
        <v>8.3247807072562796E-2</v>
      </c>
      <c r="AA656" s="48">
        <v>4.49652403987053</v>
      </c>
      <c r="AB656" s="48">
        <v>6.9073373070926796E-6</v>
      </c>
      <c r="AC656" s="48">
        <v>1.02825134912402E-4</v>
      </c>
    </row>
    <row r="657" spans="1:29">
      <c r="A657" s="50" t="s">
        <v>829</v>
      </c>
      <c r="B657" s="48">
        <v>12086.600132093599</v>
      </c>
      <c r="C657" s="48">
        <v>0.16186699971091001</v>
      </c>
      <c r="D657" s="48">
        <v>5.1590310713988598E-2</v>
      </c>
      <c r="E657" s="48">
        <v>5.32987377309854E-4</v>
      </c>
      <c r="F657" s="48">
        <v>2.0968074843618401E-3</v>
      </c>
      <c r="H657" s="50" t="s">
        <v>1029</v>
      </c>
      <c r="I657" s="48">
        <v>54483.153967108403</v>
      </c>
      <c r="J657" s="48">
        <v>9.7498245348244902E-2</v>
      </c>
      <c r="K657" s="48">
        <v>3.0911652476509E-2</v>
      </c>
      <c r="L657" s="48">
        <v>1.15129122747186E-3</v>
      </c>
      <c r="M657" s="48">
        <v>7.8918139426322406E-3</v>
      </c>
      <c r="O657" s="48">
        <v>1395</v>
      </c>
      <c r="P657" s="48">
        <v>21205.556187125901</v>
      </c>
      <c r="Q657" s="48">
        <v>0.48544679942681501</v>
      </c>
      <c r="R657" s="48">
        <v>4.6075247154636401E-2</v>
      </c>
      <c r="S657" s="48">
        <v>10.5359564930292</v>
      </c>
      <c r="T657" s="48">
        <v>5.8980602775037803E-26</v>
      </c>
      <c r="U657" s="48">
        <v>1.28774316058833E-23</v>
      </c>
      <c r="W657" s="48">
        <v>1369</v>
      </c>
      <c r="X657" s="48">
        <v>44883.599572064901</v>
      </c>
      <c r="Y657" s="48">
        <v>0.466036765251513</v>
      </c>
      <c r="Z657" s="48">
        <v>5.3882624555227701E-2</v>
      </c>
      <c r="AA657" s="48">
        <v>8.6491103411980692</v>
      </c>
      <c r="AB657" s="48">
        <v>5.19024596578372E-18</v>
      </c>
      <c r="AC657" s="48">
        <v>6.7992222151766702E-16</v>
      </c>
    </row>
    <row r="658" spans="1:29">
      <c r="A658" s="50" t="s">
        <v>966</v>
      </c>
      <c r="B658" s="48">
        <v>27530.411832852002</v>
      </c>
      <c r="C658" s="48">
        <v>0.16199560561406701</v>
      </c>
      <c r="D658" s="48">
        <v>3.2712839789992502E-2</v>
      </c>
      <c r="E658" s="48">
        <v>2.5375588095064302E-7</v>
      </c>
      <c r="F658" s="48">
        <v>2.6719001582450099E-6</v>
      </c>
      <c r="H658" s="50" t="s">
        <v>1020</v>
      </c>
      <c r="I658" s="48">
        <v>37163.0711259784</v>
      </c>
      <c r="J658" s="48">
        <v>9.8563186624317803E-2</v>
      </c>
      <c r="K658" s="48">
        <v>3.6186340074533099E-2</v>
      </c>
      <c r="L658" s="48">
        <v>4.8706898930589897E-3</v>
      </c>
      <c r="M658" s="48">
        <v>2.3886397009796102E-2</v>
      </c>
    </row>
    <row r="659" spans="1:29">
      <c r="A659" s="50" t="s">
        <v>1027</v>
      </c>
      <c r="B659" s="48">
        <v>89109.998097404299</v>
      </c>
      <c r="C659" s="48">
        <v>0.16424994421429501</v>
      </c>
      <c r="D659" s="48">
        <v>2.8179951739381402E-2</v>
      </c>
      <c r="E659" s="48">
        <v>7.5889543518881792E-9</v>
      </c>
      <c r="F659" s="48">
        <v>1.0654296697945E-7</v>
      </c>
      <c r="H659" s="50" t="s">
        <v>1019</v>
      </c>
      <c r="I659" s="48">
        <v>39647.499899103197</v>
      </c>
      <c r="J659" s="48">
        <v>9.8706553668287997E-2</v>
      </c>
      <c r="K659" s="48">
        <v>4.2396110667155103E-2</v>
      </c>
      <c r="L659" s="48">
        <v>1.48069435033053E-2</v>
      </c>
      <c r="M659" s="48">
        <v>5.5217560147742699E-2</v>
      </c>
    </row>
    <row r="660" spans="1:29">
      <c r="A660" s="50" t="s">
        <v>1030</v>
      </c>
      <c r="B660" s="48">
        <v>17597.127685015301</v>
      </c>
      <c r="C660" s="48">
        <v>0.16557532773477401</v>
      </c>
      <c r="D660" s="48">
        <v>3.7403860686884297E-2</v>
      </c>
      <c r="E660" s="48">
        <v>2.6824936041248E-6</v>
      </c>
      <c r="F660" s="48">
        <v>2.1340726895037301E-5</v>
      </c>
      <c r="H660" s="50" t="s">
        <v>913</v>
      </c>
      <c r="I660" s="48">
        <v>734.508706692494</v>
      </c>
      <c r="J660" s="48">
        <v>9.9108257227702307E-2</v>
      </c>
      <c r="K660" s="48">
        <v>0.115598389688918</v>
      </c>
      <c r="L660" s="48">
        <v>0.22299035054362401</v>
      </c>
      <c r="M660" s="48">
        <v>0.40523119540414898</v>
      </c>
    </row>
    <row r="661" spans="1:29">
      <c r="A661" s="50" t="s">
        <v>1031</v>
      </c>
      <c r="B661" s="48">
        <v>65645.732902320306</v>
      </c>
      <c r="C661" s="48">
        <v>0.168089749752484</v>
      </c>
      <c r="D661" s="48">
        <v>3.4027768270820699E-2</v>
      </c>
      <c r="E661" s="48">
        <v>2.7084614058387097E-7</v>
      </c>
      <c r="F661" s="48">
        <v>2.8105193718558299E-6</v>
      </c>
      <c r="H661" s="50" t="s">
        <v>921</v>
      </c>
      <c r="I661" s="48">
        <v>61337.221738733402</v>
      </c>
      <c r="J661" s="48">
        <v>0.10070362434569601</v>
      </c>
      <c r="K661" s="48">
        <v>2.2876010050844799E-2</v>
      </c>
      <c r="L661" s="48">
        <v>8.0521820221508904E-6</v>
      </c>
      <c r="M661" s="48">
        <v>1.5582060345567701E-4</v>
      </c>
    </row>
    <row r="662" spans="1:29">
      <c r="A662" s="50" t="s">
        <v>101</v>
      </c>
      <c r="B662" s="48">
        <v>10954.126530887699</v>
      </c>
      <c r="C662" s="48">
        <v>0.168346320290093</v>
      </c>
      <c r="D662" s="48">
        <v>6.2597245456426198E-2</v>
      </c>
      <c r="E662" s="48">
        <v>2.00046957616201E-3</v>
      </c>
      <c r="F662" s="48">
        <v>6.1738630022931101E-3</v>
      </c>
      <c r="H662" s="50" t="s">
        <v>424</v>
      </c>
      <c r="I662" s="48">
        <v>44605.902563926</v>
      </c>
      <c r="J662" s="48">
        <v>0.10193275080025301</v>
      </c>
      <c r="K662" s="48">
        <v>2.3452289555492101E-2</v>
      </c>
      <c r="L662" s="48">
        <v>1.08073097110713E-5</v>
      </c>
      <c r="M662" s="48">
        <v>1.84238898883978E-4</v>
      </c>
    </row>
    <row r="663" spans="1:29">
      <c r="A663" s="50" t="s">
        <v>992</v>
      </c>
      <c r="B663" s="48">
        <v>37766.167613613899</v>
      </c>
      <c r="C663" s="48">
        <v>0.16938051414941299</v>
      </c>
      <c r="D663" s="48">
        <v>2.9602394372226198E-2</v>
      </c>
      <c r="E663" s="48">
        <v>2.3498476969793401E-9</v>
      </c>
      <c r="F663" s="48">
        <v>4.1036364659444102E-8</v>
      </c>
      <c r="H663" s="50" t="s">
        <v>739</v>
      </c>
      <c r="I663" s="48">
        <v>82576.469847761604</v>
      </c>
      <c r="J663" s="48">
        <v>0.102363504142878</v>
      </c>
      <c r="K663" s="48">
        <v>2.5348208421177201E-2</v>
      </c>
      <c r="L663" s="48">
        <v>3.9819606273776902E-5</v>
      </c>
      <c r="M663" s="48">
        <v>5.7021676184048503E-4</v>
      </c>
    </row>
    <row r="664" spans="1:29">
      <c r="A664" s="50" t="s">
        <v>423</v>
      </c>
      <c r="B664" s="48">
        <v>8526.6835978441104</v>
      </c>
      <c r="C664" s="48">
        <v>0.17027113613070799</v>
      </c>
      <c r="D664" s="48">
        <v>5.45731774339933E-2</v>
      </c>
      <c r="E664" s="48">
        <v>5.4293389524447805E-4</v>
      </c>
      <c r="F664" s="48">
        <v>2.1242659507926002E-3</v>
      </c>
      <c r="H664" s="50" t="s">
        <v>830</v>
      </c>
      <c r="I664" s="48">
        <v>44384.368436122997</v>
      </c>
      <c r="J664" s="48">
        <v>0.10288854454686901</v>
      </c>
      <c r="K664" s="48">
        <v>3.5061106150423398E-2</v>
      </c>
      <c r="L664" s="48">
        <v>1.83343121653422E-3</v>
      </c>
      <c r="M664" s="48">
        <v>1.12199722310983E-2</v>
      </c>
    </row>
    <row r="665" spans="1:29">
      <c r="A665" s="50" t="s">
        <v>841</v>
      </c>
      <c r="B665" s="48">
        <v>6494.6443026378402</v>
      </c>
      <c r="C665" s="48">
        <v>0.172373299769152</v>
      </c>
      <c r="D665" s="48">
        <v>6.55518875812377E-2</v>
      </c>
      <c r="E665" s="48">
        <v>2.2957230464194E-3</v>
      </c>
      <c r="F665" s="48">
        <v>6.82048838687257E-3</v>
      </c>
      <c r="H665" s="50" t="s">
        <v>944</v>
      </c>
      <c r="I665" s="48">
        <v>66657.610992050104</v>
      </c>
      <c r="J665" s="48">
        <v>0.103427404388221</v>
      </c>
      <c r="K665" s="48">
        <v>2.6675450972195199E-2</v>
      </c>
      <c r="L665" s="48">
        <v>1.25445432942891E-4</v>
      </c>
      <c r="M665" s="48">
        <v>1.49698216645183E-3</v>
      </c>
    </row>
    <row r="666" spans="1:29">
      <c r="A666" s="50" t="s">
        <v>949</v>
      </c>
      <c r="B666" s="48">
        <v>14992.9928263003</v>
      </c>
      <c r="C666" s="48">
        <v>0.17372985728073301</v>
      </c>
      <c r="D666" s="48">
        <v>6.6093065589258301E-2</v>
      </c>
      <c r="E666" s="48">
        <v>2.2390828895679201E-3</v>
      </c>
      <c r="F666" s="48">
        <v>6.6799306205442902E-3</v>
      </c>
      <c r="H666" s="50" t="s">
        <v>917</v>
      </c>
      <c r="I666" s="48">
        <v>22046.5627655354</v>
      </c>
      <c r="J666" s="48">
        <v>0.104215503082056</v>
      </c>
      <c r="K666" s="48">
        <v>4.47517704253865E-2</v>
      </c>
      <c r="L666" s="48">
        <v>1.4284018742643701E-2</v>
      </c>
      <c r="M666" s="48">
        <v>5.3546373925303203E-2</v>
      </c>
    </row>
    <row r="667" spans="1:29">
      <c r="A667" s="50" t="s">
        <v>1032</v>
      </c>
      <c r="B667" s="48">
        <v>36713.516076498498</v>
      </c>
      <c r="C667" s="48">
        <v>0.17559082490952699</v>
      </c>
      <c r="D667" s="48">
        <v>4.1038269530750703E-2</v>
      </c>
      <c r="E667" s="48">
        <v>5.4664200493543699E-6</v>
      </c>
      <c r="F667" s="48">
        <v>4.0350069642657003E-5</v>
      </c>
      <c r="H667" s="50" t="s">
        <v>976</v>
      </c>
      <c r="I667" s="48">
        <v>48794.878939772003</v>
      </c>
      <c r="J667" s="48">
        <v>0.10599525022129801</v>
      </c>
      <c r="K667" s="48">
        <v>3.3443144586666099E-2</v>
      </c>
      <c r="L667" s="48">
        <v>8.4069239344771905E-4</v>
      </c>
      <c r="M667" s="48">
        <v>6.5914472485743602E-3</v>
      </c>
    </row>
    <row r="668" spans="1:29">
      <c r="A668" s="50" t="s">
        <v>827</v>
      </c>
      <c r="B668" s="48">
        <v>24253.833822501401</v>
      </c>
      <c r="C668" s="48">
        <v>0.17653166286087499</v>
      </c>
      <c r="D668" s="48">
        <v>4.8870133298288598E-2</v>
      </c>
      <c r="E668" s="48">
        <v>8.4491907968228599E-5</v>
      </c>
      <c r="F668" s="48">
        <v>4.0063712652484601E-4</v>
      </c>
      <c r="H668" s="50" t="s">
        <v>1018</v>
      </c>
      <c r="I668" s="48">
        <v>37759.095383401902</v>
      </c>
      <c r="J668" s="48">
        <v>0.106893602211715</v>
      </c>
      <c r="K668" s="48">
        <v>4.17552857512518E-2</v>
      </c>
      <c r="L668" s="48">
        <v>7.7495209608859699E-3</v>
      </c>
      <c r="M668" s="48">
        <v>3.5484157644933401E-2</v>
      </c>
    </row>
    <row r="669" spans="1:29">
      <c r="A669" s="50" t="s">
        <v>1006</v>
      </c>
      <c r="B669" s="48">
        <v>29800.5248744809</v>
      </c>
      <c r="C669" s="48">
        <v>0.177022928769548</v>
      </c>
      <c r="D669" s="48">
        <v>3.9670918444048901E-2</v>
      </c>
      <c r="E669" s="48">
        <v>2.4709790934561899E-6</v>
      </c>
      <c r="F669" s="48">
        <v>1.9878887987804902E-5</v>
      </c>
      <c r="H669" s="50" t="s">
        <v>977</v>
      </c>
      <c r="I669" s="48">
        <v>67892.450246960099</v>
      </c>
      <c r="J669" s="48">
        <v>0.10829270346339601</v>
      </c>
      <c r="K669" s="48">
        <v>2.95714600729543E-2</v>
      </c>
      <c r="L669" s="48">
        <v>1.44392635433125E-4</v>
      </c>
      <c r="M669" s="48">
        <v>1.6948381470511099E-3</v>
      </c>
    </row>
    <row r="670" spans="1:29">
      <c r="A670" s="50" t="s">
        <v>1001</v>
      </c>
      <c r="B670" s="48">
        <v>38535.414577347001</v>
      </c>
      <c r="C670" s="48">
        <v>0.17705871455447</v>
      </c>
      <c r="D670" s="48">
        <v>3.7591008068665298E-2</v>
      </c>
      <c r="E670" s="48">
        <v>8.5282864633437595E-7</v>
      </c>
      <c r="F670" s="48">
        <v>7.6328163846926605E-6</v>
      </c>
      <c r="H670" s="50" t="s">
        <v>715</v>
      </c>
      <c r="I670" s="48">
        <v>23121.418590713602</v>
      </c>
      <c r="J670" s="48">
        <v>0.108649466208212</v>
      </c>
      <c r="K670" s="48">
        <v>4.4523146491037502E-2</v>
      </c>
      <c r="L670" s="48">
        <v>1.8971411247357899E-2</v>
      </c>
      <c r="M670" s="48">
        <v>6.6585933593667906E-2</v>
      </c>
    </row>
    <row r="671" spans="1:29">
      <c r="A671" s="50" t="s">
        <v>995</v>
      </c>
      <c r="B671" s="48">
        <v>41153.7632316952</v>
      </c>
      <c r="C671" s="48">
        <v>0.177191129043725</v>
      </c>
      <c r="D671" s="48">
        <v>3.9926011677661501E-2</v>
      </c>
      <c r="E671" s="48">
        <v>1.4235519224851101E-6</v>
      </c>
      <c r="F671" s="48">
        <v>1.18518974011551E-5</v>
      </c>
      <c r="H671" s="50" t="s">
        <v>1033</v>
      </c>
      <c r="I671" s="48">
        <v>53135.115566217697</v>
      </c>
      <c r="J671" s="48">
        <v>0.10993528090042801</v>
      </c>
      <c r="K671" s="48">
        <v>4.5731018703352902E-2</v>
      </c>
      <c r="L671" s="48">
        <v>1.1059358129717201E-2</v>
      </c>
      <c r="M671" s="48">
        <v>4.5771678733396E-2</v>
      </c>
    </row>
    <row r="672" spans="1:29">
      <c r="A672" s="50" t="s">
        <v>1033</v>
      </c>
      <c r="B672" s="48">
        <v>53135.115566217697</v>
      </c>
      <c r="C672" s="48">
        <v>0.17752146490684401</v>
      </c>
      <c r="D672" s="48">
        <v>4.6921824451179601E-2</v>
      </c>
      <c r="E672" s="48">
        <v>5.5035316894360902E-5</v>
      </c>
      <c r="F672" s="48">
        <v>2.8349127263570099E-4</v>
      </c>
      <c r="H672" s="50" t="s">
        <v>1034</v>
      </c>
      <c r="I672" s="48">
        <v>22766.985301266599</v>
      </c>
      <c r="J672" s="48">
        <v>0.10999476249621799</v>
      </c>
      <c r="K672" s="48">
        <v>4.77067087345227E-2</v>
      </c>
      <c r="L672" s="48">
        <v>1.13450990142034E-2</v>
      </c>
      <c r="M672" s="48">
        <v>4.64176622523979E-2</v>
      </c>
    </row>
    <row r="673" spans="1:13">
      <c r="A673" s="50" t="s">
        <v>912</v>
      </c>
      <c r="B673" s="48">
        <v>13558.1648005059</v>
      </c>
      <c r="C673" s="48">
        <v>0.17849445117000001</v>
      </c>
      <c r="D673" s="48">
        <v>4.72727860201691E-2</v>
      </c>
      <c r="E673" s="48">
        <v>4.6266699523936098E-5</v>
      </c>
      <c r="F673" s="48">
        <v>2.4538486562324601E-4</v>
      </c>
      <c r="H673" s="50" t="s">
        <v>1035</v>
      </c>
      <c r="I673" s="48">
        <v>40322.899947459002</v>
      </c>
      <c r="J673" s="48">
        <v>0.110283207645012</v>
      </c>
      <c r="K673" s="48">
        <v>3.7225549652631702E-2</v>
      </c>
      <c r="L673" s="48">
        <v>3.4421215899779799E-3</v>
      </c>
      <c r="M673" s="48">
        <v>1.8121757782531101E-2</v>
      </c>
    </row>
    <row r="674" spans="1:13">
      <c r="A674" s="50" t="s">
        <v>1036</v>
      </c>
      <c r="B674" s="48">
        <v>29077.786770326202</v>
      </c>
      <c r="C674" s="48">
        <v>0.179602969540931</v>
      </c>
      <c r="D674" s="48">
        <v>4.6295253407974801E-2</v>
      </c>
      <c r="E674" s="48">
        <v>3.08415086313775E-5</v>
      </c>
      <c r="F674" s="48">
        <v>1.7525809666719299E-4</v>
      </c>
      <c r="H674" s="50" t="s">
        <v>1037</v>
      </c>
      <c r="I674" s="48">
        <v>27241.7301459439</v>
      </c>
      <c r="J674" s="48">
        <v>0.111436880047282</v>
      </c>
      <c r="K674" s="48">
        <v>3.3990739753941401E-2</v>
      </c>
      <c r="L674" s="48">
        <v>1.2746284034102599E-3</v>
      </c>
      <c r="M674" s="48">
        <v>8.4503142300161802E-3</v>
      </c>
    </row>
    <row r="675" spans="1:13">
      <c r="A675" s="50" t="s">
        <v>1038</v>
      </c>
      <c r="B675" s="48">
        <v>171055.56493671401</v>
      </c>
      <c r="C675" s="48">
        <v>0.18114642584514301</v>
      </c>
      <c r="D675" s="48">
        <v>2.9499287292258199E-2</v>
      </c>
      <c r="E675" s="48">
        <v>4.6342741569127402E-9</v>
      </c>
      <c r="F675" s="48">
        <v>7.0598729709564296E-8</v>
      </c>
      <c r="H675" s="50" t="s">
        <v>1004</v>
      </c>
      <c r="I675" s="48">
        <v>45186.450586166902</v>
      </c>
      <c r="J675" s="48">
        <v>0.111949664614968</v>
      </c>
      <c r="K675" s="48">
        <v>3.2140728005816403E-2</v>
      </c>
      <c r="L675" s="48">
        <v>2.3464342603565701E-4</v>
      </c>
      <c r="M675" s="48">
        <v>2.4348506237902899E-3</v>
      </c>
    </row>
    <row r="676" spans="1:13">
      <c r="A676" s="50" t="s">
        <v>1039</v>
      </c>
      <c r="B676" s="48">
        <v>49047.6536996832</v>
      </c>
      <c r="C676" s="48">
        <v>0.181874015639098</v>
      </c>
      <c r="D676" s="48">
        <v>2.85432817935618E-2</v>
      </c>
      <c r="E676" s="48">
        <v>3.0258422831323902E-10</v>
      </c>
      <c r="F676" s="48">
        <v>7.2216769157426397E-9</v>
      </c>
      <c r="H676" s="50" t="s">
        <v>925</v>
      </c>
      <c r="I676" s="48">
        <v>20896.068130287</v>
      </c>
      <c r="J676" s="48">
        <v>0.112675316560662</v>
      </c>
      <c r="K676" s="48">
        <v>3.60060400775346E-2</v>
      </c>
      <c r="L676" s="48">
        <v>1.28937114040244E-3</v>
      </c>
      <c r="M676" s="48">
        <v>8.4696306103500003E-3</v>
      </c>
    </row>
    <row r="677" spans="1:13">
      <c r="A677" s="50" t="s">
        <v>1040</v>
      </c>
      <c r="B677" s="48">
        <v>24352.7627167756</v>
      </c>
      <c r="C677" s="48">
        <v>0.18820664253813901</v>
      </c>
      <c r="D677" s="48">
        <v>3.10040524578073E-2</v>
      </c>
      <c r="E677" s="48">
        <v>3.6832233128262999E-10</v>
      </c>
      <c r="F677" s="48">
        <v>8.2412121624488595E-9</v>
      </c>
      <c r="H677" s="50" t="s">
        <v>861</v>
      </c>
      <c r="I677" s="48">
        <v>83791.715213335498</v>
      </c>
      <c r="J677" s="48">
        <v>0.11282797980592101</v>
      </c>
      <c r="K677" s="48">
        <v>3.4354343728009301E-2</v>
      </c>
      <c r="L677" s="48">
        <v>7.1410543906488095E-4</v>
      </c>
      <c r="M677" s="48">
        <v>5.87700568241902E-3</v>
      </c>
    </row>
    <row r="678" spans="1:13">
      <c r="A678" s="50" t="s">
        <v>728</v>
      </c>
      <c r="B678" s="48">
        <v>10179.2789834702</v>
      </c>
      <c r="C678" s="48">
        <v>0.188787766416562</v>
      </c>
      <c r="D678" s="48">
        <v>6.0395023786067502E-2</v>
      </c>
      <c r="E678" s="48">
        <v>4.2284134248326497E-4</v>
      </c>
      <c r="F678" s="48">
        <v>1.72019546146601E-3</v>
      </c>
      <c r="H678" s="50" t="s">
        <v>1026</v>
      </c>
      <c r="I678" s="48">
        <v>5530.2789700988496</v>
      </c>
      <c r="J678" s="48">
        <v>0.113695422485192</v>
      </c>
      <c r="K678" s="48">
        <v>6.3321719253904493E-2</v>
      </c>
      <c r="L678" s="48">
        <v>5.7910973549180803E-2</v>
      </c>
      <c r="M678" s="48">
        <v>0.14792739878535699</v>
      </c>
    </row>
    <row r="679" spans="1:13">
      <c r="A679" s="50" t="s">
        <v>1021</v>
      </c>
      <c r="B679" s="48">
        <v>40700.093097386401</v>
      </c>
      <c r="C679" s="48">
        <v>0.18968789926743099</v>
      </c>
      <c r="D679" s="48">
        <v>3.6387139554144202E-2</v>
      </c>
      <c r="E679" s="48">
        <v>5.3226015181018297E-8</v>
      </c>
      <c r="F679" s="48">
        <v>6.24751260157527E-7</v>
      </c>
      <c r="H679" s="50" t="s">
        <v>1040</v>
      </c>
      <c r="I679" s="48">
        <v>24352.7627167756</v>
      </c>
      <c r="J679" s="48">
        <v>0.11430561056864399</v>
      </c>
      <c r="K679" s="48">
        <v>3.0738095233098599E-2</v>
      </c>
      <c r="L679" s="48">
        <v>1.50473436092139E-4</v>
      </c>
      <c r="M679" s="48">
        <v>1.7377254877737299E-3</v>
      </c>
    </row>
    <row r="680" spans="1:13">
      <c r="A680" s="50" t="s">
        <v>1003</v>
      </c>
      <c r="B680" s="48">
        <v>18124.9369445997</v>
      </c>
      <c r="C680" s="48">
        <v>0.19109531798382801</v>
      </c>
      <c r="D680" s="48">
        <v>6.8978172056183701E-2</v>
      </c>
      <c r="E680" s="48">
        <v>1.2456368795802199E-3</v>
      </c>
      <c r="F680" s="48">
        <v>4.1872112947391399E-3</v>
      </c>
      <c r="H680" s="50" t="s">
        <v>1038</v>
      </c>
      <c r="I680" s="48">
        <v>171055.56493671401</v>
      </c>
      <c r="J680" s="48">
        <v>0.11452216619330299</v>
      </c>
      <c r="K680" s="48">
        <v>2.91476915292001E-2</v>
      </c>
      <c r="L680" s="48">
        <v>7.5488221117361E-5</v>
      </c>
      <c r="M680" s="48">
        <v>9.6517082714340098E-4</v>
      </c>
    </row>
    <row r="681" spans="1:13">
      <c r="A681" s="50" t="s">
        <v>668</v>
      </c>
      <c r="B681" s="48">
        <v>16672.306731802299</v>
      </c>
      <c r="C681" s="48">
        <v>0.19135654504722899</v>
      </c>
      <c r="D681" s="48">
        <v>6.4037833094222396E-2</v>
      </c>
      <c r="E681" s="48">
        <v>6.5614174385913505E-4</v>
      </c>
      <c r="F681" s="48">
        <v>2.4352185841305502E-3</v>
      </c>
      <c r="H681" s="50" t="s">
        <v>906</v>
      </c>
      <c r="I681" s="48">
        <v>84762.201319543296</v>
      </c>
      <c r="J681" s="48">
        <v>0.11467375784964</v>
      </c>
      <c r="K681" s="48">
        <v>3.3156520910802102E-2</v>
      </c>
      <c r="L681" s="48">
        <v>3.7591666887722299E-4</v>
      </c>
      <c r="M681" s="48">
        <v>3.450722242514E-3</v>
      </c>
    </row>
    <row r="682" spans="1:13">
      <c r="A682" s="50" t="s">
        <v>1012</v>
      </c>
      <c r="B682" s="48">
        <v>54149.460322471401</v>
      </c>
      <c r="C682" s="48">
        <v>0.191603808328935</v>
      </c>
      <c r="D682" s="48">
        <v>2.7724359137623202E-2</v>
      </c>
      <c r="E682" s="48">
        <v>1.1657994812994001E-12</v>
      </c>
      <c r="F682" s="48">
        <v>4.6372912700576301E-11</v>
      </c>
      <c r="H682" s="50" t="s">
        <v>974</v>
      </c>
      <c r="I682" s="48">
        <v>56751.2128181218</v>
      </c>
      <c r="J682" s="48">
        <v>0.114779630253817</v>
      </c>
      <c r="K682" s="48">
        <v>3.98252497254519E-2</v>
      </c>
      <c r="L682" s="48">
        <v>2.3149773535334401E-3</v>
      </c>
      <c r="M682" s="48">
        <v>1.30513683868499E-2</v>
      </c>
    </row>
    <row r="683" spans="1:13">
      <c r="A683" s="50" t="s">
        <v>700</v>
      </c>
      <c r="B683" s="48">
        <v>16141.477771212099</v>
      </c>
      <c r="C683" s="48">
        <v>0.19222045186112</v>
      </c>
      <c r="D683" s="48">
        <v>5.21083609351361E-2</v>
      </c>
      <c r="E683" s="48">
        <v>5.7636777061211501E-5</v>
      </c>
      <c r="F683" s="48">
        <v>2.94770945541625E-4</v>
      </c>
      <c r="H683" s="50" t="s">
        <v>1036</v>
      </c>
      <c r="I683" s="48">
        <v>29077.786770326202</v>
      </c>
      <c r="J683" s="48">
        <v>0.11485617750298199</v>
      </c>
      <c r="K683" s="48">
        <v>4.5332717539785301E-2</v>
      </c>
      <c r="L683" s="48">
        <v>1.0819501704223199E-2</v>
      </c>
      <c r="M683" s="48">
        <v>4.5532206141996399E-2</v>
      </c>
    </row>
    <row r="684" spans="1:13">
      <c r="A684" s="50" t="s">
        <v>1025</v>
      </c>
      <c r="B684" s="48">
        <v>15541.679357733799</v>
      </c>
      <c r="C684" s="48">
        <v>0.193129121386625</v>
      </c>
      <c r="D684" s="48">
        <v>4.2939603495867402E-2</v>
      </c>
      <c r="E684" s="48">
        <v>1.80355853514782E-6</v>
      </c>
      <c r="F684" s="48">
        <v>1.48430794386878E-5</v>
      </c>
      <c r="H684" s="50" t="s">
        <v>988</v>
      </c>
      <c r="I684" s="48">
        <v>76918.263397254093</v>
      </c>
      <c r="J684" s="48">
        <v>0.115475627966003</v>
      </c>
      <c r="K684" s="48">
        <v>2.83055100089931E-2</v>
      </c>
      <c r="L684" s="48">
        <v>1.03292935735447E-4</v>
      </c>
      <c r="M684" s="48">
        <v>1.2751334825272501E-3</v>
      </c>
    </row>
    <row r="685" spans="1:13">
      <c r="A685" s="50" t="s">
        <v>994</v>
      </c>
      <c r="B685" s="48">
        <v>15805.921283709</v>
      </c>
      <c r="C685" s="48">
        <v>0.19470369925360501</v>
      </c>
      <c r="D685" s="48">
        <v>4.9283695049388399E-2</v>
      </c>
      <c r="E685" s="48">
        <v>1.66838830961726E-5</v>
      </c>
      <c r="F685" s="48">
        <v>1.03875306929214E-4</v>
      </c>
      <c r="H685" s="50" t="s">
        <v>1028</v>
      </c>
      <c r="I685" s="48">
        <v>58759.852691534397</v>
      </c>
      <c r="J685" s="48">
        <v>0.11631038603296</v>
      </c>
      <c r="K685" s="48">
        <v>4.3412027790658302E-2</v>
      </c>
      <c r="L685" s="48">
        <v>8.8669663180972694E-3</v>
      </c>
      <c r="M685" s="48">
        <v>3.8927932703943201E-2</v>
      </c>
    </row>
    <row r="686" spans="1:13">
      <c r="A686" s="50" t="s">
        <v>1035</v>
      </c>
      <c r="B686" s="48">
        <v>40322.899947459002</v>
      </c>
      <c r="C686" s="48">
        <v>0.196719627857149</v>
      </c>
      <c r="D686" s="48">
        <v>3.7913824455092497E-2</v>
      </c>
      <c r="E686" s="48">
        <v>2.0404472343289699E-7</v>
      </c>
      <c r="F686" s="48">
        <v>2.2827503434055301E-6</v>
      </c>
      <c r="H686" s="50" t="s">
        <v>984</v>
      </c>
      <c r="I686" s="48">
        <v>11581.785870153701</v>
      </c>
      <c r="J686" s="48">
        <v>0.117143105058296</v>
      </c>
      <c r="K686" s="48">
        <v>3.6868416534496601E-2</v>
      </c>
      <c r="L686" s="48">
        <v>9.4336837726325805E-4</v>
      </c>
      <c r="M686" s="48">
        <v>6.9634201868091997E-3</v>
      </c>
    </row>
    <row r="687" spans="1:13">
      <c r="A687" s="50" t="s">
        <v>1041</v>
      </c>
      <c r="B687" s="48">
        <v>16775.4070137251</v>
      </c>
      <c r="C687" s="48">
        <v>0.20074786986458501</v>
      </c>
      <c r="D687" s="48">
        <v>5.5417128393164497E-2</v>
      </c>
      <c r="E687" s="48">
        <v>6.7020541713156299E-5</v>
      </c>
      <c r="F687" s="48">
        <v>3.3094281287324103E-4</v>
      </c>
      <c r="H687" s="50" t="s">
        <v>544</v>
      </c>
      <c r="I687" s="48">
        <v>104878.263069537</v>
      </c>
      <c r="J687" s="48">
        <v>0.120479759752551</v>
      </c>
      <c r="K687" s="48">
        <v>2.4649941366637399E-2</v>
      </c>
      <c r="L687" s="48">
        <v>2.2205249577738299E-7</v>
      </c>
      <c r="M687" s="48">
        <v>8.3678729987687506E-6</v>
      </c>
    </row>
    <row r="688" spans="1:13">
      <c r="A688" s="50" t="s">
        <v>654</v>
      </c>
      <c r="B688" s="48">
        <v>13061.146664968899</v>
      </c>
      <c r="C688" s="48">
        <v>0.205645591295123</v>
      </c>
      <c r="D688" s="48">
        <v>5.6435715457663599E-2</v>
      </c>
      <c r="E688" s="48">
        <v>5.9662444545553999E-5</v>
      </c>
      <c r="F688" s="48">
        <v>3.02966739678132E-4</v>
      </c>
      <c r="H688" s="50" t="s">
        <v>999</v>
      </c>
      <c r="I688" s="48">
        <v>100349.47408933401</v>
      </c>
      <c r="J688" s="48">
        <v>0.120883481165161</v>
      </c>
      <c r="K688" s="48">
        <v>2.1235379039722901E-2</v>
      </c>
      <c r="L688" s="48">
        <v>8.6406554468778792E-9</v>
      </c>
      <c r="M688" s="48">
        <v>4.4190780714032599E-7</v>
      </c>
    </row>
    <row r="689" spans="1:13">
      <c r="A689" s="50" t="s">
        <v>1037</v>
      </c>
      <c r="B689" s="48">
        <v>27241.7301459439</v>
      </c>
      <c r="C689" s="48">
        <v>0.206270499388541</v>
      </c>
      <c r="D689" s="48">
        <v>3.4477916367403001E-2</v>
      </c>
      <c r="E689" s="48">
        <v>2.42099308778058E-9</v>
      </c>
      <c r="F689" s="48">
        <v>4.1272167877402299E-8</v>
      </c>
      <c r="H689" s="50" t="s">
        <v>784</v>
      </c>
      <c r="I689" s="48">
        <v>64383.438920369401</v>
      </c>
      <c r="J689" s="48">
        <v>0.121298572933166</v>
      </c>
      <c r="K689" s="48">
        <v>4.9280250190102598E-2</v>
      </c>
      <c r="L689" s="48">
        <v>8.7048489373123695E-3</v>
      </c>
      <c r="M689" s="48">
        <v>3.8617871816643001E-2</v>
      </c>
    </row>
    <row r="690" spans="1:13">
      <c r="A690" s="50" t="s">
        <v>839</v>
      </c>
      <c r="B690" s="48">
        <v>15327.632693437399</v>
      </c>
      <c r="C690" s="48">
        <v>0.20663714882276699</v>
      </c>
      <c r="D690" s="48">
        <v>6.24515533561757E-2</v>
      </c>
      <c r="E690" s="48">
        <v>1.9195564884974799E-4</v>
      </c>
      <c r="F690" s="48">
        <v>8.6440405393974496E-4</v>
      </c>
      <c r="H690" s="50" t="s">
        <v>1042</v>
      </c>
      <c r="I690" s="48">
        <v>20556.371224263399</v>
      </c>
      <c r="J690" s="48">
        <v>0.12286959291692499</v>
      </c>
      <c r="K690" s="48">
        <v>6.3520441824488197E-2</v>
      </c>
      <c r="L690" s="48">
        <v>3.2692480596510601E-2</v>
      </c>
      <c r="M690" s="48">
        <v>9.9055071856806495E-2</v>
      </c>
    </row>
    <row r="691" spans="1:13">
      <c r="A691" s="50" t="s">
        <v>1043</v>
      </c>
      <c r="B691" s="48">
        <v>1219.5197755735001</v>
      </c>
      <c r="C691" s="48">
        <v>0.20860020472590701</v>
      </c>
      <c r="D691" s="48">
        <v>0.102536732665585</v>
      </c>
      <c r="E691" s="48">
        <v>6.8413699678744602E-3</v>
      </c>
      <c r="F691" s="48">
        <v>1.7942933688637801E-2</v>
      </c>
      <c r="H691" s="50" t="s">
        <v>1032</v>
      </c>
      <c r="I691" s="48">
        <v>36713.516076498498</v>
      </c>
      <c r="J691" s="48">
        <v>0.12377225855417601</v>
      </c>
      <c r="K691" s="48">
        <v>4.0414247840911702E-2</v>
      </c>
      <c r="L691" s="48">
        <v>1.41311805722245E-3</v>
      </c>
      <c r="M691" s="48">
        <v>9.1981138997388294E-3</v>
      </c>
    </row>
    <row r="692" spans="1:13">
      <c r="A692" s="50" t="s">
        <v>963</v>
      </c>
      <c r="B692" s="48">
        <v>12409.116142773601</v>
      </c>
      <c r="C692" s="48">
        <v>0.211720931159673</v>
      </c>
      <c r="D692" s="48">
        <v>5.53584073932031E-2</v>
      </c>
      <c r="E692" s="48">
        <v>2.6050150819367699E-5</v>
      </c>
      <c r="F692" s="48">
        <v>1.5164152834688799E-4</v>
      </c>
      <c r="H692" s="50" t="s">
        <v>1030</v>
      </c>
      <c r="I692" s="48">
        <v>17597.127685015301</v>
      </c>
      <c r="J692" s="48">
        <v>0.12576875265608001</v>
      </c>
      <c r="K692" s="48">
        <v>3.70537723019011E-2</v>
      </c>
      <c r="L692" s="48">
        <v>3.8366008898215701E-4</v>
      </c>
      <c r="M692" s="48">
        <v>3.47722308495221E-3</v>
      </c>
    </row>
    <row r="693" spans="1:13">
      <c r="A693" s="50" t="s">
        <v>449</v>
      </c>
      <c r="B693" s="48">
        <v>11627.925624032499</v>
      </c>
      <c r="C693" s="48">
        <v>0.21181215032633599</v>
      </c>
      <c r="D693" s="48">
        <v>5.74359945569939E-2</v>
      </c>
      <c r="E693" s="48">
        <v>5.1307833953003498E-5</v>
      </c>
      <c r="F693" s="48">
        <v>2.6814897160839802E-4</v>
      </c>
      <c r="H693" s="50" t="s">
        <v>960</v>
      </c>
      <c r="I693" s="48">
        <v>57381.389231364999</v>
      </c>
      <c r="J693" s="48">
        <v>0.12819032014207901</v>
      </c>
      <c r="K693" s="48">
        <v>3.0892514657388698E-2</v>
      </c>
      <c r="L693" s="48">
        <v>4.1545480367428299E-5</v>
      </c>
      <c r="M693" s="48">
        <v>5.8326595966820896E-4</v>
      </c>
    </row>
    <row r="694" spans="1:13">
      <c r="A694" s="50" t="s">
        <v>1029</v>
      </c>
      <c r="B694" s="48">
        <v>54483.153967108403</v>
      </c>
      <c r="C694" s="48">
        <v>0.214089797331072</v>
      </c>
      <c r="D694" s="48">
        <v>3.1377517139925301E-2</v>
      </c>
      <c r="E694" s="48">
        <v>5.0633985414915002E-12</v>
      </c>
      <c r="F694" s="48">
        <v>1.5105805648783001E-10</v>
      </c>
      <c r="H694" s="50" t="s">
        <v>971</v>
      </c>
      <c r="I694" s="48">
        <v>78845.817389786796</v>
      </c>
      <c r="J694" s="48">
        <v>0.12883693533694501</v>
      </c>
      <c r="K694" s="48">
        <v>2.6587099037368701E-2</v>
      </c>
      <c r="L694" s="48">
        <v>2.86304396660317E-7</v>
      </c>
      <c r="M694" s="48">
        <v>9.3179067276721297E-6</v>
      </c>
    </row>
    <row r="695" spans="1:13">
      <c r="A695" s="50" t="s">
        <v>406</v>
      </c>
      <c r="B695" s="48">
        <v>67299.813321372698</v>
      </c>
      <c r="C695" s="48">
        <v>0.22560246982583501</v>
      </c>
      <c r="D695" s="48">
        <v>5.2502646331623097E-2</v>
      </c>
      <c r="E695" s="48">
        <v>3.1025642142075499E-6</v>
      </c>
      <c r="F695" s="48">
        <v>2.3886408358845299E-5</v>
      </c>
      <c r="H695" s="50" t="s">
        <v>985</v>
      </c>
      <c r="I695" s="48">
        <v>64433.699525421303</v>
      </c>
      <c r="J695" s="48">
        <v>0.12896326772727501</v>
      </c>
      <c r="K695" s="48">
        <v>2.60736692141307E-2</v>
      </c>
      <c r="L695" s="48">
        <v>4.8104045726511998E-7</v>
      </c>
      <c r="M695" s="48">
        <v>1.2756480274141699E-5</v>
      </c>
    </row>
    <row r="696" spans="1:13">
      <c r="A696" s="50" t="s">
        <v>863</v>
      </c>
      <c r="B696" s="48">
        <v>22966.9347961862</v>
      </c>
      <c r="C696" s="48">
        <v>0.23772453653879699</v>
      </c>
      <c r="D696" s="48">
        <v>5.0079170390602099E-2</v>
      </c>
      <c r="E696" s="48">
        <v>3.6771198372312198E-7</v>
      </c>
      <c r="F696" s="48">
        <v>3.7611682906536499E-6</v>
      </c>
      <c r="H696" s="50" t="s">
        <v>1041</v>
      </c>
      <c r="I696" s="48">
        <v>16775.4070137251</v>
      </c>
      <c r="J696" s="48">
        <v>0.12988164305184699</v>
      </c>
      <c r="K696" s="48">
        <v>5.3738571468907703E-2</v>
      </c>
      <c r="L696" s="48">
        <v>9.3488886099740692E-3</v>
      </c>
      <c r="M696" s="48">
        <v>4.0568510574190503E-2</v>
      </c>
    </row>
    <row r="697" spans="1:13">
      <c r="A697" s="50" t="s">
        <v>1044</v>
      </c>
      <c r="B697" s="48">
        <v>21136.842070065399</v>
      </c>
      <c r="C697" s="48">
        <v>0.24018216770977199</v>
      </c>
      <c r="D697" s="48">
        <v>4.02193039449898E-2</v>
      </c>
      <c r="E697" s="48">
        <v>2.9719256987697499E-10</v>
      </c>
      <c r="F697" s="48">
        <v>7.2216769157426397E-9</v>
      </c>
      <c r="H697" s="50" t="s">
        <v>935</v>
      </c>
      <c r="I697" s="48">
        <v>53464.2718870971</v>
      </c>
      <c r="J697" s="48">
        <v>0.13004248394543599</v>
      </c>
      <c r="K697" s="48">
        <v>3.0292445165191001E-2</v>
      </c>
      <c r="L697" s="48">
        <v>9.6460203933873408E-6</v>
      </c>
      <c r="M697" s="48">
        <v>1.7709104106834199E-4</v>
      </c>
    </row>
    <row r="698" spans="1:13">
      <c r="A698" s="48">
        <v>1013</v>
      </c>
      <c r="B698" s="48">
        <v>12449.0706301014</v>
      </c>
      <c r="C698" s="48">
        <v>0.24019714746962401</v>
      </c>
      <c r="D698" s="48">
        <v>4.6093325873122801E-2</v>
      </c>
      <c r="E698" s="48">
        <v>4.06280826861485E-8</v>
      </c>
      <c r="F698" s="48">
        <v>5.1945905720147101E-7</v>
      </c>
      <c r="H698" s="50" t="s">
        <v>1015</v>
      </c>
      <c r="I698" s="48">
        <v>11695.192736234099</v>
      </c>
      <c r="J698" s="48">
        <v>0.13093767189864799</v>
      </c>
      <c r="K698" s="48">
        <v>6.1544093018720297E-2</v>
      </c>
      <c r="L698" s="48">
        <v>2.2493433492078899E-2</v>
      </c>
      <c r="M698" s="48">
        <v>7.5258403646394897E-2</v>
      </c>
    </row>
    <row r="699" spans="1:13">
      <c r="A699" s="50" t="s">
        <v>1014</v>
      </c>
      <c r="B699" s="48">
        <v>17264.479666904401</v>
      </c>
      <c r="C699" s="48">
        <v>0.241894503364318</v>
      </c>
      <c r="D699" s="48">
        <v>4.3730025158929903E-2</v>
      </c>
      <c r="E699" s="48">
        <v>3.8644407658100203E-9</v>
      </c>
      <c r="F699" s="48">
        <v>6.0150860615651699E-8</v>
      </c>
      <c r="H699" s="50" t="s">
        <v>1024</v>
      </c>
      <c r="I699" s="48">
        <v>98867.205267977799</v>
      </c>
      <c r="J699" s="48">
        <v>0.132007552377466</v>
      </c>
      <c r="K699" s="48">
        <v>4.1653535158523401E-2</v>
      </c>
      <c r="L699" s="48">
        <v>1.0502539183574299E-3</v>
      </c>
      <c r="M699" s="48">
        <v>7.4458578417958797E-3</v>
      </c>
    </row>
    <row r="700" spans="1:13">
      <c r="A700" s="50" t="s">
        <v>670</v>
      </c>
      <c r="B700" s="48">
        <v>9338.6876352010204</v>
      </c>
      <c r="C700" s="48">
        <v>0.243498827609544</v>
      </c>
      <c r="D700" s="48">
        <v>6.2183103187777401E-2</v>
      </c>
      <c r="E700" s="48">
        <v>1.5376349618815601E-5</v>
      </c>
      <c r="F700" s="48">
        <v>9.8298806491713906E-5</v>
      </c>
      <c r="H700" s="50" t="s">
        <v>1045</v>
      </c>
      <c r="I700" s="48">
        <v>19226.557878593099</v>
      </c>
      <c r="J700" s="48">
        <v>0.135734869840552</v>
      </c>
      <c r="K700" s="48">
        <v>4.3960303692239598E-2</v>
      </c>
      <c r="L700" s="48">
        <v>1.4890977945986399E-3</v>
      </c>
      <c r="M700" s="48">
        <v>9.5195894726127599E-3</v>
      </c>
    </row>
    <row r="701" spans="1:13">
      <c r="A701" s="50" t="s">
        <v>1046</v>
      </c>
      <c r="B701" s="48">
        <v>64047.028197126601</v>
      </c>
      <c r="C701" s="48">
        <v>0.24431543097462599</v>
      </c>
      <c r="D701" s="48">
        <v>3.2275341282512998E-2</v>
      </c>
      <c r="E701" s="48">
        <v>6.64906136277898E-15</v>
      </c>
      <c r="F701" s="48">
        <v>3.4005199541069699E-13</v>
      </c>
      <c r="H701" s="50" t="s">
        <v>923</v>
      </c>
      <c r="I701" s="48">
        <v>69541.040614372701</v>
      </c>
      <c r="J701" s="48">
        <v>0.13579708655706599</v>
      </c>
      <c r="K701" s="48">
        <v>2.8255555750412598E-2</v>
      </c>
      <c r="L701" s="48">
        <v>5.0194959599777901E-7</v>
      </c>
      <c r="M701" s="48">
        <v>1.2835568240514599E-5</v>
      </c>
    </row>
    <row r="702" spans="1:13">
      <c r="A702" s="50" t="s">
        <v>1034</v>
      </c>
      <c r="B702" s="48">
        <v>22766.985301266599</v>
      </c>
      <c r="C702" s="48">
        <v>0.25422898214360201</v>
      </c>
      <c r="D702" s="48">
        <v>4.9374434325354703E-2</v>
      </c>
      <c r="E702" s="48">
        <v>4.3348265788594603E-8</v>
      </c>
      <c r="F702" s="48">
        <v>5.3710802576285101E-7</v>
      </c>
      <c r="H702" s="50" t="s">
        <v>1031</v>
      </c>
      <c r="I702" s="48">
        <v>65645.732902320306</v>
      </c>
      <c r="J702" s="48">
        <v>0.136983468997353</v>
      </c>
      <c r="K702" s="48">
        <v>3.37671056613911E-2</v>
      </c>
      <c r="L702" s="48">
        <v>3.1514129924758699E-5</v>
      </c>
      <c r="M702" s="48">
        <v>4.73984363416241E-4</v>
      </c>
    </row>
    <row r="703" spans="1:13">
      <c r="A703" s="50" t="s">
        <v>266</v>
      </c>
      <c r="B703" s="48">
        <v>15176.6045198797</v>
      </c>
      <c r="C703" s="48">
        <v>0.25820531791742601</v>
      </c>
      <c r="D703" s="48">
        <v>5.34782838859836E-2</v>
      </c>
      <c r="E703" s="48">
        <v>2.09953639270968E-7</v>
      </c>
      <c r="F703" s="48">
        <v>2.3115086347420801E-6</v>
      </c>
      <c r="H703" s="50" t="s">
        <v>1009</v>
      </c>
      <c r="I703" s="48">
        <v>84053.039942461197</v>
      </c>
      <c r="J703" s="48">
        <v>0.137180742656415</v>
      </c>
      <c r="K703" s="48">
        <v>2.70827875720356E-2</v>
      </c>
      <c r="L703" s="48">
        <v>9.4180749751446395E-8</v>
      </c>
      <c r="M703" s="48">
        <v>4.1371275290404898E-6</v>
      </c>
    </row>
    <row r="704" spans="1:13">
      <c r="A704" s="50" t="s">
        <v>771</v>
      </c>
      <c r="B704" s="48">
        <v>29581.235475214999</v>
      </c>
      <c r="C704" s="48">
        <v>0.26269908277480802</v>
      </c>
      <c r="D704" s="48">
        <v>4.6353957104476602E-2</v>
      </c>
      <c r="E704" s="48">
        <v>2.8555033212186999E-9</v>
      </c>
      <c r="F704" s="48">
        <v>4.6466826772558799E-8</v>
      </c>
      <c r="H704" s="50" t="s">
        <v>1044</v>
      </c>
      <c r="I704" s="48">
        <v>21136.842070065399</v>
      </c>
      <c r="J704" s="48">
        <v>0.13720820539065601</v>
      </c>
      <c r="K704" s="48">
        <v>3.9612443862607503E-2</v>
      </c>
      <c r="L704" s="48">
        <v>2.9435523011915599E-4</v>
      </c>
      <c r="M704" s="48">
        <v>2.7731361153331001E-3</v>
      </c>
    </row>
    <row r="705" spans="1:13">
      <c r="A705" s="50" t="s">
        <v>954</v>
      </c>
      <c r="B705" s="48">
        <v>42455.318190169601</v>
      </c>
      <c r="C705" s="48">
        <v>0.29367066891652499</v>
      </c>
      <c r="D705" s="48">
        <v>4.7381723444668997E-2</v>
      </c>
      <c r="E705" s="48">
        <v>7.0818829306669997E-11</v>
      </c>
      <c r="F705" s="48">
        <v>1.9502416070606001E-9</v>
      </c>
      <c r="H705" s="50" t="s">
        <v>934</v>
      </c>
      <c r="I705" s="48">
        <v>32395.971635406499</v>
      </c>
      <c r="J705" s="48">
        <v>0.13752908242234799</v>
      </c>
      <c r="K705" s="48">
        <v>3.4610081316546901E-2</v>
      </c>
      <c r="L705" s="48">
        <v>4.2606973113212201E-5</v>
      </c>
      <c r="M705" s="48">
        <v>5.8666524517422998E-4</v>
      </c>
    </row>
    <row r="706" spans="1:13">
      <c r="A706" s="50" t="s">
        <v>814</v>
      </c>
      <c r="B706" s="48">
        <v>20174.597805556801</v>
      </c>
      <c r="C706" s="48">
        <v>0.29645144751520802</v>
      </c>
      <c r="D706" s="48">
        <v>5.1039083789729801E-2</v>
      </c>
      <c r="E706" s="48">
        <v>7.9864222158923803E-10</v>
      </c>
      <c r="F706" s="48">
        <v>1.6337938018796998E-8</v>
      </c>
      <c r="H706" s="50" t="s">
        <v>1007</v>
      </c>
      <c r="I706" s="48">
        <v>110614.310133195</v>
      </c>
      <c r="J706" s="48">
        <v>0.14137610854136001</v>
      </c>
      <c r="K706" s="48">
        <v>2.6680598268018201E-2</v>
      </c>
      <c r="L706" s="48">
        <v>4.4377850796882298E-8</v>
      </c>
      <c r="M706" s="48">
        <v>2.11830274470452E-6</v>
      </c>
    </row>
    <row r="707" spans="1:13">
      <c r="A707" s="50" t="s">
        <v>1023</v>
      </c>
      <c r="B707" s="48">
        <v>40750.933115930697</v>
      </c>
      <c r="C707" s="48">
        <v>0.29890748820537</v>
      </c>
      <c r="D707" s="48">
        <v>4.2959414929982502E-2</v>
      </c>
      <c r="E707" s="48">
        <v>4.4524792600405298E-13</v>
      </c>
      <c r="F707" s="48">
        <v>1.87527950011119E-11</v>
      </c>
      <c r="H707" s="50" t="s">
        <v>908</v>
      </c>
      <c r="I707" s="48">
        <v>63255.962828827302</v>
      </c>
      <c r="J707" s="48">
        <v>0.14204265261749099</v>
      </c>
      <c r="K707" s="48">
        <v>3.1601485834764097E-2</v>
      </c>
      <c r="L707" s="48">
        <v>2.6634854266514902E-6</v>
      </c>
      <c r="M707" s="48">
        <v>5.6089869573013799E-5</v>
      </c>
    </row>
    <row r="708" spans="1:13">
      <c r="A708" s="50" t="s">
        <v>885</v>
      </c>
      <c r="B708" s="48">
        <v>10875.937744478801</v>
      </c>
      <c r="C708" s="48">
        <v>0.300797484971912</v>
      </c>
      <c r="D708" s="48">
        <v>7.5622370150287901E-2</v>
      </c>
      <c r="E708" s="48">
        <v>8.0679690690594092E-6</v>
      </c>
      <c r="F708" s="48">
        <v>5.7766658534465398E-5</v>
      </c>
      <c r="H708" s="50" t="s">
        <v>1039</v>
      </c>
      <c r="I708" s="48">
        <v>49047.6536996832</v>
      </c>
      <c r="J708" s="48">
        <v>0.14219443653460101</v>
      </c>
      <c r="K708" s="48">
        <v>2.8383956541479401E-2</v>
      </c>
      <c r="L708" s="48">
        <v>7.1371668253509803E-7</v>
      </c>
      <c r="M708" s="48">
        <v>1.64845530546816E-5</v>
      </c>
    </row>
    <row r="709" spans="1:13">
      <c r="A709" s="50" t="s">
        <v>1016</v>
      </c>
      <c r="B709" s="48">
        <v>13447.9165619716</v>
      </c>
      <c r="C709" s="48">
        <v>0.30350801736564997</v>
      </c>
      <c r="D709" s="48">
        <v>5.0966548048880497E-2</v>
      </c>
      <c r="E709" s="48">
        <v>3.5828840186135301E-10</v>
      </c>
      <c r="F709" s="48">
        <v>8.2412121624488595E-9</v>
      </c>
      <c r="H709" s="50" t="s">
        <v>965</v>
      </c>
      <c r="I709" s="48">
        <v>62520.5545994891</v>
      </c>
      <c r="J709" s="48">
        <v>0.14907348629355499</v>
      </c>
      <c r="K709" s="48">
        <v>4.5072500524839097E-2</v>
      </c>
      <c r="L709" s="48">
        <v>8.0416554288662901E-4</v>
      </c>
      <c r="M709" s="48">
        <v>6.4694666146834397E-3</v>
      </c>
    </row>
    <row r="710" spans="1:13">
      <c r="A710" s="50" t="s">
        <v>1047</v>
      </c>
      <c r="B710" s="48">
        <v>3707.9563969272599</v>
      </c>
      <c r="C710" s="48">
        <v>0.31004487887405602</v>
      </c>
      <c r="D710" s="48">
        <v>6.0875104591265702E-2</v>
      </c>
      <c r="E710" s="48">
        <v>4.3508750690286803E-8</v>
      </c>
      <c r="F710" s="48">
        <v>5.3710802576285101E-7</v>
      </c>
      <c r="H710" s="50" t="s">
        <v>859</v>
      </c>
      <c r="I710" s="48">
        <v>88922.378677053595</v>
      </c>
      <c r="J710" s="48">
        <v>0.150802483708838</v>
      </c>
      <c r="K710" s="48">
        <v>3.0673351569593801E-2</v>
      </c>
      <c r="L710" s="48">
        <v>4.36349343220202E-7</v>
      </c>
      <c r="M710" s="48">
        <v>1.20163896056025E-5</v>
      </c>
    </row>
    <row r="711" spans="1:13">
      <c r="A711" s="50" t="s">
        <v>1008</v>
      </c>
      <c r="B711" s="48">
        <v>87690.640883978806</v>
      </c>
      <c r="C711" s="48">
        <v>0.32285037577294201</v>
      </c>
      <c r="D711" s="48">
        <v>4.27340500711893E-2</v>
      </c>
      <c r="E711" s="48">
        <v>3.2649001784333899E-15</v>
      </c>
      <c r="F711" s="48">
        <v>1.7982065598140799E-13</v>
      </c>
      <c r="H711" s="50" t="s">
        <v>982</v>
      </c>
      <c r="I711" s="48">
        <v>20489.8764435435</v>
      </c>
      <c r="J711" s="48">
        <v>0.15892388269428401</v>
      </c>
      <c r="K711" s="48">
        <v>3.7540117270644602E-2</v>
      </c>
      <c r="L711" s="48">
        <v>1.42745611638254E-5</v>
      </c>
      <c r="M711" s="48">
        <v>2.3768804170462701E-4</v>
      </c>
    </row>
    <row r="712" spans="1:13">
      <c r="A712" s="50" t="s">
        <v>1048</v>
      </c>
      <c r="B712" s="48">
        <v>37389.782421084201</v>
      </c>
      <c r="C712" s="48">
        <v>0.33553553698673699</v>
      </c>
      <c r="D712" s="48">
        <v>5.8801813461985299E-2</v>
      </c>
      <c r="E712" s="48">
        <v>1.2404261605873401E-9</v>
      </c>
      <c r="F712" s="48">
        <v>2.4003922458933399E-8</v>
      </c>
      <c r="H712" s="50" t="s">
        <v>1043</v>
      </c>
      <c r="I712" s="48">
        <v>1219.5197755735001</v>
      </c>
      <c r="J712" s="48">
        <v>0.15925081836166799</v>
      </c>
      <c r="K712" s="48">
        <v>9.5608666705467193E-2</v>
      </c>
      <c r="L712" s="48">
        <v>3.9095875710268201E-2</v>
      </c>
      <c r="M712" s="48">
        <v>0.11287357664738699</v>
      </c>
    </row>
    <row r="713" spans="1:13">
      <c r="A713" s="50" t="s">
        <v>681</v>
      </c>
      <c r="B713" s="48">
        <v>6604.6180911544398</v>
      </c>
      <c r="C713" s="48">
        <v>0.33844490973500002</v>
      </c>
      <c r="D713" s="48">
        <v>6.7498511765206895E-2</v>
      </c>
      <c r="E713" s="48">
        <v>5.4171716472929198E-8</v>
      </c>
      <c r="F713" s="48">
        <v>6.2559595152608604E-7</v>
      </c>
      <c r="H713" s="50" t="s">
        <v>1048</v>
      </c>
      <c r="I713" s="48">
        <v>37389.782421084201</v>
      </c>
      <c r="J713" s="48">
        <v>0.16732452876426601</v>
      </c>
      <c r="K713" s="48">
        <v>5.7343688027683699E-2</v>
      </c>
      <c r="L713" s="48">
        <v>1.6180026171145399E-3</v>
      </c>
      <c r="M713" s="48">
        <v>1.00738249900349E-2</v>
      </c>
    </row>
    <row r="714" spans="1:13">
      <c r="A714" s="50" t="s">
        <v>336</v>
      </c>
      <c r="B714" s="48">
        <v>2409.84051528994</v>
      </c>
      <c r="C714" s="48">
        <v>0.357131371394527</v>
      </c>
      <c r="D714" s="48">
        <v>0.102202805322635</v>
      </c>
      <c r="E714" s="48">
        <v>4.0186006802731201E-5</v>
      </c>
      <c r="F714" s="48">
        <v>2.17978642960269E-4</v>
      </c>
      <c r="H714" s="50" t="s">
        <v>1047</v>
      </c>
      <c r="I714" s="48">
        <v>3707.9563969272599</v>
      </c>
      <c r="J714" s="48">
        <v>0.17182461397613899</v>
      </c>
      <c r="K714" s="48">
        <v>5.96247257737757E-2</v>
      </c>
      <c r="L714" s="48">
        <v>1.7783303746302999E-3</v>
      </c>
      <c r="M714" s="48">
        <v>1.0976590933062901E-2</v>
      </c>
    </row>
    <row r="715" spans="1:13">
      <c r="A715" s="50" t="s">
        <v>860</v>
      </c>
      <c r="B715" s="48">
        <v>4505.23102557737</v>
      </c>
      <c r="C715" s="48">
        <v>0.36200881009698099</v>
      </c>
      <c r="D715" s="48">
        <v>8.3239671088571401E-2</v>
      </c>
      <c r="E715" s="48">
        <v>1.3472411754634199E-6</v>
      </c>
      <c r="F715" s="48">
        <v>1.1348525666256601E-5</v>
      </c>
      <c r="H715" s="50" t="s">
        <v>1022</v>
      </c>
      <c r="I715" s="48">
        <v>31777.676022694999</v>
      </c>
      <c r="J715" s="48">
        <v>0.189459625536995</v>
      </c>
      <c r="K715" s="48">
        <v>4.4646611476511701E-2</v>
      </c>
      <c r="L715" s="48">
        <v>9.2896876778123896E-6</v>
      </c>
      <c r="M715" s="48">
        <v>1.7503727308720201E-4</v>
      </c>
    </row>
    <row r="716" spans="1:13">
      <c r="A716" s="50" t="s">
        <v>1042</v>
      </c>
      <c r="B716" s="48">
        <v>20556.371224263399</v>
      </c>
      <c r="C716" s="48">
        <v>0.36270327557897603</v>
      </c>
      <c r="D716" s="48">
        <v>6.6931568971027602E-2</v>
      </c>
      <c r="E716" s="48">
        <v>5.7417160010787501E-9</v>
      </c>
      <c r="F716" s="48">
        <v>8.5647263682758001E-8</v>
      </c>
      <c r="H716" s="48">
        <v>1013</v>
      </c>
      <c r="I716" s="48">
        <v>12449.0706301014</v>
      </c>
      <c r="J716" s="48">
        <v>0.19525486338095099</v>
      </c>
      <c r="K716" s="48">
        <v>4.5687783798572801E-2</v>
      </c>
      <c r="L716" s="48">
        <v>1.05919315841835E-5</v>
      </c>
      <c r="M716" s="48">
        <v>1.84238898883978E-4</v>
      </c>
    </row>
    <row r="717" spans="1:13">
      <c r="A717" s="50" t="s">
        <v>1045</v>
      </c>
      <c r="B717" s="48">
        <v>19226.557878593099</v>
      </c>
      <c r="C717" s="48">
        <v>0.415778064018135</v>
      </c>
      <c r="D717" s="48">
        <v>4.4721835788099303E-2</v>
      </c>
      <c r="E717" s="48">
        <v>1.8470707707032599E-21</v>
      </c>
      <c r="F717" s="48">
        <v>2.2041711197058898E-19</v>
      </c>
      <c r="H717" s="50" t="s">
        <v>996</v>
      </c>
      <c r="I717" s="48">
        <v>31077.816861259598</v>
      </c>
      <c r="J717" s="48">
        <v>0.25621836746248899</v>
      </c>
      <c r="K717" s="48">
        <v>5.0609944381049099E-2</v>
      </c>
      <c r="L717" s="48">
        <v>1.04981516599334E-7</v>
      </c>
      <c r="M717" s="48">
        <v>4.1759314380623899E-6</v>
      </c>
    </row>
    <row r="718" spans="1:13">
      <c r="A718" s="50" t="s">
        <v>624</v>
      </c>
      <c r="B718" s="48">
        <v>5701.4905639541703</v>
      </c>
      <c r="C718" s="48">
        <v>0.67736819745493904</v>
      </c>
      <c r="D718" s="48">
        <v>0.185274305916586</v>
      </c>
      <c r="E718" s="48">
        <v>1.2731781762305401E-5</v>
      </c>
      <c r="F718" s="48">
        <v>8.2416470921985806E-5</v>
      </c>
      <c r="H718" s="50" t="s">
        <v>1046</v>
      </c>
      <c r="I718" s="48">
        <v>64047.028197126601</v>
      </c>
      <c r="J718" s="48">
        <v>0.314056277078608</v>
      </c>
      <c r="K718" s="48">
        <v>3.2224168275627102E-2</v>
      </c>
      <c r="L718" s="48">
        <v>3.6125909125581502E-23</v>
      </c>
      <c r="M718" s="48">
        <v>4.3110251556527298E-21</v>
      </c>
    </row>
    <row r="719" spans="1:13">
      <c r="A719" s="50" t="s">
        <v>1049</v>
      </c>
      <c r="B719" s="48">
        <v>0</v>
      </c>
      <c r="C719" s="48" t="s">
        <v>1050</v>
      </c>
      <c r="D719" s="48" t="s">
        <v>1050</v>
      </c>
      <c r="E719" s="48" t="s">
        <v>1050</v>
      </c>
      <c r="F719" s="48" t="s">
        <v>1050</v>
      </c>
      <c r="H719" s="50" t="s">
        <v>1049</v>
      </c>
      <c r="I719" s="48">
        <v>0</v>
      </c>
      <c r="J719" s="48" t="s">
        <v>1050</v>
      </c>
      <c r="K719" s="48" t="s">
        <v>1050</v>
      </c>
      <c r="L719" s="48" t="s">
        <v>1050</v>
      </c>
      <c r="M719" s="48" t="s">
        <v>1050</v>
      </c>
    </row>
    <row r="720" spans="1:13">
      <c r="A720" s="50" t="s">
        <v>1051</v>
      </c>
      <c r="B720" s="48">
        <v>0</v>
      </c>
      <c r="C720" s="48" t="s">
        <v>1050</v>
      </c>
      <c r="D720" s="48" t="s">
        <v>1050</v>
      </c>
      <c r="E720" s="48" t="s">
        <v>1050</v>
      </c>
      <c r="F720" s="48" t="s">
        <v>1050</v>
      </c>
      <c r="H720" s="50" t="s">
        <v>1051</v>
      </c>
      <c r="I720" s="48">
        <v>0</v>
      </c>
      <c r="J720" s="48" t="s">
        <v>1050</v>
      </c>
      <c r="K720" s="48" t="s">
        <v>1050</v>
      </c>
      <c r="L720" s="48" t="s">
        <v>1050</v>
      </c>
      <c r="M720" s="48" t="s">
        <v>1050</v>
      </c>
    </row>
  </sheetData>
  <mergeCells count="4">
    <mergeCell ref="A1:F1"/>
    <mergeCell ref="H1:M1"/>
    <mergeCell ref="O1:U1"/>
    <mergeCell ref="W1:A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441B9-4E61-4EF5-B4FF-91EB905EE66E}">
  <dimension ref="A1:J72"/>
  <sheetViews>
    <sheetView zoomScale="70" zoomScaleNormal="70" workbookViewId="0">
      <selection activeCell="Y52" sqref="Y52"/>
    </sheetView>
  </sheetViews>
  <sheetFormatPr defaultRowHeight="15"/>
  <cols>
    <col min="1" max="1" width="48.28515625" bestFit="1" customWidth="1"/>
    <col min="2" max="2" width="16.140625" bestFit="1" customWidth="1"/>
    <col min="3" max="3" width="18.85546875" bestFit="1" customWidth="1"/>
    <col min="4" max="4" width="17" bestFit="1" customWidth="1"/>
    <col min="6" max="6" width="12.140625" customWidth="1"/>
    <col min="7" max="7" width="10" customWidth="1"/>
    <col min="9" max="9" width="12.85546875" bestFit="1" customWidth="1"/>
    <col min="12" max="12" width="8.7109375" customWidth="1"/>
  </cols>
  <sheetData>
    <row r="1" spans="1:9" ht="60">
      <c r="A1" s="36" t="s">
        <v>0</v>
      </c>
      <c r="B1" s="1" t="s">
        <v>1</v>
      </c>
      <c r="C1" s="36" t="s">
        <v>2</v>
      </c>
      <c r="D1" s="36" t="s">
        <v>3</v>
      </c>
      <c r="E1" s="1" t="s">
        <v>4</v>
      </c>
      <c r="F1" s="36" t="s">
        <v>5</v>
      </c>
      <c r="G1" s="36" t="s">
        <v>6</v>
      </c>
      <c r="I1" s="36" t="s">
        <v>7</v>
      </c>
    </row>
    <row r="2" spans="1:9">
      <c r="A2" s="1">
        <v>1</v>
      </c>
      <c r="B2" s="1" t="s">
        <v>8</v>
      </c>
      <c r="C2" s="38">
        <v>32619.5</v>
      </c>
      <c r="D2" s="38">
        <v>28946.9</v>
      </c>
      <c r="E2" s="17">
        <f t="shared" ref="E2:E19" si="0">AVERAGE(C2:D2)</f>
        <v>30783.200000000001</v>
      </c>
      <c r="F2" s="35">
        <f t="shared" ref="F2:F19" si="1">E2/$I$2</f>
        <v>0.93599480665060897</v>
      </c>
      <c r="G2" s="51">
        <f>_xlfn.STDEV.S(F2:F4)/SQRT(3)</f>
        <v>7.1987054643856491E-2</v>
      </c>
      <c r="I2" s="1">
        <f>AVERAGE(E2:E4)</f>
        <v>32888.216666666667</v>
      </c>
    </row>
    <row r="3" spans="1:9">
      <c r="A3" s="1">
        <v>2</v>
      </c>
      <c r="B3" s="1" t="s">
        <v>8</v>
      </c>
      <c r="C3" s="38">
        <v>42058.8</v>
      </c>
      <c r="D3" s="38">
        <v>33169</v>
      </c>
      <c r="E3" s="17">
        <f t="shared" si="0"/>
        <v>37613.9</v>
      </c>
      <c r="F3" s="35">
        <f t="shared" si="1"/>
        <v>1.1436892544594239</v>
      </c>
      <c r="G3" s="51"/>
    </row>
    <row r="4" spans="1:9">
      <c r="A4" s="1">
        <v>3</v>
      </c>
      <c r="B4" s="1" t="s">
        <v>8</v>
      </c>
      <c r="C4" s="38">
        <v>32399.8</v>
      </c>
      <c r="D4" s="38">
        <v>28135.3</v>
      </c>
      <c r="E4" s="17">
        <f t="shared" si="0"/>
        <v>30267.55</v>
      </c>
      <c r="F4" s="35">
        <f t="shared" si="1"/>
        <v>0.9203159388899671</v>
      </c>
      <c r="G4" s="51"/>
    </row>
    <row r="5" spans="1:9">
      <c r="A5" s="1">
        <v>1</v>
      </c>
      <c r="B5" s="1" t="s">
        <v>9</v>
      </c>
      <c r="C5" s="38">
        <v>505.6</v>
      </c>
      <c r="D5" s="38">
        <v>469.9</v>
      </c>
      <c r="E5" s="17">
        <f t="shared" si="0"/>
        <v>487.75</v>
      </c>
      <c r="F5" s="35">
        <f t="shared" si="1"/>
        <v>1.4830539610691367E-2</v>
      </c>
      <c r="G5" s="51">
        <f>_xlfn.STDEV.S(F5:F7)/SQRT(3)</f>
        <v>1.5722843993191602E-3</v>
      </c>
    </row>
    <row r="6" spans="1:9">
      <c r="A6" s="1">
        <v>2</v>
      </c>
      <c r="B6" s="1" t="s">
        <v>9</v>
      </c>
      <c r="C6" s="38">
        <v>620.4</v>
      </c>
      <c r="D6" s="38">
        <v>522.4</v>
      </c>
      <c r="E6" s="17">
        <f t="shared" si="0"/>
        <v>571.4</v>
      </c>
      <c r="F6" s="35">
        <f t="shared" si="1"/>
        <v>1.7374003759198457E-2</v>
      </c>
      <c r="G6" s="51"/>
    </row>
    <row r="7" spans="1:9">
      <c r="A7" s="1">
        <v>3</v>
      </c>
      <c r="B7" s="1" t="s">
        <v>9</v>
      </c>
      <c r="C7" s="38">
        <v>714.9</v>
      </c>
      <c r="D7" s="38">
        <v>618.6</v>
      </c>
      <c r="E7" s="17">
        <f t="shared" si="0"/>
        <v>666.75</v>
      </c>
      <c r="F7" s="35">
        <f t="shared" si="1"/>
        <v>2.027321842220086E-2</v>
      </c>
      <c r="G7" s="51"/>
    </row>
    <row r="8" spans="1:9">
      <c r="A8" s="1">
        <v>1</v>
      </c>
      <c r="B8" s="1" t="s">
        <v>1052</v>
      </c>
      <c r="C8" s="38">
        <v>27686.6</v>
      </c>
      <c r="D8" s="38">
        <v>17972.8</v>
      </c>
      <c r="E8" s="17">
        <f t="shared" si="0"/>
        <v>22829.699999999997</v>
      </c>
      <c r="F8" s="35">
        <f t="shared" si="1"/>
        <v>0.69416047186099572</v>
      </c>
      <c r="G8" s="51">
        <f>_xlfn.STDEV.S(F8:F10)/SQRT(3)</f>
        <v>0.13766365137209643</v>
      </c>
    </row>
    <row r="9" spans="1:9">
      <c r="A9" s="1">
        <v>2</v>
      </c>
      <c r="B9" s="1" t="s">
        <v>1052</v>
      </c>
      <c r="C9" s="38">
        <v>11696</v>
      </c>
      <c r="D9" s="38">
        <v>7658.7</v>
      </c>
      <c r="E9" s="17">
        <f t="shared" si="0"/>
        <v>9677.35</v>
      </c>
      <c r="F9" s="35">
        <f t="shared" si="1"/>
        <v>0.29424976422659993</v>
      </c>
      <c r="G9" s="51"/>
    </row>
    <row r="10" spans="1:9">
      <c r="A10" s="1">
        <v>3</v>
      </c>
      <c r="B10" s="1" t="s">
        <v>1052</v>
      </c>
      <c r="C10" s="38">
        <v>26517.8</v>
      </c>
      <c r="D10" s="38">
        <v>20787.5</v>
      </c>
      <c r="E10" s="17">
        <f t="shared" si="0"/>
        <v>23652.65</v>
      </c>
      <c r="F10" s="35">
        <f t="shared" si="1"/>
        <v>0.71918311168184357</v>
      </c>
      <c r="G10" s="51"/>
    </row>
    <row r="11" spans="1:9">
      <c r="A11" s="1">
        <v>1</v>
      </c>
      <c r="B11" s="1" t="s">
        <v>1053</v>
      </c>
      <c r="C11" s="38">
        <v>45005.9</v>
      </c>
      <c r="D11" s="38">
        <v>27702.7</v>
      </c>
      <c r="E11" s="17">
        <f t="shared" si="0"/>
        <v>36354.300000000003</v>
      </c>
      <c r="F11" s="35">
        <f t="shared" si="1"/>
        <v>1.1053898230014498</v>
      </c>
      <c r="G11" s="51">
        <f>_xlfn.STDEV.S(F11:F13)/SQRT(3)</f>
        <v>4.730019022317377E-2</v>
      </c>
    </row>
    <row r="12" spans="1:9">
      <c r="A12" s="1">
        <v>2</v>
      </c>
      <c r="B12" s="1" t="s">
        <v>1053</v>
      </c>
      <c r="C12" s="38">
        <v>38369</v>
      </c>
      <c r="D12" s="38">
        <v>31471.5</v>
      </c>
      <c r="E12" s="17">
        <f t="shared" si="0"/>
        <v>34920.25</v>
      </c>
      <c r="F12" s="35">
        <f t="shared" si="1"/>
        <v>1.0617860601542701</v>
      </c>
      <c r="G12" s="51"/>
    </row>
    <row r="13" spans="1:9">
      <c r="A13" s="1">
        <v>3</v>
      </c>
      <c r="B13" s="1" t="s">
        <v>1053</v>
      </c>
      <c r="C13" s="38">
        <v>49540</v>
      </c>
      <c r="D13" s="38">
        <v>30731.7</v>
      </c>
      <c r="E13" s="17">
        <f t="shared" si="0"/>
        <v>40135.85</v>
      </c>
      <c r="F13" s="35">
        <f t="shared" si="1"/>
        <v>1.2203717339492919</v>
      </c>
      <c r="G13" s="51"/>
    </row>
    <row r="14" spans="1:9">
      <c r="A14" s="1">
        <v>1</v>
      </c>
      <c r="B14" s="1" t="s">
        <v>1054</v>
      </c>
      <c r="C14" s="38">
        <v>546.1</v>
      </c>
      <c r="D14" s="38">
        <v>526.1</v>
      </c>
      <c r="E14" s="17">
        <f t="shared" si="0"/>
        <v>536.1</v>
      </c>
      <c r="F14" s="35">
        <f t="shared" si="1"/>
        <v>1.6300671010336529E-2</v>
      </c>
      <c r="G14" s="51">
        <f>_xlfn.STDEV.S(F14:F16)/SQRT(3)</f>
        <v>1.2897249949769931E-3</v>
      </c>
    </row>
    <row r="15" spans="1:9">
      <c r="A15" s="1">
        <v>2</v>
      </c>
      <c r="B15" s="1" t="s">
        <v>1054</v>
      </c>
      <c r="C15" s="38">
        <v>658.4</v>
      </c>
      <c r="D15" s="38">
        <v>603.6</v>
      </c>
      <c r="E15" s="17">
        <f t="shared" si="0"/>
        <v>631</v>
      </c>
      <c r="F15" s="35">
        <f t="shared" si="1"/>
        <v>1.9186202961242956E-2</v>
      </c>
      <c r="G15" s="51"/>
    </row>
    <row r="16" spans="1:9">
      <c r="A16" s="1">
        <v>3</v>
      </c>
      <c r="B16" s="1" t="s">
        <v>1054</v>
      </c>
      <c r="C16" s="38">
        <v>494.2</v>
      </c>
      <c r="D16" s="38">
        <v>478.6</v>
      </c>
      <c r="E16" s="17">
        <f t="shared" si="0"/>
        <v>486.4</v>
      </c>
      <c r="F16" s="35">
        <f t="shared" si="1"/>
        <v>1.4789491474403445E-2</v>
      </c>
      <c r="G16" s="51"/>
    </row>
    <row r="17" spans="1:7">
      <c r="A17" s="1">
        <v>1</v>
      </c>
      <c r="B17" s="1" t="s">
        <v>15</v>
      </c>
      <c r="C17" s="38">
        <v>379.4</v>
      </c>
      <c r="D17" s="38">
        <v>384.2</v>
      </c>
      <c r="E17" s="17">
        <f t="shared" si="0"/>
        <v>381.79999999999995</v>
      </c>
      <c r="F17" s="35">
        <f t="shared" si="1"/>
        <v>1.1609021062761585E-2</v>
      </c>
      <c r="G17" s="51">
        <f>_xlfn.STDEV.S(F17:F19)/SQRT(3)</f>
        <v>9.5697116178224313E-4</v>
      </c>
    </row>
    <row r="18" spans="1:7">
      <c r="A18" s="1">
        <v>2</v>
      </c>
      <c r="B18" s="1" t="s">
        <v>15</v>
      </c>
      <c r="C18" s="38">
        <v>473</v>
      </c>
      <c r="D18" s="38">
        <v>495.2</v>
      </c>
      <c r="E18" s="17">
        <f t="shared" si="0"/>
        <v>484.1</v>
      </c>
      <c r="F18" s="35">
        <f t="shared" si="1"/>
        <v>1.4719557612579582E-2</v>
      </c>
      <c r="G18" s="51"/>
    </row>
    <row r="19" spans="1:7">
      <c r="A19" s="1">
        <v>3</v>
      </c>
      <c r="B19" s="1" t="s">
        <v>15</v>
      </c>
      <c r="C19" s="38">
        <v>398.3</v>
      </c>
      <c r="D19" s="38">
        <v>402.3</v>
      </c>
      <c r="E19" s="17">
        <f t="shared" si="0"/>
        <v>400.3</v>
      </c>
      <c r="F19" s="35">
        <f t="shared" si="1"/>
        <v>1.2171532560040501E-2</v>
      </c>
      <c r="G19" s="51"/>
    </row>
    <row r="21" spans="1:7" ht="15.75" thickBot="1">
      <c r="A21" s="40" t="s">
        <v>1055</v>
      </c>
      <c r="B21" s="40"/>
      <c r="C21" s="40"/>
      <c r="D21" s="40"/>
      <c r="E21" s="40"/>
      <c r="F21" s="40"/>
      <c r="G21" s="40"/>
    </row>
    <row r="23" spans="1:7">
      <c r="B23" s="16" t="s">
        <v>1056</v>
      </c>
      <c r="C23" s="16" t="s">
        <v>1057</v>
      </c>
      <c r="D23" s="16" t="s">
        <v>1058</v>
      </c>
      <c r="E23" s="16" t="s">
        <v>1059</v>
      </c>
      <c r="F23" s="16" t="s">
        <v>1060</v>
      </c>
    </row>
    <row r="24" spans="1:7">
      <c r="A24" s="16" t="s">
        <v>1061</v>
      </c>
      <c r="B24" s="16">
        <v>5</v>
      </c>
      <c r="C24" s="16">
        <v>4.0309999999999997</v>
      </c>
      <c r="D24" s="16">
        <v>0.80610000000000004</v>
      </c>
      <c r="E24" s="16">
        <v>61.13</v>
      </c>
      <c r="F24" s="39">
        <v>4.06E-8</v>
      </c>
      <c r="G24" s="16" t="s">
        <v>21</v>
      </c>
    </row>
    <row r="25" spans="1:7">
      <c r="A25" s="16" t="s">
        <v>1062</v>
      </c>
      <c r="B25" s="16">
        <v>12</v>
      </c>
      <c r="C25" s="16">
        <v>0.158</v>
      </c>
      <c r="D25" s="16">
        <v>1.32E-2</v>
      </c>
    </row>
    <row r="26" spans="1:7">
      <c r="A26" t="s">
        <v>1063</v>
      </c>
    </row>
    <row r="27" spans="1:7">
      <c r="A27" t="s">
        <v>1064</v>
      </c>
    </row>
    <row r="29" spans="1:7" ht="15.75" thickBot="1">
      <c r="A29" s="40" t="s">
        <v>1065</v>
      </c>
      <c r="B29" s="40"/>
      <c r="C29" s="40"/>
      <c r="D29" s="40"/>
      <c r="E29" s="40"/>
      <c r="F29" s="40"/>
      <c r="G29" s="40"/>
    </row>
    <row r="30" spans="1:7">
      <c r="A30" t="s">
        <v>1066</v>
      </c>
    </row>
    <row r="31" spans="1:7">
      <c r="A31" s="16" t="s">
        <v>1067</v>
      </c>
      <c r="B31" s="16" t="s">
        <v>1068</v>
      </c>
      <c r="C31" s="16" t="s">
        <v>1069</v>
      </c>
      <c r="D31" s="16" t="s">
        <v>1070</v>
      </c>
      <c r="E31" s="16" t="s">
        <v>1071</v>
      </c>
    </row>
    <row r="32" spans="1:7">
      <c r="A32" s="16">
        <v>1.3187890000000001E-2</v>
      </c>
      <c r="B32" s="16">
        <v>12</v>
      </c>
      <c r="C32" s="16">
        <v>0.45757750000000003</v>
      </c>
      <c r="D32" s="16">
        <v>25.097069999999999</v>
      </c>
      <c r="E32" s="16">
        <v>0.31495010000000001</v>
      </c>
    </row>
    <row r="34" spans="1:10">
      <c r="A34" t="s">
        <v>1072</v>
      </c>
    </row>
    <row r="35" spans="1:10">
      <c r="A35" s="1" t="s">
        <v>1073</v>
      </c>
      <c r="B35" s="1" t="s">
        <v>1074</v>
      </c>
      <c r="C35" s="1" t="s">
        <v>1075</v>
      </c>
      <c r="D35" s="1" t="s">
        <v>1076</v>
      </c>
    </row>
    <row r="36" spans="1:10">
      <c r="A36" s="1" t="s">
        <v>1077</v>
      </c>
      <c r="B36" s="1">
        <v>6</v>
      </c>
      <c r="C36" s="1">
        <v>4.7502310000000003</v>
      </c>
      <c r="D36" s="1">
        <v>0.05</v>
      </c>
    </row>
    <row r="38" spans="1:10">
      <c r="A38" t="s">
        <v>1078</v>
      </c>
    </row>
    <row r="39" spans="1:10" ht="30">
      <c r="A39" t="s">
        <v>1079</v>
      </c>
      <c r="B39" s="42" t="s">
        <v>1080</v>
      </c>
      <c r="C39" s="16" t="s">
        <v>1081</v>
      </c>
      <c r="D39" s="16" t="s">
        <v>1082</v>
      </c>
      <c r="E39" s="16" t="s">
        <v>1083</v>
      </c>
      <c r="F39" s="16" t="s">
        <v>1084</v>
      </c>
      <c r="G39" s="16" t="s">
        <v>1085</v>
      </c>
      <c r="H39" s="16" t="s">
        <v>1086</v>
      </c>
      <c r="I39" s="16" t="s">
        <v>1087</v>
      </c>
      <c r="J39" s="16" t="s">
        <v>1088</v>
      </c>
    </row>
    <row r="40" spans="1:10">
      <c r="A40" s="16" t="s">
        <v>1089</v>
      </c>
      <c r="B40" s="16">
        <v>1.12918254</v>
      </c>
      <c r="C40" s="16">
        <v>8.1926333000000004E-2</v>
      </c>
      <c r="D40" s="16">
        <v>3</v>
      </c>
      <c r="E40" s="16">
        <v>6.6302059999999996E-2</v>
      </c>
      <c r="F40" s="16">
        <v>1.06178606</v>
      </c>
      <c r="G40" s="16">
        <v>1.2203717300000001</v>
      </c>
      <c r="H40" s="16">
        <v>1.0835879399999999</v>
      </c>
      <c r="I40" s="16">
        <v>1.1053898200000001</v>
      </c>
      <c r="J40" s="16">
        <v>1.1628807800000001</v>
      </c>
    </row>
    <row r="41" spans="1:10">
      <c r="A41" s="16" t="s">
        <v>1090</v>
      </c>
      <c r="B41" s="16">
        <v>1.283337E-2</v>
      </c>
      <c r="C41" s="16">
        <v>1.6575229999999999E-3</v>
      </c>
      <c r="D41" s="16">
        <v>3</v>
      </c>
      <c r="E41" s="16">
        <v>6.6302059999999996E-2</v>
      </c>
      <c r="F41" s="16">
        <v>1.1609019999999999E-2</v>
      </c>
      <c r="G41" s="16">
        <v>1.471956E-2</v>
      </c>
      <c r="H41" s="16">
        <v>1.189028E-2</v>
      </c>
      <c r="I41" s="16">
        <v>1.217153E-2</v>
      </c>
      <c r="J41" s="16">
        <v>1.3445550000000001E-2</v>
      </c>
    </row>
    <row r="42" spans="1:10">
      <c r="A42" s="16" t="s">
        <v>1052</v>
      </c>
      <c r="B42" s="16">
        <v>0.56919777999999999</v>
      </c>
      <c r="C42" s="16">
        <v>0.238440439</v>
      </c>
      <c r="D42" s="16">
        <v>3</v>
      </c>
      <c r="E42" s="16">
        <v>6.6302059999999996E-2</v>
      </c>
      <c r="F42" s="16">
        <v>0.29424976000000003</v>
      </c>
      <c r="G42" s="16">
        <v>0.71918311000000001</v>
      </c>
      <c r="H42" s="16">
        <v>0.49420512</v>
      </c>
      <c r="I42" s="16">
        <v>0.69416047000000003</v>
      </c>
      <c r="J42" s="16">
        <v>0.70667179000000002</v>
      </c>
    </row>
    <row r="43" spans="1:10">
      <c r="A43" s="16" t="s">
        <v>1054</v>
      </c>
      <c r="B43" s="16">
        <v>1.6758789999999999E-2</v>
      </c>
      <c r="C43" s="16">
        <v>2.2338689999999999E-3</v>
      </c>
      <c r="D43" s="16">
        <v>3</v>
      </c>
      <c r="E43" s="16">
        <v>6.6302059999999996E-2</v>
      </c>
      <c r="F43" s="16">
        <v>1.4789490000000001E-2</v>
      </c>
      <c r="G43" s="16">
        <v>1.91862E-2</v>
      </c>
      <c r="H43" s="16">
        <v>1.5545079999999999E-2</v>
      </c>
      <c r="I43" s="16">
        <v>1.630067E-2</v>
      </c>
      <c r="J43" s="16">
        <v>1.7743439999999999E-2</v>
      </c>
    </row>
    <row r="44" spans="1:10">
      <c r="A44" s="16" t="s">
        <v>1091</v>
      </c>
      <c r="B44" s="16">
        <v>1.7492589999999999E-2</v>
      </c>
      <c r="C44" s="16">
        <v>2.7232760000000002E-3</v>
      </c>
      <c r="D44" s="16">
        <v>3</v>
      </c>
      <c r="E44" s="16">
        <v>6.6302059999999996E-2</v>
      </c>
      <c r="F44" s="16">
        <v>1.483054E-2</v>
      </c>
      <c r="G44" s="16">
        <v>2.0273220000000002E-2</v>
      </c>
      <c r="H44" s="16">
        <v>1.6102269999999998E-2</v>
      </c>
      <c r="I44" s="16">
        <v>1.7374000000000001E-2</v>
      </c>
      <c r="J44" s="16">
        <v>1.8823610000000001E-2</v>
      </c>
    </row>
    <row r="45" spans="1:10">
      <c r="A45" s="16" t="s">
        <v>8</v>
      </c>
      <c r="B45" s="16">
        <v>1</v>
      </c>
      <c r="C45" s="16">
        <v>0.124685236</v>
      </c>
      <c r="D45" s="16">
        <v>3</v>
      </c>
      <c r="E45" s="16">
        <v>6.6302059999999996E-2</v>
      </c>
      <c r="F45" s="16">
        <v>0.92031594000000005</v>
      </c>
      <c r="G45" s="16">
        <v>1.14368925</v>
      </c>
      <c r="H45" s="16">
        <v>0.92815537000000004</v>
      </c>
      <c r="I45" s="16">
        <v>0.93599480999999995</v>
      </c>
      <c r="J45" s="16">
        <v>1.03984203</v>
      </c>
    </row>
    <row r="47" spans="1:10">
      <c r="A47" t="s">
        <v>1092</v>
      </c>
    </row>
    <row r="48" spans="1:10">
      <c r="B48" s="16" t="s">
        <v>1093</v>
      </c>
      <c r="C48" s="16" t="s">
        <v>78</v>
      </c>
      <c r="D48" s="16" t="s">
        <v>1094</v>
      </c>
      <c r="E48" s="16" t="s">
        <v>1095</v>
      </c>
      <c r="F48" s="16" t="s">
        <v>1096</v>
      </c>
    </row>
    <row r="49" spans="1:6">
      <c r="A49" s="16" t="s">
        <v>1097</v>
      </c>
      <c r="B49" s="16">
        <v>1.1163491679999999</v>
      </c>
      <c r="C49" s="16">
        <v>0</v>
      </c>
      <c r="D49" s="16" t="s">
        <v>21</v>
      </c>
      <c r="E49" s="16">
        <v>0.80139910000000003</v>
      </c>
      <c r="F49" s="16">
        <v>1.4312993000000001</v>
      </c>
    </row>
    <row r="50" spans="1:6">
      <c r="A50" s="16" t="s">
        <v>1098</v>
      </c>
      <c r="B50" s="16">
        <v>0.55998475599999997</v>
      </c>
      <c r="C50" s="16">
        <v>6.9999999999999999E-4</v>
      </c>
      <c r="D50" s="16" t="s">
        <v>21</v>
      </c>
      <c r="E50" s="16">
        <v>0.24503459999999999</v>
      </c>
      <c r="F50" s="16">
        <v>0.87493489999999996</v>
      </c>
    </row>
    <row r="51" spans="1:6">
      <c r="A51" s="16" t="s">
        <v>1099</v>
      </c>
      <c r="B51" s="16">
        <v>1.1124237509999999</v>
      </c>
      <c r="C51" s="16">
        <v>0</v>
      </c>
      <c r="D51" s="16" t="s">
        <v>21</v>
      </c>
      <c r="E51" s="16">
        <v>0.7974736</v>
      </c>
      <c r="F51" s="16">
        <v>1.4273739000000001</v>
      </c>
    </row>
    <row r="52" spans="1:6">
      <c r="A52" s="16" t="s">
        <v>1100</v>
      </c>
      <c r="B52" s="16">
        <v>1.1116899520000001</v>
      </c>
      <c r="C52" s="16">
        <v>0</v>
      </c>
      <c r="D52" s="16" t="s">
        <v>21</v>
      </c>
      <c r="E52" s="16">
        <v>0.7967398</v>
      </c>
      <c r="F52" s="16">
        <v>1.4266401</v>
      </c>
    </row>
    <row r="53" spans="1:6">
      <c r="A53" s="16" t="s">
        <v>1101</v>
      </c>
      <c r="B53" s="16">
        <v>0.12918253900000001</v>
      </c>
      <c r="C53" s="16">
        <v>0.7389</v>
      </c>
      <c r="D53" s="16"/>
      <c r="E53" s="16">
        <v>-0.1857676</v>
      </c>
      <c r="F53" s="16">
        <v>0.44413269999999999</v>
      </c>
    </row>
    <row r="54" spans="1:6">
      <c r="A54" s="16" t="s">
        <v>1102</v>
      </c>
      <c r="B54" s="16">
        <v>-0.55636441199999997</v>
      </c>
      <c r="C54" s="16">
        <v>8.0000000000000004E-4</v>
      </c>
      <c r="D54" s="16" t="s">
        <v>21</v>
      </c>
      <c r="E54" s="16">
        <v>-0.87131449999999999</v>
      </c>
      <c r="F54" s="16">
        <v>-0.2414143</v>
      </c>
    </row>
    <row r="55" spans="1:6">
      <c r="A55" s="16" t="s">
        <v>1103</v>
      </c>
      <c r="B55" s="16">
        <v>-3.925418E-3</v>
      </c>
      <c r="C55" s="16">
        <v>1</v>
      </c>
      <c r="D55" s="16"/>
      <c r="E55" s="16">
        <v>-0.31887549999999998</v>
      </c>
      <c r="F55" s="16">
        <v>0.31102469999999999</v>
      </c>
    </row>
    <row r="56" spans="1:6">
      <c r="A56" s="16" t="s">
        <v>1104</v>
      </c>
      <c r="B56" s="16">
        <v>-4.6592170000000002E-3</v>
      </c>
      <c r="C56" s="16">
        <v>1</v>
      </c>
      <c r="D56" s="16"/>
      <c r="E56" s="16">
        <v>-0.31960929999999999</v>
      </c>
      <c r="F56" s="16">
        <v>0.31029089999999998</v>
      </c>
    </row>
    <row r="57" spans="1:6">
      <c r="A57" s="16" t="s">
        <v>1105</v>
      </c>
      <c r="B57" s="16">
        <v>-0.98716662899999996</v>
      </c>
      <c r="C57" s="16">
        <v>0</v>
      </c>
      <c r="D57" s="16" t="s">
        <v>21</v>
      </c>
      <c r="E57" s="16">
        <v>-1.3021167</v>
      </c>
      <c r="F57" s="16">
        <v>-0.67221649999999999</v>
      </c>
    </row>
    <row r="58" spans="1:6">
      <c r="A58" s="16" t="s">
        <v>1106</v>
      </c>
      <c r="B58" s="16">
        <v>0.55243899399999996</v>
      </c>
      <c r="C58" s="16">
        <v>8.0000000000000004E-4</v>
      </c>
      <c r="D58" s="16" t="s">
        <v>21</v>
      </c>
      <c r="E58" s="16">
        <v>0.2374889</v>
      </c>
      <c r="F58" s="16">
        <v>0.86738910000000002</v>
      </c>
    </row>
    <row r="59" spans="1:6">
      <c r="A59" s="16" t="s">
        <v>1107</v>
      </c>
      <c r="B59" s="16">
        <v>0.55170519500000004</v>
      </c>
      <c r="C59" s="16">
        <v>8.0000000000000004E-4</v>
      </c>
      <c r="D59" s="16" t="s">
        <v>21</v>
      </c>
      <c r="E59" s="16">
        <v>0.2367551</v>
      </c>
      <c r="F59" s="16">
        <v>0.86665530000000002</v>
      </c>
    </row>
    <row r="60" spans="1:6">
      <c r="A60" s="16" t="s">
        <v>1108</v>
      </c>
      <c r="B60" s="16">
        <v>-0.43080221699999999</v>
      </c>
      <c r="C60" s="16">
        <v>6.3E-3</v>
      </c>
      <c r="D60" s="16" t="s">
        <v>1109</v>
      </c>
      <c r="E60" s="16">
        <v>-0.74575230000000003</v>
      </c>
      <c r="F60" s="16">
        <v>-0.1158521</v>
      </c>
    </row>
    <row r="61" spans="1:6">
      <c r="A61" s="16" t="s">
        <v>1110</v>
      </c>
      <c r="B61" s="16">
        <v>-7.3379900000000004E-4</v>
      </c>
      <c r="C61" s="16">
        <v>1</v>
      </c>
      <c r="D61" s="16"/>
      <c r="E61" s="16">
        <v>-0.31568390000000002</v>
      </c>
      <c r="F61" s="16">
        <v>0.3142163</v>
      </c>
    </row>
    <row r="62" spans="1:6">
      <c r="A62" s="16" t="s">
        <v>1111</v>
      </c>
      <c r="B62" s="16">
        <v>-0.98324121200000003</v>
      </c>
      <c r="C62" s="16">
        <v>0</v>
      </c>
      <c r="D62" s="16" t="s">
        <v>21</v>
      </c>
      <c r="E62" s="16">
        <v>-1.2981913</v>
      </c>
      <c r="F62" s="16">
        <v>-0.66829110000000003</v>
      </c>
    </row>
    <row r="63" spans="1:6">
      <c r="A63" s="16" t="s">
        <v>1112</v>
      </c>
      <c r="B63" s="16">
        <v>-0.982507413</v>
      </c>
      <c r="C63" s="16">
        <v>0</v>
      </c>
      <c r="D63" s="16" t="s">
        <v>21</v>
      </c>
      <c r="E63" s="16">
        <v>-1.2974574999999999</v>
      </c>
      <c r="F63" s="16">
        <v>-0.66755730000000002</v>
      </c>
    </row>
    <row r="65" spans="1:3">
      <c r="A65" t="s">
        <v>1113</v>
      </c>
    </row>
    <row r="66" spans="1:3" ht="30">
      <c r="B66" s="42" t="s">
        <v>1080</v>
      </c>
      <c r="C66" s="16" t="s">
        <v>1114</v>
      </c>
    </row>
    <row r="67" spans="1:3">
      <c r="A67" s="16" t="s">
        <v>1053</v>
      </c>
      <c r="B67" s="16">
        <v>1.12918254</v>
      </c>
      <c r="C67" s="16" t="s">
        <v>1115</v>
      </c>
    </row>
    <row r="68" spans="1:3">
      <c r="A68" s="16" t="s">
        <v>8</v>
      </c>
      <c r="B68" s="16">
        <v>1</v>
      </c>
      <c r="C68" s="16" t="s">
        <v>1115</v>
      </c>
    </row>
    <row r="69" spans="1:3">
      <c r="A69" s="16" t="s">
        <v>1052</v>
      </c>
      <c r="B69" s="16">
        <v>0.56919777999999999</v>
      </c>
      <c r="C69" s="16" t="s">
        <v>1116</v>
      </c>
    </row>
    <row r="70" spans="1:3">
      <c r="A70" s="16" t="s">
        <v>1091</v>
      </c>
      <c r="B70" s="16">
        <v>1.7492589999999999E-2</v>
      </c>
      <c r="C70" s="16" t="s">
        <v>1117</v>
      </c>
    </row>
    <row r="71" spans="1:3">
      <c r="A71" s="16" t="s">
        <v>1054</v>
      </c>
      <c r="B71" s="16">
        <v>1.6758789999999999E-2</v>
      </c>
      <c r="C71" s="16" t="s">
        <v>1117</v>
      </c>
    </row>
    <row r="72" spans="1:3">
      <c r="A72" s="41" t="s">
        <v>1090</v>
      </c>
      <c r="B72" s="16">
        <v>1.283337E-2</v>
      </c>
      <c r="C72" s="16" t="s">
        <v>1117</v>
      </c>
    </row>
  </sheetData>
  <mergeCells count="6">
    <mergeCell ref="G17:G19"/>
    <mergeCell ref="G2:G4"/>
    <mergeCell ref="G5:G7"/>
    <mergeCell ref="G8:G10"/>
    <mergeCell ref="G11:G13"/>
    <mergeCell ref="G14:G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1A1A-4BF4-4591-A5F1-468890D7AC62}">
  <dimension ref="A1:S8"/>
  <sheetViews>
    <sheetView workbookViewId="0">
      <selection activeCell="J10" sqref="J10"/>
    </sheetView>
  </sheetViews>
  <sheetFormatPr defaultRowHeight="15"/>
  <sheetData>
    <row r="1" spans="1:19">
      <c r="A1" s="46" t="s">
        <v>1118</v>
      </c>
      <c r="B1" s="46" t="s">
        <v>1119</v>
      </c>
      <c r="C1" s="46" t="s">
        <v>1120</v>
      </c>
      <c r="D1" s="46" t="s">
        <v>1121</v>
      </c>
      <c r="E1" s="46" t="s">
        <v>1122</v>
      </c>
      <c r="F1" s="46" t="s">
        <v>1123</v>
      </c>
      <c r="G1" s="46" t="s">
        <v>1124</v>
      </c>
      <c r="H1" s="46" t="s">
        <v>1125</v>
      </c>
      <c r="I1" s="46" t="s">
        <v>1126</v>
      </c>
      <c r="J1" s="46" t="s">
        <v>1127</v>
      </c>
      <c r="K1" s="46" t="s">
        <v>1128</v>
      </c>
      <c r="L1" s="46" t="s">
        <v>1129</v>
      </c>
      <c r="M1" s="46" t="s">
        <v>1130</v>
      </c>
      <c r="N1" s="46" t="s">
        <v>1131</v>
      </c>
      <c r="O1" s="46" t="s">
        <v>1132</v>
      </c>
      <c r="P1" s="46" t="s">
        <v>1133</v>
      </c>
      <c r="Q1" s="46" t="s">
        <v>1134</v>
      </c>
      <c r="R1" s="46" t="s">
        <v>1135</v>
      </c>
      <c r="S1" s="46" t="s">
        <v>1136</v>
      </c>
    </row>
    <row r="2" spans="1:19">
      <c r="A2" t="s">
        <v>1137</v>
      </c>
      <c r="B2">
        <v>6156719</v>
      </c>
      <c r="C2">
        <v>6062785</v>
      </c>
      <c r="D2">
        <v>6034716</v>
      </c>
      <c r="E2">
        <v>5967513</v>
      </c>
      <c r="F2">
        <v>5558200</v>
      </c>
      <c r="G2">
        <v>5554679</v>
      </c>
      <c r="H2">
        <v>5184328</v>
      </c>
      <c r="I2">
        <v>5113503</v>
      </c>
      <c r="J2">
        <v>4787822</v>
      </c>
      <c r="K2">
        <v>4648557</v>
      </c>
      <c r="L2">
        <v>4640345</v>
      </c>
      <c r="M2">
        <v>3976801</v>
      </c>
      <c r="N2">
        <v>3570070</v>
      </c>
      <c r="O2">
        <v>3568213</v>
      </c>
      <c r="P2">
        <v>3494038</v>
      </c>
      <c r="Q2">
        <v>3430719</v>
      </c>
      <c r="R2">
        <v>3318234</v>
      </c>
      <c r="S2">
        <v>2873395</v>
      </c>
    </row>
    <row r="3" spans="1:19">
      <c r="A3" t="s">
        <v>1138</v>
      </c>
      <c r="B3">
        <v>6527790</v>
      </c>
      <c r="C3">
        <v>6111596</v>
      </c>
      <c r="D3">
        <v>4933499</v>
      </c>
      <c r="E3">
        <v>6361177</v>
      </c>
      <c r="F3">
        <v>7278493</v>
      </c>
      <c r="G3">
        <v>5249173</v>
      </c>
      <c r="H3">
        <v>5504590</v>
      </c>
      <c r="I3">
        <v>2822573</v>
      </c>
      <c r="J3">
        <v>5144719</v>
      </c>
      <c r="K3">
        <v>4975925</v>
      </c>
      <c r="L3">
        <v>4948285</v>
      </c>
      <c r="M3">
        <v>3939593</v>
      </c>
      <c r="N3">
        <v>3305433</v>
      </c>
      <c r="O3">
        <v>3562274</v>
      </c>
      <c r="P3">
        <v>3444477</v>
      </c>
      <c r="Q3">
        <v>5892386</v>
      </c>
      <c r="R3">
        <v>2935969</v>
      </c>
      <c r="S3">
        <v>3060192</v>
      </c>
    </row>
    <row r="4" spans="1:19">
      <c r="A4" t="s">
        <v>1139</v>
      </c>
      <c r="B4">
        <v>6431128</v>
      </c>
      <c r="C4">
        <v>6046846</v>
      </c>
      <c r="D4">
        <v>5483970</v>
      </c>
      <c r="E4">
        <v>6303573</v>
      </c>
      <c r="F4">
        <v>5846126</v>
      </c>
      <c r="G4">
        <v>5275169</v>
      </c>
      <c r="H4">
        <v>5676608</v>
      </c>
      <c r="I4">
        <v>5297988</v>
      </c>
      <c r="J4">
        <v>5530415</v>
      </c>
      <c r="K4">
        <v>4972529</v>
      </c>
      <c r="L4">
        <v>4677223</v>
      </c>
      <c r="M4">
        <v>4075536</v>
      </c>
      <c r="N4">
        <v>3452748</v>
      </c>
      <c r="O4">
        <v>3315689</v>
      </c>
      <c r="P4">
        <v>3388781</v>
      </c>
      <c r="Q4">
        <v>3610390</v>
      </c>
      <c r="R4">
        <v>3438318</v>
      </c>
      <c r="S4">
        <v>3058734</v>
      </c>
    </row>
    <row r="5" spans="1:19">
      <c r="A5" t="s">
        <v>1140</v>
      </c>
      <c r="B5">
        <v>6469950</v>
      </c>
      <c r="C5">
        <v>6310084</v>
      </c>
      <c r="D5">
        <v>5965025</v>
      </c>
      <c r="E5">
        <v>5632163</v>
      </c>
      <c r="F5">
        <v>5892059</v>
      </c>
      <c r="G5">
        <v>5506877</v>
      </c>
      <c r="H5">
        <v>5354263</v>
      </c>
      <c r="I5">
        <v>4832244</v>
      </c>
      <c r="J5">
        <v>5713519</v>
      </c>
      <c r="K5">
        <v>4471209</v>
      </c>
      <c r="L5">
        <v>4815471</v>
      </c>
      <c r="M5">
        <v>4362848</v>
      </c>
      <c r="N5">
        <v>3921206</v>
      </c>
      <c r="O5">
        <v>3296939</v>
      </c>
      <c r="P5">
        <v>3757032</v>
      </c>
      <c r="Q5">
        <v>3707638</v>
      </c>
      <c r="R5">
        <v>3292254</v>
      </c>
      <c r="S5">
        <v>3201278</v>
      </c>
    </row>
    <row r="6" spans="1:19">
      <c r="A6" t="s">
        <v>1141</v>
      </c>
      <c r="B6">
        <v>6433450</v>
      </c>
      <c r="C6">
        <v>6006508</v>
      </c>
      <c r="D6">
        <v>5767174</v>
      </c>
      <c r="E6">
        <v>5723908</v>
      </c>
      <c r="F6">
        <v>5386199</v>
      </c>
      <c r="G6">
        <v>5005326</v>
      </c>
      <c r="H6">
        <v>5144002</v>
      </c>
      <c r="I6">
        <v>5143240</v>
      </c>
      <c r="J6">
        <v>5468201</v>
      </c>
      <c r="K6">
        <v>4257747</v>
      </c>
      <c r="L6">
        <v>4525877</v>
      </c>
      <c r="M6">
        <v>4105082</v>
      </c>
      <c r="N6">
        <v>3580773</v>
      </c>
      <c r="O6">
        <v>3256205</v>
      </c>
      <c r="P6">
        <v>3635536</v>
      </c>
      <c r="Q6">
        <v>3487652</v>
      </c>
      <c r="R6">
        <v>3045245</v>
      </c>
      <c r="S6">
        <v>2905627</v>
      </c>
    </row>
    <row r="7" spans="1:19">
      <c r="A7" t="s">
        <v>1142</v>
      </c>
      <c r="B7">
        <v>6411922</v>
      </c>
      <c r="C7">
        <v>6326779</v>
      </c>
      <c r="D7">
        <v>5766163</v>
      </c>
      <c r="E7">
        <v>6178382</v>
      </c>
      <c r="F7">
        <v>6041070</v>
      </c>
      <c r="G7">
        <v>5943331</v>
      </c>
      <c r="H7">
        <v>5674587</v>
      </c>
      <c r="I7">
        <v>4846660</v>
      </c>
      <c r="J7">
        <v>5487337</v>
      </c>
      <c r="K7">
        <v>4347889</v>
      </c>
      <c r="L7">
        <v>4544822</v>
      </c>
      <c r="M7">
        <v>4177070</v>
      </c>
      <c r="N7">
        <v>3848652</v>
      </c>
      <c r="O7">
        <v>3178363</v>
      </c>
      <c r="P7">
        <v>3277260</v>
      </c>
      <c r="Q7">
        <v>3574963</v>
      </c>
      <c r="R7">
        <v>3067025</v>
      </c>
      <c r="S7">
        <v>2851614</v>
      </c>
    </row>
    <row r="8" spans="1:19">
      <c r="A8" t="s">
        <v>1143</v>
      </c>
      <c r="B8">
        <v>6668637</v>
      </c>
      <c r="C8">
        <v>6066083</v>
      </c>
      <c r="D8">
        <v>5978723</v>
      </c>
      <c r="E8">
        <v>6137939</v>
      </c>
      <c r="F8">
        <v>5403242</v>
      </c>
      <c r="G8">
        <v>5541906</v>
      </c>
      <c r="H8">
        <v>5265083</v>
      </c>
      <c r="I8">
        <v>5197268</v>
      </c>
      <c r="J8">
        <v>5300970</v>
      </c>
      <c r="K8">
        <v>4289511</v>
      </c>
      <c r="L8">
        <v>4547731</v>
      </c>
      <c r="M8">
        <v>4104532</v>
      </c>
      <c r="N8">
        <v>3830607</v>
      </c>
      <c r="O8">
        <v>3052376</v>
      </c>
      <c r="P8">
        <v>3580756</v>
      </c>
      <c r="Q8">
        <v>3210749</v>
      </c>
      <c r="R8">
        <v>3119618</v>
      </c>
      <c r="S8">
        <v>2897469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4AF01-122D-4BAD-9439-5D4E911695A9}">
  <dimension ref="A1:P45"/>
  <sheetViews>
    <sheetView workbookViewId="0">
      <selection activeCell="F3" sqref="F3"/>
    </sheetView>
  </sheetViews>
  <sheetFormatPr defaultRowHeight="15"/>
  <cols>
    <col min="1" max="1" width="22.140625" customWidth="1"/>
    <col min="2" max="2" width="16.140625" bestFit="1" customWidth="1"/>
    <col min="3" max="3" width="11.85546875" bestFit="1" customWidth="1"/>
    <col min="4" max="4" width="13.140625" customWidth="1"/>
    <col min="6" max="6" width="10.5703125" customWidth="1"/>
    <col min="9" max="9" width="13" customWidth="1"/>
  </cols>
  <sheetData>
    <row r="1" spans="1:16" ht="60">
      <c r="A1" s="36" t="s">
        <v>0</v>
      </c>
      <c r="B1" s="1" t="s">
        <v>1</v>
      </c>
      <c r="C1" s="43" t="s">
        <v>2</v>
      </c>
      <c r="D1" s="43" t="s">
        <v>3</v>
      </c>
      <c r="E1" s="1" t="s">
        <v>4</v>
      </c>
      <c r="F1" s="36" t="s">
        <v>5</v>
      </c>
      <c r="G1" s="36" t="s">
        <v>6</v>
      </c>
      <c r="I1" s="36" t="s">
        <v>7</v>
      </c>
      <c r="O1" s="37"/>
      <c r="P1" s="32"/>
    </row>
    <row r="2" spans="1:16">
      <c r="A2" s="1">
        <v>1</v>
      </c>
      <c r="B2" s="1" t="s">
        <v>8</v>
      </c>
      <c r="C2" s="38">
        <v>25328.9</v>
      </c>
      <c r="D2" s="38">
        <v>32290.5</v>
      </c>
      <c r="E2" s="17">
        <f t="shared" ref="E2:E13" si="0">AVERAGE(C2:D2)</f>
        <v>28809.7</v>
      </c>
      <c r="F2" s="35">
        <f t="shared" ref="F2:F13" si="1">E2/$I$2</f>
        <v>1.0310677561606134</v>
      </c>
      <c r="G2" s="51">
        <f>_xlfn.STDEV.S(F2:F4)/SQRT(3)</f>
        <v>1.559669044760109E-2</v>
      </c>
      <c r="I2" s="1">
        <f>AVERAGE(E2:E4)</f>
        <v>27941.616666666669</v>
      </c>
      <c r="O2" s="32"/>
      <c r="P2" s="32"/>
    </row>
    <row r="3" spans="1:16">
      <c r="A3" s="1">
        <v>2</v>
      </c>
      <c r="B3" s="1" t="s">
        <v>8</v>
      </c>
      <c r="C3" s="38">
        <v>27940.400000000001</v>
      </c>
      <c r="D3" s="38">
        <v>27210.1</v>
      </c>
      <c r="E3" s="17">
        <f t="shared" si="0"/>
        <v>27575.25</v>
      </c>
      <c r="F3" s="35">
        <f t="shared" si="1"/>
        <v>0.98688813639392126</v>
      </c>
      <c r="G3" s="51"/>
      <c r="O3" s="32"/>
      <c r="P3" s="32"/>
    </row>
    <row r="4" spans="1:16">
      <c r="A4" s="1">
        <v>3</v>
      </c>
      <c r="B4" s="1" t="s">
        <v>8</v>
      </c>
      <c r="C4" s="38">
        <v>29723.8</v>
      </c>
      <c r="D4" s="38">
        <v>25156</v>
      </c>
      <c r="E4" s="17">
        <f t="shared" si="0"/>
        <v>27439.9</v>
      </c>
      <c r="F4" s="35">
        <f t="shared" si="1"/>
        <v>0.98204410744546511</v>
      </c>
      <c r="G4" s="51"/>
      <c r="O4" s="32"/>
      <c r="P4" s="32"/>
    </row>
    <row r="5" spans="1:16">
      <c r="A5" s="1">
        <v>1</v>
      </c>
      <c r="B5" s="1" t="s">
        <v>9</v>
      </c>
      <c r="C5" s="38">
        <v>1326.4</v>
      </c>
      <c r="D5" s="38">
        <v>1209.8</v>
      </c>
      <c r="E5" s="17">
        <f t="shared" si="0"/>
        <v>1268.0999999999999</v>
      </c>
      <c r="F5" s="35">
        <f t="shared" si="1"/>
        <v>4.5383916583208908E-2</v>
      </c>
      <c r="G5" s="51">
        <f>_xlfn.STDEV.S(F5:F7)/SQRT(3)</f>
        <v>3.711107523849135E-3</v>
      </c>
      <c r="O5" s="32"/>
      <c r="P5" s="32"/>
    </row>
    <row r="6" spans="1:16">
      <c r="A6" s="1">
        <v>2</v>
      </c>
      <c r="B6" s="1" t="s">
        <v>9</v>
      </c>
      <c r="C6" s="38">
        <v>1412.5</v>
      </c>
      <c r="D6" s="38">
        <v>1179.3</v>
      </c>
      <c r="E6" s="17">
        <f t="shared" si="0"/>
        <v>1295.9000000000001</v>
      </c>
      <c r="F6" s="35">
        <f t="shared" si="1"/>
        <v>4.6378848277092058E-2</v>
      </c>
      <c r="G6" s="51"/>
      <c r="O6" s="32"/>
      <c r="P6" s="32"/>
    </row>
    <row r="7" spans="1:16">
      <c r="A7" s="1">
        <v>3</v>
      </c>
      <c r="B7" s="1" t="s">
        <v>9</v>
      </c>
      <c r="C7" s="38">
        <v>1690.1</v>
      </c>
      <c r="D7" s="38">
        <v>1494.2</v>
      </c>
      <c r="E7" s="17">
        <f t="shared" si="0"/>
        <v>1592.15</v>
      </c>
      <c r="F7" s="35">
        <f t="shared" si="1"/>
        <v>5.6981312820720824E-2</v>
      </c>
      <c r="G7" s="51"/>
      <c r="O7" s="32"/>
      <c r="P7" s="32"/>
    </row>
    <row r="8" spans="1:16">
      <c r="A8" s="1">
        <v>1</v>
      </c>
      <c r="B8" s="1" t="s">
        <v>1144</v>
      </c>
      <c r="C8" s="38">
        <v>33277.599999999999</v>
      </c>
      <c r="D8" s="38">
        <v>24748.6</v>
      </c>
      <c r="E8" s="17">
        <f t="shared" si="0"/>
        <v>29013.1</v>
      </c>
      <c r="F8" s="35">
        <f t="shared" si="1"/>
        <v>1.0383472204244921</v>
      </c>
      <c r="G8" s="51">
        <f>_xlfn.STDEV.S(F8:F10)/SQRT(3)</f>
        <v>0.1387197467250923</v>
      </c>
      <c r="O8" s="32"/>
      <c r="P8" s="32"/>
    </row>
    <row r="9" spans="1:16">
      <c r="A9" s="1">
        <v>2</v>
      </c>
      <c r="B9" s="1" t="s">
        <v>1144</v>
      </c>
      <c r="C9" s="38">
        <v>22362.5</v>
      </c>
      <c r="D9" s="38">
        <v>14603.5</v>
      </c>
      <c r="E9" s="17">
        <f t="shared" si="0"/>
        <v>18483</v>
      </c>
      <c r="F9" s="35">
        <f t="shared" si="1"/>
        <v>0.66148642079287934</v>
      </c>
      <c r="G9" s="51"/>
      <c r="O9" s="32"/>
      <c r="P9" s="32"/>
    </row>
    <row r="10" spans="1:16">
      <c r="A10" s="1">
        <v>3</v>
      </c>
      <c r="B10" s="1" t="s">
        <v>1144</v>
      </c>
      <c r="C10" s="38">
        <v>36318.5</v>
      </c>
      <c r="D10" s="38">
        <v>25607</v>
      </c>
      <c r="E10" s="17">
        <f t="shared" si="0"/>
        <v>30962.75</v>
      </c>
      <c r="F10" s="35">
        <f t="shared" si="1"/>
        <v>1.1081230685172714</v>
      </c>
      <c r="G10" s="51"/>
      <c r="O10" s="32"/>
      <c r="P10" s="32"/>
    </row>
    <row r="11" spans="1:16">
      <c r="A11" s="1">
        <v>1</v>
      </c>
      <c r="B11" s="1" t="s">
        <v>1145</v>
      </c>
      <c r="C11" s="38">
        <v>45190.6</v>
      </c>
      <c r="D11" s="38">
        <v>29339.5</v>
      </c>
      <c r="E11" s="17">
        <f t="shared" si="0"/>
        <v>37265.050000000003</v>
      </c>
      <c r="F11" s="35">
        <f t="shared" si="1"/>
        <v>1.333675515076973</v>
      </c>
      <c r="G11" s="51">
        <f>_xlfn.STDEV.S(F11:F13)/SQRT(3)</f>
        <v>0.10113327589530349</v>
      </c>
      <c r="O11" s="32"/>
      <c r="P11" s="32"/>
    </row>
    <row r="12" spans="1:16">
      <c r="A12" s="1">
        <v>2</v>
      </c>
      <c r="B12" s="1" t="s">
        <v>1145</v>
      </c>
      <c r="C12" s="38">
        <v>37845.599999999999</v>
      </c>
      <c r="D12" s="38">
        <v>30688.6</v>
      </c>
      <c r="E12" s="17">
        <f t="shared" si="0"/>
        <v>34267.1</v>
      </c>
      <c r="F12" s="35">
        <f t="shared" si="1"/>
        <v>1.2263821527864349</v>
      </c>
      <c r="G12" s="51"/>
      <c r="O12" s="32"/>
      <c r="P12" s="32"/>
    </row>
    <row r="13" spans="1:16">
      <c r="A13" s="1">
        <v>3</v>
      </c>
      <c r="B13" s="1" t="s">
        <v>1145</v>
      </c>
      <c r="C13" s="38">
        <v>33762.1</v>
      </c>
      <c r="D13" s="38">
        <v>21629.8</v>
      </c>
      <c r="E13" s="17">
        <f t="shared" si="0"/>
        <v>27695.949999999997</v>
      </c>
      <c r="F13" s="35">
        <f t="shared" si="1"/>
        <v>0.99120785781304688</v>
      </c>
      <c r="G13" s="51"/>
      <c r="O13" s="32"/>
      <c r="P13" s="32"/>
    </row>
    <row r="14" spans="1:16">
      <c r="A14" s="1">
        <v>1</v>
      </c>
      <c r="B14" s="1" t="s">
        <v>1146</v>
      </c>
      <c r="C14" s="38">
        <v>34776.9</v>
      </c>
      <c r="D14" s="38">
        <v>26675.5</v>
      </c>
      <c r="E14" s="17">
        <f t="shared" ref="E14:E16" si="2">AVERAGE(C14:D14)</f>
        <v>30726.2</v>
      </c>
      <c r="F14" s="35">
        <f t="shared" ref="F14:F16" si="3">E14/$I$2</f>
        <v>1.0996572018918018</v>
      </c>
      <c r="G14" s="51">
        <f>_xlfn.STDEV.S(F14:F16)/SQRT(3)</f>
        <v>0.10634024716184093</v>
      </c>
      <c r="O14" s="32"/>
      <c r="P14" s="32"/>
    </row>
    <row r="15" spans="1:16">
      <c r="A15" s="1">
        <v>2</v>
      </c>
      <c r="B15" s="1" t="s">
        <v>1146</v>
      </c>
      <c r="C15" s="38">
        <v>34500.300000000003</v>
      </c>
      <c r="D15" s="38">
        <v>22408</v>
      </c>
      <c r="E15" s="17">
        <f t="shared" si="2"/>
        <v>28454.15</v>
      </c>
      <c r="F15" s="35">
        <f t="shared" si="3"/>
        <v>1.0183430092627663</v>
      </c>
      <c r="G15" s="51"/>
      <c r="O15" s="32"/>
      <c r="P15" s="32"/>
    </row>
    <row r="16" spans="1:16">
      <c r="A16" s="1">
        <v>3</v>
      </c>
      <c r="B16" s="1" t="s">
        <v>1146</v>
      </c>
      <c r="C16" s="38">
        <v>41837.9</v>
      </c>
      <c r="D16" s="38">
        <v>34730.6</v>
      </c>
      <c r="E16" s="17">
        <f t="shared" si="2"/>
        <v>38284.25</v>
      </c>
      <c r="F16" s="35">
        <f t="shared" si="3"/>
        <v>1.3701515719980411</v>
      </c>
      <c r="G16" s="51"/>
      <c r="O16" s="32"/>
      <c r="P16" s="32"/>
    </row>
    <row r="17" spans="1:16">
      <c r="A17" s="1">
        <v>1</v>
      </c>
      <c r="B17" s="1" t="s">
        <v>1147</v>
      </c>
      <c r="C17" s="38">
        <v>2115.4</v>
      </c>
      <c r="D17" s="38">
        <v>1770.1</v>
      </c>
      <c r="E17" s="17">
        <f>AVERAGE(C17:D17)</f>
        <v>1942.75</v>
      </c>
      <c r="F17" s="35">
        <f>E17/$I$2</f>
        <v>6.9528904614800977E-2</v>
      </c>
      <c r="G17" s="51">
        <f>_xlfn.STDEV.S(F17:F19)/SQRT(3)</f>
        <v>1.8541367868893399E-3</v>
      </c>
      <c r="O17" s="32"/>
      <c r="P17" s="32"/>
    </row>
    <row r="18" spans="1:16">
      <c r="A18" s="1">
        <v>2</v>
      </c>
      <c r="B18" s="1" t="s">
        <v>1147</v>
      </c>
      <c r="C18" s="38">
        <v>2100.6</v>
      </c>
      <c r="D18" s="38">
        <v>1803</v>
      </c>
      <c r="E18" s="17">
        <f>AVERAGE(C18:D18)</f>
        <v>1951.8</v>
      </c>
      <c r="F18" s="35">
        <f>E18/$I$2</f>
        <v>6.9852794248960778E-2</v>
      </c>
      <c r="G18" s="51"/>
      <c r="O18" s="32"/>
      <c r="P18" s="32"/>
    </row>
    <row r="19" spans="1:16">
      <c r="A19" s="1">
        <v>3</v>
      </c>
      <c r="B19" s="1" t="s">
        <v>1147</v>
      </c>
      <c r="C19" s="38">
        <v>2227.8000000000002</v>
      </c>
      <c r="D19" s="38">
        <v>1977.2</v>
      </c>
      <c r="E19" s="17">
        <f>AVERAGE(C19:D19)</f>
        <v>2102.5</v>
      </c>
      <c r="F19" s="35">
        <f>E19/$I$2</f>
        <v>7.5246182963643826E-2</v>
      </c>
      <c r="G19" s="51"/>
      <c r="O19" s="32"/>
      <c r="P19" s="32"/>
    </row>
    <row r="20" spans="1:16">
      <c r="A20" s="1">
        <v>1</v>
      </c>
      <c r="B20" s="1" t="s">
        <v>1148</v>
      </c>
      <c r="C20" s="38">
        <v>3235</v>
      </c>
      <c r="D20" s="38">
        <v>2880</v>
      </c>
      <c r="E20" s="17">
        <f t="shared" ref="E20:E22" si="4">AVERAGE(C20:D20)</f>
        <v>3057.5</v>
      </c>
      <c r="F20" s="35">
        <f t="shared" ref="F20:F22" si="5">E20/$I$2</f>
        <v>0.10942459187221927</v>
      </c>
      <c r="G20" s="51">
        <f>_xlfn.STDEV.S(F20:F22)/SQRT(3)</f>
        <v>5.5564483368979898E-3</v>
      </c>
      <c r="O20" s="32"/>
      <c r="P20" s="32"/>
    </row>
    <row r="21" spans="1:16">
      <c r="A21" s="1">
        <v>2</v>
      </c>
      <c r="B21" s="1" t="s">
        <v>1148</v>
      </c>
      <c r="C21" s="38">
        <v>2837.5</v>
      </c>
      <c r="D21" s="38">
        <v>2247.8000000000002</v>
      </c>
      <c r="E21" s="17">
        <f t="shared" si="4"/>
        <v>2542.65</v>
      </c>
      <c r="F21" s="35">
        <f t="shared" si="5"/>
        <v>9.0998671634962655E-2</v>
      </c>
      <c r="G21" s="51"/>
      <c r="O21" s="32"/>
      <c r="P21" s="32"/>
    </row>
    <row r="22" spans="1:16">
      <c r="A22" s="1">
        <v>3</v>
      </c>
      <c r="B22" s="1" t="s">
        <v>1148</v>
      </c>
      <c r="C22" s="38">
        <v>3338.4</v>
      </c>
      <c r="D22" s="38">
        <v>2531.1</v>
      </c>
      <c r="E22" s="17">
        <f t="shared" si="4"/>
        <v>2934.75</v>
      </c>
      <c r="F22" s="35">
        <f t="shared" si="5"/>
        <v>0.10503150318789714</v>
      </c>
      <c r="G22" s="51"/>
      <c r="O22" s="32"/>
      <c r="P22" s="32"/>
    </row>
    <row r="23" spans="1:16">
      <c r="A23" s="1">
        <v>1</v>
      </c>
      <c r="B23" s="1" t="s">
        <v>15</v>
      </c>
      <c r="C23" s="38">
        <v>1129.9000000000001</v>
      </c>
      <c r="D23" s="38">
        <v>1315.2</v>
      </c>
      <c r="E23" s="17">
        <f>AVERAGE(C23:D23)</f>
        <v>1222.5500000000002</v>
      </c>
      <c r="F23" s="35">
        <f>E23/$I$2</f>
        <v>4.3753731739454356E-2</v>
      </c>
      <c r="G23" s="51">
        <f>_xlfn.STDEV.S(F23:F25)/SQRT(3)</f>
        <v>2.4706934102954417E-3</v>
      </c>
      <c r="O23" s="32"/>
      <c r="P23" s="32"/>
    </row>
    <row r="24" spans="1:16">
      <c r="A24" s="1">
        <v>2</v>
      </c>
      <c r="B24" s="1" t="s">
        <v>15</v>
      </c>
      <c r="C24" s="38">
        <v>1054.5</v>
      </c>
      <c r="D24" s="38">
        <v>1218</v>
      </c>
      <c r="E24" s="17">
        <f>AVERAGE(C24:D24)</f>
        <v>1136.25</v>
      </c>
      <c r="F24" s="35">
        <f>E24/$I$2</f>
        <v>4.0665148819234387E-2</v>
      </c>
      <c r="G24" s="51"/>
      <c r="O24" s="32"/>
      <c r="P24" s="32"/>
    </row>
    <row r="25" spans="1:16">
      <c r="A25" s="1">
        <v>3</v>
      </c>
      <c r="B25" s="1" t="s">
        <v>15</v>
      </c>
      <c r="C25" s="38">
        <v>933.2</v>
      </c>
      <c r="D25" s="38">
        <v>1039.3</v>
      </c>
      <c r="E25" s="17">
        <f>AVERAGE(C25:D25)</f>
        <v>986.25</v>
      </c>
      <c r="F25" s="35">
        <f>E25/$I$2</f>
        <v>3.5296812341447673E-2</v>
      </c>
      <c r="G25" s="51"/>
    </row>
    <row r="27" spans="1:16" ht="15.75" thickBot="1">
      <c r="A27" s="40" t="s">
        <v>16</v>
      </c>
      <c r="B27" s="40"/>
      <c r="C27" s="40"/>
      <c r="D27" s="40"/>
    </row>
    <row r="29" spans="1:16" ht="30">
      <c r="A29" s="1" t="s">
        <v>17</v>
      </c>
      <c r="B29" s="1" t="s">
        <v>18</v>
      </c>
      <c r="C29" s="33" t="s">
        <v>19</v>
      </c>
      <c r="D29" s="36" t="s">
        <v>20</v>
      </c>
    </row>
    <row r="30" spans="1:16">
      <c r="A30" s="1" t="s">
        <v>8</v>
      </c>
      <c r="B30" s="1" t="s">
        <v>1147</v>
      </c>
      <c r="C30" s="1">
        <f>_xlfn.T.TEST(F2:F4,F17:F19,2,2)</f>
        <v>4.9044968598442087E-7</v>
      </c>
      <c r="D30" s="1" t="s">
        <v>21</v>
      </c>
    </row>
    <row r="31" spans="1:16">
      <c r="A31" s="1" t="s">
        <v>8</v>
      </c>
      <c r="B31" s="1" t="s">
        <v>1148</v>
      </c>
      <c r="C31" s="1">
        <f>_xlfn.T.TEST(F2:F4,F20:F22,2,2)</f>
        <v>6.9123711977792164E-7</v>
      </c>
      <c r="D31" s="1" t="s">
        <v>21</v>
      </c>
    </row>
    <row r="32" spans="1:16">
      <c r="A32" s="1" t="s">
        <v>1147</v>
      </c>
      <c r="B32" s="1" t="s">
        <v>1148</v>
      </c>
      <c r="C32" s="1">
        <f>_xlfn.T.TEST(F17:F19,F20:F22,2,2)</f>
        <v>6.6585328083758168E-3</v>
      </c>
      <c r="D32" s="1" t="s">
        <v>1109</v>
      </c>
    </row>
    <row r="45" ht="72.599999999999994" customHeight="1"/>
  </sheetData>
  <mergeCells count="8">
    <mergeCell ref="G23:G25"/>
    <mergeCell ref="G14:G16"/>
    <mergeCell ref="G20:G22"/>
    <mergeCell ref="G2:G4"/>
    <mergeCell ref="G5:G7"/>
    <mergeCell ref="G8:G10"/>
    <mergeCell ref="G11:G13"/>
    <mergeCell ref="G17:G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CE1B-2BE5-415D-9654-FCE93088A677}">
  <dimension ref="B1:N26"/>
  <sheetViews>
    <sheetView workbookViewId="0">
      <selection activeCell="L54" sqref="L54"/>
    </sheetView>
  </sheetViews>
  <sheetFormatPr defaultRowHeight="15"/>
  <cols>
    <col min="2" max="2" width="13.85546875" customWidth="1"/>
    <col min="3" max="3" width="16" customWidth="1"/>
    <col min="4" max="4" width="16.85546875" customWidth="1"/>
    <col min="6" max="6" width="36.85546875" bestFit="1" customWidth="1"/>
  </cols>
  <sheetData>
    <row r="1" spans="2:14" ht="15.75" thickBot="1"/>
    <row r="2" spans="2:14" ht="19.5" thickBot="1">
      <c r="B2" s="56" t="s">
        <v>23</v>
      </c>
      <c r="C2" s="57"/>
      <c r="D2" s="58"/>
      <c r="F2" s="59" t="s">
        <v>24</v>
      </c>
      <c r="G2" s="59"/>
      <c r="H2" s="59"/>
    </row>
    <row r="3" spans="2:14" ht="15.75" thickBot="1">
      <c r="B3" s="19" t="s">
        <v>1149</v>
      </c>
      <c r="C3" s="20" t="s">
        <v>1147</v>
      </c>
      <c r="D3" s="21" t="s">
        <v>1148</v>
      </c>
      <c r="F3" s="7" t="s">
        <v>26</v>
      </c>
      <c r="G3" s="25" t="s">
        <v>1150</v>
      </c>
      <c r="H3" s="16"/>
    </row>
    <row r="4" spans="2:14">
      <c r="B4" s="18">
        <v>0</v>
      </c>
      <c r="C4" s="18">
        <v>5</v>
      </c>
      <c r="D4" s="18">
        <v>5</v>
      </c>
      <c r="F4" s="7" t="s">
        <v>28</v>
      </c>
      <c r="G4" s="25" t="s">
        <v>29</v>
      </c>
    </row>
    <row r="5" spans="2:14">
      <c r="B5" s="17">
        <v>0.5</v>
      </c>
      <c r="C5" s="17">
        <v>5</v>
      </c>
      <c r="D5" s="17">
        <v>5</v>
      </c>
      <c r="F5" s="7" t="s">
        <v>30</v>
      </c>
      <c r="G5" s="25" t="s">
        <v>31</v>
      </c>
    </row>
    <row r="6" spans="2:14">
      <c r="B6" s="17">
        <v>0</v>
      </c>
      <c r="C6" s="17">
        <v>5</v>
      </c>
      <c r="D6" s="17">
        <v>5</v>
      </c>
      <c r="F6" s="7" t="s">
        <v>32</v>
      </c>
      <c r="G6" s="25" t="s">
        <v>33</v>
      </c>
    </row>
    <row r="7" spans="2:14">
      <c r="B7" s="17">
        <v>0.5</v>
      </c>
      <c r="C7" s="17">
        <v>4</v>
      </c>
      <c r="D7" s="17">
        <v>5</v>
      </c>
    </row>
    <row r="8" spans="2:14">
      <c r="B8" s="17">
        <v>0</v>
      </c>
      <c r="C8" s="17">
        <v>4.5</v>
      </c>
      <c r="D8" s="17">
        <v>5</v>
      </c>
    </row>
    <row r="9" spans="2:14">
      <c r="B9" s="17">
        <v>0.5</v>
      </c>
      <c r="C9" s="17">
        <v>4</v>
      </c>
      <c r="D9" s="17">
        <v>5</v>
      </c>
      <c r="F9" s="9" t="s">
        <v>37</v>
      </c>
      <c r="G9" s="26">
        <v>1</v>
      </c>
      <c r="H9" s="24"/>
      <c r="I9" s="24"/>
      <c r="J9" s="24"/>
      <c r="K9" s="24"/>
      <c r="L9" s="24"/>
      <c r="M9" s="24"/>
      <c r="N9" s="24"/>
    </row>
    <row r="10" spans="2:14">
      <c r="B10" s="17">
        <v>0</v>
      </c>
      <c r="C10" s="17">
        <v>4.5</v>
      </c>
      <c r="D10" s="17">
        <v>4.5</v>
      </c>
      <c r="F10" s="9" t="s">
        <v>38</v>
      </c>
      <c r="G10" s="26">
        <v>3</v>
      </c>
      <c r="H10" s="24"/>
      <c r="I10" s="24"/>
      <c r="J10" s="24"/>
      <c r="K10" s="24"/>
      <c r="L10" s="24"/>
      <c r="M10" s="24"/>
      <c r="N10" s="24"/>
    </row>
    <row r="11" spans="2:14">
      <c r="B11" s="17">
        <v>0</v>
      </c>
      <c r="C11" s="17">
        <v>4.5</v>
      </c>
      <c r="D11" s="17">
        <v>4</v>
      </c>
      <c r="F11" s="9" t="s">
        <v>39</v>
      </c>
      <c r="G11" s="26">
        <v>0.05</v>
      </c>
      <c r="H11" s="24"/>
      <c r="I11" s="24"/>
      <c r="J11" s="24"/>
      <c r="K11" s="24"/>
      <c r="L11" s="24"/>
      <c r="M11" s="24"/>
      <c r="N11" s="24"/>
    </row>
    <row r="12" spans="2:14">
      <c r="B12" s="17">
        <v>0</v>
      </c>
      <c r="C12" s="17">
        <v>5</v>
      </c>
      <c r="D12" s="17">
        <v>5</v>
      </c>
      <c r="F12" s="14"/>
      <c r="G12" s="24"/>
      <c r="H12" s="24"/>
      <c r="I12" s="24"/>
      <c r="J12" s="24"/>
      <c r="K12" s="24"/>
      <c r="L12" s="24"/>
      <c r="M12" s="24"/>
      <c r="N12" s="24"/>
    </row>
    <row r="13" spans="2:14">
      <c r="B13" s="17">
        <v>1</v>
      </c>
      <c r="C13" s="17">
        <v>5</v>
      </c>
      <c r="D13" s="17">
        <v>5</v>
      </c>
      <c r="F13" s="6" t="s">
        <v>40</v>
      </c>
      <c r="G13" s="27" t="s">
        <v>41</v>
      </c>
      <c r="H13" s="27" t="s">
        <v>42</v>
      </c>
      <c r="I13" s="27" t="s">
        <v>43</v>
      </c>
      <c r="J13" s="27" t="s">
        <v>44</v>
      </c>
      <c r="K13" s="27" t="s">
        <v>45</v>
      </c>
      <c r="L13" s="27"/>
      <c r="M13" s="24"/>
      <c r="N13" s="24"/>
    </row>
    <row r="14" spans="2:14">
      <c r="B14" s="17">
        <v>0.5</v>
      </c>
      <c r="C14" s="17">
        <v>5</v>
      </c>
      <c r="D14" s="17">
        <v>5</v>
      </c>
      <c r="F14" s="9" t="s">
        <v>1151</v>
      </c>
      <c r="G14" s="26">
        <v>-4.4089999999999998</v>
      </c>
      <c r="H14" s="26" t="s">
        <v>1152</v>
      </c>
      <c r="I14" s="26" t="s">
        <v>33</v>
      </c>
      <c r="J14" s="26" t="s">
        <v>31</v>
      </c>
      <c r="K14" s="26" t="s">
        <v>29</v>
      </c>
      <c r="L14" s="26" t="s">
        <v>48</v>
      </c>
      <c r="M14" s="24"/>
      <c r="N14" s="24"/>
    </row>
    <row r="15" spans="2:14">
      <c r="F15" s="9" t="s">
        <v>1153</v>
      </c>
      <c r="G15" s="26">
        <v>-4.5910000000000002</v>
      </c>
      <c r="H15" s="26" t="s">
        <v>1154</v>
      </c>
      <c r="I15" s="26" t="s">
        <v>33</v>
      </c>
      <c r="J15" s="26" t="s">
        <v>31</v>
      </c>
      <c r="K15" s="26" t="s">
        <v>29</v>
      </c>
      <c r="L15" s="26" t="s">
        <v>51</v>
      </c>
      <c r="M15" s="24"/>
      <c r="N15" s="24"/>
    </row>
    <row r="16" spans="2:14">
      <c r="F16" s="9" t="s">
        <v>1155</v>
      </c>
      <c r="G16" s="26">
        <v>-0.18179999999999999</v>
      </c>
      <c r="H16" s="26" t="s">
        <v>1156</v>
      </c>
      <c r="I16" s="26" t="s">
        <v>54</v>
      </c>
      <c r="J16" s="26" t="s">
        <v>22</v>
      </c>
      <c r="K16" s="26">
        <v>0.57950000000000002</v>
      </c>
      <c r="L16" s="26" t="s">
        <v>55</v>
      </c>
      <c r="M16" s="24"/>
      <c r="N16" s="24"/>
    </row>
    <row r="17" spans="6:14">
      <c r="F17" s="14"/>
      <c r="G17" s="24"/>
      <c r="H17" s="24"/>
      <c r="I17" s="24"/>
      <c r="J17" s="24"/>
      <c r="K17" s="24"/>
      <c r="L17" s="24"/>
      <c r="M17" s="24"/>
      <c r="N17" s="24"/>
    </row>
    <row r="18" spans="6:14">
      <c r="F18" s="6" t="s">
        <v>56</v>
      </c>
      <c r="G18" s="27" t="s">
        <v>57</v>
      </c>
      <c r="H18" s="27" t="s">
        <v>58</v>
      </c>
      <c r="I18" s="27" t="s">
        <v>41</v>
      </c>
      <c r="J18" s="27" t="s">
        <v>59</v>
      </c>
      <c r="K18" s="27" t="s">
        <v>60</v>
      </c>
      <c r="L18" s="27" t="s">
        <v>61</v>
      </c>
      <c r="M18" s="27" t="s">
        <v>62</v>
      </c>
      <c r="N18" s="27" t="s">
        <v>63</v>
      </c>
    </row>
    <row r="19" spans="6:14">
      <c r="F19" s="9" t="s">
        <v>1151</v>
      </c>
      <c r="G19" s="26">
        <v>0.2727</v>
      </c>
      <c r="H19" s="26">
        <v>4.6820000000000004</v>
      </c>
      <c r="I19" s="26">
        <v>-4.4089999999999998</v>
      </c>
      <c r="J19" s="26">
        <v>0.16009999999999999</v>
      </c>
      <c r="K19" s="26">
        <v>11</v>
      </c>
      <c r="L19" s="26">
        <v>11</v>
      </c>
      <c r="M19" s="26">
        <v>27.55</v>
      </c>
      <c r="N19" s="26">
        <v>19.489999999999998</v>
      </c>
    </row>
    <row r="20" spans="6:14">
      <c r="F20" s="9" t="s">
        <v>1153</v>
      </c>
      <c r="G20" s="26">
        <v>0.2727</v>
      </c>
      <c r="H20" s="26">
        <v>4.8639999999999999</v>
      </c>
      <c r="I20" s="26">
        <v>-4.5910000000000002</v>
      </c>
      <c r="J20" s="26">
        <v>0.14230000000000001</v>
      </c>
      <c r="K20" s="26">
        <v>11</v>
      </c>
      <c r="L20" s="26">
        <v>11</v>
      </c>
      <c r="M20" s="26">
        <v>32.26</v>
      </c>
      <c r="N20" s="26">
        <v>19.93</v>
      </c>
    </row>
    <row r="21" spans="6:14">
      <c r="F21" s="9" t="s">
        <v>1155</v>
      </c>
      <c r="G21" s="26">
        <v>4.6820000000000004</v>
      </c>
      <c r="H21" s="26">
        <v>4.8639999999999999</v>
      </c>
      <c r="I21" s="26">
        <v>-0.18179999999999999</v>
      </c>
      <c r="J21" s="26">
        <v>0.15609999999999999</v>
      </c>
      <c r="K21" s="26">
        <v>11</v>
      </c>
      <c r="L21" s="26">
        <v>11</v>
      </c>
      <c r="M21" s="26">
        <v>1.1639999999999999</v>
      </c>
      <c r="N21" s="26">
        <v>19.07</v>
      </c>
    </row>
    <row r="22" spans="6:14">
      <c r="F22" s="14"/>
      <c r="G22" s="24"/>
      <c r="H22" s="24"/>
      <c r="I22" s="24"/>
      <c r="J22" s="24"/>
      <c r="K22" s="24"/>
      <c r="L22" s="24"/>
      <c r="M22" s="24"/>
      <c r="N22" s="24"/>
    </row>
    <row r="23" spans="6:14">
      <c r="F23" s="6" t="s">
        <v>64</v>
      </c>
      <c r="G23" s="26"/>
      <c r="H23" s="24"/>
      <c r="I23" s="24"/>
      <c r="J23" s="24"/>
      <c r="K23" s="24"/>
      <c r="L23" s="24"/>
      <c r="M23" s="24"/>
      <c r="N23" s="24"/>
    </row>
    <row r="24" spans="6:14">
      <c r="F24" s="9" t="s">
        <v>1157</v>
      </c>
      <c r="G24" s="26" t="s">
        <v>66</v>
      </c>
      <c r="H24" s="24"/>
      <c r="I24" s="24"/>
      <c r="J24" s="24"/>
      <c r="K24" s="24"/>
      <c r="L24" s="24"/>
      <c r="M24" s="24"/>
      <c r="N24" s="24"/>
    </row>
    <row r="25" spans="6:14">
      <c r="F25" s="9" t="s">
        <v>1158</v>
      </c>
      <c r="G25" s="26" t="s">
        <v>66</v>
      </c>
      <c r="H25" s="24"/>
      <c r="I25" s="24"/>
      <c r="J25" s="24"/>
      <c r="K25" s="24"/>
      <c r="L25" s="24"/>
      <c r="M25" s="24"/>
      <c r="N25" s="24"/>
    </row>
    <row r="26" spans="6:14">
      <c r="F26" s="9" t="s">
        <v>1159</v>
      </c>
      <c r="G26" s="26" t="s">
        <v>69</v>
      </c>
      <c r="H26" s="24"/>
      <c r="I26" s="24"/>
      <c r="J26" s="24"/>
      <c r="K26" s="24"/>
      <c r="L26" s="24"/>
      <c r="M26" s="24"/>
      <c r="N26" s="24"/>
    </row>
  </sheetData>
  <mergeCells count="2">
    <mergeCell ref="B2:D2"/>
    <mergeCell ref="F2:H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BCAD9-5984-4829-9A6E-9FC9F285C2D1}">
  <dimension ref="A1:AC50"/>
  <sheetViews>
    <sheetView topLeftCell="P37" zoomScale="70" zoomScaleNormal="70" workbookViewId="0">
      <selection activeCell="I48" sqref="I48:I50"/>
    </sheetView>
  </sheetViews>
  <sheetFormatPr defaultRowHeight="15"/>
  <cols>
    <col min="1" max="1" width="15.5703125" bestFit="1" customWidth="1"/>
    <col min="2" max="2" width="16.140625" bestFit="1" customWidth="1"/>
    <col min="3" max="3" width="11.85546875" bestFit="1" customWidth="1"/>
    <col min="11" max="11" width="15" bestFit="1" customWidth="1"/>
    <col min="12" max="12" width="16.140625" bestFit="1" customWidth="1"/>
    <col min="13" max="13" width="11.85546875" bestFit="1" customWidth="1"/>
    <col min="21" max="21" width="15" bestFit="1" customWidth="1"/>
    <col min="22" max="22" width="15.42578125" bestFit="1" customWidth="1"/>
  </cols>
  <sheetData>
    <row r="1" spans="1:29" ht="15.75" thickBot="1">
      <c r="A1" s="60" t="s">
        <v>1160</v>
      </c>
      <c r="B1" s="60"/>
      <c r="C1" s="60"/>
      <c r="D1" s="60"/>
      <c r="E1" s="60"/>
      <c r="F1" s="60"/>
      <c r="G1" s="60"/>
      <c r="H1" s="60"/>
      <c r="I1" s="60"/>
      <c r="K1" s="60" t="s">
        <v>1161</v>
      </c>
      <c r="L1" s="60"/>
      <c r="M1" s="60"/>
      <c r="N1" s="60"/>
      <c r="O1" s="60"/>
      <c r="P1" s="60"/>
      <c r="Q1" s="60"/>
      <c r="R1" s="60"/>
      <c r="S1" s="60"/>
      <c r="U1" s="60" t="s">
        <v>1162</v>
      </c>
      <c r="V1" s="60"/>
      <c r="W1" s="60"/>
      <c r="X1" s="60"/>
      <c r="Y1" s="60"/>
      <c r="Z1" s="60"/>
      <c r="AA1" s="60"/>
      <c r="AB1" s="60"/>
      <c r="AC1" s="60"/>
    </row>
    <row r="3" spans="1:29" ht="105">
      <c r="A3" s="36" t="s">
        <v>0</v>
      </c>
      <c r="B3" s="1" t="s">
        <v>1</v>
      </c>
      <c r="C3" s="43" t="s">
        <v>2</v>
      </c>
      <c r="D3" s="43" t="s">
        <v>3</v>
      </c>
      <c r="E3" s="1" t="s">
        <v>4</v>
      </c>
      <c r="F3" s="36" t="s">
        <v>5</v>
      </c>
      <c r="G3" s="36" t="s">
        <v>6</v>
      </c>
      <c r="I3" s="36" t="s">
        <v>7</v>
      </c>
      <c r="K3" s="36" t="s">
        <v>0</v>
      </c>
      <c r="L3" s="1" t="s">
        <v>1</v>
      </c>
      <c r="M3" s="36" t="s">
        <v>2</v>
      </c>
      <c r="N3" s="36" t="s">
        <v>3</v>
      </c>
      <c r="O3" s="1" t="s">
        <v>4</v>
      </c>
      <c r="P3" s="36" t="s">
        <v>5</v>
      </c>
      <c r="Q3" s="36" t="s">
        <v>6</v>
      </c>
      <c r="S3" s="36" t="s">
        <v>7</v>
      </c>
      <c r="U3" s="36" t="s">
        <v>0</v>
      </c>
      <c r="V3" s="44" t="s">
        <v>1</v>
      </c>
      <c r="W3" s="43" t="s">
        <v>2</v>
      </c>
      <c r="X3" s="43" t="s">
        <v>3</v>
      </c>
      <c r="Y3" s="44" t="s">
        <v>4</v>
      </c>
      <c r="Z3" s="36" t="s">
        <v>5</v>
      </c>
      <c r="AA3" s="36" t="s">
        <v>6</v>
      </c>
      <c r="AC3" s="36" t="s">
        <v>7</v>
      </c>
    </row>
    <row r="4" spans="1:29">
      <c r="A4" s="1">
        <v>1</v>
      </c>
      <c r="B4" s="1" t="s">
        <v>8</v>
      </c>
      <c r="C4" s="38">
        <v>33469.1</v>
      </c>
      <c r="D4" s="38">
        <v>35207.4</v>
      </c>
      <c r="E4" s="17">
        <f t="shared" ref="E4:E18" si="0">AVERAGE(C4:D4)</f>
        <v>34338.25</v>
      </c>
      <c r="F4" s="35">
        <f t="shared" ref="F4:F18" si="1">E4/$I$4</f>
        <v>1.0020441692297817</v>
      </c>
      <c r="G4" s="51">
        <f>_xlfn.STDEV.S(F4:F6)/SQRT(3)</f>
        <v>6.2648741231458652E-2</v>
      </c>
      <c r="I4" s="1">
        <f>AVERAGE(E4:E6)</f>
        <v>34268.199999999997</v>
      </c>
      <c r="K4" s="1">
        <v>1</v>
      </c>
      <c r="L4" s="1" t="s">
        <v>8</v>
      </c>
      <c r="M4" s="38">
        <v>29071.1</v>
      </c>
      <c r="N4" s="38">
        <v>26340.400000000001</v>
      </c>
      <c r="O4" s="17">
        <f t="shared" ref="O4:O18" si="2">AVERAGE(M4:N4)</f>
        <v>27705.75</v>
      </c>
      <c r="P4" s="35">
        <f>O4/$S$4</f>
        <v>0.92762924405536495</v>
      </c>
      <c r="Q4" s="51">
        <f>_xlfn.STDEV.S(P4:P6)/SQRT(3)</f>
        <v>3.6247431680736825E-2</v>
      </c>
      <c r="S4" s="1">
        <f>AVERAGE(O4:O6)</f>
        <v>29867.266666666666</v>
      </c>
      <c r="U4" s="1">
        <v>1</v>
      </c>
      <c r="V4" s="1" t="s">
        <v>8</v>
      </c>
      <c r="W4" s="38">
        <v>28949</v>
      </c>
      <c r="X4" s="38">
        <v>26576.9</v>
      </c>
      <c r="Y4" s="17">
        <f t="shared" ref="Y4:Y18" si="3">AVERAGE(W4:X4)</f>
        <v>27762.95</v>
      </c>
      <c r="Z4" s="35">
        <f>Y4/$AC$4</f>
        <v>0.96468077590175849</v>
      </c>
      <c r="AA4" s="51">
        <f>_xlfn.STDEV.S(Z4:Z6)/SQRT(3)</f>
        <v>8.341653033845102E-2</v>
      </c>
      <c r="AC4" s="1">
        <f>AVERAGE(Y4:Y6)</f>
        <v>28779.416666666668</v>
      </c>
    </row>
    <row r="5" spans="1:29">
      <c r="A5" s="1">
        <v>2</v>
      </c>
      <c r="B5" s="1" t="s">
        <v>8</v>
      </c>
      <c r="C5" s="38">
        <v>44721.3</v>
      </c>
      <c r="D5" s="38">
        <v>31181</v>
      </c>
      <c r="E5" s="17">
        <f t="shared" si="0"/>
        <v>37951.15</v>
      </c>
      <c r="F5" s="35">
        <f t="shared" si="1"/>
        <v>1.1074742764428831</v>
      </c>
      <c r="G5" s="51"/>
      <c r="K5" s="1">
        <v>2</v>
      </c>
      <c r="L5" s="1" t="s">
        <v>8</v>
      </c>
      <c r="M5" s="38">
        <v>33914.300000000003</v>
      </c>
      <c r="N5" s="38">
        <v>27762.400000000001</v>
      </c>
      <c r="O5" s="17">
        <f t="shared" si="2"/>
        <v>30838.350000000002</v>
      </c>
      <c r="P5" s="35">
        <f t="shared" ref="P5:P33" si="4">O5/$S$4</f>
        <v>1.0325132977239297</v>
      </c>
      <c r="Q5" s="51"/>
      <c r="U5" s="1">
        <v>2</v>
      </c>
      <c r="V5" s="1" t="s">
        <v>8</v>
      </c>
      <c r="W5" s="38">
        <v>34587.1</v>
      </c>
      <c r="X5" s="38">
        <v>32115.9</v>
      </c>
      <c r="Y5" s="17">
        <f t="shared" si="3"/>
        <v>33351.5</v>
      </c>
      <c r="Z5" s="35">
        <f t="shared" ref="Z5:Z39" si="5">Y5/$AC$4</f>
        <v>1.1588664352126663</v>
      </c>
      <c r="AA5" s="51"/>
    </row>
    <row r="6" spans="1:29">
      <c r="A6" s="1">
        <v>3</v>
      </c>
      <c r="B6" s="1" t="s">
        <v>8</v>
      </c>
      <c r="C6" s="38">
        <v>36152.6</v>
      </c>
      <c r="D6" s="38">
        <v>24877.8</v>
      </c>
      <c r="E6" s="17">
        <f t="shared" si="0"/>
        <v>30515.199999999997</v>
      </c>
      <c r="F6" s="35">
        <f t="shared" si="1"/>
        <v>0.89048155432733556</v>
      </c>
      <c r="G6" s="51"/>
      <c r="K6" s="1">
        <v>3</v>
      </c>
      <c r="L6" s="1" t="s">
        <v>8</v>
      </c>
      <c r="M6" s="38">
        <v>34829</v>
      </c>
      <c r="N6" s="38">
        <v>27286.400000000001</v>
      </c>
      <c r="O6" s="17">
        <f t="shared" si="2"/>
        <v>31057.7</v>
      </c>
      <c r="P6" s="35">
        <f t="shared" si="4"/>
        <v>1.0398574582207054</v>
      </c>
      <c r="Q6" s="51"/>
      <c r="U6" s="1">
        <v>3</v>
      </c>
      <c r="V6" s="1" t="s">
        <v>8</v>
      </c>
      <c r="W6" s="38">
        <v>29199</v>
      </c>
      <c r="X6" s="38">
        <v>21248.6</v>
      </c>
      <c r="Y6" s="17">
        <f t="shared" si="3"/>
        <v>25223.8</v>
      </c>
      <c r="Z6" s="35">
        <f t="shared" si="5"/>
        <v>0.87645278888557498</v>
      </c>
      <c r="AA6" s="51"/>
    </row>
    <row r="7" spans="1:29">
      <c r="A7" s="1">
        <v>1</v>
      </c>
      <c r="B7" s="1" t="s">
        <v>9</v>
      </c>
      <c r="C7" s="38">
        <v>706.6</v>
      </c>
      <c r="D7" s="38">
        <v>671.5</v>
      </c>
      <c r="E7" s="17">
        <f t="shared" si="0"/>
        <v>689.05</v>
      </c>
      <c r="F7" s="35">
        <f t="shared" si="1"/>
        <v>2.0107563280242324E-2</v>
      </c>
      <c r="G7" s="51">
        <f>_xlfn.STDEV.S(F7:F9)/SQRT(3)</f>
        <v>1.5485300390893396E-3</v>
      </c>
      <c r="K7" s="1">
        <v>1</v>
      </c>
      <c r="L7" s="1" t="s">
        <v>9</v>
      </c>
      <c r="M7" s="38">
        <v>348.5</v>
      </c>
      <c r="N7" s="38">
        <v>304.8</v>
      </c>
      <c r="O7" s="17">
        <f t="shared" si="2"/>
        <v>326.64999999999998</v>
      </c>
      <c r="P7" s="35">
        <f t="shared" si="4"/>
        <v>1.0936722253347589E-2</v>
      </c>
      <c r="Q7" s="51">
        <f>_xlfn.STDEV.S(P7:P9)/SQRT(3)</f>
        <v>8.2309295312111414E-4</v>
      </c>
      <c r="U7" s="1">
        <v>1</v>
      </c>
      <c r="V7" s="1" t="s">
        <v>9</v>
      </c>
      <c r="W7" s="38">
        <v>683.8</v>
      </c>
      <c r="X7" s="38">
        <v>576.20000000000005</v>
      </c>
      <c r="Y7" s="17">
        <f t="shared" si="3"/>
        <v>630</v>
      </c>
      <c r="Z7" s="35">
        <f t="shared" si="5"/>
        <v>2.1890645223872386E-2</v>
      </c>
      <c r="AA7" s="51">
        <f>_xlfn.STDEV.S(Z7:Z9)/SQRT(3)</f>
        <v>1.826662493167595E-3</v>
      </c>
    </row>
    <row r="8" spans="1:29">
      <c r="A8" s="1">
        <v>2</v>
      </c>
      <c r="B8" s="1" t="s">
        <v>9</v>
      </c>
      <c r="C8" s="38">
        <v>893.5</v>
      </c>
      <c r="D8" s="38">
        <v>848.8</v>
      </c>
      <c r="E8" s="17">
        <f t="shared" si="0"/>
        <v>871.15</v>
      </c>
      <c r="F8" s="35">
        <f t="shared" si="1"/>
        <v>2.5421527830466733E-2</v>
      </c>
      <c r="G8" s="51"/>
      <c r="K8" s="1">
        <v>2</v>
      </c>
      <c r="L8" s="1" t="s">
        <v>9</v>
      </c>
      <c r="M8" s="38">
        <v>435</v>
      </c>
      <c r="N8" s="38">
        <v>379.8</v>
      </c>
      <c r="O8" s="17">
        <f t="shared" si="2"/>
        <v>407.4</v>
      </c>
      <c r="P8" s="35">
        <f t="shared" si="4"/>
        <v>1.3640350975092018E-2</v>
      </c>
      <c r="Q8" s="51"/>
      <c r="U8" s="1">
        <v>2</v>
      </c>
      <c r="V8" s="1" t="s">
        <v>9</v>
      </c>
      <c r="W8" s="38">
        <v>753.4</v>
      </c>
      <c r="X8" s="38">
        <v>685.6</v>
      </c>
      <c r="Y8" s="17">
        <f t="shared" si="3"/>
        <v>719.5</v>
      </c>
      <c r="Z8" s="35">
        <f t="shared" si="5"/>
        <v>2.5000506727898698E-2</v>
      </c>
      <c r="AA8" s="51"/>
    </row>
    <row r="9" spans="1:29">
      <c r="A9" s="1">
        <v>3</v>
      </c>
      <c r="B9" s="1" t="s">
        <v>9</v>
      </c>
      <c r="C9" s="38">
        <v>824.5</v>
      </c>
      <c r="D9" s="38">
        <v>779.2</v>
      </c>
      <c r="E9" s="17">
        <f t="shared" si="0"/>
        <v>801.85</v>
      </c>
      <c r="F9" s="35">
        <f t="shared" si="1"/>
        <v>2.3399244780875565E-2</v>
      </c>
      <c r="G9" s="51"/>
      <c r="K9" s="1">
        <v>3</v>
      </c>
      <c r="L9" s="1" t="s">
        <v>9</v>
      </c>
      <c r="M9" s="38">
        <v>419.2</v>
      </c>
      <c r="N9" s="38">
        <v>361.7</v>
      </c>
      <c r="O9" s="17">
        <f t="shared" si="2"/>
        <v>390.45</v>
      </c>
      <c r="P9" s="35">
        <f>O9/$S$4</f>
        <v>1.3072840054552476E-2</v>
      </c>
      <c r="Q9" s="51"/>
      <c r="U9" s="1">
        <v>3</v>
      </c>
      <c r="V9" s="1" t="s">
        <v>9</v>
      </c>
      <c r="W9" s="38">
        <v>873.5</v>
      </c>
      <c r="X9" s="38">
        <v>750.7</v>
      </c>
      <c r="Y9" s="17">
        <f t="shared" si="3"/>
        <v>812.1</v>
      </c>
      <c r="Z9" s="35">
        <f t="shared" si="5"/>
        <v>2.8218084105248831E-2</v>
      </c>
      <c r="AA9" s="51"/>
    </row>
    <row r="10" spans="1:29">
      <c r="A10" s="1">
        <v>1</v>
      </c>
      <c r="B10" s="1" t="s">
        <v>1163</v>
      </c>
      <c r="C10" s="38">
        <v>36052.6</v>
      </c>
      <c r="D10" s="38">
        <v>20620.400000000001</v>
      </c>
      <c r="E10" s="17">
        <f t="shared" si="0"/>
        <v>28336.5</v>
      </c>
      <c r="F10" s="35">
        <f t="shared" si="1"/>
        <v>0.82690365995295934</v>
      </c>
      <c r="G10" s="51">
        <f>_xlfn.STDEV.S(F10:F12)/SQRT(3)</f>
        <v>0.11502333601385206</v>
      </c>
      <c r="K10" s="1">
        <v>1</v>
      </c>
      <c r="L10" s="1" t="s">
        <v>1163</v>
      </c>
      <c r="M10" s="38">
        <v>33090</v>
      </c>
      <c r="N10" s="38">
        <v>22343.7</v>
      </c>
      <c r="O10" s="17">
        <f t="shared" si="2"/>
        <v>27716.85</v>
      </c>
      <c r="P10" s="35">
        <f t="shared" si="4"/>
        <v>0.92800088837501027</v>
      </c>
      <c r="Q10" s="51">
        <f>_xlfn.STDEV.S(P10:P12)/SQRT(3)</f>
        <v>7.8621639695221929E-2</v>
      </c>
      <c r="U10" s="1">
        <v>1</v>
      </c>
      <c r="V10" s="1" t="s">
        <v>10</v>
      </c>
      <c r="W10" s="38">
        <v>52861.599999999999</v>
      </c>
      <c r="X10" s="38">
        <v>31008.1</v>
      </c>
      <c r="Y10" s="17">
        <f t="shared" si="3"/>
        <v>41934.85</v>
      </c>
      <c r="Z10" s="35">
        <f t="shared" si="5"/>
        <v>1.4571125775655633</v>
      </c>
      <c r="AA10" s="51">
        <f>_xlfn.STDEV.S(Z10:Z12)/SQRT(3)</f>
        <v>9.4850625746209727E-2</v>
      </c>
    </row>
    <row r="11" spans="1:29">
      <c r="A11" s="1">
        <v>2</v>
      </c>
      <c r="B11" s="1" t="s">
        <v>1163</v>
      </c>
      <c r="C11" s="38">
        <v>26942.6</v>
      </c>
      <c r="D11" s="38">
        <v>16591.400000000001</v>
      </c>
      <c r="E11" s="17">
        <f t="shared" si="0"/>
        <v>21767</v>
      </c>
      <c r="F11" s="35">
        <f t="shared" si="1"/>
        <v>0.63519531227201897</v>
      </c>
      <c r="G11" s="51"/>
      <c r="K11" s="1">
        <v>2</v>
      </c>
      <c r="L11" s="1" t="s">
        <v>1163</v>
      </c>
      <c r="M11" s="38">
        <v>29630.7</v>
      </c>
      <c r="N11" s="38">
        <v>21643.7</v>
      </c>
      <c r="O11" s="17">
        <f t="shared" si="2"/>
        <v>25637.200000000001</v>
      </c>
      <c r="P11" s="35">
        <f t="shared" si="4"/>
        <v>0.85837114879388587</v>
      </c>
      <c r="Q11" s="51"/>
      <c r="U11" s="1">
        <v>2</v>
      </c>
      <c r="V11" s="1" t="s">
        <v>10</v>
      </c>
      <c r="W11" s="38">
        <v>39558.300000000003</v>
      </c>
      <c r="X11" s="38">
        <v>25615.200000000001</v>
      </c>
      <c r="Y11" s="17">
        <f t="shared" si="3"/>
        <v>32586.75</v>
      </c>
      <c r="Z11" s="35">
        <f t="shared" si="5"/>
        <v>1.1322936242047992</v>
      </c>
      <c r="AA11" s="51"/>
    </row>
    <row r="12" spans="1:29">
      <c r="A12" s="1">
        <v>3</v>
      </c>
      <c r="B12" s="1" t="s">
        <v>1163</v>
      </c>
      <c r="C12" s="38">
        <v>43200.3</v>
      </c>
      <c r="D12" s="38">
        <v>27635.8</v>
      </c>
      <c r="E12" s="17">
        <f t="shared" si="0"/>
        <v>35418.050000000003</v>
      </c>
      <c r="F12" s="35">
        <f t="shared" si="1"/>
        <v>1.0335544323892123</v>
      </c>
      <c r="G12" s="51"/>
      <c r="K12" s="1">
        <v>3</v>
      </c>
      <c r="L12" s="1" t="s">
        <v>1163</v>
      </c>
      <c r="M12" s="38">
        <v>37801.199999999997</v>
      </c>
      <c r="N12" s="38">
        <v>29173.9</v>
      </c>
      <c r="O12" s="17">
        <f t="shared" si="2"/>
        <v>33487.550000000003</v>
      </c>
      <c r="P12" s="35">
        <f t="shared" si="4"/>
        <v>1.1212124086792901</v>
      </c>
      <c r="Q12" s="51"/>
      <c r="U12" s="1">
        <v>3</v>
      </c>
      <c r="V12" s="1" t="s">
        <v>10</v>
      </c>
      <c r="W12" s="38">
        <v>43733.8</v>
      </c>
      <c r="X12" s="38">
        <v>28319.3</v>
      </c>
      <c r="Y12" s="17">
        <f t="shared" si="3"/>
        <v>36026.550000000003</v>
      </c>
      <c r="Z12" s="35">
        <f t="shared" si="5"/>
        <v>1.2518165471271425</v>
      </c>
      <c r="AA12" s="51"/>
    </row>
    <row r="13" spans="1:29">
      <c r="A13" s="1">
        <v>1</v>
      </c>
      <c r="B13" s="1" t="s">
        <v>1164</v>
      </c>
      <c r="C13" s="38">
        <v>40034.1</v>
      </c>
      <c r="D13" s="38">
        <v>24641.4</v>
      </c>
      <c r="E13" s="17">
        <f t="shared" si="0"/>
        <v>32337.75</v>
      </c>
      <c r="F13" s="35">
        <f t="shared" si="1"/>
        <v>0.9436664312686398</v>
      </c>
      <c r="G13" s="51">
        <f>_xlfn.STDEV.S(F13:F15)/SQRT(3)</f>
        <v>6.481336472227664E-2</v>
      </c>
      <c r="K13" s="1">
        <v>1</v>
      </c>
      <c r="L13" s="1" t="s">
        <v>1164</v>
      </c>
      <c r="M13" s="38">
        <v>32782.400000000001</v>
      </c>
      <c r="N13" s="38">
        <v>27629.3</v>
      </c>
      <c r="O13" s="17">
        <f t="shared" si="2"/>
        <v>30205.85</v>
      </c>
      <c r="P13" s="35">
        <f t="shared" si="4"/>
        <v>1.0113362677981914</v>
      </c>
      <c r="Q13" s="51">
        <f>_xlfn.STDEV.S(P13:P15)/SQRT(3)</f>
        <v>8.1135525855576401E-2</v>
      </c>
      <c r="U13" s="1">
        <v>1</v>
      </c>
      <c r="V13" s="1" t="s">
        <v>11</v>
      </c>
      <c r="W13" s="38">
        <v>51564.1</v>
      </c>
      <c r="X13" s="38">
        <v>31469.5</v>
      </c>
      <c r="Y13" s="17">
        <f t="shared" si="3"/>
        <v>41516.800000000003</v>
      </c>
      <c r="Z13" s="35">
        <f t="shared" si="5"/>
        <v>1.442586570842008</v>
      </c>
      <c r="AA13" s="51">
        <f>_xlfn.STDEV.S(Z13:Z15)/SQRT(3)</f>
        <v>0.21939650765332677</v>
      </c>
    </row>
    <row r="14" spans="1:29">
      <c r="A14" s="1">
        <v>2</v>
      </c>
      <c r="B14" s="1" t="s">
        <v>1164</v>
      </c>
      <c r="C14" s="38">
        <v>42032.7</v>
      </c>
      <c r="D14" s="38">
        <v>25347.200000000001</v>
      </c>
      <c r="E14" s="17">
        <f t="shared" si="0"/>
        <v>33689.949999999997</v>
      </c>
      <c r="F14" s="35">
        <f t="shared" si="1"/>
        <v>0.98312575507321653</v>
      </c>
      <c r="G14" s="51"/>
      <c r="K14" s="1">
        <v>2</v>
      </c>
      <c r="L14" s="1" t="s">
        <v>1164</v>
      </c>
      <c r="M14" s="38">
        <v>40740.5</v>
      </c>
      <c r="N14" s="38">
        <v>28288.6</v>
      </c>
      <c r="O14" s="17">
        <f t="shared" si="2"/>
        <v>34514.550000000003</v>
      </c>
      <c r="P14" s="35">
        <f t="shared" si="4"/>
        <v>1.1555978786140457</v>
      </c>
      <c r="Q14" s="51"/>
      <c r="U14" s="1">
        <v>2</v>
      </c>
      <c r="V14" s="1" t="s">
        <v>11</v>
      </c>
      <c r="W14" s="38">
        <v>40621.4</v>
      </c>
      <c r="X14" s="38">
        <v>24223.5</v>
      </c>
      <c r="Y14" s="17">
        <f t="shared" si="3"/>
        <v>32422.45</v>
      </c>
      <c r="Z14" s="35">
        <f t="shared" si="5"/>
        <v>1.1265846829186368</v>
      </c>
      <c r="AA14" s="51"/>
    </row>
    <row r="15" spans="1:29">
      <c r="A15" s="1">
        <v>3</v>
      </c>
      <c r="B15" s="1" t="s">
        <v>1164</v>
      </c>
      <c r="C15" s="38">
        <v>33127.699999999997</v>
      </c>
      <c r="D15" s="38">
        <v>19781.2</v>
      </c>
      <c r="E15" s="17">
        <f t="shared" si="0"/>
        <v>26454.449999999997</v>
      </c>
      <c r="F15" s="35">
        <f t="shared" si="1"/>
        <v>0.77198247938321829</v>
      </c>
      <c r="G15" s="51"/>
      <c r="K15" s="1">
        <v>3</v>
      </c>
      <c r="L15" s="1" t="s">
        <v>1164</v>
      </c>
      <c r="M15" s="38">
        <v>30447.3</v>
      </c>
      <c r="N15" s="38">
        <v>21794.7</v>
      </c>
      <c r="O15" s="17">
        <f t="shared" si="2"/>
        <v>26121</v>
      </c>
      <c r="P15" s="35">
        <f t="shared" si="4"/>
        <v>0.87456948409518565</v>
      </c>
      <c r="Q15" s="51"/>
      <c r="U15" s="1">
        <v>3</v>
      </c>
      <c r="V15" s="1" t="s">
        <v>11</v>
      </c>
      <c r="W15" s="38">
        <v>22273.8</v>
      </c>
      <c r="X15" s="38">
        <v>17210.8</v>
      </c>
      <c r="Y15" s="17">
        <f t="shared" si="3"/>
        <v>19742.3</v>
      </c>
      <c r="Z15" s="35">
        <f t="shared" si="5"/>
        <v>0.68598680190992978</v>
      </c>
      <c r="AA15" s="51"/>
    </row>
    <row r="16" spans="1:29">
      <c r="A16" s="1">
        <v>1</v>
      </c>
      <c r="B16" s="1" t="s">
        <v>1165</v>
      </c>
      <c r="C16" s="38">
        <v>33351.699999999997</v>
      </c>
      <c r="D16" s="38">
        <v>29132.1</v>
      </c>
      <c r="E16" s="17">
        <f t="shared" si="0"/>
        <v>31241.899999999998</v>
      </c>
      <c r="F16" s="35">
        <f t="shared" si="1"/>
        <v>0.91168780385313497</v>
      </c>
      <c r="G16" s="51">
        <f>_xlfn.STDEV.S(F16:F18)/SQRT(3)</f>
        <v>0.17933168274924177</v>
      </c>
      <c r="K16" s="1">
        <v>1</v>
      </c>
      <c r="L16" s="1" t="s">
        <v>1166</v>
      </c>
      <c r="M16" s="38">
        <v>34293.5</v>
      </c>
      <c r="N16" s="38">
        <v>29373</v>
      </c>
      <c r="O16" s="17">
        <f t="shared" si="2"/>
        <v>31833.25</v>
      </c>
      <c r="P16" s="35">
        <f t="shared" si="4"/>
        <v>1.0658240124640352</v>
      </c>
      <c r="Q16" s="51">
        <f>_xlfn.STDEV.S(P16:P18)/SQRT(3)</f>
        <v>1.6945799686141346E-2</v>
      </c>
      <c r="U16" s="1">
        <v>1</v>
      </c>
      <c r="V16" s="1" t="s">
        <v>1167</v>
      </c>
      <c r="W16" s="38">
        <v>47502.1</v>
      </c>
      <c r="X16" s="38">
        <v>34983.9</v>
      </c>
      <c r="Y16" s="17">
        <f t="shared" si="3"/>
        <v>41243</v>
      </c>
      <c r="Z16" s="35">
        <f t="shared" si="5"/>
        <v>1.4330728269336013</v>
      </c>
      <c r="AA16" s="51">
        <f>_xlfn.STDEV.S(Z16:Z18)/SQRT(3)</f>
        <v>0.14295478283577309</v>
      </c>
    </row>
    <row r="17" spans="1:27">
      <c r="A17" s="1">
        <v>2</v>
      </c>
      <c r="B17" s="1" t="s">
        <v>1165</v>
      </c>
      <c r="C17" s="38">
        <v>17353.900000000001</v>
      </c>
      <c r="D17" s="38">
        <v>12119</v>
      </c>
      <c r="E17" s="17">
        <f t="shared" si="0"/>
        <v>14736.45</v>
      </c>
      <c r="F17" s="35">
        <f t="shared" si="1"/>
        <v>0.43003280008871203</v>
      </c>
      <c r="G17" s="51"/>
      <c r="K17" s="1">
        <v>2</v>
      </c>
      <c r="L17" s="1" t="s">
        <v>1166</v>
      </c>
      <c r="M17" s="38">
        <v>34020.5</v>
      </c>
      <c r="N17" s="38">
        <v>27000</v>
      </c>
      <c r="O17" s="17">
        <f t="shared" si="2"/>
        <v>30510.25</v>
      </c>
      <c r="P17" s="35">
        <f t="shared" si="4"/>
        <v>1.0215280273387366</v>
      </c>
      <c r="Q17" s="51"/>
      <c r="U17" s="1">
        <v>2</v>
      </c>
      <c r="V17" s="1" t="s">
        <v>1167</v>
      </c>
      <c r="W17" s="38">
        <v>32883.599999999999</v>
      </c>
      <c r="X17" s="38">
        <v>22158.6</v>
      </c>
      <c r="Y17" s="17">
        <f t="shared" si="3"/>
        <v>27521.1</v>
      </c>
      <c r="Z17" s="35">
        <f>Y17/$AC$4</f>
        <v>0.95627720042970521</v>
      </c>
      <c r="AA17" s="51"/>
    </row>
    <row r="18" spans="1:27">
      <c r="A18" s="1">
        <v>3</v>
      </c>
      <c r="B18" s="1" t="s">
        <v>1165</v>
      </c>
      <c r="C18" s="38">
        <v>12935</v>
      </c>
      <c r="D18" s="38">
        <v>9756.6</v>
      </c>
      <c r="E18" s="17">
        <f t="shared" si="0"/>
        <v>11345.8</v>
      </c>
      <c r="F18" s="35">
        <f t="shared" si="1"/>
        <v>0.33108829760536007</v>
      </c>
      <c r="G18" s="51"/>
      <c r="K18" s="1">
        <v>3</v>
      </c>
      <c r="L18" s="1" t="s">
        <v>1166</v>
      </c>
      <c r="M18" s="38">
        <v>32807.4</v>
      </c>
      <c r="N18" s="38">
        <v>27543.4</v>
      </c>
      <c r="O18" s="17">
        <f t="shared" si="2"/>
        <v>30175.4</v>
      </c>
      <c r="P18" s="35">
        <f t="shared" si="4"/>
        <v>1.0103167570294347</v>
      </c>
      <c r="Q18" s="51"/>
      <c r="U18" s="1">
        <v>3</v>
      </c>
      <c r="V18" s="1" t="s">
        <v>1167</v>
      </c>
      <c r="W18" s="38">
        <v>36554.400000000001</v>
      </c>
      <c r="X18" s="38">
        <v>25540.799999999999</v>
      </c>
      <c r="Y18" s="17">
        <f t="shared" si="3"/>
        <v>31047.599999999999</v>
      </c>
      <c r="Z18" s="35">
        <f t="shared" si="5"/>
        <v>1.0788126930995241</v>
      </c>
      <c r="AA18" s="51"/>
    </row>
    <row r="19" spans="1:27">
      <c r="A19" s="1">
        <v>1</v>
      </c>
      <c r="B19" s="1" t="s">
        <v>1168</v>
      </c>
      <c r="C19" s="38">
        <v>22941.1</v>
      </c>
      <c r="D19" s="38">
        <v>17005</v>
      </c>
      <c r="E19" s="17">
        <f t="shared" ref="E19:E28" si="6">AVERAGE(C19:D19)</f>
        <v>19973.05</v>
      </c>
      <c r="F19" s="35">
        <f t="shared" ref="F19:F29" si="7">E19/$I$4</f>
        <v>0.58284502833530794</v>
      </c>
      <c r="G19" s="51">
        <f>_xlfn.STDEV.S(F19:F21)/SQRT(3)</f>
        <v>9.8810760504901646E-2</v>
      </c>
      <c r="K19" s="1">
        <v>1</v>
      </c>
      <c r="L19" s="1" t="s">
        <v>1169</v>
      </c>
      <c r="M19" s="38">
        <v>23930.3</v>
      </c>
      <c r="N19" s="38">
        <v>18900.7</v>
      </c>
      <c r="O19" s="17">
        <f t="shared" ref="O19:O28" si="8">AVERAGE(M19:N19)</f>
        <v>21415.5</v>
      </c>
      <c r="P19" s="35">
        <f t="shared" si="4"/>
        <v>0.71702242588876564</v>
      </c>
      <c r="Q19" s="51">
        <f>_xlfn.STDEV.S(P19:P21)/SQRT(3)</f>
        <v>0.13607445730189424</v>
      </c>
      <c r="U19" s="1">
        <v>1</v>
      </c>
      <c r="V19" s="1" t="s">
        <v>1170</v>
      </c>
      <c r="W19" s="38">
        <v>35611.300000000003</v>
      </c>
      <c r="X19" s="38">
        <v>23129.1</v>
      </c>
      <c r="Y19" s="17">
        <f t="shared" ref="Y19:Y27" si="9">AVERAGE(W19:X19)</f>
        <v>29370.2</v>
      </c>
      <c r="Z19" s="35">
        <f t="shared" si="5"/>
        <v>1.0205279815145663</v>
      </c>
      <c r="AA19" s="51">
        <f>_xlfn.STDEV.S(Z19:Z21)/SQRT(3)</f>
        <v>0.12616731378952176</v>
      </c>
    </row>
    <row r="20" spans="1:27">
      <c r="A20" s="1">
        <v>2</v>
      </c>
      <c r="B20" s="1" t="s">
        <v>1168</v>
      </c>
      <c r="C20" s="38">
        <v>35520.699999999997</v>
      </c>
      <c r="D20" s="38">
        <v>26126.5</v>
      </c>
      <c r="E20" s="17">
        <f t="shared" si="6"/>
        <v>30823.599999999999</v>
      </c>
      <c r="F20" s="35">
        <f t="shared" si="7"/>
        <v>0.89948115162162012</v>
      </c>
      <c r="G20" s="51"/>
      <c r="K20" s="1">
        <v>2</v>
      </c>
      <c r="L20" s="1" t="s">
        <v>1169</v>
      </c>
      <c r="M20" s="38">
        <v>39093.300000000003</v>
      </c>
      <c r="N20" s="38">
        <v>30958.7</v>
      </c>
      <c r="O20" s="17">
        <f t="shared" si="8"/>
        <v>35026</v>
      </c>
      <c r="P20" s="35">
        <f t="shared" si="4"/>
        <v>1.172721976567435</v>
      </c>
      <c r="Q20" s="51"/>
      <c r="U20" s="1">
        <v>2</v>
      </c>
      <c r="V20" s="1" t="s">
        <v>1170</v>
      </c>
      <c r="W20" s="38">
        <v>35624.300000000003</v>
      </c>
      <c r="X20" s="38">
        <v>24272.5</v>
      </c>
      <c r="Y20" s="17">
        <f t="shared" si="9"/>
        <v>29948.400000000001</v>
      </c>
      <c r="Z20" s="35">
        <f t="shared" si="5"/>
        <v>1.0406187292422535</v>
      </c>
      <c r="AA20" s="51"/>
    </row>
    <row r="21" spans="1:27">
      <c r="A21" s="1">
        <v>3</v>
      </c>
      <c r="B21" s="1" t="s">
        <v>1168</v>
      </c>
      <c r="C21" s="38">
        <v>37219.300000000003</v>
      </c>
      <c r="D21" s="38">
        <v>21294.400000000001</v>
      </c>
      <c r="E21" s="17">
        <f t="shared" si="6"/>
        <v>29256.850000000002</v>
      </c>
      <c r="F21" s="35">
        <f t="shared" si="7"/>
        <v>0.85376092120391511</v>
      </c>
      <c r="G21" s="51"/>
      <c r="K21" s="1">
        <v>3</v>
      </c>
      <c r="L21" s="1" t="s">
        <v>1169</v>
      </c>
      <c r="M21" s="38">
        <v>35494.1</v>
      </c>
      <c r="N21" s="38">
        <v>27183.8</v>
      </c>
      <c r="O21" s="17">
        <f t="shared" si="8"/>
        <v>31338.949999999997</v>
      </c>
      <c r="P21" s="35">
        <f t="shared" si="4"/>
        <v>1.049274121725233</v>
      </c>
      <c r="Q21" s="51"/>
      <c r="U21" s="1">
        <v>3</v>
      </c>
      <c r="V21" s="1" t="s">
        <v>1170</v>
      </c>
      <c r="W21" s="38">
        <v>48963.3</v>
      </c>
      <c r="X21" s="38">
        <v>32118.400000000001</v>
      </c>
      <c r="Y21" s="17">
        <f t="shared" si="9"/>
        <v>40540.850000000006</v>
      </c>
      <c r="Z21" s="35">
        <f t="shared" si="5"/>
        <v>1.408675181625757</v>
      </c>
      <c r="AA21" s="51"/>
    </row>
    <row r="22" spans="1:27">
      <c r="A22" s="1">
        <v>1</v>
      </c>
      <c r="B22" s="1" t="s">
        <v>1171</v>
      </c>
      <c r="C22" s="38">
        <v>1259.0999999999999</v>
      </c>
      <c r="D22" s="38">
        <v>1050.4000000000001</v>
      </c>
      <c r="E22" s="17">
        <f t="shared" si="6"/>
        <v>1154.75</v>
      </c>
      <c r="F22" s="35">
        <f t="shared" si="7"/>
        <v>3.3697422099789313E-2</v>
      </c>
      <c r="G22" s="51">
        <f>_xlfn.STDEV.S(F22:F24)/SQRT(3)</f>
        <v>3.8345891786172102E-3</v>
      </c>
      <c r="K22" s="1">
        <v>1</v>
      </c>
      <c r="L22" s="1" t="s">
        <v>1171</v>
      </c>
      <c r="M22" s="38">
        <v>560.20000000000005</v>
      </c>
      <c r="N22" s="38">
        <v>510.2</v>
      </c>
      <c r="O22" s="17">
        <f t="shared" si="8"/>
        <v>535.20000000000005</v>
      </c>
      <c r="P22" s="35">
        <f t="shared" si="4"/>
        <v>1.7919282871549456E-2</v>
      </c>
      <c r="Q22" s="51">
        <f>_xlfn.STDEV.S(P22:P24)/SQRT(3)</f>
        <v>1.4598510820003046E-3</v>
      </c>
      <c r="U22" s="1">
        <v>1</v>
      </c>
      <c r="V22" s="1" t="s">
        <v>1172</v>
      </c>
      <c r="W22" s="38">
        <v>39405.199999999997</v>
      </c>
      <c r="X22" s="38">
        <v>26315.3</v>
      </c>
      <c r="Y22" s="17">
        <f t="shared" si="9"/>
        <v>32860.25</v>
      </c>
      <c r="Z22" s="35">
        <f t="shared" si="5"/>
        <v>1.1417969439964326</v>
      </c>
      <c r="AA22" s="51">
        <f>_xlfn.STDEV.S(Z22:Z24)/SQRT(3)</f>
        <v>0.37386527936346403</v>
      </c>
    </row>
    <row r="23" spans="1:27">
      <c r="A23" s="1">
        <v>2</v>
      </c>
      <c r="B23" s="1" t="s">
        <v>1171</v>
      </c>
      <c r="C23" s="38">
        <v>732.7</v>
      </c>
      <c r="D23" s="38">
        <v>696</v>
      </c>
      <c r="E23" s="17">
        <f t="shared" si="6"/>
        <v>714.35</v>
      </c>
      <c r="F23" s="35">
        <f t="shared" si="7"/>
        <v>2.0845857091997832E-2</v>
      </c>
      <c r="G23" s="51"/>
      <c r="K23" s="1">
        <v>2</v>
      </c>
      <c r="L23" s="1" t="s">
        <v>1171</v>
      </c>
      <c r="M23" s="38">
        <v>490.1</v>
      </c>
      <c r="N23" s="38">
        <v>416.3</v>
      </c>
      <c r="O23" s="17">
        <f t="shared" si="8"/>
        <v>453.20000000000005</v>
      </c>
      <c r="P23" s="35">
        <f t="shared" si="4"/>
        <v>1.5173802312007127E-2</v>
      </c>
      <c r="Q23" s="51"/>
      <c r="U23" s="1">
        <v>2</v>
      </c>
      <c r="V23" s="1" t="s">
        <v>1172</v>
      </c>
      <c r="W23" s="38">
        <v>77691.5</v>
      </c>
      <c r="X23" s="38">
        <v>53226.3</v>
      </c>
      <c r="Y23" s="17">
        <f t="shared" si="9"/>
        <v>65458.9</v>
      </c>
      <c r="Z23" s="35">
        <f>Y23/$AC$4</f>
        <v>2.2745040581665714</v>
      </c>
      <c r="AA23" s="51"/>
    </row>
    <row r="24" spans="1:27">
      <c r="A24" s="1">
        <v>3</v>
      </c>
      <c r="B24" s="1" t="s">
        <v>1171</v>
      </c>
      <c r="C24" s="38">
        <v>1127.4000000000001</v>
      </c>
      <c r="D24" s="38">
        <v>941.1</v>
      </c>
      <c r="E24" s="17">
        <f t="shared" si="6"/>
        <v>1034.25</v>
      </c>
      <c r="F24" s="35">
        <f t="shared" si="7"/>
        <v>3.018104248253483E-2</v>
      </c>
      <c r="G24" s="51"/>
      <c r="K24" s="1">
        <v>3</v>
      </c>
      <c r="L24" s="1" t="s">
        <v>1171</v>
      </c>
      <c r="M24" s="38">
        <v>629.20000000000005</v>
      </c>
      <c r="N24" s="38">
        <v>578.9</v>
      </c>
      <c r="O24" s="17">
        <f t="shared" si="8"/>
        <v>604.04999999999995</v>
      </c>
      <c r="P24" s="35">
        <f t="shared" si="4"/>
        <v>2.0224482097457863E-2</v>
      </c>
      <c r="Q24" s="51"/>
      <c r="U24" s="1">
        <v>3</v>
      </c>
      <c r="V24" s="1" t="s">
        <v>1172</v>
      </c>
      <c r="W24" s="38">
        <v>78750.7</v>
      </c>
      <c r="X24" s="38">
        <v>50868.4</v>
      </c>
      <c r="Y24" s="17">
        <f t="shared" si="9"/>
        <v>64809.55</v>
      </c>
      <c r="Z24" s="35">
        <f t="shared" si="5"/>
        <v>2.2519410574108232</v>
      </c>
      <c r="AA24" s="51"/>
    </row>
    <row r="25" spans="1:27">
      <c r="A25" s="1">
        <v>1</v>
      </c>
      <c r="B25" s="1" t="s">
        <v>1173</v>
      </c>
      <c r="C25" s="38">
        <v>834.7</v>
      </c>
      <c r="D25" s="38">
        <v>811.7</v>
      </c>
      <c r="E25" s="17">
        <f t="shared" si="6"/>
        <v>823.2</v>
      </c>
      <c r="F25" s="35">
        <f t="shared" si="7"/>
        <v>2.4022271376961734E-2</v>
      </c>
      <c r="G25" s="51">
        <f>_xlfn.STDEV.S(F25:F27)/SQRT(3)</f>
        <v>7.1632557639031641E-4</v>
      </c>
      <c r="K25" s="1">
        <v>1</v>
      </c>
      <c r="L25" s="1" t="s">
        <v>1174</v>
      </c>
      <c r="M25" s="38">
        <v>592.9</v>
      </c>
      <c r="N25" s="38">
        <v>521.70000000000005</v>
      </c>
      <c r="O25" s="17">
        <f t="shared" si="8"/>
        <v>557.29999999999995</v>
      </c>
      <c r="P25" s="35">
        <f t="shared" si="4"/>
        <v>1.8659223363816351E-2</v>
      </c>
      <c r="Q25" s="51">
        <f>_xlfn.STDEV.S(P25:P27)/SQRT(3)</f>
        <v>1.5406031825104458E-3</v>
      </c>
      <c r="U25" s="1">
        <v>1</v>
      </c>
      <c r="V25" s="1" t="s">
        <v>13</v>
      </c>
      <c r="W25" s="38">
        <v>1341.7</v>
      </c>
      <c r="X25" s="38">
        <v>1151.7</v>
      </c>
      <c r="Y25" s="17">
        <f t="shared" si="9"/>
        <v>1246.7</v>
      </c>
      <c r="Z25" s="35">
        <f t="shared" si="5"/>
        <v>4.3319154604129689E-2</v>
      </c>
      <c r="AA25" s="51">
        <f>_xlfn.STDEV.S(Z25:Z27)/SQRT(3)</f>
        <v>5.4965699639558038E-3</v>
      </c>
    </row>
    <row r="26" spans="1:27">
      <c r="A26" s="1">
        <v>2</v>
      </c>
      <c r="B26" s="1" t="s">
        <v>1173</v>
      </c>
      <c r="C26" s="38">
        <v>880.6</v>
      </c>
      <c r="D26" s="38">
        <v>788.2</v>
      </c>
      <c r="E26" s="17">
        <f t="shared" si="6"/>
        <v>834.40000000000009</v>
      </c>
      <c r="F26" s="35">
        <f t="shared" si="7"/>
        <v>2.4349105001138086E-2</v>
      </c>
      <c r="G26" s="51"/>
      <c r="K26" s="1">
        <v>2</v>
      </c>
      <c r="L26" s="1" t="s">
        <v>1174</v>
      </c>
      <c r="M26" s="38">
        <v>523.1</v>
      </c>
      <c r="N26" s="38">
        <v>467.8</v>
      </c>
      <c r="O26" s="17">
        <f t="shared" si="8"/>
        <v>495.45000000000005</v>
      </c>
      <c r="P26" s="35">
        <f t="shared" si="4"/>
        <v>1.6588394429576193E-2</v>
      </c>
      <c r="Q26" s="51"/>
      <c r="U26" s="1">
        <v>2</v>
      </c>
      <c r="V26" s="1" t="s">
        <v>13</v>
      </c>
      <c r="W26" s="38">
        <v>1502.1</v>
      </c>
      <c r="X26" s="38">
        <v>1193.0999999999999</v>
      </c>
      <c r="Y26" s="17">
        <f t="shared" si="9"/>
        <v>1347.6</v>
      </c>
      <c r="Z26" s="35">
        <f t="shared" si="5"/>
        <v>4.6825132545540354E-2</v>
      </c>
      <c r="AA26" s="51"/>
    </row>
    <row r="27" spans="1:27">
      <c r="A27" s="1">
        <v>3</v>
      </c>
      <c r="B27" s="1" t="s">
        <v>1173</v>
      </c>
      <c r="C27" s="38">
        <v>762.5</v>
      </c>
      <c r="D27" s="38">
        <v>749.1</v>
      </c>
      <c r="E27" s="17">
        <f t="shared" si="6"/>
        <v>755.8</v>
      </c>
      <c r="F27" s="35">
        <f t="shared" si="7"/>
        <v>2.2055433317186197E-2</v>
      </c>
      <c r="G27" s="51"/>
      <c r="K27" s="1">
        <v>3</v>
      </c>
      <c r="L27" s="1" t="s">
        <v>1174</v>
      </c>
      <c r="M27" s="38">
        <v>413.5</v>
      </c>
      <c r="N27" s="38">
        <v>384.8</v>
      </c>
      <c r="O27" s="17">
        <f t="shared" si="8"/>
        <v>399.15</v>
      </c>
      <c r="P27" s="35">
        <f t="shared" si="4"/>
        <v>1.3364128845625869E-2</v>
      </c>
      <c r="Q27" s="51"/>
      <c r="U27" s="1">
        <v>3</v>
      </c>
      <c r="V27" s="1" t="s">
        <v>13</v>
      </c>
      <c r="W27" s="38">
        <v>887.1</v>
      </c>
      <c r="X27" s="38">
        <v>774.3</v>
      </c>
      <c r="Y27" s="17">
        <f t="shared" si="9"/>
        <v>830.7</v>
      </c>
      <c r="Z27" s="35">
        <f t="shared" si="5"/>
        <v>2.8864379345191732E-2</v>
      </c>
      <c r="AA27" s="51"/>
    </row>
    <row r="28" spans="1:27">
      <c r="A28" s="1">
        <v>1</v>
      </c>
      <c r="B28" s="1" t="s">
        <v>1175</v>
      </c>
      <c r="C28" s="38">
        <v>958.9</v>
      </c>
      <c r="D28" s="38">
        <v>833.2</v>
      </c>
      <c r="E28" s="17">
        <f t="shared" si="6"/>
        <v>896.05</v>
      </c>
      <c r="F28" s="35">
        <f t="shared" si="7"/>
        <v>2.6148149012787367E-2</v>
      </c>
      <c r="G28" s="51">
        <f>_xlfn.STDEV.S(F28:F30)/SQRT(3)</f>
        <v>9.0053882195313467E-4</v>
      </c>
      <c r="K28" s="1">
        <v>1</v>
      </c>
      <c r="L28" s="1" t="s">
        <v>1176</v>
      </c>
      <c r="M28" s="38">
        <v>619.6</v>
      </c>
      <c r="N28" s="38">
        <v>504.7</v>
      </c>
      <c r="O28" s="17">
        <f t="shared" si="8"/>
        <v>562.15</v>
      </c>
      <c r="P28" s="35">
        <f t="shared" si="4"/>
        <v>1.882160849447221E-2</v>
      </c>
      <c r="Q28" s="51">
        <f>_xlfn.STDEV.S(P28:P30)/SQRT(3)</f>
        <v>9.8541708158317223E-4</v>
      </c>
      <c r="U28" s="1">
        <v>1</v>
      </c>
      <c r="V28" s="1" t="s">
        <v>1177</v>
      </c>
      <c r="W28" s="38">
        <v>932</v>
      </c>
      <c r="X28" s="38">
        <v>737.2</v>
      </c>
      <c r="Y28" s="17">
        <f>AVERAGE(W28:X28)</f>
        <v>834.6</v>
      </c>
      <c r="Z28" s="35">
        <f t="shared" si="5"/>
        <v>2.8999892863244274E-2</v>
      </c>
      <c r="AA28" s="51">
        <f>_xlfn.STDEV.S(Z28:Z30)/SQRT(3)</f>
        <v>7.2843671252704426E-4</v>
      </c>
    </row>
    <row r="29" spans="1:27">
      <c r="A29" s="1">
        <v>2</v>
      </c>
      <c r="B29" s="1" t="s">
        <v>1175</v>
      </c>
      <c r="C29" s="38">
        <v>822.7</v>
      </c>
      <c r="D29" s="38">
        <v>781.6</v>
      </c>
      <c r="E29" s="17">
        <f>AVERAGE(C29:D29)</f>
        <v>802.15000000000009</v>
      </c>
      <c r="F29" s="35">
        <f t="shared" si="7"/>
        <v>2.3407999252951721E-2</v>
      </c>
      <c r="G29" s="51"/>
      <c r="K29" s="1">
        <v>2</v>
      </c>
      <c r="L29" s="1" t="s">
        <v>1176</v>
      </c>
      <c r="M29" s="38">
        <v>525.20000000000005</v>
      </c>
      <c r="N29" s="38">
        <v>495.5</v>
      </c>
      <c r="O29" s="17">
        <f>AVERAGE(M29:N29)</f>
        <v>510.35</v>
      </c>
      <c r="P29" s="35">
        <f t="shared" si="4"/>
        <v>1.7087268336127177E-2</v>
      </c>
      <c r="Q29" s="51"/>
      <c r="U29" s="1">
        <v>2</v>
      </c>
      <c r="V29" s="1" t="s">
        <v>1177</v>
      </c>
      <c r="W29" s="38">
        <v>897.3</v>
      </c>
      <c r="X29" s="38">
        <v>778.6</v>
      </c>
      <c r="Y29" s="17">
        <f>AVERAGE(W29:X29)</f>
        <v>837.95</v>
      </c>
      <c r="Z29" s="35">
        <f t="shared" si="5"/>
        <v>2.9116295500545817E-2</v>
      </c>
      <c r="AA29" s="51"/>
    </row>
    <row r="30" spans="1:27">
      <c r="A30" s="1">
        <v>3</v>
      </c>
      <c r="B30" s="1" t="s">
        <v>1175</v>
      </c>
      <c r="C30" s="38">
        <v>888.3</v>
      </c>
      <c r="D30" s="38">
        <v>721.4</v>
      </c>
      <c r="E30" s="17">
        <f>AVERAGE(C30:D30)</f>
        <v>804.84999999999991</v>
      </c>
      <c r="F30" s="35">
        <f>E30/$I$4</f>
        <v>2.3486789501637087E-2</v>
      </c>
      <c r="G30" s="51"/>
      <c r="K30" s="1">
        <v>3</v>
      </c>
      <c r="L30" s="1" t="s">
        <v>1176</v>
      </c>
      <c r="M30" s="38">
        <v>478</v>
      </c>
      <c r="N30" s="38">
        <v>442.4</v>
      </c>
      <c r="O30" s="17">
        <f>AVERAGE(M30:N30)</f>
        <v>460.2</v>
      </c>
      <c r="P30" s="35">
        <f t="shared" si="4"/>
        <v>1.5408172603675373E-2</v>
      </c>
      <c r="Q30" s="51"/>
      <c r="U30" s="1">
        <v>3</v>
      </c>
      <c r="V30" s="1" t="s">
        <v>1177</v>
      </c>
      <c r="W30" s="38">
        <v>938.2</v>
      </c>
      <c r="X30" s="38">
        <v>860</v>
      </c>
      <c r="Y30" s="17">
        <f>AVERAGE(W30:X30)</f>
        <v>899.1</v>
      </c>
      <c r="Z30" s="35">
        <f t="shared" si="5"/>
        <v>3.1241077969497877E-2</v>
      </c>
      <c r="AA30" s="51"/>
    </row>
    <row r="31" spans="1:27">
      <c r="A31" s="1">
        <v>1</v>
      </c>
      <c r="B31" s="1" t="s">
        <v>15</v>
      </c>
      <c r="C31" s="38">
        <v>649.29999999999995</v>
      </c>
      <c r="D31" s="38">
        <v>588.9</v>
      </c>
      <c r="E31" s="17">
        <f>AVERAGE(C31:D31)</f>
        <v>619.09999999999991</v>
      </c>
      <c r="F31" s="35">
        <f>E31/$I$4</f>
        <v>1.8066312207819492E-2</v>
      </c>
      <c r="G31" s="51">
        <f>_xlfn.STDEV.S(F31:F33)/SQRT(3)</f>
        <v>1.2474508344471496E-3</v>
      </c>
      <c r="K31" s="1">
        <v>1</v>
      </c>
      <c r="L31" s="1" t="s">
        <v>15</v>
      </c>
      <c r="M31" s="38">
        <v>349.4</v>
      </c>
      <c r="N31" s="38">
        <v>394.9</v>
      </c>
      <c r="O31" s="17">
        <f>AVERAGE(M31:N31)</f>
        <v>372.15</v>
      </c>
      <c r="P31" s="35">
        <f t="shared" si="4"/>
        <v>1.2460129149191198E-2</v>
      </c>
      <c r="Q31" s="51">
        <f>_xlfn.STDEV.S(P31:P33)/SQRT(3)</f>
        <v>1.2613486941978162E-3</v>
      </c>
      <c r="U31" s="1">
        <v>1</v>
      </c>
      <c r="V31" s="1" t="s">
        <v>1178</v>
      </c>
      <c r="W31" s="38">
        <v>983.2</v>
      </c>
      <c r="X31" s="38">
        <v>828.7</v>
      </c>
      <c r="Y31" s="17">
        <f t="shared" ref="Y31:Y33" si="10">AVERAGE(W31:X31)</f>
        <v>905.95</v>
      </c>
      <c r="Z31" s="35">
        <f t="shared" si="5"/>
        <v>3.1479095302487603E-2</v>
      </c>
      <c r="AA31" s="51">
        <f>_xlfn.STDEV.S(Z31:Z33)/SQRT(3)</f>
        <v>1.5139313704244789E-3</v>
      </c>
    </row>
    <row r="32" spans="1:27">
      <c r="A32" s="1">
        <v>2</v>
      </c>
      <c r="B32" s="1" t="s">
        <v>15</v>
      </c>
      <c r="C32" s="38">
        <v>649.9</v>
      </c>
      <c r="D32" s="38">
        <v>782.7</v>
      </c>
      <c r="E32" s="17">
        <f>AVERAGE(C32:D32)</f>
        <v>716.3</v>
      </c>
      <c r="F32" s="35">
        <f>E32/$I$4</f>
        <v>2.0902761160492819E-2</v>
      </c>
      <c r="G32" s="51"/>
      <c r="K32" s="1">
        <v>2</v>
      </c>
      <c r="L32" s="1" t="s">
        <v>15</v>
      </c>
      <c r="M32" s="38">
        <v>479.7</v>
      </c>
      <c r="N32" s="38">
        <v>513</v>
      </c>
      <c r="O32" s="17">
        <f>AVERAGE(M32:N32)</f>
        <v>496.35</v>
      </c>
      <c r="P32" s="35">
        <f t="shared" si="4"/>
        <v>1.6618527752790681E-2</v>
      </c>
      <c r="Q32" s="51"/>
      <c r="U32" s="1">
        <v>2</v>
      </c>
      <c r="V32" s="1" t="s">
        <v>1178</v>
      </c>
      <c r="W32" s="38">
        <v>890.9</v>
      </c>
      <c r="X32" s="38">
        <v>796.5</v>
      </c>
      <c r="Y32" s="17">
        <f t="shared" si="10"/>
        <v>843.7</v>
      </c>
      <c r="Z32" s="35">
        <f t="shared" si="5"/>
        <v>2.9316091072033541E-2</v>
      </c>
      <c r="AA32" s="51"/>
    </row>
    <row r="33" spans="1:27">
      <c r="A33" s="1">
        <v>3</v>
      </c>
      <c r="B33" s="1" t="s">
        <v>15</v>
      </c>
      <c r="C33" s="38">
        <v>785.9</v>
      </c>
      <c r="D33" s="38">
        <v>743</v>
      </c>
      <c r="E33" s="17">
        <f>AVERAGE(C33:D33)</f>
        <v>764.45</v>
      </c>
      <c r="F33" s="35">
        <f>E33/$I$4</f>
        <v>2.2307853928715256E-2</v>
      </c>
      <c r="G33" s="51"/>
      <c r="K33" s="1">
        <v>3</v>
      </c>
      <c r="L33" s="1" t="s">
        <v>15</v>
      </c>
      <c r="M33" s="38">
        <v>454.3</v>
      </c>
      <c r="N33" s="38">
        <v>483.6</v>
      </c>
      <c r="O33" s="17">
        <f>AVERAGE(M33:N33)</f>
        <v>468.95000000000005</v>
      </c>
      <c r="P33" s="35">
        <f t="shared" si="4"/>
        <v>1.5701135468260685E-2</v>
      </c>
      <c r="Q33" s="51"/>
      <c r="U33" s="1">
        <v>3</v>
      </c>
      <c r="V33" s="1" t="s">
        <v>1178</v>
      </c>
      <c r="W33" s="38">
        <v>798.1</v>
      </c>
      <c r="X33" s="38">
        <v>713.4</v>
      </c>
      <c r="Y33" s="17">
        <f t="shared" si="10"/>
        <v>755.75</v>
      </c>
      <c r="Z33" s="35">
        <f t="shared" si="5"/>
        <v>2.6260087504669134E-2</v>
      </c>
      <c r="AA33" s="51"/>
    </row>
    <row r="34" spans="1:27">
      <c r="U34" s="1">
        <v>1</v>
      </c>
      <c r="V34" s="1" t="s">
        <v>1179</v>
      </c>
      <c r="W34" s="38">
        <v>1289.0999999999999</v>
      </c>
      <c r="X34" s="38">
        <v>1024.9000000000001</v>
      </c>
      <c r="Y34" s="17">
        <f t="shared" ref="Y34:Y39" si="11">AVERAGE(W34:X34)</f>
        <v>1157</v>
      </c>
      <c r="Z34" s="35">
        <f t="shared" si="5"/>
        <v>4.0202343688921192E-2</v>
      </c>
      <c r="AA34" s="51">
        <f>_xlfn.STDEV.S(Z34:Z36)/SQRT(3)</f>
        <v>6.0987663425427167E-3</v>
      </c>
    </row>
    <row r="35" spans="1:27" ht="15.75" thickBot="1">
      <c r="A35" s="40" t="s">
        <v>16</v>
      </c>
      <c r="B35" s="40"/>
      <c r="C35" s="40"/>
      <c r="D35" s="40"/>
      <c r="K35" s="40" t="s">
        <v>16</v>
      </c>
      <c r="L35" s="40"/>
      <c r="M35" s="40"/>
      <c r="N35" s="40"/>
      <c r="U35" s="1">
        <v>2</v>
      </c>
      <c r="V35" s="1" t="s">
        <v>1179</v>
      </c>
      <c r="W35" s="38">
        <v>800.9</v>
      </c>
      <c r="X35" s="38">
        <v>713</v>
      </c>
      <c r="Y35" s="17">
        <f t="shared" si="11"/>
        <v>756.95</v>
      </c>
      <c r="Z35" s="35">
        <f t="shared" si="5"/>
        <v>2.6301783971762225E-2</v>
      </c>
      <c r="AA35" s="51"/>
    </row>
    <row r="36" spans="1:27">
      <c r="U36" s="1">
        <v>3</v>
      </c>
      <c r="V36" s="1" t="s">
        <v>1179</v>
      </c>
      <c r="W36" s="38">
        <v>1447.7</v>
      </c>
      <c r="X36" s="38">
        <v>1259.3</v>
      </c>
      <c r="Y36" s="17">
        <f t="shared" si="11"/>
        <v>1353.5</v>
      </c>
      <c r="Z36" s="35">
        <f t="shared" si="5"/>
        <v>4.7030140175414716E-2</v>
      </c>
      <c r="AA36" s="51"/>
    </row>
    <row r="37" spans="1:27" ht="30">
      <c r="A37" s="1" t="s">
        <v>17</v>
      </c>
      <c r="B37" s="1" t="s">
        <v>18</v>
      </c>
      <c r="C37" s="33" t="s">
        <v>19</v>
      </c>
      <c r="D37" s="36" t="s">
        <v>20</v>
      </c>
      <c r="K37" s="1" t="s">
        <v>17</v>
      </c>
      <c r="L37" s="1" t="s">
        <v>18</v>
      </c>
      <c r="M37" s="33" t="s">
        <v>19</v>
      </c>
      <c r="N37" s="36" t="s">
        <v>20</v>
      </c>
      <c r="U37" s="1">
        <v>1</v>
      </c>
      <c r="V37" s="1" t="s">
        <v>15</v>
      </c>
      <c r="W37" s="38">
        <v>741.5</v>
      </c>
      <c r="X37" s="38">
        <v>743.4</v>
      </c>
      <c r="Y37" s="17">
        <f t="shared" si="11"/>
        <v>742.45</v>
      </c>
      <c r="Z37" s="35">
        <f t="shared" si="5"/>
        <v>2.5797951661054051E-2</v>
      </c>
      <c r="AA37" s="51">
        <f>_xlfn.STDEV.S(Z37:Z39)/SQRT(3)</f>
        <v>1.2761138480079821E-3</v>
      </c>
    </row>
    <row r="38" spans="1:27">
      <c r="A38" s="1" t="s">
        <v>8</v>
      </c>
      <c r="B38" s="1" t="s">
        <v>1171</v>
      </c>
      <c r="C38" s="1">
        <f>_xlfn.T.TEST(F4:F6,F22:F24,2,2)</f>
        <v>1.0158552993823969E-4</v>
      </c>
      <c r="D38" s="1" t="s">
        <v>21</v>
      </c>
      <c r="K38" s="1" t="s">
        <v>8</v>
      </c>
      <c r="L38" s="1" t="s">
        <v>1171</v>
      </c>
      <c r="M38" s="1">
        <f>_xlfn.T.TEST(P4:P6,P22:P24,2,2)</f>
        <v>1.1063194949411885E-5</v>
      </c>
      <c r="N38" s="1" t="s">
        <v>21</v>
      </c>
      <c r="U38" s="1">
        <v>2</v>
      </c>
      <c r="V38" s="1" t="s">
        <v>15</v>
      </c>
      <c r="W38" s="38">
        <v>660.3</v>
      </c>
      <c r="X38" s="38">
        <v>727.7</v>
      </c>
      <c r="Y38" s="17">
        <f t="shared" si="11"/>
        <v>694</v>
      </c>
      <c r="Z38" s="35">
        <f t="shared" si="5"/>
        <v>2.4114456802170531E-2</v>
      </c>
      <c r="AA38" s="51"/>
    </row>
    <row r="39" spans="1:27">
      <c r="A39" s="1" t="s">
        <v>8</v>
      </c>
      <c r="B39" s="1" t="s">
        <v>1173</v>
      </c>
      <c r="C39" s="1">
        <f>_xlfn.T.TEST(F4:F6,F25:F27,2,2)</f>
        <v>9.8936535770389442E-5</v>
      </c>
      <c r="D39" s="1" t="s">
        <v>21</v>
      </c>
      <c r="K39" s="1" t="s">
        <v>8</v>
      </c>
      <c r="L39" s="1" t="s">
        <v>1174</v>
      </c>
      <c r="M39" s="1">
        <f>_xlfn.T.TEST(P4:P6,P25:P27,2,2)</f>
        <v>1.0997151908119626E-5</v>
      </c>
      <c r="N39" s="1" t="s">
        <v>21</v>
      </c>
      <c r="U39" s="1">
        <v>3</v>
      </c>
      <c r="V39" s="1" t="s">
        <v>15</v>
      </c>
      <c r="W39" s="38">
        <v>602.20000000000005</v>
      </c>
      <c r="X39" s="38">
        <v>630.5</v>
      </c>
      <c r="Y39" s="17">
        <f t="shared" si="11"/>
        <v>616.35</v>
      </c>
      <c r="Z39" s="35">
        <f t="shared" si="5"/>
        <v>2.1416347910688485E-2</v>
      </c>
      <c r="AA39" s="51"/>
    </row>
    <row r="40" spans="1:27">
      <c r="A40" s="1" t="s">
        <v>8</v>
      </c>
      <c r="B40" s="1" t="s">
        <v>1175</v>
      </c>
      <c r="C40" s="1">
        <f>_xlfn.T.TEST(F4:F6,F28:F30,2,2)</f>
        <v>9.9300796671759962E-5</v>
      </c>
      <c r="D40" s="1" t="s">
        <v>21</v>
      </c>
      <c r="K40" s="1" t="s">
        <v>8</v>
      </c>
      <c r="L40" s="1" t="s">
        <v>1176</v>
      </c>
      <c r="M40" s="1">
        <f>_xlfn.T.TEST(P4:P6,P28:P30,2,2)</f>
        <v>1.1013981367536608E-5</v>
      </c>
      <c r="N40" s="1" t="s">
        <v>21</v>
      </c>
    </row>
    <row r="41" spans="1:27" ht="15.75" thickBot="1">
      <c r="A41" s="1" t="s">
        <v>13</v>
      </c>
      <c r="B41" s="1" t="s">
        <v>1173</v>
      </c>
      <c r="C41" s="1">
        <f>_xlfn.T.TEST(F22:F24,F25:F27,2,2)</f>
        <v>0.28888898196446738</v>
      </c>
      <c r="D41" s="1" t="s">
        <v>22</v>
      </c>
      <c r="K41" s="1" t="s">
        <v>13</v>
      </c>
      <c r="L41" s="1" t="s">
        <v>1174</v>
      </c>
      <c r="M41" s="1">
        <f>_xlfn.T.TEST(P22:P24,P25:P27,2,2)</f>
        <v>0.50088618579581223</v>
      </c>
      <c r="N41" s="1" t="s">
        <v>22</v>
      </c>
      <c r="U41" s="40" t="s">
        <v>16</v>
      </c>
      <c r="V41" s="40"/>
      <c r="W41" s="40"/>
      <c r="X41" s="40"/>
    </row>
    <row r="42" spans="1:27">
      <c r="A42" s="1" t="s">
        <v>13</v>
      </c>
      <c r="B42" s="1" t="s">
        <v>1175</v>
      </c>
      <c r="C42" s="1">
        <f>_xlfn.T.TEST(F22:F24,F28:F30,2,2)</f>
        <v>0.37884700752642281</v>
      </c>
      <c r="D42" s="1" t="s">
        <v>22</v>
      </c>
      <c r="K42" s="1" t="s">
        <v>13</v>
      </c>
      <c r="L42" s="1" t="s">
        <v>1176</v>
      </c>
      <c r="M42" s="1">
        <f>_xlfn.T.TEST(P22:P24,P28:P30,2,2)</f>
        <v>0.72421919709760296</v>
      </c>
      <c r="N42" s="1" t="s">
        <v>22</v>
      </c>
    </row>
    <row r="43" spans="1:27" ht="30">
      <c r="U43" s="1" t="s">
        <v>17</v>
      </c>
      <c r="V43" s="1" t="s">
        <v>18</v>
      </c>
      <c r="W43" s="33" t="s">
        <v>19</v>
      </c>
      <c r="X43" s="36" t="s">
        <v>20</v>
      </c>
    </row>
    <row r="44" spans="1:27">
      <c r="U44" s="1" t="s">
        <v>8</v>
      </c>
      <c r="V44" s="1" t="s">
        <v>1171</v>
      </c>
      <c r="W44" s="1">
        <f>_xlfn.T.TEST(Z4:Z6,Z25:Z27,2,2)</f>
        <v>3.2780271378575639E-4</v>
      </c>
      <c r="X44" s="1" t="s">
        <v>21</v>
      </c>
    </row>
    <row r="45" spans="1:27">
      <c r="U45" s="1" t="s">
        <v>8</v>
      </c>
      <c r="V45" s="1" t="s">
        <v>1177</v>
      </c>
      <c r="W45" s="1">
        <f>_xlfn.T.TEST(Z4:Z6,Z28:Z30,2,2)</f>
        <v>3.1235532559317937E-4</v>
      </c>
      <c r="X45" s="1" t="s">
        <v>21</v>
      </c>
    </row>
    <row r="46" spans="1:27">
      <c r="U46" s="1" t="s">
        <v>8</v>
      </c>
      <c r="V46" s="1" t="s">
        <v>1178</v>
      </c>
      <c r="W46" s="1">
        <f>_xlfn.T.TEST(Z4:Z6,Z31:Z33,2,2)</f>
        <v>3.1154658321538891E-4</v>
      </c>
      <c r="X46" s="1" t="s">
        <v>21</v>
      </c>
    </row>
    <row r="47" spans="1:27">
      <c r="U47" s="1" t="s">
        <v>8</v>
      </c>
      <c r="V47" s="1" t="s">
        <v>1179</v>
      </c>
      <c r="W47" s="1">
        <f>_xlfn.T.TEST(Z4:Z6,Z34:Z36,2,2)</f>
        <v>3.2601811563210716E-4</v>
      </c>
      <c r="X47" s="1" t="s">
        <v>21</v>
      </c>
    </row>
    <row r="48" spans="1:27">
      <c r="U48" s="1" t="s">
        <v>13</v>
      </c>
      <c r="V48" s="1" t="s">
        <v>1177</v>
      </c>
      <c r="W48" s="1">
        <f>_xlfn.T.TEST(Z25:Z27,Z28:Z30,2,2)</f>
        <v>0.1492331539458536</v>
      </c>
      <c r="X48" s="1" t="s">
        <v>22</v>
      </c>
    </row>
    <row r="49" spans="21:24">
      <c r="U49" s="1" t="s">
        <v>13</v>
      </c>
      <c r="V49" s="1" t="s">
        <v>1178</v>
      </c>
      <c r="W49" s="1">
        <f>_xlfn.T.TEST(Z25:Z27,Z31:Z33,2,2)</f>
        <v>0.13511070488771074</v>
      </c>
      <c r="X49" s="1" t="s">
        <v>22</v>
      </c>
    </row>
    <row r="50" spans="21:24">
      <c r="U50" s="1" t="s">
        <v>13</v>
      </c>
      <c r="V50" s="1" t="s">
        <v>1179</v>
      </c>
      <c r="W50" s="1">
        <f>_xlfn.T.TEST(Z25:Z27,Z34:Z36,2,2)</f>
        <v>0.83499837023133161</v>
      </c>
      <c r="X50" s="1" t="s">
        <v>22</v>
      </c>
    </row>
  </sheetData>
  <mergeCells count="35">
    <mergeCell ref="G22:G24"/>
    <mergeCell ref="G4:G6"/>
    <mergeCell ref="G7:G9"/>
    <mergeCell ref="G10:G12"/>
    <mergeCell ref="G13:G15"/>
    <mergeCell ref="G16:G18"/>
    <mergeCell ref="Q4:Q6"/>
    <mergeCell ref="Q7:Q9"/>
    <mergeCell ref="Q10:Q12"/>
    <mergeCell ref="Q13:Q15"/>
    <mergeCell ref="Q16:Q18"/>
    <mergeCell ref="AA34:AA36"/>
    <mergeCell ref="AA37:AA39"/>
    <mergeCell ref="A1:I1"/>
    <mergeCell ref="K1:S1"/>
    <mergeCell ref="U1:AC1"/>
    <mergeCell ref="G19:G21"/>
    <mergeCell ref="G25:G27"/>
    <mergeCell ref="Q19:Q21"/>
    <mergeCell ref="AA4:AA6"/>
    <mergeCell ref="AA7:AA9"/>
    <mergeCell ref="AA10:AA12"/>
    <mergeCell ref="AA13:AA15"/>
    <mergeCell ref="AA16:AA18"/>
    <mergeCell ref="AA28:AA30"/>
    <mergeCell ref="G28:G30"/>
    <mergeCell ref="G31:G33"/>
    <mergeCell ref="Q25:Q27"/>
    <mergeCell ref="AA19:AA21"/>
    <mergeCell ref="AA22:AA24"/>
    <mergeCell ref="AA25:AA27"/>
    <mergeCell ref="AA31:AA33"/>
    <mergeCell ref="Q22:Q24"/>
    <mergeCell ref="Q28:Q30"/>
    <mergeCell ref="Q31:Q33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FA1B-E196-4333-93D0-2915FE6F2E69}">
  <dimension ref="B1:U98"/>
  <sheetViews>
    <sheetView workbookViewId="0">
      <selection activeCell="H45" sqref="H45"/>
    </sheetView>
  </sheetViews>
  <sheetFormatPr defaultRowHeight="15"/>
  <cols>
    <col min="2" max="2" width="15.85546875" customWidth="1"/>
    <col min="3" max="10" width="15" bestFit="1" customWidth="1"/>
    <col min="13" max="13" width="36.85546875" bestFit="1" customWidth="1"/>
    <col min="14" max="14" width="17.42578125" bestFit="1" customWidth="1"/>
    <col min="15" max="15" width="15.5703125" bestFit="1" customWidth="1"/>
    <col min="16" max="16" width="14.85546875" bestFit="1" customWidth="1"/>
    <col min="17" max="17" width="9.140625" bestFit="1" customWidth="1"/>
    <col min="18" max="18" width="14.85546875" bestFit="1" customWidth="1"/>
    <col min="19" max="19" width="9.140625" customWidth="1"/>
  </cols>
  <sheetData>
    <row r="1" spans="2:21" ht="15.75" thickBot="1"/>
    <row r="2" spans="2:21" ht="19.5" thickBot="1">
      <c r="B2" s="52" t="s">
        <v>23</v>
      </c>
      <c r="C2" s="53"/>
      <c r="D2" s="53"/>
      <c r="E2" s="53"/>
      <c r="F2" s="53"/>
      <c r="G2" s="53"/>
      <c r="H2" s="53"/>
      <c r="I2" s="53"/>
      <c r="J2" s="54"/>
      <c r="M2" s="6" t="s">
        <v>24</v>
      </c>
      <c r="N2" s="25"/>
    </row>
    <row r="3" spans="2:21" ht="15.75" thickBot="1">
      <c r="B3" s="19" t="s">
        <v>1180</v>
      </c>
      <c r="C3" s="20" t="s">
        <v>1171</v>
      </c>
      <c r="D3" s="20" t="s">
        <v>1173</v>
      </c>
      <c r="E3" s="20" t="s">
        <v>1175</v>
      </c>
      <c r="F3" s="20" t="s">
        <v>1174</v>
      </c>
      <c r="G3" s="20" t="s">
        <v>1176</v>
      </c>
      <c r="H3" s="20" t="s">
        <v>1177</v>
      </c>
      <c r="I3" s="20" t="s">
        <v>1178</v>
      </c>
      <c r="J3" s="20" t="s">
        <v>1179</v>
      </c>
      <c r="M3" s="7" t="s">
        <v>26</v>
      </c>
      <c r="N3" s="25" t="s">
        <v>1181</v>
      </c>
    </row>
    <row r="4" spans="2:21">
      <c r="B4" s="16">
        <v>0</v>
      </c>
      <c r="C4" s="16">
        <v>5</v>
      </c>
      <c r="D4" s="16">
        <v>5</v>
      </c>
      <c r="E4" s="16">
        <v>5</v>
      </c>
      <c r="F4" s="16">
        <v>4.5</v>
      </c>
      <c r="G4" s="16">
        <v>3.5</v>
      </c>
      <c r="H4" s="16">
        <v>4</v>
      </c>
      <c r="I4" s="16">
        <v>4.5</v>
      </c>
      <c r="J4" s="16">
        <v>4.5</v>
      </c>
      <c r="M4" s="7" t="s">
        <v>28</v>
      </c>
      <c r="N4" s="25" t="s">
        <v>29</v>
      </c>
    </row>
    <row r="5" spans="2:21">
      <c r="B5" s="16">
        <v>0</v>
      </c>
      <c r="C5" s="16">
        <v>5</v>
      </c>
      <c r="D5" s="16">
        <v>4.5</v>
      </c>
      <c r="E5" s="16">
        <v>5</v>
      </c>
      <c r="F5" s="16">
        <v>5</v>
      </c>
      <c r="G5" s="16">
        <v>4.5</v>
      </c>
      <c r="H5" s="16">
        <v>3.5</v>
      </c>
      <c r="I5" s="16">
        <v>4</v>
      </c>
      <c r="J5" s="16">
        <v>4.5</v>
      </c>
      <c r="M5" s="7" t="s">
        <v>30</v>
      </c>
      <c r="N5" s="25" t="s">
        <v>31</v>
      </c>
    </row>
    <row r="6" spans="2:21">
      <c r="B6" s="16">
        <v>0</v>
      </c>
      <c r="C6" s="16">
        <v>5</v>
      </c>
      <c r="D6" s="16">
        <v>5</v>
      </c>
      <c r="E6" s="16">
        <v>5</v>
      </c>
      <c r="F6" s="16">
        <v>5</v>
      </c>
      <c r="G6" s="16">
        <v>4</v>
      </c>
      <c r="H6" s="16">
        <v>5</v>
      </c>
      <c r="I6" s="16">
        <v>4.5</v>
      </c>
      <c r="J6" s="16">
        <v>5</v>
      </c>
      <c r="M6" s="7" t="s">
        <v>32</v>
      </c>
      <c r="N6" s="25" t="s">
        <v>33</v>
      </c>
    </row>
    <row r="7" spans="2:21">
      <c r="B7" s="16">
        <v>0</v>
      </c>
      <c r="C7" s="16">
        <v>4</v>
      </c>
      <c r="D7" s="16">
        <v>5</v>
      </c>
      <c r="E7" s="16">
        <v>4.5</v>
      </c>
      <c r="F7" s="16">
        <v>5</v>
      </c>
      <c r="G7" s="16">
        <v>5</v>
      </c>
      <c r="H7" s="16">
        <v>5</v>
      </c>
      <c r="I7" s="16">
        <v>4.5</v>
      </c>
      <c r="J7" s="16">
        <v>4</v>
      </c>
    </row>
    <row r="8" spans="2:21">
      <c r="B8" s="16">
        <v>0</v>
      </c>
      <c r="C8" s="16">
        <v>4</v>
      </c>
      <c r="D8" s="16">
        <v>5</v>
      </c>
      <c r="E8" s="16">
        <v>5</v>
      </c>
      <c r="F8" s="16">
        <v>5</v>
      </c>
      <c r="G8" s="16">
        <v>5</v>
      </c>
      <c r="H8" s="16">
        <v>4.5</v>
      </c>
      <c r="I8" s="16">
        <v>5</v>
      </c>
      <c r="J8" s="16">
        <v>5</v>
      </c>
    </row>
    <row r="9" spans="2:21">
      <c r="B9" s="16">
        <v>0</v>
      </c>
      <c r="C9" s="16">
        <v>4.5</v>
      </c>
      <c r="D9" s="16">
        <v>5</v>
      </c>
      <c r="E9" s="16">
        <v>5</v>
      </c>
      <c r="F9" s="16">
        <v>5</v>
      </c>
      <c r="G9" s="16">
        <v>5</v>
      </c>
      <c r="H9" s="16">
        <v>5</v>
      </c>
      <c r="I9" s="16">
        <v>5</v>
      </c>
      <c r="J9" s="16">
        <v>5</v>
      </c>
      <c r="M9" s="7" t="s">
        <v>37</v>
      </c>
      <c r="N9" s="25">
        <v>1</v>
      </c>
      <c r="O9" s="22"/>
      <c r="P9" s="22"/>
      <c r="Q9" s="22"/>
      <c r="R9" s="22"/>
      <c r="S9" s="22"/>
      <c r="T9" s="22"/>
      <c r="U9" s="22"/>
    </row>
    <row r="10" spans="2:21">
      <c r="B10" s="16">
        <v>0</v>
      </c>
      <c r="C10" s="16">
        <v>4</v>
      </c>
      <c r="D10" s="16">
        <v>5</v>
      </c>
      <c r="E10" s="16">
        <v>5</v>
      </c>
      <c r="F10" s="16">
        <v>5</v>
      </c>
      <c r="G10" s="16">
        <v>5</v>
      </c>
      <c r="H10" s="16">
        <v>3</v>
      </c>
      <c r="I10" s="16">
        <v>5</v>
      </c>
      <c r="J10" s="16">
        <v>5</v>
      </c>
      <c r="M10" s="7" t="s">
        <v>38</v>
      </c>
      <c r="N10" s="25">
        <v>36</v>
      </c>
      <c r="O10" s="22"/>
      <c r="P10" s="22"/>
      <c r="Q10" s="22"/>
      <c r="R10" s="22"/>
      <c r="S10" s="22"/>
      <c r="T10" s="22"/>
      <c r="U10" s="22"/>
    </row>
    <row r="11" spans="2:21">
      <c r="B11" s="16">
        <v>0</v>
      </c>
      <c r="C11" s="16">
        <v>5</v>
      </c>
      <c r="D11" s="16">
        <v>5</v>
      </c>
      <c r="E11" s="16">
        <v>5</v>
      </c>
      <c r="F11" s="16">
        <v>5</v>
      </c>
      <c r="G11" s="16">
        <v>5</v>
      </c>
      <c r="H11" s="16">
        <v>5</v>
      </c>
      <c r="I11" s="16">
        <v>5</v>
      </c>
      <c r="J11" s="16">
        <v>5</v>
      </c>
      <c r="M11" s="7" t="s">
        <v>39</v>
      </c>
      <c r="N11" s="25">
        <v>0.05</v>
      </c>
      <c r="O11" s="22"/>
      <c r="P11" s="22"/>
      <c r="Q11" s="22"/>
      <c r="R11" s="22"/>
      <c r="S11" s="22"/>
      <c r="T11" s="22"/>
      <c r="U11" s="22"/>
    </row>
    <row r="12" spans="2:21">
      <c r="B12" s="16">
        <v>0</v>
      </c>
      <c r="C12" s="16">
        <v>5</v>
      </c>
      <c r="D12" s="16">
        <v>5</v>
      </c>
      <c r="E12" s="16"/>
      <c r="F12" s="16"/>
      <c r="G12" s="16"/>
      <c r="H12" s="16">
        <v>5</v>
      </c>
      <c r="I12" s="16">
        <v>5</v>
      </c>
      <c r="J12" s="16">
        <v>5</v>
      </c>
      <c r="M12" s="23"/>
      <c r="N12" s="22"/>
      <c r="O12" s="22"/>
      <c r="P12" s="22"/>
      <c r="Q12" s="22"/>
      <c r="R12" s="22"/>
      <c r="S12" s="22"/>
      <c r="T12" s="22"/>
      <c r="U12" s="22"/>
    </row>
    <row r="13" spans="2:21">
      <c r="B13" s="16">
        <v>0</v>
      </c>
      <c r="C13" s="16">
        <v>5</v>
      </c>
      <c r="D13" s="16"/>
      <c r="E13" s="16"/>
      <c r="F13" s="16"/>
      <c r="G13" s="16"/>
      <c r="H13" s="16">
        <v>5</v>
      </c>
      <c r="I13" s="16">
        <v>5</v>
      </c>
      <c r="J13" s="16">
        <v>5</v>
      </c>
      <c r="M13" s="6" t="s">
        <v>40</v>
      </c>
      <c r="N13" s="27" t="s">
        <v>41</v>
      </c>
      <c r="O13" s="27" t="s">
        <v>42</v>
      </c>
      <c r="P13" s="27" t="s">
        <v>43</v>
      </c>
      <c r="Q13" s="27" t="s">
        <v>44</v>
      </c>
      <c r="R13" s="27" t="s">
        <v>45</v>
      </c>
      <c r="S13" s="25"/>
      <c r="T13" s="22"/>
      <c r="U13" s="22"/>
    </row>
    <row r="14" spans="2:21">
      <c r="B14" s="16">
        <v>0</v>
      </c>
      <c r="C14" s="16">
        <v>4.5</v>
      </c>
      <c r="D14" s="16"/>
      <c r="E14" s="16"/>
      <c r="F14" s="16"/>
      <c r="G14" s="16"/>
      <c r="H14" s="16">
        <v>5</v>
      </c>
      <c r="I14" s="16">
        <v>5</v>
      </c>
      <c r="J14" s="16">
        <v>5</v>
      </c>
      <c r="M14" s="7" t="s">
        <v>1182</v>
      </c>
      <c r="N14" s="25">
        <v>-4.726</v>
      </c>
      <c r="O14" s="25" t="s">
        <v>1183</v>
      </c>
      <c r="P14" s="25" t="s">
        <v>33</v>
      </c>
      <c r="Q14" s="25" t="s">
        <v>31</v>
      </c>
      <c r="R14" s="25" t="s">
        <v>29</v>
      </c>
      <c r="S14" s="25" t="s">
        <v>48</v>
      </c>
      <c r="T14" s="22"/>
      <c r="U14" s="22"/>
    </row>
    <row r="15" spans="2:21">
      <c r="B15" s="16">
        <v>0</v>
      </c>
      <c r="C15" s="16">
        <v>4.5</v>
      </c>
      <c r="D15" s="16"/>
      <c r="E15" s="16"/>
      <c r="F15" s="16"/>
      <c r="G15" s="16"/>
      <c r="H15" s="16"/>
      <c r="I15" s="16">
        <v>5</v>
      </c>
      <c r="J15" s="16">
        <v>5</v>
      </c>
      <c r="M15" s="7" t="s">
        <v>1184</v>
      </c>
      <c r="N15" s="25">
        <v>-4.9279999999999999</v>
      </c>
      <c r="O15" s="25" t="s">
        <v>1185</v>
      </c>
      <c r="P15" s="25" t="s">
        <v>33</v>
      </c>
      <c r="Q15" s="25" t="s">
        <v>31</v>
      </c>
      <c r="R15" s="25" t="s">
        <v>29</v>
      </c>
      <c r="S15" s="25" t="s">
        <v>51</v>
      </c>
      <c r="T15" s="22"/>
      <c r="U15" s="22"/>
    </row>
    <row r="16" spans="2:21">
      <c r="B16" s="16">
        <v>0</v>
      </c>
      <c r="C16" s="16">
        <v>5</v>
      </c>
      <c r="D16" s="16"/>
      <c r="E16" s="16"/>
      <c r="F16" s="16"/>
      <c r="G16" s="16"/>
      <c r="H16" s="16"/>
      <c r="I16" s="16">
        <v>5</v>
      </c>
      <c r="J16" s="16">
        <v>5</v>
      </c>
      <c r="M16" s="7" t="s">
        <v>1186</v>
      </c>
      <c r="N16" s="25">
        <v>-4.9210000000000003</v>
      </c>
      <c r="O16" s="25" t="s">
        <v>1187</v>
      </c>
      <c r="P16" s="25" t="s">
        <v>33</v>
      </c>
      <c r="Q16" s="25" t="s">
        <v>31</v>
      </c>
      <c r="R16" s="25" t="s">
        <v>29</v>
      </c>
      <c r="S16" s="25" t="s">
        <v>1188</v>
      </c>
      <c r="T16" s="22"/>
      <c r="U16" s="22"/>
    </row>
    <row r="17" spans="2:21">
      <c r="B17" s="16">
        <v>0</v>
      </c>
      <c r="C17" s="16">
        <v>5</v>
      </c>
      <c r="D17" s="16"/>
      <c r="E17" s="16"/>
      <c r="F17" s="16"/>
      <c r="G17" s="16"/>
      <c r="H17" s="16"/>
      <c r="I17" s="16"/>
      <c r="J17" s="16"/>
      <c r="M17" s="7" t="s">
        <v>1189</v>
      </c>
      <c r="N17" s="25">
        <v>-4.9210000000000003</v>
      </c>
      <c r="O17" s="25" t="s">
        <v>1187</v>
      </c>
      <c r="P17" s="25" t="s">
        <v>33</v>
      </c>
      <c r="Q17" s="25" t="s">
        <v>31</v>
      </c>
      <c r="R17" s="25" t="s">
        <v>29</v>
      </c>
      <c r="S17" s="25" t="s">
        <v>1190</v>
      </c>
      <c r="T17" s="22"/>
      <c r="U17" s="22"/>
    </row>
    <row r="18" spans="2:21">
      <c r="B18" s="16">
        <v>0</v>
      </c>
      <c r="C18" s="16">
        <v>5</v>
      </c>
      <c r="D18" s="16"/>
      <c r="E18" s="16"/>
      <c r="F18" s="16"/>
      <c r="G18" s="16"/>
      <c r="H18" s="16"/>
      <c r="I18" s="16"/>
      <c r="J18" s="16"/>
      <c r="M18" s="7" t="s">
        <v>1191</v>
      </c>
      <c r="N18" s="25">
        <v>-4.609</v>
      </c>
      <c r="O18" s="25" t="s">
        <v>1192</v>
      </c>
      <c r="P18" s="25" t="s">
        <v>33</v>
      </c>
      <c r="Q18" s="25" t="s">
        <v>31</v>
      </c>
      <c r="R18" s="25" t="s">
        <v>29</v>
      </c>
      <c r="S18" s="25" t="s">
        <v>1193</v>
      </c>
      <c r="T18" s="22"/>
      <c r="U18" s="22"/>
    </row>
    <row r="19" spans="2:21">
      <c r="B19" s="16">
        <v>0</v>
      </c>
      <c r="C19" s="16">
        <v>5</v>
      </c>
      <c r="D19" s="16"/>
      <c r="E19" s="16"/>
      <c r="F19" s="16"/>
      <c r="G19" s="16"/>
      <c r="H19" s="16"/>
      <c r="I19" s="16"/>
      <c r="J19" s="16"/>
      <c r="M19" s="7" t="s">
        <v>1194</v>
      </c>
      <c r="N19" s="25">
        <v>-4.5289999999999999</v>
      </c>
      <c r="O19" s="25" t="s">
        <v>1195</v>
      </c>
      <c r="P19" s="25" t="s">
        <v>33</v>
      </c>
      <c r="Q19" s="25" t="s">
        <v>31</v>
      </c>
      <c r="R19" s="25" t="s">
        <v>29</v>
      </c>
      <c r="S19" s="25" t="s">
        <v>1196</v>
      </c>
      <c r="T19" s="22"/>
      <c r="U19" s="22"/>
    </row>
    <row r="20" spans="2:21">
      <c r="B20" s="16">
        <v>0</v>
      </c>
      <c r="C20" s="16">
        <v>5</v>
      </c>
      <c r="D20" s="16"/>
      <c r="E20" s="16"/>
      <c r="F20" s="16"/>
      <c r="G20" s="16"/>
      <c r="H20" s="16"/>
      <c r="I20" s="16"/>
      <c r="J20" s="16"/>
      <c r="M20" s="7" t="s">
        <v>1197</v>
      </c>
      <c r="N20" s="25">
        <v>-4.7919999999999998</v>
      </c>
      <c r="O20" s="25" t="s">
        <v>1198</v>
      </c>
      <c r="P20" s="25" t="s">
        <v>33</v>
      </c>
      <c r="Q20" s="25" t="s">
        <v>31</v>
      </c>
      <c r="R20" s="25" t="s">
        <v>29</v>
      </c>
      <c r="S20" s="25" t="s">
        <v>1199</v>
      </c>
      <c r="T20" s="22"/>
      <c r="U20" s="22"/>
    </row>
    <row r="21" spans="2:21">
      <c r="B21" s="16">
        <v>0</v>
      </c>
      <c r="C21" s="16">
        <v>5</v>
      </c>
      <c r="D21" s="16"/>
      <c r="E21" s="16"/>
      <c r="F21" s="16"/>
      <c r="G21" s="16"/>
      <c r="H21" s="16"/>
      <c r="I21" s="16"/>
      <c r="J21" s="16"/>
      <c r="M21" s="7" t="s">
        <v>1200</v>
      </c>
      <c r="N21" s="25">
        <v>-4.83</v>
      </c>
      <c r="O21" s="25" t="s">
        <v>1201</v>
      </c>
      <c r="P21" s="25" t="s">
        <v>33</v>
      </c>
      <c r="Q21" s="25" t="s">
        <v>31</v>
      </c>
      <c r="R21" s="25" t="s">
        <v>29</v>
      </c>
      <c r="S21" s="25" t="s">
        <v>1202</v>
      </c>
      <c r="T21" s="22"/>
      <c r="U21" s="22"/>
    </row>
    <row r="22" spans="2:21">
      <c r="B22" s="16">
        <v>0</v>
      </c>
      <c r="C22" s="16">
        <v>5</v>
      </c>
      <c r="D22" s="16"/>
      <c r="E22" s="16"/>
      <c r="F22" s="16"/>
      <c r="G22" s="16"/>
      <c r="H22" s="16"/>
      <c r="I22" s="16"/>
      <c r="J22" s="16"/>
      <c r="M22" s="7" t="s">
        <v>1203</v>
      </c>
      <c r="N22" s="25">
        <v>-0.20250000000000001</v>
      </c>
      <c r="O22" s="25" t="s">
        <v>1204</v>
      </c>
      <c r="P22" s="25" t="s">
        <v>54</v>
      </c>
      <c r="Q22" s="25" t="s">
        <v>22</v>
      </c>
      <c r="R22" s="25">
        <v>0.95509999999999995</v>
      </c>
      <c r="S22" s="25" t="s">
        <v>55</v>
      </c>
      <c r="T22" s="22"/>
      <c r="U22" s="22"/>
    </row>
    <row r="23" spans="2:21">
      <c r="B23" s="16">
        <v>0</v>
      </c>
      <c r="C23" s="16">
        <v>5</v>
      </c>
      <c r="D23" s="16"/>
      <c r="E23" s="16"/>
      <c r="F23" s="16"/>
      <c r="G23" s="16"/>
      <c r="H23" s="16"/>
      <c r="I23" s="16"/>
      <c r="J23" s="16"/>
      <c r="M23" s="7" t="s">
        <v>1205</v>
      </c>
      <c r="N23" s="25">
        <v>-0.1956</v>
      </c>
      <c r="O23" s="25" t="s">
        <v>1206</v>
      </c>
      <c r="P23" s="25" t="s">
        <v>54</v>
      </c>
      <c r="Q23" s="25" t="s">
        <v>22</v>
      </c>
      <c r="R23" s="25">
        <v>0.97640000000000005</v>
      </c>
      <c r="S23" s="25" t="s">
        <v>1207</v>
      </c>
      <c r="T23" s="22"/>
      <c r="U23" s="22"/>
    </row>
    <row r="24" spans="2:21">
      <c r="B24" s="16">
        <v>0</v>
      </c>
      <c r="C24" s="16">
        <v>5</v>
      </c>
      <c r="D24" s="16"/>
      <c r="E24" s="16"/>
      <c r="F24" s="16"/>
      <c r="G24" s="16"/>
      <c r="H24" s="16"/>
      <c r="I24" s="16"/>
      <c r="J24" s="16"/>
      <c r="M24" s="7" t="s">
        <v>1208</v>
      </c>
      <c r="N24" s="25">
        <v>-0.1956</v>
      </c>
      <c r="O24" s="25" t="s">
        <v>1206</v>
      </c>
      <c r="P24" s="25" t="s">
        <v>54</v>
      </c>
      <c r="Q24" s="25" t="s">
        <v>22</v>
      </c>
      <c r="R24" s="25">
        <v>0.97640000000000005</v>
      </c>
      <c r="S24" s="25" t="s">
        <v>1209</v>
      </c>
      <c r="T24" s="22"/>
      <c r="U24" s="22"/>
    </row>
    <row r="25" spans="2:21">
      <c r="B25" s="16">
        <v>0</v>
      </c>
      <c r="C25" s="16">
        <v>5</v>
      </c>
      <c r="D25" s="16"/>
      <c r="E25" s="16"/>
      <c r="F25" s="16"/>
      <c r="G25" s="16"/>
      <c r="H25" s="16"/>
      <c r="I25" s="16"/>
      <c r="J25" s="16"/>
      <c r="M25" s="7" t="s">
        <v>1210</v>
      </c>
      <c r="N25" s="25">
        <v>0.1169</v>
      </c>
      <c r="O25" s="25" t="s">
        <v>1211</v>
      </c>
      <c r="P25" s="25" t="s">
        <v>54</v>
      </c>
      <c r="Q25" s="25" t="s">
        <v>22</v>
      </c>
      <c r="R25" s="25" t="s">
        <v>1212</v>
      </c>
      <c r="S25" s="25" t="s">
        <v>1213</v>
      </c>
      <c r="T25" s="22"/>
      <c r="U25" s="22"/>
    </row>
    <row r="26" spans="2:21">
      <c r="B26" s="16">
        <v>0</v>
      </c>
      <c r="C26" s="16">
        <v>5</v>
      </c>
      <c r="D26" s="16"/>
      <c r="E26" s="16"/>
      <c r="F26" s="16"/>
      <c r="G26" s="16"/>
      <c r="H26" s="16"/>
      <c r="I26" s="16"/>
      <c r="J26" s="16"/>
      <c r="M26" s="7" t="s">
        <v>1214</v>
      </c>
      <c r="N26" s="25">
        <v>0.19650000000000001</v>
      </c>
      <c r="O26" s="25" t="s">
        <v>1215</v>
      </c>
      <c r="P26" s="25" t="s">
        <v>54</v>
      </c>
      <c r="Q26" s="25" t="s">
        <v>22</v>
      </c>
      <c r="R26" s="25" t="s">
        <v>1212</v>
      </c>
      <c r="S26" s="25" t="s">
        <v>1216</v>
      </c>
      <c r="T26" s="22"/>
      <c r="U26" s="22"/>
    </row>
    <row r="27" spans="2:21">
      <c r="B27" s="16">
        <v>0</v>
      </c>
      <c r="C27" s="16">
        <v>5</v>
      </c>
      <c r="D27" s="16"/>
      <c r="E27" s="16"/>
      <c r="F27" s="16"/>
      <c r="G27" s="16"/>
      <c r="H27" s="16"/>
      <c r="I27" s="16"/>
      <c r="J27" s="16"/>
      <c r="M27" s="7" t="s">
        <v>1217</v>
      </c>
      <c r="N27" s="25">
        <v>-6.5759999999999999E-2</v>
      </c>
      <c r="O27" s="25" t="s">
        <v>1218</v>
      </c>
      <c r="P27" s="25" t="s">
        <v>54</v>
      </c>
      <c r="Q27" s="25" t="s">
        <v>22</v>
      </c>
      <c r="R27" s="25" t="s">
        <v>1212</v>
      </c>
      <c r="S27" s="25" t="s">
        <v>1219</v>
      </c>
      <c r="T27" s="22"/>
      <c r="U27" s="22"/>
    </row>
    <row r="28" spans="2:21">
      <c r="B28" s="16">
        <v>0</v>
      </c>
      <c r="C28" s="16">
        <v>5</v>
      </c>
      <c r="D28" s="16"/>
      <c r="E28" s="16"/>
      <c r="F28" s="16"/>
      <c r="G28" s="16"/>
      <c r="H28" s="16"/>
      <c r="I28" s="16"/>
      <c r="J28" s="16"/>
      <c r="M28" s="7" t="s">
        <v>1220</v>
      </c>
      <c r="N28" s="25">
        <v>-0.1042</v>
      </c>
      <c r="O28" s="25" t="s">
        <v>1221</v>
      </c>
      <c r="P28" s="25" t="s">
        <v>54</v>
      </c>
      <c r="Q28" s="25" t="s">
        <v>22</v>
      </c>
      <c r="R28" s="25" t="s">
        <v>1212</v>
      </c>
      <c r="S28" s="25" t="s">
        <v>1222</v>
      </c>
      <c r="T28" s="22"/>
      <c r="U28" s="22"/>
    </row>
    <row r="29" spans="2:21">
      <c r="B29" s="16">
        <v>0</v>
      </c>
      <c r="C29" s="16">
        <v>4.5</v>
      </c>
      <c r="D29" s="16"/>
      <c r="E29" s="16"/>
      <c r="F29" s="16"/>
      <c r="G29" s="16"/>
      <c r="H29" s="16"/>
      <c r="I29" s="16"/>
      <c r="J29" s="16"/>
      <c r="M29" s="7" t="s">
        <v>1223</v>
      </c>
      <c r="N29" s="25">
        <v>6.9439999999999997E-3</v>
      </c>
      <c r="O29" s="25"/>
      <c r="P29" s="25" t="s">
        <v>54</v>
      </c>
      <c r="Q29" s="25" t="s">
        <v>22</v>
      </c>
      <c r="R29" s="25" t="s">
        <v>1212</v>
      </c>
      <c r="S29" s="25" t="s">
        <v>1224</v>
      </c>
      <c r="T29" s="22"/>
      <c r="U29" s="22"/>
    </row>
    <row r="30" spans="2:21">
      <c r="B30" s="16">
        <v>0.5</v>
      </c>
      <c r="C30" s="16">
        <v>5</v>
      </c>
      <c r="D30" s="16"/>
      <c r="E30" s="16"/>
      <c r="F30" s="16"/>
      <c r="G30" s="16"/>
      <c r="H30" s="16"/>
      <c r="I30" s="16"/>
      <c r="J30" s="16"/>
      <c r="M30" s="7" t="s">
        <v>1225</v>
      </c>
      <c r="N30" s="25">
        <v>6.9439999999999997E-3</v>
      </c>
      <c r="O30" s="25"/>
      <c r="P30" s="25" t="s">
        <v>54</v>
      </c>
      <c r="Q30" s="25" t="s">
        <v>22</v>
      </c>
      <c r="R30" s="25" t="s">
        <v>1212</v>
      </c>
      <c r="S30" s="25" t="s">
        <v>1226</v>
      </c>
      <c r="T30" s="22"/>
      <c r="U30" s="22"/>
    </row>
    <row r="31" spans="2:21">
      <c r="B31" s="16">
        <v>0</v>
      </c>
      <c r="C31" s="16">
        <v>2</v>
      </c>
      <c r="D31" s="16"/>
      <c r="E31" s="16"/>
      <c r="F31" s="16"/>
      <c r="G31" s="16"/>
      <c r="H31" s="16"/>
      <c r="I31" s="16"/>
      <c r="J31" s="16"/>
      <c r="M31" s="7" t="s">
        <v>1227</v>
      </c>
      <c r="N31" s="25">
        <v>0.31940000000000002</v>
      </c>
      <c r="O31" s="25" t="s">
        <v>1228</v>
      </c>
      <c r="P31" s="25" t="s">
        <v>54</v>
      </c>
      <c r="Q31" s="25" t="s">
        <v>22</v>
      </c>
      <c r="R31" s="25">
        <v>0.95530000000000004</v>
      </c>
      <c r="S31" s="25" t="s">
        <v>1229</v>
      </c>
      <c r="T31" s="22"/>
      <c r="U31" s="22"/>
    </row>
    <row r="32" spans="2:21">
      <c r="B32" s="16">
        <v>0</v>
      </c>
      <c r="C32" s="16">
        <v>5</v>
      </c>
      <c r="D32" s="16"/>
      <c r="E32" s="16"/>
      <c r="F32" s="16"/>
      <c r="G32" s="16"/>
      <c r="H32" s="16"/>
      <c r="I32" s="16"/>
      <c r="J32" s="16"/>
      <c r="M32" s="7" t="s">
        <v>1230</v>
      </c>
      <c r="N32" s="25">
        <v>0.39900000000000002</v>
      </c>
      <c r="O32" s="25" t="s">
        <v>1231</v>
      </c>
      <c r="P32" s="25" t="s">
        <v>54</v>
      </c>
      <c r="Q32" s="25" t="s">
        <v>22</v>
      </c>
      <c r="R32" s="25">
        <v>0.87719999999999998</v>
      </c>
      <c r="S32" s="25" t="s">
        <v>1232</v>
      </c>
      <c r="T32" s="22"/>
      <c r="U32" s="22"/>
    </row>
    <row r="33" spans="2:21">
      <c r="B33" s="16">
        <v>0</v>
      </c>
      <c r="C33" s="16">
        <v>5</v>
      </c>
      <c r="D33" s="16"/>
      <c r="E33" s="16"/>
      <c r="F33" s="16"/>
      <c r="G33" s="16"/>
      <c r="H33" s="16"/>
      <c r="I33" s="16"/>
      <c r="J33" s="16"/>
      <c r="M33" s="7" t="s">
        <v>1233</v>
      </c>
      <c r="N33" s="25">
        <v>0.1368</v>
      </c>
      <c r="O33" s="25" t="s">
        <v>1234</v>
      </c>
      <c r="P33" s="25" t="s">
        <v>54</v>
      </c>
      <c r="Q33" s="25" t="s">
        <v>22</v>
      </c>
      <c r="R33" s="25">
        <v>0.99609999999999999</v>
      </c>
      <c r="S33" s="25" t="s">
        <v>1235</v>
      </c>
      <c r="T33" s="22"/>
      <c r="U33" s="22"/>
    </row>
    <row r="34" spans="2:21">
      <c r="B34" s="16">
        <v>0</v>
      </c>
      <c r="C34" s="16">
        <v>5</v>
      </c>
      <c r="D34" s="16"/>
      <c r="E34" s="16"/>
      <c r="F34" s="16"/>
      <c r="G34" s="16"/>
      <c r="H34" s="16"/>
      <c r="I34" s="16"/>
      <c r="J34" s="16"/>
      <c r="M34" s="7" t="s">
        <v>1236</v>
      </c>
      <c r="N34" s="25">
        <v>9.8290000000000002E-2</v>
      </c>
      <c r="O34" s="25" t="s">
        <v>1237</v>
      </c>
      <c r="P34" s="25" t="s">
        <v>54</v>
      </c>
      <c r="Q34" s="25" t="s">
        <v>22</v>
      </c>
      <c r="R34" s="25" t="s">
        <v>1212</v>
      </c>
      <c r="S34" s="25" t="s">
        <v>1238</v>
      </c>
      <c r="T34" s="22"/>
      <c r="U34" s="22"/>
    </row>
    <row r="35" spans="2:21">
      <c r="B35" s="16">
        <v>0</v>
      </c>
      <c r="C35" s="16">
        <v>5</v>
      </c>
      <c r="D35" s="16"/>
      <c r="E35" s="16"/>
      <c r="F35" s="16"/>
      <c r="G35" s="16"/>
      <c r="H35" s="16"/>
      <c r="I35" s="16"/>
      <c r="J35" s="16"/>
      <c r="M35" s="7" t="s">
        <v>1239</v>
      </c>
      <c r="N35" s="25">
        <v>0</v>
      </c>
      <c r="O35" s="25"/>
      <c r="P35" s="25" t="s">
        <v>54</v>
      </c>
      <c r="Q35" s="25" t="s">
        <v>22</v>
      </c>
      <c r="R35" s="25" t="s">
        <v>1212</v>
      </c>
      <c r="S35" s="25" t="s">
        <v>1240</v>
      </c>
      <c r="T35" s="22"/>
      <c r="U35" s="22"/>
    </row>
    <row r="36" spans="2:21">
      <c r="M36" s="7" t="s">
        <v>1241</v>
      </c>
      <c r="N36" s="25">
        <v>0.3125</v>
      </c>
      <c r="O36" s="25" t="s">
        <v>1242</v>
      </c>
      <c r="P36" s="25" t="s">
        <v>54</v>
      </c>
      <c r="Q36" s="25" t="s">
        <v>22</v>
      </c>
      <c r="R36" s="25">
        <v>0.96489999999999998</v>
      </c>
      <c r="S36" s="25" t="s">
        <v>1243</v>
      </c>
      <c r="T36" s="22"/>
      <c r="U36" s="22"/>
    </row>
    <row r="37" spans="2:21">
      <c r="M37" s="7" t="s">
        <v>1244</v>
      </c>
      <c r="N37" s="25">
        <v>0.39200000000000002</v>
      </c>
      <c r="O37" s="25" t="s">
        <v>1245</v>
      </c>
      <c r="P37" s="25" t="s">
        <v>54</v>
      </c>
      <c r="Q37" s="25" t="s">
        <v>22</v>
      </c>
      <c r="R37" s="25">
        <v>0.89939999999999998</v>
      </c>
      <c r="S37" s="25" t="s">
        <v>1246</v>
      </c>
      <c r="T37" s="22"/>
      <c r="U37" s="22"/>
    </row>
    <row r="38" spans="2:21">
      <c r="M38" s="7" t="s">
        <v>1247</v>
      </c>
      <c r="N38" s="25">
        <v>0.1298</v>
      </c>
      <c r="O38" s="25" t="s">
        <v>1248</v>
      </c>
      <c r="P38" s="25" t="s">
        <v>54</v>
      </c>
      <c r="Q38" s="25" t="s">
        <v>22</v>
      </c>
      <c r="R38" s="25">
        <v>0.99890000000000001</v>
      </c>
      <c r="S38" s="25" t="s">
        <v>1249</v>
      </c>
      <c r="T38" s="22"/>
      <c r="U38" s="22"/>
    </row>
    <row r="39" spans="2:21">
      <c r="M39" s="7" t="s">
        <v>1250</v>
      </c>
      <c r="N39" s="25">
        <v>9.1350000000000001E-2</v>
      </c>
      <c r="O39" s="25" t="s">
        <v>1251</v>
      </c>
      <c r="P39" s="25" t="s">
        <v>54</v>
      </c>
      <c r="Q39" s="25" t="s">
        <v>22</v>
      </c>
      <c r="R39" s="25" t="s">
        <v>1212</v>
      </c>
      <c r="S39" s="25" t="s">
        <v>1252</v>
      </c>
      <c r="T39" s="22"/>
      <c r="U39" s="22"/>
    </row>
    <row r="40" spans="2:21">
      <c r="M40" s="7" t="s">
        <v>1253</v>
      </c>
      <c r="N40" s="25">
        <v>0.3125</v>
      </c>
      <c r="O40" s="25" t="s">
        <v>1242</v>
      </c>
      <c r="P40" s="25" t="s">
        <v>54</v>
      </c>
      <c r="Q40" s="25" t="s">
        <v>22</v>
      </c>
      <c r="R40" s="25">
        <v>0.96489999999999998</v>
      </c>
      <c r="S40" s="25" t="s">
        <v>1254</v>
      </c>
      <c r="T40" s="22"/>
      <c r="U40" s="22"/>
    </row>
    <row r="41" spans="2:21">
      <c r="M41" s="7" t="s">
        <v>1255</v>
      </c>
      <c r="N41" s="25">
        <v>0.39200000000000002</v>
      </c>
      <c r="O41" s="25" t="s">
        <v>1245</v>
      </c>
      <c r="P41" s="25" t="s">
        <v>54</v>
      </c>
      <c r="Q41" s="25" t="s">
        <v>22</v>
      </c>
      <c r="R41" s="25">
        <v>0.89939999999999998</v>
      </c>
      <c r="S41" s="25" t="s">
        <v>1256</v>
      </c>
      <c r="T41" s="22"/>
      <c r="U41" s="22"/>
    </row>
    <row r="42" spans="2:21">
      <c r="M42" s="7" t="s">
        <v>1257</v>
      </c>
      <c r="N42" s="25">
        <v>0.1298</v>
      </c>
      <c r="O42" s="25" t="s">
        <v>1248</v>
      </c>
      <c r="P42" s="25" t="s">
        <v>54</v>
      </c>
      <c r="Q42" s="25" t="s">
        <v>22</v>
      </c>
      <c r="R42" s="25">
        <v>0.99890000000000001</v>
      </c>
      <c r="S42" s="25" t="s">
        <v>1258</v>
      </c>
      <c r="T42" s="22"/>
      <c r="U42" s="22"/>
    </row>
    <row r="43" spans="2:21">
      <c r="M43" s="7" t="s">
        <v>1259</v>
      </c>
      <c r="N43" s="25">
        <v>9.1350000000000001E-2</v>
      </c>
      <c r="O43" s="25" t="s">
        <v>1251</v>
      </c>
      <c r="P43" s="25" t="s">
        <v>54</v>
      </c>
      <c r="Q43" s="25" t="s">
        <v>22</v>
      </c>
      <c r="R43" s="25" t="s">
        <v>1212</v>
      </c>
      <c r="S43" s="25" t="s">
        <v>1260</v>
      </c>
      <c r="T43" s="22"/>
      <c r="U43" s="22"/>
    </row>
    <row r="44" spans="2:21">
      <c r="M44" s="7" t="s">
        <v>1261</v>
      </c>
      <c r="N44" s="25">
        <v>7.9549999999999996E-2</v>
      </c>
      <c r="O44" s="25"/>
      <c r="P44" s="25" t="s">
        <v>54</v>
      </c>
      <c r="Q44" s="25" t="s">
        <v>22</v>
      </c>
      <c r="R44" s="25" t="s">
        <v>1212</v>
      </c>
      <c r="S44" s="25" t="s">
        <v>1262</v>
      </c>
      <c r="T44" s="22"/>
      <c r="U44" s="22"/>
    </row>
    <row r="45" spans="2:21">
      <c r="M45" s="7" t="s">
        <v>1263</v>
      </c>
      <c r="N45" s="25">
        <v>-0.1827</v>
      </c>
      <c r="O45" s="25" t="s">
        <v>1264</v>
      </c>
      <c r="P45" s="25" t="s">
        <v>54</v>
      </c>
      <c r="Q45" s="25" t="s">
        <v>22</v>
      </c>
      <c r="R45" s="25" t="s">
        <v>1212</v>
      </c>
      <c r="S45" s="25" t="s">
        <v>1265</v>
      </c>
      <c r="T45" s="22"/>
      <c r="U45" s="22"/>
    </row>
    <row r="46" spans="2:21">
      <c r="M46" s="7" t="s">
        <v>1266</v>
      </c>
      <c r="N46" s="25">
        <v>-0.22120000000000001</v>
      </c>
      <c r="O46" s="25" t="s">
        <v>1267</v>
      </c>
      <c r="P46" s="25" t="s">
        <v>54</v>
      </c>
      <c r="Q46" s="25" t="s">
        <v>22</v>
      </c>
      <c r="R46" s="25">
        <v>0.99970000000000003</v>
      </c>
      <c r="S46" s="25" t="s">
        <v>1268</v>
      </c>
      <c r="T46" s="22"/>
      <c r="U46" s="22"/>
    </row>
    <row r="47" spans="2:21">
      <c r="M47" s="7" t="s">
        <v>1269</v>
      </c>
      <c r="N47" s="25">
        <v>-0.26219999999999999</v>
      </c>
      <c r="O47" s="25" t="s">
        <v>1270</v>
      </c>
      <c r="P47" s="25" t="s">
        <v>54</v>
      </c>
      <c r="Q47" s="25" t="s">
        <v>22</v>
      </c>
      <c r="R47" s="25">
        <v>0.99909999999999999</v>
      </c>
      <c r="S47" s="25" t="s">
        <v>1271</v>
      </c>
      <c r="T47" s="22"/>
      <c r="U47" s="22"/>
    </row>
    <row r="48" spans="2:21">
      <c r="M48" s="7" t="s">
        <v>1272</v>
      </c>
      <c r="N48" s="25">
        <v>-0.30070000000000002</v>
      </c>
      <c r="O48" s="25" t="s">
        <v>1273</v>
      </c>
      <c r="P48" s="25" t="s">
        <v>54</v>
      </c>
      <c r="Q48" s="25" t="s">
        <v>22</v>
      </c>
      <c r="R48" s="25">
        <v>0.99419999999999997</v>
      </c>
      <c r="S48" s="25" t="s">
        <v>1274</v>
      </c>
      <c r="T48" s="22"/>
      <c r="U48" s="22"/>
    </row>
    <row r="49" spans="13:21">
      <c r="M49" s="7" t="s">
        <v>1275</v>
      </c>
      <c r="N49" s="25">
        <v>-3.8460000000000001E-2</v>
      </c>
      <c r="O49" s="25"/>
      <c r="P49" s="25" t="s">
        <v>54</v>
      </c>
      <c r="Q49" s="25" t="s">
        <v>22</v>
      </c>
      <c r="R49" s="25" t="s">
        <v>1212</v>
      </c>
      <c r="S49" s="25" t="s">
        <v>1276</v>
      </c>
      <c r="T49" s="22"/>
      <c r="U49" s="22"/>
    </row>
    <row r="50" spans="13:21">
      <c r="M50" s="23"/>
      <c r="N50" s="22"/>
      <c r="O50" s="22"/>
      <c r="P50" s="22"/>
      <c r="Q50" s="22"/>
      <c r="R50" s="22"/>
      <c r="S50" s="22"/>
      <c r="T50" s="22"/>
      <c r="U50" s="22"/>
    </row>
    <row r="51" spans="13:21">
      <c r="M51" s="6" t="s">
        <v>56</v>
      </c>
      <c r="N51" s="27" t="s">
        <v>57</v>
      </c>
      <c r="O51" s="27" t="s">
        <v>58</v>
      </c>
      <c r="P51" s="27" t="s">
        <v>41</v>
      </c>
      <c r="Q51" s="27" t="s">
        <v>59</v>
      </c>
      <c r="R51" s="27" t="s">
        <v>60</v>
      </c>
      <c r="S51" s="27" t="s">
        <v>61</v>
      </c>
      <c r="T51" s="27" t="s">
        <v>62</v>
      </c>
      <c r="U51" s="27" t="s">
        <v>63</v>
      </c>
    </row>
    <row r="52" spans="13:21">
      <c r="M52" s="7" t="s">
        <v>1182</v>
      </c>
      <c r="N52" s="25">
        <v>1.6129999999999999E-2</v>
      </c>
      <c r="O52" s="25">
        <v>4.742</v>
      </c>
      <c r="P52" s="25">
        <v>-4.726</v>
      </c>
      <c r="Q52" s="25">
        <v>0.1096</v>
      </c>
      <c r="R52" s="25">
        <v>31</v>
      </c>
      <c r="S52" s="25">
        <v>31</v>
      </c>
      <c r="T52" s="25">
        <v>43.11</v>
      </c>
      <c r="U52" s="25">
        <v>31.33</v>
      </c>
    </row>
    <row r="53" spans="13:21">
      <c r="M53" s="7" t="s">
        <v>1184</v>
      </c>
      <c r="N53" s="25">
        <v>1.6129999999999999E-2</v>
      </c>
      <c r="O53" s="25">
        <v>4.944</v>
      </c>
      <c r="P53" s="25">
        <v>-4.9279999999999999</v>
      </c>
      <c r="Q53" s="25">
        <v>5.7849999999999999E-2</v>
      </c>
      <c r="R53" s="25">
        <v>31</v>
      </c>
      <c r="S53" s="25">
        <v>9</v>
      </c>
      <c r="T53" s="25">
        <v>85.19</v>
      </c>
      <c r="U53" s="25">
        <v>9.3879999999999999</v>
      </c>
    </row>
    <row r="54" spans="13:21">
      <c r="M54" s="7" t="s">
        <v>1186</v>
      </c>
      <c r="N54" s="25">
        <v>1.6129999999999999E-2</v>
      </c>
      <c r="O54" s="25">
        <v>4.9379999999999997</v>
      </c>
      <c r="P54" s="25">
        <v>-4.9210000000000003</v>
      </c>
      <c r="Q54" s="25">
        <v>6.4549999999999996E-2</v>
      </c>
      <c r="R54" s="25">
        <v>31</v>
      </c>
      <c r="S54" s="25">
        <v>8</v>
      </c>
      <c r="T54" s="25">
        <v>76.239999999999995</v>
      </c>
      <c r="U54" s="25">
        <v>7.9550000000000001</v>
      </c>
    </row>
    <row r="55" spans="13:21">
      <c r="M55" s="7" t="s">
        <v>1189</v>
      </c>
      <c r="N55" s="25">
        <v>1.6129999999999999E-2</v>
      </c>
      <c r="O55" s="25">
        <v>4.9379999999999997</v>
      </c>
      <c r="P55" s="25">
        <v>-4.9210000000000003</v>
      </c>
      <c r="Q55" s="25">
        <v>6.4549999999999996E-2</v>
      </c>
      <c r="R55" s="25">
        <v>31</v>
      </c>
      <c r="S55" s="25">
        <v>8</v>
      </c>
      <c r="T55" s="25">
        <v>76.239999999999995</v>
      </c>
      <c r="U55" s="25">
        <v>7.9550000000000001</v>
      </c>
    </row>
    <row r="56" spans="13:21">
      <c r="M56" s="7" t="s">
        <v>1191</v>
      </c>
      <c r="N56" s="25">
        <v>1.6129999999999999E-2</v>
      </c>
      <c r="O56" s="25">
        <v>4.625</v>
      </c>
      <c r="P56" s="25">
        <v>-4.609</v>
      </c>
      <c r="Q56" s="25">
        <v>0.20660000000000001</v>
      </c>
      <c r="R56" s="25">
        <v>31</v>
      </c>
      <c r="S56" s="25">
        <v>8</v>
      </c>
      <c r="T56" s="25">
        <v>22.31</v>
      </c>
      <c r="U56" s="25">
        <v>7.0860000000000003</v>
      </c>
    </row>
    <row r="57" spans="13:21">
      <c r="M57" s="7" t="s">
        <v>1194</v>
      </c>
      <c r="N57" s="25">
        <v>1.6129999999999999E-2</v>
      </c>
      <c r="O57" s="25">
        <v>4.5449999999999999</v>
      </c>
      <c r="P57" s="25">
        <v>-4.5289999999999999</v>
      </c>
      <c r="Q57" s="25">
        <v>0.21859999999999999</v>
      </c>
      <c r="R57" s="25">
        <v>31</v>
      </c>
      <c r="S57" s="25">
        <v>11</v>
      </c>
      <c r="T57" s="25">
        <v>20.72</v>
      </c>
      <c r="U57" s="25">
        <v>10.11</v>
      </c>
    </row>
    <row r="58" spans="13:21">
      <c r="M58" s="7" t="s">
        <v>1197</v>
      </c>
      <c r="N58" s="25">
        <v>1.6129999999999999E-2</v>
      </c>
      <c r="O58" s="25">
        <v>4.8079999999999998</v>
      </c>
      <c r="P58" s="25">
        <v>-4.7919999999999998</v>
      </c>
      <c r="Q58" s="25">
        <v>9.1630000000000003E-2</v>
      </c>
      <c r="R58" s="25">
        <v>31</v>
      </c>
      <c r="S58" s="25">
        <v>13</v>
      </c>
      <c r="T58" s="25">
        <v>52.29</v>
      </c>
      <c r="U58" s="25">
        <v>12.77</v>
      </c>
    </row>
    <row r="59" spans="13:21">
      <c r="M59" s="7" t="s">
        <v>1200</v>
      </c>
      <c r="N59" s="25">
        <v>1.6129999999999999E-2</v>
      </c>
      <c r="O59" s="25">
        <v>4.8460000000000001</v>
      </c>
      <c r="P59" s="25">
        <v>-4.83</v>
      </c>
      <c r="Q59" s="25">
        <v>8.8900000000000007E-2</v>
      </c>
      <c r="R59" s="25">
        <v>31</v>
      </c>
      <c r="S59" s="25">
        <v>13</v>
      </c>
      <c r="T59" s="25">
        <v>54.33</v>
      </c>
      <c r="U59" s="25">
        <v>12.82</v>
      </c>
    </row>
    <row r="60" spans="13:21">
      <c r="M60" s="7" t="s">
        <v>1203</v>
      </c>
      <c r="N60" s="25">
        <v>4.742</v>
      </c>
      <c r="O60" s="25">
        <v>4.944</v>
      </c>
      <c r="P60" s="25">
        <v>-0.20250000000000001</v>
      </c>
      <c r="Q60" s="25">
        <v>0.12180000000000001</v>
      </c>
      <c r="R60" s="25">
        <v>31</v>
      </c>
      <c r="S60" s="25">
        <v>9</v>
      </c>
      <c r="T60" s="25">
        <v>1.6619999999999999</v>
      </c>
      <c r="U60" s="25">
        <v>38</v>
      </c>
    </row>
    <row r="61" spans="13:21">
      <c r="M61" s="7" t="s">
        <v>1205</v>
      </c>
      <c r="N61" s="25">
        <v>4.742</v>
      </c>
      <c r="O61" s="25">
        <v>4.9379999999999997</v>
      </c>
      <c r="P61" s="25">
        <v>-0.1956</v>
      </c>
      <c r="Q61" s="25">
        <v>0.12520000000000001</v>
      </c>
      <c r="R61" s="25">
        <v>31</v>
      </c>
      <c r="S61" s="25">
        <v>8</v>
      </c>
      <c r="T61" s="25">
        <v>1.5629999999999999</v>
      </c>
      <c r="U61" s="25">
        <v>36.15</v>
      </c>
    </row>
    <row r="62" spans="13:21">
      <c r="M62" s="7" t="s">
        <v>1208</v>
      </c>
      <c r="N62" s="25">
        <v>4.742</v>
      </c>
      <c r="O62" s="25">
        <v>4.9379999999999997</v>
      </c>
      <c r="P62" s="25">
        <v>-0.1956</v>
      </c>
      <c r="Q62" s="25">
        <v>0.12520000000000001</v>
      </c>
      <c r="R62" s="25">
        <v>31</v>
      </c>
      <c r="S62" s="25">
        <v>8</v>
      </c>
      <c r="T62" s="25">
        <v>1.5629999999999999</v>
      </c>
      <c r="U62" s="25">
        <v>36.15</v>
      </c>
    </row>
    <row r="63" spans="13:21">
      <c r="M63" s="7" t="s">
        <v>1210</v>
      </c>
      <c r="N63" s="25">
        <v>4.742</v>
      </c>
      <c r="O63" s="25">
        <v>4.625</v>
      </c>
      <c r="P63" s="25">
        <v>0.1169</v>
      </c>
      <c r="Q63" s="25">
        <v>0.23269999999999999</v>
      </c>
      <c r="R63" s="25">
        <v>31</v>
      </c>
      <c r="S63" s="25">
        <v>8</v>
      </c>
      <c r="T63" s="25">
        <v>0.50239999999999996</v>
      </c>
      <c r="U63" s="25">
        <v>11.22</v>
      </c>
    </row>
    <row r="64" spans="13:21">
      <c r="M64" s="7" t="s">
        <v>1214</v>
      </c>
      <c r="N64" s="25">
        <v>4.742</v>
      </c>
      <c r="O64" s="25">
        <v>4.5449999999999999</v>
      </c>
      <c r="P64" s="25">
        <v>0.19650000000000001</v>
      </c>
      <c r="Q64" s="25">
        <v>0.24349999999999999</v>
      </c>
      <c r="R64" s="25">
        <v>31</v>
      </c>
      <c r="S64" s="25">
        <v>11</v>
      </c>
      <c r="T64" s="25">
        <v>0.80700000000000005</v>
      </c>
      <c r="U64" s="25">
        <v>15.25</v>
      </c>
    </row>
    <row r="65" spans="13:21">
      <c r="M65" s="7" t="s">
        <v>1217</v>
      </c>
      <c r="N65" s="25">
        <v>4.742</v>
      </c>
      <c r="O65" s="25">
        <v>4.8079999999999998</v>
      </c>
      <c r="P65" s="25">
        <v>-6.5759999999999999E-2</v>
      </c>
      <c r="Q65" s="25">
        <v>0.14099999999999999</v>
      </c>
      <c r="R65" s="25">
        <v>31</v>
      </c>
      <c r="S65" s="25">
        <v>13</v>
      </c>
      <c r="T65" s="25">
        <v>0.4662</v>
      </c>
      <c r="U65" s="25">
        <v>39.090000000000003</v>
      </c>
    </row>
    <row r="66" spans="13:21">
      <c r="M66" s="7" t="s">
        <v>1220</v>
      </c>
      <c r="N66" s="25">
        <v>4.742</v>
      </c>
      <c r="O66" s="25">
        <v>4.8460000000000001</v>
      </c>
      <c r="P66" s="25">
        <v>-0.1042</v>
      </c>
      <c r="Q66" s="25">
        <v>0.13930000000000001</v>
      </c>
      <c r="R66" s="25">
        <v>31</v>
      </c>
      <c r="S66" s="25">
        <v>13</v>
      </c>
      <c r="T66" s="25">
        <v>0.74819999999999998</v>
      </c>
      <c r="U66" s="25">
        <v>39.72</v>
      </c>
    </row>
    <row r="67" spans="13:21">
      <c r="M67" s="7" t="s">
        <v>1223</v>
      </c>
      <c r="N67" s="25">
        <v>4.944</v>
      </c>
      <c r="O67" s="25">
        <v>4.9379999999999997</v>
      </c>
      <c r="P67" s="25">
        <v>6.9439999999999997E-3</v>
      </c>
      <c r="Q67" s="25">
        <v>8.362E-2</v>
      </c>
      <c r="R67" s="25">
        <v>9</v>
      </c>
      <c r="S67" s="25">
        <v>8</v>
      </c>
      <c r="T67" s="25">
        <v>8.3049999999999999E-2</v>
      </c>
      <c r="U67" s="25">
        <v>14.51</v>
      </c>
    </row>
    <row r="68" spans="13:21">
      <c r="M68" s="7" t="s">
        <v>1225</v>
      </c>
      <c r="N68" s="25">
        <v>4.944</v>
      </c>
      <c r="O68" s="25">
        <v>4.9379999999999997</v>
      </c>
      <c r="P68" s="25">
        <v>6.9439999999999997E-3</v>
      </c>
      <c r="Q68" s="25">
        <v>8.362E-2</v>
      </c>
      <c r="R68" s="25">
        <v>9</v>
      </c>
      <c r="S68" s="25">
        <v>8</v>
      </c>
      <c r="T68" s="25">
        <v>8.3049999999999999E-2</v>
      </c>
      <c r="U68" s="25">
        <v>14.51</v>
      </c>
    </row>
    <row r="69" spans="13:21">
      <c r="M69" s="7" t="s">
        <v>1227</v>
      </c>
      <c r="N69" s="25">
        <v>4.944</v>
      </c>
      <c r="O69" s="25">
        <v>4.625</v>
      </c>
      <c r="P69" s="25">
        <v>0.31940000000000002</v>
      </c>
      <c r="Q69" s="25">
        <v>0.21329999999999999</v>
      </c>
      <c r="R69" s="25">
        <v>9</v>
      </c>
      <c r="S69" s="25">
        <v>8</v>
      </c>
      <c r="T69" s="25">
        <v>1.498</v>
      </c>
      <c r="U69" s="25">
        <v>8.0190000000000001</v>
      </c>
    </row>
    <row r="70" spans="13:21">
      <c r="M70" s="7" t="s">
        <v>1230</v>
      </c>
      <c r="N70" s="25">
        <v>4.944</v>
      </c>
      <c r="O70" s="25">
        <v>4.5449999999999999</v>
      </c>
      <c r="P70" s="25">
        <v>0.39900000000000002</v>
      </c>
      <c r="Q70" s="25">
        <v>0.22500000000000001</v>
      </c>
      <c r="R70" s="25">
        <v>9</v>
      </c>
      <c r="S70" s="25">
        <v>11</v>
      </c>
      <c r="T70" s="25">
        <v>1.774</v>
      </c>
      <c r="U70" s="25">
        <v>11.28</v>
      </c>
    </row>
    <row r="71" spans="13:21">
      <c r="M71" s="7" t="s">
        <v>1233</v>
      </c>
      <c r="N71" s="25">
        <v>4.944</v>
      </c>
      <c r="O71" s="25">
        <v>4.8079999999999998</v>
      </c>
      <c r="P71" s="25">
        <v>0.1368</v>
      </c>
      <c r="Q71" s="25">
        <v>0.10589999999999999</v>
      </c>
      <c r="R71" s="25">
        <v>9</v>
      </c>
      <c r="S71" s="25">
        <v>13</v>
      </c>
      <c r="T71" s="25">
        <v>1.2909999999999999</v>
      </c>
      <c r="U71" s="25">
        <v>18.78</v>
      </c>
    </row>
    <row r="72" spans="13:21">
      <c r="M72" s="7" t="s">
        <v>1236</v>
      </c>
      <c r="N72" s="25">
        <v>4.944</v>
      </c>
      <c r="O72" s="25">
        <v>4.8460000000000001</v>
      </c>
      <c r="P72" s="25">
        <v>9.8290000000000002E-2</v>
      </c>
      <c r="Q72" s="25">
        <v>0.1036</v>
      </c>
      <c r="R72" s="25">
        <v>9</v>
      </c>
      <c r="S72" s="25">
        <v>13</v>
      </c>
      <c r="T72" s="25">
        <v>0.94889999999999997</v>
      </c>
      <c r="U72" s="25">
        <v>19</v>
      </c>
    </row>
    <row r="73" spans="13:21">
      <c r="M73" s="7" t="s">
        <v>1239</v>
      </c>
      <c r="N73" s="25">
        <v>4.9379999999999997</v>
      </c>
      <c r="O73" s="25">
        <v>4.9379999999999997</v>
      </c>
      <c r="P73" s="25">
        <v>0</v>
      </c>
      <c r="Q73" s="25">
        <v>8.8389999999999996E-2</v>
      </c>
      <c r="R73" s="25">
        <v>8</v>
      </c>
      <c r="S73" s="25">
        <v>8</v>
      </c>
      <c r="T73" s="25">
        <v>0</v>
      </c>
      <c r="U73" s="25">
        <v>14</v>
      </c>
    </row>
    <row r="74" spans="13:21">
      <c r="M74" s="7" t="s">
        <v>1241</v>
      </c>
      <c r="N74" s="25">
        <v>4.9379999999999997</v>
      </c>
      <c r="O74" s="25">
        <v>4.625</v>
      </c>
      <c r="P74" s="25">
        <v>0.3125</v>
      </c>
      <c r="Q74" s="25">
        <v>0.2152</v>
      </c>
      <c r="R74" s="25">
        <v>8</v>
      </c>
      <c r="S74" s="25">
        <v>8</v>
      </c>
      <c r="T74" s="25">
        <v>1.452</v>
      </c>
      <c r="U74" s="25">
        <v>8.2789999999999999</v>
      </c>
    </row>
    <row r="75" spans="13:21">
      <c r="M75" s="7" t="s">
        <v>1244</v>
      </c>
      <c r="N75" s="25">
        <v>4.9379999999999997</v>
      </c>
      <c r="O75" s="25">
        <v>4.5449999999999999</v>
      </c>
      <c r="P75" s="25">
        <v>0.39200000000000002</v>
      </c>
      <c r="Q75" s="25">
        <v>0.2268</v>
      </c>
      <c r="R75" s="25">
        <v>8</v>
      </c>
      <c r="S75" s="25">
        <v>11</v>
      </c>
      <c r="T75" s="25">
        <v>1.7290000000000001</v>
      </c>
      <c r="U75" s="25">
        <v>11.6</v>
      </c>
    </row>
    <row r="76" spans="13:21">
      <c r="M76" s="7" t="s">
        <v>1247</v>
      </c>
      <c r="N76" s="25">
        <v>4.9379999999999997</v>
      </c>
      <c r="O76" s="25">
        <v>4.8079999999999998</v>
      </c>
      <c r="P76" s="25">
        <v>0.1298</v>
      </c>
      <c r="Q76" s="25">
        <v>0.10970000000000001</v>
      </c>
      <c r="R76" s="25">
        <v>8</v>
      </c>
      <c r="S76" s="25">
        <v>13</v>
      </c>
      <c r="T76" s="25">
        <v>1.1830000000000001</v>
      </c>
      <c r="U76" s="25">
        <v>18.84</v>
      </c>
    </row>
    <row r="77" spans="13:21">
      <c r="M77" s="7" t="s">
        <v>1250</v>
      </c>
      <c r="N77" s="25">
        <v>4.9379999999999997</v>
      </c>
      <c r="O77" s="25">
        <v>4.8460000000000001</v>
      </c>
      <c r="P77" s="25">
        <v>9.1350000000000001E-2</v>
      </c>
      <c r="Q77" s="25">
        <v>0.1075</v>
      </c>
      <c r="R77" s="25">
        <v>8</v>
      </c>
      <c r="S77" s="25">
        <v>13</v>
      </c>
      <c r="T77" s="25">
        <v>0.85</v>
      </c>
      <c r="U77" s="25">
        <v>18.93</v>
      </c>
    </row>
    <row r="78" spans="13:21">
      <c r="M78" s="7" t="s">
        <v>1253</v>
      </c>
      <c r="N78" s="25">
        <v>4.9379999999999997</v>
      </c>
      <c r="O78" s="25">
        <v>4.625</v>
      </c>
      <c r="P78" s="25">
        <v>0.3125</v>
      </c>
      <c r="Q78" s="25">
        <v>0.2152</v>
      </c>
      <c r="R78" s="25">
        <v>8</v>
      </c>
      <c r="S78" s="25">
        <v>8</v>
      </c>
      <c r="T78" s="25">
        <v>1.452</v>
      </c>
      <c r="U78" s="25">
        <v>8.2789999999999999</v>
      </c>
    </row>
    <row r="79" spans="13:21">
      <c r="M79" s="7" t="s">
        <v>1255</v>
      </c>
      <c r="N79" s="25">
        <v>4.9379999999999997</v>
      </c>
      <c r="O79" s="25">
        <v>4.5449999999999999</v>
      </c>
      <c r="P79" s="25">
        <v>0.39200000000000002</v>
      </c>
      <c r="Q79" s="25">
        <v>0.2268</v>
      </c>
      <c r="R79" s="25">
        <v>8</v>
      </c>
      <c r="S79" s="25">
        <v>11</v>
      </c>
      <c r="T79" s="25">
        <v>1.7290000000000001</v>
      </c>
      <c r="U79" s="25">
        <v>11.6</v>
      </c>
    </row>
    <row r="80" spans="13:21">
      <c r="M80" s="7" t="s">
        <v>1257</v>
      </c>
      <c r="N80" s="25">
        <v>4.9379999999999997</v>
      </c>
      <c r="O80" s="25">
        <v>4.8079999999999998</v>
      </c>
      <c r="P80" s="25">
        <v>0.1298</v>
      </c>
      <c r="Q80" s="25">
        <v>0.10970000000000001</v>
      </c>
      <c r="R80" s="25">
        <v>8</v>
      </c>
      <c r="S80" s="25">
        <v>13</v>
      </c>
      <c r="T80" s="25">
        <v>1.1830000000000001</v>
      </c>
      <c r="U80" s="25">
        <v>18.84</v>
      </c>
    </row>
    <row r="81" spans="13:21">
      <c r="M81" s="7" t="s">
        <v>1259</v>
      </c>
      <c r="N81" s="25">
        <v>4.9379999999999997</v>
      </c>
      <c r="O81" s="25">
        <v>4.8460000000000001</v>
      </c>
      <c r="P81" s="25">
        <v>9.1350000000000001E-2</v>
      </c>
      <c r="Q81" s="25">
        <v>0.1075</v>
      </c>
      <c r="R81" s="25">
        <v>8</v>
      </c>
      <c r="S81" s="25">
        <v>13</v>
      </c>
      <c r="T81" s="25">
        <v>0.85</v>
      </c>
      <c r="U81" s="25">
        <v>18.93</v>
      </c>
    </row>
    <row r="82" spans="13:21">
      <c r="M82" s="7" t="s">
        <v>1261</v>
      </c>
      <c r="N82" s="25">
        <v>4.625</v>
      </c>
      <c r="O82" s="25">
        <v>4.5449999999999999</v>
      </c>
      <c r="P82" s="25">
        <v>7.9549999999999996E-2</v>
      </c>
      <c r="Q82" s="25">
        <v>0.2999</v>
      </c>
      <c r="R82" s="25">
        <v>8</v>
      </c>
      <c r="S82" s="25">
        <v>11</v>
      </c>
      <c r="T82" s="25">
        <v>0.26529999999999998</v>
      </c>
      <c r="U82" s="25">
        <v>16.75</v>
      </c>
    </row>
    <row r="83" spans="13:21">
      <c r="M83" s="7" t="s">
        <v>1263</v>
      </c>
      <c r="N83" s="25">
        <v>4.625</v>
      </c>
      <c r="O83" s="25">
        <v>4.8079999999999998</v>
      </c>
      <c r="P83" s="25">
        <v>-0.1827</v>
      </c>
      <c r="Q83" s="25">
        <v>0.2248</v>
      </c>
      <c r="R83" s="25">
        <v>8</v>
      </c>
      <c r="S83" s="25">
        <v>13</v>
      </c>
      <c r="T83" s="25">
        <v>0.81259999999999999</v>
      </c>
      <c r="U83" s="25">
        <v>9.734</v>
      </c>
    </row>
    <row r="84" spans="13:21">
      <c r="M84" s="7" t="s">
        <v>1266</v>
      </c>
      <c r="N84" s="25">
        <v>4.625</v>
      </c>
      <c r="O84" s="25">
        <v>4.8460000000000001</v>
      </c>
      <c r="P84" s="25">
        <v>-0.22120000000000001</v>
      </c>
      <c r="Q84" s="25">
        <v>0.22370000000000001</v>
      </c>
      <c r="R84" s="25">
        <v>8</v>
      </c>
      <c r="S84" s="25">
        <v>13</v>
      </c>
      <c r="T84" s="25">
        <v>0.98850000000000005</v>
      </c>
      <c r="U84" s="25">
        <v>9.5690000000000008</v>
      </c>
    </row>
    <row r="85" spans="13:21">
      <c r="M85" s="7" t="s">
        <v>1269</v>
      </c>
      <c r="N85" s="25">
        <v>4.5449999999999999</v>
      </c>
      <c r="O85" s="25">
        <v>4.8079999999999998</v>
      </c>
      <c r="P85" s="25">
        <v>-0.26219999999999999</v>
      </c>
      <c r="Q85" s="25">
        <v>0.2359</v>
      </c>
      <c r="R85" s="25">
        <v>11</v>
      </c>
      <c r="S85" s="25">
        <v>13</v>
      </c>
      <c r="T85" s="25">
        <v>1.1120000000000001</v>
      </c>
      <c r="U85" s="25">
        <v>13.39</v>
      </c>
    </row>
    <row r="86" spans="13:21">
      <c r="M86" s="7" t="s">
        <v>1272</v>
      </c>
      <c r="N86" s="25">
        <v>4.5449999999999999</v>
      </c>
      <c r="O86" s="25">
        <v>4.8460000000000001</v>
      </c>
      <c r="P86" s="25">
        <v>-0.30070000000000002</v>
      </c>
      <c r="Q86" s="25">
        <v>0.2349</v>
      </c>
      <c r="R86" s="25">
        <v>11</v>
      </c>
      <c r="S86" s="25">
        <v>13</v>
      </c>
      <c r="T86" s="25">
        <v>1.28</v>
      </c>
      <c r="U86" s="25">
        <v>13.19</v>
      </c>
    </row>
    <row r="87" spans="13:21">
      <c r="M87" s="7" t="s">
        <v>1275</v>
      </c>
      <c r="N87" s="25">
        <v>4.8079999999999998</v>
      </c>
      <c r="O87" s="25">
        <v>4.8460000000000001</v>
      </c>
      <c r="P87" s="25">
        <v>-3.8460000000000001E-2</v>
      </c>
      <c r="Q87" s="25">
        <v>0.12559999999999999</v>
      </c>
      <c r="R87" s="25">
        <v>13</v>
      </c>
      <c r="S87" s="25">
        <v>13</v>
      </c>
      <c r="T87" s="25">
        <v>0.30620000000000003</v>
      </c>
      <c r="U87" s="25">
        <v>23.98</v>
      </c>
    </row>
    <row r="88" spans="13:21">
      <c r="M88" s="23"/>
      <c r="N88" s="22"/>
      <c r="O88" s="22"/>
      <c r="P88" s="22"/>
      <c r="Q88" s="22"/>
      <c r="R88" s="22"/>
      <c r="S88" s="22"/>
      <c r="T88" s="22"/>
      <c r="U88" s="22"/>
    </row>
    <row r="89" spans="13:21">
      <c r="M89" s="6" t="s">
        <v>64</v>
      </c>
      <c r="N89" s="25"/>
      <c r="O89" s="22"/>
      <c r="P89" s="22"/>
      <c r="Q89" s="22"/>
      <c r="R89" s="22"/>
      <c r="S89" s="22"/>
      <c r="T89" s="22"/>
      <c r="U89" s="22"/>
    </row>
    <row r="90" spans="13:21">
      <c r="M90" s="7" t="s">
        <v>1277</v>
      </c>
      <c r="N90" s="25" t="s">
        <v>66</v>
      </c>
      <c r="O90" s="22"/>
      <c r="P90" s="22"/>
      <c r="Q90" s="22"/>
      <c r="R90" s="22"/>
      <c r="S90" s="22"/>
      <c r="T90" s="22"/>
      <c r="U90" s="22"/>
    </row>
    <row r="91" spans="13:21">
      <c r="M91" s="7" t="s">
        <v>1278</v>
      </c>
      <c r="N91" s="25" t="s">
        <v>66</v>
      </c>
      <c r="O91" s="22"/>
      <c r="P91" s="22"/>
      <c r="Q91" s="22"/>
      <c r="R91" s="22"/>
      <c r="S91" s="22"/>
      <c r="T91" s="22"/>
      <c r="U91" s="22"/>
    </row>
    <row r="92" spans="13:21">
      <c r="M92" s="7" t="s">
        <v>1279</v>
      </c>
      <c r="N92" s="25" t="s">
        <v>66</v>
      </c>
      <c r="O92" s="22"/>
      <c r="P92" s="22"/>
      <c r="Q92" s="22"/>
      <c r="R92" s="22"/>
      <c r="S92" s="22"/>
      <c r="T92" s="22"/>
      <c r="U92" s="22"/>
    </row>
    <row r="93" spans="13:21">
      <c r="M93" s="7" t="s">
        <v>1280</v>
      </c>
      <c r="N93" s="25" t="s">
        <v>66</v>
      </c>
      <c r="O93" s="22"/>
      <c r="P93" s="22"/>
      <c r="Q93" s="22"/>
      <c r="R93" s="22"/>
      <c r="S93" s="22"/>
      <c r="T93" s="22"/>
      <c r="U93" s="22"/>
    </row>
    <row r="94" spans="13:21">
      <c r="M94" s="7" t="s">
        <v>1281</v>
      </c>
      <c r="N94" s="25" t="s">
        <v>66</v>
      </c>
      <c r="O94" s="22"/>
      <c r="P94" s="22"/>
      <c r="Q94" s="22"/>
      <c r="R94" s="22"/>
      <c r="S94" s="22"/>
      <c r="T94" s="22"/>
      <c r="U94" s="22"/>
    </row>
    <row r="95" spans="13:21">
      <c r="M95" s="7" t="s">
        <v>1282</v>
      </c>
      <c r="N95" s="25" t="s">
        <v>66</v>
      </c>
      <c r="O95" s="22"/>
      <c r="P95" s="22"/>
      <c r="Q95" s="22"/>
      <c r="R95" s="22"/>
      <c r="S95" s="22"/>
      <c r="T95" s="22"/>
      <c r="U95" s="22"/>
    </row>
    <row r="96" spans="13:21">
      <c r="M96" s="7" t="s">
        <v>1283</v>
      </c>
      <c r="N96" s="25" t="s">
        <v>66</v>
      </c>
      <c r="O96" s="22"/>
      <c r="P96" s="22"/>
      <c r="Q96" s="22"/>
      <c r="R96" s="22"/>
      <c r="S96" s="22"/>
      <c r="T96" s="22"/>
      <c r="U96" s="22"/>
    </row>
    <row r="97" spans="13:21">
      <c r="M97" s="7" t="s">
        <v>1284</v>
      </c>
      <c r="N97" s="25" t="s">
        <v>66</v>
      </c>
      <c r="O97" s="22"/>
      <c r="P97" s="22"/>
      <c r="Q97" s="22"/>
      <c r="R97" s="22"/>
      <c r="S97" s="22"/>
      <c r="T97" s="22"/>
      <c r="U97" s="22"/>
    </row>
    <row r="98" spans="13:21">
      <c r="M98" s="7" t="s">
        <v>1285</v>
      </c>
      <c r="N98" s="25" t="s">
        <v>69</v>
      </c>
      <c r="O98" s="22"/>
      <c r="P98" s="22"/>
      <c r="Q98" s="22"/>
      <c r="R98" s="22"/>
      <c r="S98" s="22"/>
      <c r="T98" s="22"/>
      <c r="U98" s="22"/>
    </row>
  </sheetData>
  <mergeCells count="1">
    <mergeCell ref="B2:J2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m E t X J o u k w q l A A A A 9 g A A A B I A H A B D b 2 5 m a W c v U G F j a 2 F n Z S 5 4 b W w g o h g A K K A U A A A A A A A A A A A A A A A A A A A A A A A A A A A A h Y 9 N D o I w G E S v Q r q n P 2 g i k o 8 S 4 1 Y S E 6 N x 2 9 Q K j V A M L Z a 7 u f B I X k G M o u 5 c z p u 3 m L l f b 5 D 1 d R V c V G t 1 Y 1 L E M E W B M r I 5 a F O k q H P H M E Y Z h 7 W Q J 1 G o Y J C N T X p 7 S F H p 3 D k h x H u P / Q Q 3 b U E i S h n Z 5 6 u N L F U t 0 E f W / + V Q G + u E k Q p x 2 L 3 G 8 A i z 6 R y z W Y w p k B F C r s 1 X i I a 9 z / Y H w r K r X N c q r k y 4 2 A I Z I 5 D 3 B / 4 A U E s D B B Q A A g A I A E Z h L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Y S 1 c K I p H u A 4 A A A A R A A A A E w A c A E Z v c m 1 1 b G F z L 1 N l Y 3 R p b 2 4 x L m 0 g o h g A K K A U A A A A A A A A A A A A A A A A A A A A A A A A A A A A K 0 5 N L s n M z 1 M I h t C G 1 g B Q S w E C L Q A U A A I A C A B G Y S 1 c m i 6 T C q U A A A D 2 A A A A E g A A A A A A A A A A A A A A A A A A A A A A Q 2 9 u Z m l n L 1 B h Y 2 t h Z 2 U u e G 1 s U E s B A i 0 A F A A C A A g A R m E t X A / K 6 a u k A A A A 6 Q A A A B M A A A A A A A A A A A A A A A A A 8 Q A A A F t D b 2 5 0 Z W 5 0 X 1 R 5 c G V z X S 5 4 b W x Q S w E C L Q A U A A I A C A B G Y S 1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6 Y O g Z + t G N 0 W / S D H h H M q t c Q A A A A A C A A A A A A A D Z g A A w A A A A B A A A A D P N 5 k f P F p H m k O e x z 8 u 4 J t 9 A A A A A A S A A A C g A A A A E A A A A B u M 4 I 9 f I n 4 r G s u 7 7 L p V w N x Q A A A A b 5 K q Y y c H b K Q n k l E v k I 6 E p 3 Q 9 + O + m 3 W U V 1 x Z Y Y e z + c L 9 Z F s U g 6 o R N X I M N E O n 5 V R X t r j i O f s x j r g n 0 f L 4 l 5 B Y J 1 B h 8 D G 7 Z D / I t I u n 9 K V 7 s 0 G 4 U A A A A K k 8 F Y i O J 8 p v H y j E q J D b P p / U S k p Q = < / D a t a M a s h u p > 
</file>

<file path=customXml/itemProps1.xml><?xml version="1.0" encoding="utf-8"?>
<ds:datastoreItem xmlns:ds="http://schemas.openxmlformats.org/officeDocument/2006/customXml" ds:itemID="{9936CBD0-F82A-4E2B-A508-815F34CC3D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CSIRO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Figueroa, Melania (A&amp;F, Black Mountain)</dc:creator>
  <cp:keywords/>
  <dc:description/>
  <cp:lastModifiedBy>Langlands-Perry, Camilla (A&amp;F, Black Mountain)</cp:lastModifiedBy>
  <cp:revision/>
  <dcterms:created xsi:type="dcterms:W3CDTF">2026-01-05T04:29:11Z</dcterms:created>
  <dcterms:modified xsi:type="dcterms:W3CDTF">2026-01-22T05:35:12Z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d370f1-5840-4c36-bb65-89acaaf849ca_Enabled">
    <vt:lpwstr>true</vt:lpwstr>
  </property>
  <property fmtid="{D5CDD505-2E9C-101B-9397-08002B2CF9AE}" pid="3" name="MSIP_Label_0ad370f1-5840-4c36-bb65-89acaaf849ca_SetDate">
    <vt:lpwstr>2026-01-05T04:29:33Z</vt:lpwstr>
  </property>
  <property fmtid="{D5CDD505-2E9C-101B-9397-08002B2CF9AE}" pid="4" name="MSIP_Label_0ad370f1-5840-4c36-bb65-89acaaf849ca_Method">
    <vt:lpwstr>Privileged</vt:lpwstr>
  </property>
  <property fmtid="{D5CDD505-2E9C-101B-9397-08002B2CF9AE}" pid="5" name="MSIP_Label_0ad370f1-5840-4c36-bb65-89acaaf849ca_Name">
    <vt:lpwstr>OFFICIAL</vt:lpwstr>
  </property>
  <property fmtid="{D5CDD505-2E9C-101B-9397-08002B2CF9AE}" pid="6" name="MSIP_Label_0ad370f1-5840-4c36-bb65-89acaaf849ca_SiteId">
    <vt:lpwstr>0fe05593-19ac-4f98-adbf-0375fce7f160</vt:lpwstr>
  </property>
  <property fmtid="{D5CDD505-2E9C-101B-9397-08002B2CF9AE}" pid="7" name="MSIP_Label_0ad370f1-5840-4c36-bb65-89acaaf849ca_ActionId">
    <vt:lpwstr>01b57e65-f129-46eb-a740-ffaa795d5ce7</vt:lpwstr>
  </property>
  <property fmtid="{D5CDD505-2E9C-101B-9397-08002B2CF9AE}" pid="8" name="MSIP_Label_0ad370f1-5840-4c36-bb65-89acaaf849ca_ContentBits">
    <vt:lpwstr>3</vt:lpwstr>
  </property>
  <property fmtid="{D5CDD505-2E9C-101B-9397-08002B2CF9AE}" pid="9" name="MSIP_Label_0ad370f1-5840-4c36-bb65-89acaaf849ca_Tag">
    <vt:lpwstr>10, 0, 1, 1</vt:lpwstr>
  </property>
</Properties>
</file>