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/Users/septe/Library/CloudStorage/Dropbox/Revision/nature_communications/final versions/final revision/"/>
    </mc:Choice>
  </mc:AlternateContent>
  <xr:revisionPtr revIDLastSave="30" documentId="13_ncr:1_{A2265BD3-ED4B-4448-9A86-3A98FE49CFB6}" xr6:coauthVersionLast="47" xr6:coauthVersionMax="47" xr10:uidLastSave="{E0B58933-2059-4329-BF7D-6D0F8152C4AC}"/>
  <bookViews>
    <workbookView xWindow="9980" yWindow="2220" windowWidth="18820" windowHeight="14260" firstSheet="8" activeTab="8" xr2:uid="{00000000-000D-0000-FFFF-FFFF00000000}"/>
  </bookViews>
  <sheets>
    <sheet name="Supplementary Data 1" sheetId="5" r:id="rId1"/>
    <sheet name="Supplementary Data 2" sheetId="2" r:id="rId2"/>
    <sheet name="Supplementary Data 3" sheetId="3" r:id="rId3"/>
    <sheet name="Supplementary Data 4" sheetId="7" r:id="rId4"/>
    <sheet name="Supplementary Data 5" sheetId="12" r:id="rId5"/>
    <sheet name="Supplementary Data 6" sheetId="1" r:id="rId6"/>
    <sheet name="Supplementary Data 7" sheetId="10" r:id="rId7"/>
    <sheet name="Supplementary Data 8" sheetId="11" r:id="rId8"/>
    <sheet name="Supplementary Data 9" sheetId="1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3" i="10" l="1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3" i="10"/>
  <c r="I2" i="10"/>
  <c r="A3" i="10"/>
  <c r="A4" i="10" s="1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41" i="3"/>
  <c r="A42" i="3" s="1"/>
  <c r="A43" i="3" s="1"/>
  <c r="A44" i="3" s="1"/>
  <c r="A45" i="3" s="1"/>
  <c r="A46" i="3" s="1"/>
</calcChain>
</file>

<file path=xl/sharedStrings.xml><?xml version="1.0" encoding="utf-8"?>
<sst xmlns="http://schemas.openxmlformats.org/spreadsheetml/2006/main" count="3231" uniqueCount="1292">
  <si>
    <t>Primer name</t>
  </si>
  <si>
    <t>Sequence</t>
  </si>
  <si>
    <t>Tm, C</t>
  </si>
  <si>
    <t>Comment</t>
  </si>
  <si>
    <t>Comment 2</t>
  </si>
  <si>
    <t>PSG_1_F</t>
  </si>
  <si>
    <t>aagccattcttccttttaagccttcc</t>
  </si>
  <si>
    <t>For qPCR to test expression of PSG operon.</t>
  </si>
  <si>
    <t>Verification of capsule expression via RT-qPCR</t>
  </si>
  <si>
    <t>PSG_1_R</t>
  </si>
  <si>
    <t>cgaagatgggatctgcaaagttc</t>
  </si>
  <si>
    <t>156 bp product</t>
  </si>
  <si>
    <t>PSG_2_F</t>
  </si>
  <si>
    <t>gggtgctgattatgattgggtgac</t>
  </si>
  <si>
    <t>PSG_2_R</t>
  </si>
  <si>
    <t>gactatgatcttctccggttgagtg</t>
  </si>
  <si>
    <t>188 bp product</t>
  </si>
  <si>
    <t>PSC_1_F</t>
  </si>
  <si>
    <t>gggtgacggatctgattttggg</t>
  </si>
  <si>
    <t>For qPCR to test expression of PSC operon.</t>
  </si>
  <si>
    <t>PSC_1_R</t>
  </si>
  <si>
    <t>cagcctcatttaacattcgcgtaaatc</t>
  </si>
  <si>
    <t>176 bp product</t>
  </si>
  <si>
    <t>PSC_2_F</t>
  </si>
  <si>
    <t>ggggtactcccacgaatcatg</t>
  </si>
  <si>
    <t>PSC_2_R</t>
  </si>
  <si>
    <t>ccttggtatttcgaatatcagggcaatc</t>
  </si>
  <si>
    <t>178 bp product</t>
  </si>
  <si>
    <t>PSA_1_F</t>
  </si>
  <si>
    <t>ggaatgcaaatattgtatccgcaaggg</t>
  </si>
  <si>
    <t>For qPCR to test expression of PSA operon.</t>
  </si>
  <si>
    <t>PSA_1_R</t>
  </si>
  <si>
    <t>cccagcaaaatcattataaccgttacca</t>
  </si>
  <si>
    <t>179 bp product</t>
  </si>
  <si>
    <t>PSA_2_F</t>
  </si>
  <si>
    <t>acatcaggagctattatgatgttgcg</t>
  </si>
  <si>
    <t>PSA_2_R</t>
  </si>
  <si>
    <t>ccaccattaccggtttggctc</t>
  </si>
  <si>
    <t>130 bp product</t>
  </si>
  <si>
    <t>PSF_1_F</t>
  </si>
  <si>
    <t>gtgggataatccgttaaatattcgtgc</t>
  </si>
  <si>
    <t>For qPCR to test expression of PSF operon.</t>
  </si>
  <si>
    <t>PSF_1_R</t>
  </si>
  <si>
    <t>aggctgtattgtaatgcttcattcacc</t>
  </si>
  <si>
    <t>159 bp product</t>
  </si>
  <si>
    <t>PSF_2_F</t>
  </si>
  <si>
    <t>ggtttatgttggctctcactctgg</t>
  </si>
  <si>
    <t>PSF_2_R</t>
  </si>
  <si>
    <t>acatgcgatcaaagccacaactac</t>
  </si>
  <si>
    <t>173 bp product</t>
  </si>
  <si>
    <t>PSB_1_F</t>
  </si>
  <si>
    <t>gaagttgctttgttgggttttgcac</t>
  </si>
  <si>
    <t>For qPCR to test expression of PSB operon.</t>
  </si>
  <si>
    <t>PSB_1_R</t>
  </si>
  <si>
    <t>cgctcagcccgacattcaatatttc</t>
  </si>
  <si>
    <t>154 bp product</t>
  </si>
  <si>
    <t>PSB_2_F</t>
  </si>
  <si>
    <t>gcctttatcatgcacatgggtg</t>
  </si>
  <si>
    <t>PSB_2_R</t>
  </si>
  <si>
    <t>cgcaacctttcgctatcgagg</t>
  </si>
  <si>
    <t>157 bp product</t>
  </si>
  <si>
    <t>PSE_2_F</t>
  </si>
  <si>
    <t>ggcgatgcttttaccatgcttctc</t>
  </si>
  <si>
    <t>For qPCR to test expression of PSE operon.</t>
  </si>
  <si>
    <t>PSE_2_R</t>
  </si>
  <si>
    <t>ggggatatcgggaaaatgaaccg</t>
  </si>
  <si>
    <t>140 bp product</t>
  </si>
  <si>
    <t>PSE_1_F</t>
  </si>
  <si>
    <t>ccctacgttttcccaactgagg</t>
  </si>
  <si>
    <t>PSE_1_R</t>
  </si>
  <si>
    <t>gactcgtcccttgatttctggc</t>
  </si>
  <si>
    <t>169 bp product</t>
  </si>
  <si>
    <t>PSH_2_F</t>
  </si>
  <si>
    <t>ggcgatacaggaaaatctgcacc</t>
  </si>
  <si>
    <t>For qPCR to test expression of PSH operon.</t>
  </si>
  <si>
    <t>PSH_2_R</t>
  </si>
  <si>
    <t>gcatcaaaagcacaagggcag</t>
  </si>
  <si>
    <t>PSH_1_F</t>
  </si>
  <si>
    <t>cataacccatcaggatgcgaagg</t>
  </si>
  <si>
    <t>PSH_1_R</t>
  </si>
  <si>
    <t>cctgcttatctctttgcggaagaag</t>
  </si>
  <si>
    <t>155 bp product</t>
  </si>
  <si>
    <t>PSD_2_F</t>
  </si>
  <si>
    <t>gttggagtgccgattccatg</t>
  </si>
  <si>
    <t>For qPCR to test expression of PSD operon.</t>
  </si>
  <si>
    <t>PSD_2_R</t>
  </si>
  <si>
    <t>cggtatctactattttgcgaaaggagg</t>
  </si>
  <si>
    <t>186 bp product</t>
  </si>
  <si>
    <t>PSD_1_F</t>
  </si>
  <si>
    <t>ctgagtgccgggtagctatattc</t>
  </si>
  <si>
    <t>PSD_1_R</t>
  </si>
  <si>
    <t>ggtacggaaagcaccctagc</t>
  </si>
  <si>
    <t>PSA_F</t>
  </si>
  <si>
    <t>TGTGTAAATGATAGGAGGCTAGGG</t>
  </si>
  <si>
    <t>For PCR+restriction digest to determine ON/OFF state</t>
  </si>
  <si>
    <t>Verification of capsular operons promoter state via PCR</t>
  </si>
  <si>
    <t>PSA_R</t>
  </si>
  <si>
    <t>GTTGACGGAAATGATCGGTATAG</t>
  </si>
  <si>
    <t>1076 bp product</t>
  </si>
  <si>
    <t>PSB_F</t>
  </si>
  <si>
    <t>CGCAAAGATTACTTTTCCATTTACTTCG</t>
  </si>
  <si>
    <t>PSB_R</t>
  </si>
  <si>
    <t>TGCGCTTCGCGGTTTGAACG</t>
  </si>
  <si>
    <t>532 bp product</t>
  </si>
  <si>
    <t>PSD_F</t>
  </si>
  <si>
    <t>TGTTGGAGATAATTCCCGGTATCTGCGCTC</t>
  </si>
  <si>
    <t>PSD_R</t>
  </si>
  <si>
    <t>GTCACCTTTGATACGGACAAACTCACCCTC</t>
  </si>
  <si>
    <t>1215 bp product</t>
  </si>
  <si>
    <t>PSE_F</t>
  </si>
  <si>
    <t>GCCTTTTCCGTTGCTTACTG</t>
  </si>
  <si>
    <t>PSE_R</t>
  </si>
  <si>
    <t>CGTTTCATGTAAGGCGGATT</t>
  </si>
  <si>
    <t>658 bp product</t>
  </si>
  <si>
    <t>PSF_F</t>
  </si>
  <si>
    <t>CCAGTTCAAAGCGGAAGAAG</t>
  </si>
  <si>
    <t>PSF_R</t>
  </si>
  <si>
    <t>TTTGCTTGTTGTCCGTTTTG</t>
  </si>
  <si>
    <t>1081 bp product</t>
  </si>
  <si>
    <t>PSG_F</t>
  </si>
  <si>
    <t>TCGAAGTCACCACCTGTAATAC</t>
  </si>
  <si>
    <t>PSG_R</t>
  </si>
  <si>
    <t>AAAAAGAAGATGACAAGCTCCCTAT</t>
  </si>
  <si>
    <t>1059 bp product</t>
  </si>
  <si>
    <t>PSH_F</t>
  </si>
  <si>
    <t>TCCTGTCACACGCACACGCTG</t>
  </si>
  <si>
    <t>PSH_R</t>
  </si>
  <si>
    <t>ACTTAAGTCCGGGTATGCTTCG</t>
  </si>
  <si>
    <t>1281 bp product</t>
  </si>
  <si>
    <t>BC_0340</t>
  </si>
  <si>
    <t>CGTGCTTGAGACTGTGG</t>
  </si>
  <si>
    <t>-</t>
  </si>
  <si>
    <t>Oligonucleotide used for Round 2 blocking solution</t>
  </si>
  <si>
    <t>microSPLiT protocol</t>
  </si>
  <si>
    <t xml:space="preserve">BC_0066 </t>
  </si>
  <si>
    <t>GTGGCCGATGTTTCGCATCGGCGTACGACT</t>
  </si>
  <si>
    <t>Oligonucleotide used for Round 3 blocking solution</t>
  </si>
  <si>
    <t>BC_0127</t>
  </si>
  <si>
    <t>AAGCAGTGGTATCAACGCAGAGTGAATrGrG+G</t>
  </si>
  <si>
    <t>Template switching primer, HPLC purified (purchased from Exiqon)</t>
  </si>
  <si>
    <t>M_0002</t>
  </si>
  <si>
    <t>AAGCAGTGGTATCAACGCAGAGTGGGGGGGGG</t>
  </si>
  <si>
    <t>Forward primer for cDNA amplification, TdT primer</t>
  </si>
  <si>
    <t>BC_0108</t>
  </si>
  <si>
    <t>AAGCAGTGGTATCAACGCAGAGT</t>
  </si>
  <si>
    <t>Forward primer for cDNA amplification, TSO primer</t>
  </si>
  <si>
    <t>BC_0062</t>
  </si>
  <si>
    <t>CAGACGTGTGCTCTTCCGATCT</t>
  </si>
  <si>
    <t>Reverse primer for cDNA amplification</t>
  </si>
  <si>
    <t>BC_0027</t>
  </si>
  <si>
    <t>AATGATACGGCGACCACCGAGATCTACACTCTTTCCCTACACGACGCTCTTCCGATCT</t>
  </si>
  <si>
    <t>Universal forward indexing primer</t>
  </si>
  <si>
    <t>BC_0078</t>
  </si>
  <si>
    <t>CAAGCAGAAGACGGCATACGAGATCTGATCGTGACTGGAGTTCAGACGTGTGCTCTT</t>
  </si>
  <si>
    <t>Reverse indexing primer, containing index 78</t>
  </si>
  <si>
    <t>Truseq_dT_Y_F</t>
  </si>
  <si>
    <t>TCTTTCCCTACACGACGCTCTTCCGATCTT</t>
  </si>
  <si>
    <t>Y-shaped anneal adapter for gDNA with dT at 3' end</t>
  </si>
  <si>
    <t>gDNA library preparation</t>
  </si>
  <si>
    <t>Truseq_Y_R</t>
  </si>
  <si>
    <t>AGATCGGAAGAGCACACGTCTGAACTCCAGTCAC</t>
  </si>
  <si>
    <t>Y-shaped anneal adapter for gDNA</t>
  </si>
  <si>
    <t>P5_Y_extension</t>
  </si>
  <si>
    <t>AATGATACGGCGACCACCGAGATCTACACTCTTTCCCTACACGACG</t>
  </si>
  <si>
    <t>P5 primer for Y-shaped adapters</t>
  </si>
  <si>
    <t>P7_Y_0076</t>
  </si>
  <si>
    <t>CAAGCAGAAGACGGCATACGAGATGATCTGGTGACTGGAGTTCAGACGTG</t>
  </si>
  <si>
    <t>P7 primer for Y-shaped adapters, index 76</t>
  </si>
  <si>
    <t>Locus</t>
  </si>
  <si>
    <t>Gene</t>
  </si>
  <si>
    <t>Gene name synonym</t>
  </si>
  <si>
    <t>Core gene (true=1, false=0)</t>
  </si>
  <si>
    <t>Color</t>
  </si>
  <si>
    <t>Start</t>
  </si>
  <si>
    <t>End</t>
  </si>
  <si>
    <t>Strand</t>
  </si>
  <si>
    <t>Co-expression score</t>
  </si>
  <si>
    <t>PSA</t>
  </si>
  <si>
    <t>BF9343_RS06295</t>
  </si>
  <si>
    <t>BF9343_1295</t>
  </si>
  <si>
    <t>#5296CB</t>
  </si>
  <si>
    <t>+</t>
  </si>
  <si>
    <t>Flanking gene</t>
  </si>
  <si>
    <t>BF9343_RS06300</t>
  </si>
  <si>
    <t>BF9343_1296</t>
  </si>
  <si>
    <t>BF9343_RS06305</t>
  </si>
  <si>
    <t>BF9343_1297</t>
  </si>
  <si>
    <t>BF9343_RS22250</t>
  </si>
  <si>
    <t>BF9343_1298</t>
  </si>
  <si>
    <t>upaY</t>
  </si>
  <si>
    <t>BF9343_RS06315</t>
  </si>
  <si>
    <t>upaZ</t>
  </si>
  <si>
    <t>BF9343_RS06320</t>
  </si>
  <si>
    <t>wzx3</t>
  </si>
  <si>
    <t>glf</t>
  </si>
  <si>
    <t>wcfM/glf</t>
  </si>
  <si>
    <t>BF9343_RS06330</t>
  </si>
  <si>
    <t>wcfN</t>
  </si>
  <si>
    <t>BF9343_RS06335</t>
  </si>
  <si>
    <t>wzy3</t>
  </si>
  <si>
    <t>BF9343_RS06340</t>
  </si>
  <si>
    <t>wcfO</t>
  </si>
  <si>
    <t>BF9343_RS06345</t>
  </si>
  <si>
    <t>wcfP</t>
  </si>
  <si>
    <t>BF9343_RS06350</t>
  </si>
  <si>
    <t>wcfQ</t>
  </si>
  <si>
    <t>BF9343_RS06355</t>
  </si>
  <si>
    <t>wcfR</t>
  </si>
  <si>
    <t>BF9343_RS06360</t>
  </si>
  <si>
    <t>wcfS</t>
  </si>
  <si>
    <t>BF9343_RS06365</t>
  </si>
  <si>
    <t>tRNA-Thr</t>
  </si>
  <si>
    <t>BF9343_RS06370</t>
  </si>
  <si>
    <t>pdiA</t>
  </si>
  <si>
    <t>BF9343_RS06375</t>
  </si>
  <si>
    <t>BF9343_1311</t>
  </si>
  <si>
    <t>BF9343_RS06380</t>
  </si>
  <si>
    <t>BF9343_1312</t>
  </si>
  <si>
    <t>PSB</t>
  </si>
  <si>
    <t>BF9343_RS08810</t>
  </si>
  <si>
    <t>BF9343_1807</t>
  </si>
  <si>
    <t>#D8575E</t>
  </si>
  <si>
    <t>BF9343_RS08815</t>
  </si>
  <si>
    <t>BF9343_1808</t>
  </si>
  <si>
    <t>BF9343_RS08820</t>
  </si>
  <si>
    <t>BF9343_1809</t>
  </si>
  <si>
    <t>upbY</t>
  </si>
  <si>
    <t>BF9343_RS08830</t>
  </si>
  <si>
    <t>upbZ</t>
  </si>
  <si>
    <t>BF9343_RS08835</t>
  </si>
  <si>
    <t>wcfT</t>
  </si>
  <si>
    <t>BF9343_RS08840</t>
  </si>
  <si>
    <t>wcfU</t>
  </si>
  <si>
    <t>aepX</t>
  </si>
  <si>
    <t>aepY</t>
  </si>
  <si>
    <t>BF9343_RS08855</t>
  </si>
  <si>
    <t>aepZ</t>
  </si>
  <si>
    <t>BF9343_RS08860</t>
  </si>
  <si>
    <t>wzx</t>
  </si>
  <si>
    <t>BF9343_RS08865</t>
  </si>
  <si>
    <t>wcfV</t>
  </si>
  <si>
    <t>BF9343_RS08870</t>
  </si>
  <si>
    <t>wcfW</t>
  </si>
  <si>
    <t>BF9343_RS08875</t>
  </si>
  <si>
    <t>wcfX</t>
  </si>
  <si>
    <t>BF9343_RS08880</t>
  </si>
  <si>
    <t>wcfY</t>
  </si>
  <si>
    <t>BF9343_RS08885</t>
  </si>
  <si>
    <t>wcfZ</t>
  </si>
  <si>
    <t>BF9343_RS08890</t>
  </si>
  <si>
    <t>wcgQ</t>
  </si>
  <si>
    <t>BF9343_RS08895</t>
  </si>
  <si>
    <t>wzy</t>
  </si>
  <si>
    <t>BF9343_RS08900</t>
  </si>
  <si>
    <t>wcgR</t>
  </si>
  <si>
    <t>BF9343_RS08905</t>
  </si>
  <si>
    <t>wcgS</t>
  </si>
  <si>
    <t>wecB 1</t>
  </si>
  <si>
    <t>wcgT/wecB_1</t>
  </si>
  <si>
    <t>BF9343_RS08915</t>
  </si>
  <si>
    <t>wcgU</t>
  </si>
  <si>
    <t>BF9343_RS08920</t>
  </si>
  <si>
    <t>wcgV</t>
  </si>
  <si>
    <t>BF9343_RS08925</t>
  </si>
  <si>
    <t>wcgW</t>
  </si>
  <si>
    <t>BF9343_RS08930</t>
  </si>
  <si>
    <t>wcgX</t>
  </si>
  <si>
    <t>BF9343_RS08935</t>
  </si>
  <si>
    <t>BF9343_1832</t>
  </si>
  <si>
    <t>Insert</t>
  </si>
  <si>
    <t>BF9343_RS22450</t>
  </si>
  <si>
    <t>BF9343_1833</t>
  </si>
  <si>
    <t>BF9343_RS08940</t>
  </si>
  <si>
    <t>BF9343_1834</t>
  </si>
  <si>
    <t>BF9343_RS08945</t>
  </si>
  <si>
    <t>BF9343_1835</t>
  </si>
  <si>
    <t>gnd</t>
  </si>
  <si>
    <t>PSC</t>
  </si>
  <si>
    <t>BF9343_RS04730</t>
  </si>
  <si>
    <t>BF9343_0962</t>
  </si>
  <si>
    <t>#FBC850</t>
  </si>
  <si>
    <t>BF9343_RS04735</t>
  </si>
  <si>
    <t>BF9343_0963</t>
  </si>
  <si>
    <t>BF9343_RS04740</t>
  </si>
  <si>
    <t>BF9343_0964</t>
  </si>
  <si>
    <t>BF9343_RS04745</t>
  </si>
  <si>
    <t>BF9343_0965</t>
  </si>
  <si>
    <t>upcY</t>
  </si>
  <si>
    <t>BF9343_RS04755</t>
  </si>
  <si>
    <t>upcZ</t>
  </si>
  <si>
    <t>rfbA</t>
  </si>
  <si>
    <t>rmlA2/rfbA</t>
  </si>
  <si>
    <t>rfbC</t>
  </si>
  <si>
    <t>rmlC1/rfbC</t>
  </si>
  <si>
    <t>BF9343_RS04770</t>
  </si>
  <si>
    <t>wcfA</t>
  </si>
  <si>
    <t>BF9343_RS04775</t>
  </si>
  <si>
    <t>wzx2</t>
  </si>
  <si>
    <t>BF9343_RS04780</t>
  </si>
  <si>
    <t>wcfB</t>
  </si>
  <si>
    <t>BF9343_RS04785</t>
  </si>
  <si>
    <t>wcfC</t>
  </si>
  <si>
    <t>BF9343_RS04790</t>
  </si>
  <si>
    <t>wcfD</t>
  </si>
  <si>
    <t>BF9343_RS04795</t>
  </si>
  <si>
    <t>wzy2</t>
  </si>
  <si>
    <t>BF9343_RS04800</t>
  </si>
  <si>
    <t>wcfE</t>
  </si>
  <si>
    <t>BF9343_RS04805</t>
  </si>
  <si>
    <t>wcfF</t>
  </si>
  <si>
    <t>BF9343_RS04810</t>
  </si>
  <si>
    <t>wcfG</t>
  </si>
  <si>
    <t>BF9343_RS04815</t>
  </si>
  <si>
    <t>wcfH</t>
  </si>
  <si>
    <t>BF9343_RS04820</t>
  </si>
  <si>
    <t>wcfI</t>
  </si>
  <si>
    <t>BF9343_RS04825</t>
  </si>
  <si>
    <t>wcfJ</t>
  </si>
  <si>
    <t>BF9343_RS04830</t>
  </si>
  <si>
    <t>wcfK</t>
  </si>
  <si>
    <t>BF9343_RS04835</t>
  </si>
  <si>
    <t>wcfL</t>
  </si>
  <si>
    <t>BF9343_RS04840</t>
  </si>
  <si>
    <t>BF9343_0984</t>
  </si>
  <si>
    <t>BF9343_RS04845</t>
  </si>
  <si>
    <t>BF9343_0985</t>
  </si>
  <si>
    <t>BF9343_RS04850</t>
  </si>
  <si>
    <t>BF9343_0986</t>
  </si>
  <si>
    <t>PSD</t>
  </si>
  <si>
    <t>BF9343_RS17750</t>
  </si>
  <si>
    <t>BF9343_3579</t>
  </si>
  <si>
    <t>#6EB163</t>
  </si>
  <si>
    <t>BF9343_RS17755</t>
  </si>
  <si>
    <t>BF9343_3578</t>
  </si>
  <si>
    <t>BF9343_RS23790</t>
  </si>
  <si>
    <t>BF9343_RS17760</t>
  </si>
  <si>
    <t>BF9343_3580</t>
  </si>
  <si>
    <t>BF9343_RS21660</t>
  </si>
  <si>
    <t>BF9343_3581</t>
  </si>
  <si>
    <t>BF9343_RS17770</t>
  </si>
  <si>
    <t>BF9343_3582</t>
  </si>
  <si>
    <t>BF9343_RS17775</t>
  </si>
  <si>
    <t>BF9343_3583</t>
  </si>
  <si>
    <t>BF9343_RS17780</t>
  </si>
  <si>
    <t>BF9343_3584</t>
  </si>
  <si>
    <t>BF9343_RS17785</t>
  </si>
  <si>
    <t>BF9343_3585</t>
  </si>
  <si>
    <t>BF9343_RS17790</t>
  </si>
  <si>
    <t>BF9343_3586</t>
  </si>
  <si>
    <t>BF9343_RS17795</t>
  </si>
  <si>
    <t>BF9343_3587</t>
  </si>
  <si>
    <t>BF9343_RS17800</t>
  </si>
  <si>
    <t>BF9343_3588</t>
  </si>
  <si>
    <t>BF9343_RS17805</t>
  </si>
  <si>
    <t>BF9343_3589</t>
  </si>
  <si>
    <t>BF9343_RS23795</t>
  </si>
  <si>
    <t>BF9343_3590</t>
  </si>
  <si>
    <t>BF9343_RS17815</t>
  </si>
  <si>
    <t>BF9343_3591</t>
  </si>
  <si>
    <t>BF9343_RS17820</t>
  </si>
  <si>
    <t>BF9343_3592</t>
  </si>
  <si>
    <t>BF9343_RS17825</t>
  </si>
  <si>
    <t>BF9343_3593</t>
  </si>
  <si>
    <t>BF9343_RS17830</t>
  </si>
  <si>
    <t>BF9343_3594</t>
  </si>
  <si>
    <t>BF9343_RS17835</t>
  </si>
  <si>
    <t>BF9343_3595</t>
  </si>
  <si>
    <t>BF9343_RS17840</t>
  </si>
  <si>
    <t>BF9343_3596</t>
  </si>
  <si>
    <t>BF9343_RS17845</t>
  </si>
  <si>
    <t>BF9343_3597</t>
  </si>
  <si>
    <t>BF9343_RS17850</t>
  </si>
  <si>
    <t>updZ</t>
  </si>
  <si>
    <t>updY</t>
  </si>
  <si>
    <t>BF9343_RS17865</t>
  </si>
  <si>
    <t>BF9343_3600</t>
  </si>
  <si>
    <t>BF9343_RS17870</t>
  </si>
  <si>
    <t>BF9343_3601</t>
  </si>
  <si>
    <t>BF9343_RS17875</t>
  </si>
  <si>
    <t>BF9343_3602</t>
  </si>
  <si>
    <t>PSE</t>
  </si>
  <si>
    <t>BF9343_RS12360</t>
  </si>
  <si>
    <t>BF9343_2507</t>
  </si>
  <si>
    <t>#BCB8EC</t>
  </si>
  <si>
    <t>BF9343_RS12365</t>
  </si>
  <si>
    <t>BF9343_2508</t>
  </si>
  <si>
    <t>pheT</t>
  </si>
  <si>
    <t>BF9343_RS12375</t>
  </si>
  <si>
    <t>BF9343_2510</t>
  </si>
  <si>
    <t>BF9343_RS12380</t>
  </si>
  <si>
    <t>BF9343_2511</t>
  </si>
  <si>
    <t>BF9343_RS12385</t>
  </si>
  <si>
    <t>BF9343_2512</t>
  </si>
  <si>
    <t>BF9343_RS12390</t>
  </si>
  <si>
    <t>BF9343_2513</t>
  </si>
  <si>
    <t>BF9343_RS12395</t>
  </si>
  <si>
    <t>BF9343_2514</t>
  </si>
  <si>
    <t>BF9343_RS12400</t>
  </si>
  <si>
    <t>BF9343_2515</t>
  </si>
  <si>
    <t>BF9343_RS12405</t>
  </si>
  <si>
    <t>BF9343_2516</t>
  </si>
  <si>
    <t>BF9343_RS12410</t>
  </si>
  <si>
    <t>BF9343_2517</t>
  </si>
  <si>
    <t>BF9343_RS12415</t>
  </si>
  <si>
    <t>BF9343_2518</t>
  </si>
  <si>
    <t>BF9343_RS12420</t>
  </si>
  <si>
    <t>rfbE</t>
  </si>
  <si>
    <t>BF9343_RS12425</t>
  </si>
  <si>
    <t>BF9343_2520</t>
  </si>
  <si>
    <t>rfbG</t>
  </si>
  <si>
    <t>rfbF</t>
  </si>
  <si>
    <t>rfbH</t>
  </si>
  <si>
    <t>BF9343_RS12445</t>
  </si>
  <si>
    <t>upeZ</t>
  </si>
  <si>
    <t>upeY</t>
  </si>
  <si>
    <t>fkp</t>
  </si>
  <si>
    <t>BF9343_RS12460</t>
  </si>
  <si>
    <t>BF9343_2527</t>
  </si>
  <si>
    <t>dnaB</t>
  </si>
  <si>
    <t>PSF</t>
  </si>
  <si>
    <t>BF9343_RS07105</t>
  </si>
  <si>
    <t>BF9343_1469</t>
  </si>
  <si>
    <t>#C47C51</t>
  </si>
  <si>
    <t>BF9343_RS07110</t>
  </si>
  <si>
    <t>BF9343_1470</t>
  </si>
  <si>
    <t>BF9343_RS07115</t>
  </si>
  <si>
    <t>BF9343_1471</t>
  </si>
  <si>
    <t>BF9343_RS07120</t>
  </si>
  <si>
    <t>BF9343_1472</t>
  </si>
  <si>
    <t>upfY</t>
  </si>
  <si>
    <t>BF9343_RS07130</t>
  </si>
  <si>
    <t>upfZ</t>
  </si>
  <si>
    <t>rfbA 1</t>
  </si>
  <si>
    <t>rmlA1/rfbA_1</t>
  </si>
  <si>
    <t>rfbC 1</t>
  </si>
  <si>
    <t>rmlC2/rfbC_1</t>
  </si>
  <si>
    <t>BF9343_RS07145</t>
  </si>
  <si>
    <t>BF9343_1477</t>
  </si>
  <si>
    <t>BF9343_RS07150</t>
  </si>
  <si>
    <t>BF9343_1478</t>
  </si>
  <si>
    <t>BF9343_RS07155</t>
  </si>
  <si>
    <t>BF9343_1479</t>
  </si>
  <si>
    <t>BF9343_RS07160</t>
  </si>
  <si>
    <t>BF9343_1480</t>
  </si>
  <si>
    <t>BF9343_RS07170</t>
  </si>
  <si>
    <t>BF9343_1481</t>
  </si>
  <si>
    <t>BF9343_RS07175</t>
  </si>
  <si>
    <t>BF9343_1482</t>
  </si>
  <si>
    <t>BF9343_RS07180</t>
  </si>
  <si>
    <t>BF9343_1483</t>
  </si>
  <si>
    <t>BF9343_RS07185</t>
  </si>
  <si>
    <t>BF9343_1484</t>
  </si>
  <si>
    <t>BF9343_RS07190</t>
  </si>
  <si>
    <t>BF9343_1485</t>
  </si>
  <si>
    <t>BF9343_RS07195</t>
  </si>
  <si>
    <t>BF9343_1486</t>
  </si>
  <si>
    <t>BF9343_RS07200</t>
  </si>
  <si>
    <t>BF9343_1487</t>
  </si>
  <si>
    <t>BF9343_RS07205</t>
  </si>
  <si>
    <t>BF9343_1488</t>
  </si>
  <si>
    <t>BF9343_RS07210</t>
  </si>
  <si>
    <t>BF9343_1489</t>
  </si>
  <si>
    <t>BF9343_RS07215</t>
  </si>
  <si>
    <t>rne</t>
  </si>
  <si>
    <t>BF9343_RS07220</t>
  </si>
  <si>
    <t>hup1</t>
  </si>
  <si>
    <t>mutY</t>
  </si>
  <si>
    <t>BF9343_RS07230</t>
  </si>
  <si>
    <t>BF9343_1494</t>
  </si>
  <si>
    <t>PSG</t>
  </si>
  <si>
    <t>BF9343_RS03400</t>
  </si>
  <si>
    <t>BF9343_0693</t>
  </si>
  <si>
    <t>#EE7CBB</t>
  </si>
  <si>
    <t>BF9343_RS03405</t>
  </si>
  <si>
    <t>BF9343_0694</t>
  </si>
  <si>
    <t>BF9343_RS03410</t>
  </si>
  <si>
    <t>BF9343_0695</t>
  </si>
  <si>
    <t>upgY</t>
  </si>
  <si>
    <t>BF9343_RS03425</t>
  </si>
  <si>
    <t>upgZ</t>
  </si>
  <si>
    <t>BF9343_RS03430</t>
  </si>
  <si>
    <t>BF9343_0698</t>
  </si>
  <si>
    <t>BF9343_RS03435</t>
  </si>
  <si>
    <t>BF9343_0699</t>
  </si>
  <si>
    <t>BF9343_RS03440</t>
  </si>
  <si>
    <t>BF9343_0700</t>
  </si>
  <si>
    <t>BF9343_RS03445</t>
  </si>
  <si>
    <t>BF9343_0701</t>
  </si>
  <si>
    <t>BF9343_RS03450</t>
  </si>
  <si>
    <t>BF9343_0702</t>
  </si>
  <si>
    <t>BF9343_RS03455</t>
  </si>
  <si>
    <t>BF9343_0703</t>
  </si>
  <si>
    <t>BF9343_RS03460</t>
  </si>
  <si>
    <t>BF9343_0704</t>
  </si>
  <si>
    <t>BF9343_RS03465</t>
  </si>
  <si>
    <t>BF9343_0705</t>
  </si>
  <si>
    <t>BF9343_RS03470</t>
  </si>
  <si>
    <t>BF9343_0706</t>
  </si>
  <si>
    <t>BF9343_RS03475</t>
  </si>
  <si>
    <t>BF9343_0707</t>
  </si>
  <si>
    <t>wecC</t>
  </si>
  <si>
    <t>wecB</t>
  </si>
  <si>
    <t>BF9343_RS03495</t>
  </si>
  <si>
    <t>BF9343_0711</t>
  </si>
  <si>
    <t>BF9343_RS03500</t>
  </si>
  <si>
    <t>BF9343_0712</t>
  </si>
  <si>
    <t>BF9343_RS03505</t>
  </si>
  <si>
    <t>BF9343_0713</t>
  </si>
  <si>
    <t>BF9343_RS03510</t>
  </si>
  <si>
    <t>BF9343_0714</t>
  </si>
  <si>
    <t>BF9343_RS03515</t>
  </si>
  <si>
    <t>BF9343_0715</t>
  </si>
  <si>
    <t>BF9343_RS03520</t>
  </si>
  <si>
    <t>BF9343_0716</t>
  </si>
  <si>
    <t>BF9343_RS03525</t>
  </si>
  <si>
    <t>BF9343_0717</t>
  </si>
  <si>
    <t>BF9343_RS03530</t>
  </si>
  <si>
    <t>BF9343_0718</t>
  </si>
  <si>
    <t>BF9343_RS23575</t>
  </si>
  <si>
    <t>BF9343_0719</t>
  </si>
  <si>
    <t>BF9343_RS03535</t>
  </si>
  <si>
    <t>BF9343_0721</t>
  </si>
  <si>
    <t>BF9343_RS03540</t>
  </si>
  <si>
    <t>BF9343_0722</t>
  </si>
  <si>
    <t>BF9343_RS03545</t>
  </si>
  <si>
    <t>BF9343_0723</t>
  </si>
  <si>
    <t>BF9343_RS03550</t>
  </si>
  <si>
    <t>BF9343_0724</t>
  </si>
  <si>
    <t>PSH</t>
  </si>
  <si>
    <t>BF9343_RS16630</t>
  </si>
  <si>
    <t>BF9343_3357</t>
  </si>
  <si>
    <t>#929392</t>
  </si>
  <si>
    <t>BF9343_RS16635</t>
  </si>
  <si>
    <t>BF9343_3358</t>
  </si>
  <si>
    <t>BF9343_RS16640</t>
  </si>
  <si>
    <t>BF9343_3359</t>
  </si>
  <si>
    <t>BF9343_RS23770</t>
  </si>
  <si>
    <t>BF9343_3360</t>
  </si>
  <si>
    <t>BF9343_RS16645</t>
  </si>
  <si>
    <t>BF9343_3361</t>
  </si>
  <si>
    <t>rfbC 3</t>
  </si>
  <si>
    <t>rfbC1</t>
  </si>
  <si>
    <t>rfbA 2</t>
  </si>
  <si>
    <t>rffH1/rfbA_2</t>
  </si>
  <si>
    <t>BF9343_RS16660</t>
  </si>
  <si>
    <t>BF9343_3364</t>
  </si>
  <si>
    <t>BF9343_RS16665</t>
  </si>
  <si>
    <t>BF9343_3365</t>
  </si>
  <si>
    <t>BF9343_RS16670</t>
  </si>
  <si>
    <t>BF9343_3366</t>
  </si>
  <si>
    <t>BF9343_RS16675</t>
  </si>
  <si>
    <t>BF9343_3367</t>
  </si>
  <si>
    <t>BF9343_RS16680</t>
  </si>
  <si>
    <t>BF9343_3368</t>
  </si>
  <si>
    <t>BF9343_RS16685</t>
  </si>
  <si>
    <t>BF9343_3369</t>
  </si>
  <si>
    <t>BF9343_RS16690</t>
  </si>
  <si>
    <t>BF9343_3370</t>
  </si>
  <si>
    <t>BF9343_RS16695</t>
  </si>
  <si>
    <t>BF9343_3371</t>
  </si>
  <si>
    <t>BF9343_RS16700</t>
  </si>
  <si>
    <t>BF9343_3372</t>
  </si>
  <si>
    <t>BF9343_RS16705</t>
  </si>
  <si>
    <t>BF9343_3373</t>
  </si>
  <si>
    <t>BF9343_RS16710</t>
  </si>
  <si>
    <t>BF9343_3374</t>
  </si>
  <si>
    <t>BF9343_RS16715</t>
  </si>
  <si>
    <t>uphZ</t>
  </si>
  <si>
    <t>uphY</t>
  </si>
  <si>
    <t>BF9343_RS16725</t>
  </si>
  <si>
    <t>BF9343_3377</t>
  </si>
  <si>
    <t>BF9343_RS16730</t>
  </si>
  <si>
    <t>BF9343_3378</t>
  </si>
  <si>
    <t>BF9343_RS16740</t>
  </si>
  <si>
    <t>BF9343_3379</t>
  </si>
  <si>
    <t>Operon</t>
  </si>
  <si>
    <t>Tsr15</t>
  </si>
  <si>
    <t>BF9343_RS18370</t>
  </si>
  <si>
    <t>BF9343_RS18375</t>
  </si>
  <si>
    <t>BF9343_RS18380</t>
  </si>
  <si>
    <t>BF9343_RS18385</t>
  </si>
  <si>
    <t>BF9343_RS18390</t>
  </si>
  <si>
    <t>BF9343_RS18395</t>
  </si>
  <si>
    <t>BF9343_RS18400</t>
  </si>
  <si>
    <t>BF9343_RS18405</t>
  </si>
  <si>
    <t>Tsr25</t>
  </si>
  <si>
    <t>BF9343_RS13730</t>
  </si>
  <si>
    <t>BF9343_RS13735</t>
  </si>
  <si>
    <t>BF9343_RS13740</t>
  </si>
  <si>
    <t>BF9343_RS13745</t>
  </si>
  <si>
    <t>BF9343_RS13750</t>
  </si>
  <si>
    <t>BF9343_RS13755</t>
  </si>
  <si>
    <t>BF9343_RS13765</t>
  </si>
  <si>
    <t>BF9343_RS13770</t>
  </si>
  <si>
    <t>BF9343_RS13775</t>
  </si>
  <si>
    <t>BF9343_RS13780</t>
  </si>
  <si>
    <t>BF9343_RS13785</t>
  </si>
  <si>
    <t>Tsr26</t>
  </si>
  <si>
    <t>BF9343_RS19860</t>
  </si>
  <si>
    <t>BF9343_RS19865</t>
  </si>
  <si>
    <t>BF9343_RS19870</t>
  </si>
  <si>
    <t>EPS</t>
  </si>
  <si>
    <t>BF9343_RS13315</t>
  </si>
  <si>
    <t>BF9343_RS13320</t>
  </si>
  <si>
    <t>BF9343_RS13325</t>
  </si>
  <si>
    <t>Tsr19_downstream</t>
  </si>
  <si>
    <t>BF9343_RS15495</t>
  </si>
  <si>
    <t>BF9343_RS15500</t>
  </si>
  <si>
    <t>BF9343_RS15505</t>
  </si>
  <si>
    <t>BF9343_RS15510</t>
  </si>
  <si>
    <t>BF9343_RS15515</t>
  </si>
  <si>
    <t>BF9343_RS15520</t>
  </si>
  <si>
    <t>BF9343_RS15525</t>
  </si>
  <si>
    <t>BF9343_RS15530</t>
  </si>
  <si>
    <t>BF9343_RS15535</t>
  </si>
  <si>
    <t>BF9343_RS15540</t>
  </si>
  <si>
    <t>BF9343_RS15545</t>
  </si>
  <si>
    <t>BF9343_RS23765</t>
  </si>
  <si>
    <t>BF9343_RS15555</t>
  </si>
  <si>
    <t>Tsr16</t>
  </si>
  <si>
    <t>BF9343_RS20580</t>
  </si>
  <si>
    <t>BF9343_RS20585</t>
  </si>
  <si>
    <t>BF9343_RS20590</t>
  </si>
  <si>
    <t>BF9343_RS20595</t>
  </si>
  <si>
    <t>BF9343_RS20600</t>
  </si>
  <si>
    <t>BF9343_RS20605</t>
  </si>
  <si>
    <t>BF9343_RS20610</t>
  </si>
  <si>
    <t>Differentially expressed B. fragilis genes in each pseudotime bin (n=10 with repeats removed), phage-treated sample</t>
  </si>
  <si>
    <t>B. fragilis gene</t>
  </si>
  <si>
    <t>COG Category</t>
  </si>
  <si>
    <t>Common name (if applicable)</t>
  </si>
  <si>
    <t>Pseudotime Bin</t>
  </si>
  <si>
    <t>Function</t>
  </si>
  <si>
    <t>eno</t>
  </si>
  <si>
    <t>Carb. metab.</t>
  </si>
  <si>
    <t>0.0-0.2</t>
  </si>
  <si>
    <t>Enolase; carbohydrate degradation (glycolysis); catalyzes rev. conversion of 2-phosphoglycerate to phosphoenolpyruvate</t>
  </si>
  <si>
    <t>BF9343_RS18430</t>
  </si>
  <si>
    <t>Cell wall biogenesis</t>
  </si>
  <si>
    <t>OmpA family protein</t>
  </si>
  <si>
    <t>BF9343_RS02570</t>
  </si>
  <si>
    <t>Inorg. ion metab.</t>
  </si>
  <si>
    <t>TonB-dependent receptor</t>
  </si>
  <si>
    <t>BF9343_RS12195</t>
  </si>
  <si>
    <t>Energy prod.</t>
  </si>
  <si>
    <t>Superoxide dismutase</t>
  </si>
  <si>
    <t>gap</t>
  </si>
  <si>
    <t>Glyceraldehyde-3-phosphate dehydrogenase</t>
  </si>
  <si>
    <t>BF9343_RS07450</t>
  </si>
  <si>
    <t>TonB-dependent receptor; mediate substrate specific transport across membrane - sugar/nutrient/polysaccharide uptake</t>
  </si>
  <si>
    <t>BF9343_RS01225</t>
  </si>
  <si>
    <t>Transcription</t>
  </si>
  <si>
    <t>sigE</t>
  </si>
  <si>
    <t>RNA polymerase sigma factor - transcription initiation, recognition and opening of promoters, initial steps in RNA synthesis</t>
  </si>
  <si>
    <t>pnp</t>
  </si>
  <si>
    <t>Translation</t>
  </si>
  <si>
    <t>mRNA degradation, catalyzes phosphorolysis of ss polyribonucleotides from 3-5'</t>
  </si>
  <si>
    <t>BF9343_RS20815</t>
  </si>
  <si>
    <t>Vesicular transport</t>
  </si>
  <si>
    <t xml:space="preserve">Tetratricopeptide repeat protein; important to the functioning of chaperone, cell-cycle, transcription, and protein transport complexes </t>
  </si>
  <si>
    <t>BF9343_RS07455</t>
  </si>
  <si>
    <t>Amino acid metab.</t>
  </si>
  <si>
    <t>RagB/SusD family nutrient uptake outer membrane protein</t>
  </si>
  <si>
    <t>Unknown</t>
  </si>
  <si>
    <t>0.2-0.4</t>
  </si>
  <si>
    <t>Structurally similar to MINOR FIMBRIUM TIP SUBUNIT MFA3 (5nf4);  has an N-terminal Sec/SPII signal peptide</t>
  </si>
  <si>
    <t>BF9343_RS17000</t>
  </si>
  <si>
    <t>Nucleotide metab.</t>
  </si>
  <si>
    <t>thyA</t>
  </si>
  <si>
    <t>Thymidylate synthase</t>
  </si>
  <si>
    <t>BF9343_RS17005</t>
  </si>
  <si>
    <t>dfrA</t>
  </si>
  <si>
    <t>Dihydrofolate reductase</t>
  </si>
  <si>
    <t>nusG</t>
  </si>
  <si>
    <t>Transcription termination/antitermination protein (participates in transcription elongation, termination, and antitermination). The UpxY genes have conserved motifs present in NusG; mutations abrogated UpaY activity</t>
  </si>
  <si>
    <t>rpoB</t>
  </si>
  <si>
    <t>DNA-directed RNA polymerase subunit beta; transcription catalyst</t>
  </si>
  <si>
    <t>BF9343_RS19285</t>
  </si>
  <si>
    <t>rpoA</t>
  </si>
  <si>
    <t>DNA-directed RNAP subunit alpha - transcription initiation</t>
  </si>
  <si>
    <t>rplA</t>
  </si>
  <si>
    <t>Large ribosomal subunit protein, binds to 23S rRNA (parts involved in tRNA release), also a translational repressor protein</t>
  </si>
  <si>
    <t>rplK</t>
  </si>
  <si>
    <t>Large ribosomal subunit protein uL11, part of the ribosomal stalk that helps the ribosome interact with GTP-bound translation factors</t>
  </si>
  <si>
    <t>rplJ</t>
  </si>
  <si>
    <t>Large ribosomal subunit protein bL21, binds to 23S rRNA in the presence of protein L20</t>
  </si>
  <si>
    <t>Distantly related to something known as “Fibrobacter succinogenes major paralogous domains”; has a canonical N-terminal lipoprotein signal peptide (Sec/SPII)</t>
  </si>
  <si>
    <t>Structurally similar to MINOR FIMBRIUM TIP SUBUNIT MFA3 (5nf4)</t>
  </si>
  <si>
    <t>secY</t>
  </si>
  <si>
    <t>Protein translocase subunit secY, central subunit SecYEG. Conserved transport channel of bacterial membrane, facilitates insertion of membrane proteins and translocation</t>
  </si>
  <si>
    <t>0.4-0.6</t>
  </si>
  <si>
    <t>Bifunctional fucokinase/L-fucose-1-P-guanylyltransferase; fructose and mannose metabolism (key sugar in complex carbohydrates and glycoproteins)</t>
  </si>
  <si>
    <t>BF9343_RS16805</t>
  </si>
  <si>
    <t>nrdD</t>
  </si>
  <si>
    <t>Anaerobic ribonucleoside triphosphate reductase; substrate of RNAP, key metabolic energy carriers, substrates for cell signaling pathway enzymes</t>
  </si>
  <si>
    <t>BF9343_RS17460</t>
  </si>
  <si>
    <t>Adenosylcobalamin-dependent ribonucleoside-diphosphate reductase; catalyzes rate limiting step of DNA biosynthesis</t>
  </si>
  <si>
    <t>nrdG</t>
  </si>
  <si>
    <t>Anaerobic ribonucleoside triphosphate reductase</t>
  </si>
  <si>
    <t>secE</t>
  </si>
  <si>
    <t>Anaerobic ribonucleoside-triphosphate reductase-activating protein</t>
  </si>
  <si>
    <t>rpoN</t>
  </si>
  <si>
    <t>RNA polymerase sigma-54 factor</t>
  </si>
  <si>
    <t>rpoC</t>
  </si>
  <si>
    <t>BF9343_RS01255</t>
  </si>
  <si>
    <t>Deoxyguanosinetriphosphate triphosphohydrolase</t>
  </si>
  <si>
    <t>BF9343_RS14805</t>
  </si>
  <si>
    <t>0.6-0.8</t>
  </si>
  <si>
    <t>Beta-N-acetylhexosaminidase, an exoclycosidase that catalyzes the hydrolysis of terminal, non-reducing glucosamine residues from oligosaccarides - degradation.</t>
  </si>
  <si>
    <t>priA</t>
  </si>
  <si>
    <t>Replication</t>
  </si>
  <si>
    <t>Primosomal protein N' aka ATP dependent helicase PriA; involved in the restart of stalled replication forks (replication, repair)</t>
  </si>
  <si>
    <t>BF9343_RS03630</t>
  </si>
  <si>
    <t>Hypothetical protein</t>
  </si>
  <si>
    <t>ssrA</t>
  </si>
  <si>
    <t>Post-translation mod.</t>
  </si>
  <si>
    <t>SsrA-binding protein; required for rescue of stalled ribosomes mediated by trans-translation. Binds to transfer-messenger RNA, required for stable association of tmRNA w ribosomes</t>
  </si>
  <si>
    <t>BF9343_RS03635</t>
  </si>
  <si>
    <t>PD40 domain-containing protein</t>
  </si>
  <si>
    <t>rnpB</t>
  </si>
  <si>
    <t>RNA mod.</t>
  </si>
  <si>
    <t>Ribonuclease P protein component</t>
  </si>
  <si>
    <t>0.8-1.0</t>
  </si>
  <si>
    <t>FimB/Mfa2 family fimbrial subunit</t>
  </si>
  <si>
    <t>BACON domain-containing protein</t>
  </si>
  <si>
    <t>DUF3575 domain-containing protein</t>
  </si>
  <si>
    <t>BF9343_RS03175</t>
  </si>
  <si>
    <t>SusC/RagA family TonB-linked outer membrane protein</t>
  </si>
  <si>
    <t>Calx-beta domain-containing protein</t>
  </si>
  <si>
    <t>FimB/Mfa2 family fimbrial subuni</t>
  </si>
  <si>
    <t>Strain ID/Chromosomal position (GCF_000025985.1)</t>
  </si>
  <si>
    <t>2093881-2093914</t>
  </si>
  <si>
    <t>Sample description</t>
  </si>
  <si>
    <t>BfAncestral_S285</t>
  </si>
  <si>
    <t xml:space="preserve"> +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</si>
  <si>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ancestral strain</t>
    </r>
  </si>
  <si>
    <t>RP_1_S330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</si>
  <si>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Bf12P1-sensitive population sample, no phage + TCA condition</t>
    </r>
  </si>
  <si>
    <t>RP_4_S333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</si>
  <si>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Bf12P1-sensitive population sample, no phage + DCA condition</t>
    </r>
  </si>
  <si>
    <t>RP_7_S336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</si>
  <si>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Bf12P1-sensitive population sample, no phage + no bile acid condition</t>
    </r>
  </si>
  <si>
    <t>RP_10_S339</t>
  </si>
  <si>
    <t>RP_13_S342</t>
  </si>
  <si>
    <t>RP_16_S345</t>
  </si>
  <si>
    <t>RP_19_S348</t>
  </si>
  <si>
    <t>RP_22_S351</t>
  </si>
  <si>
    <t>RP_25_S354</t>
  </si>
  <si>
    <t>Bf2C_S278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</si>
  <si>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isolate obtained in phage low MOI + TCA condition</t>
    </r>
  </si>
  <si>
    <t>Bf3B_S279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</si>
  <si>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isolate obtained in </t>
    </r>
    <r>
      <rPr>
        <sz val="11"/>
        <color theme="1"/>
        <rFont val="Aptos Narrow"/>
        <family val="2"/>
        <scheme val="minor"/>
      </rPr>
      <t>phage high MOI + TCA condition</t>
    </r>
  </si>
  <si>
    <t>Bf5D_S280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</si>
  <si>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isolate obtained in </t>
    </r>
    <r>
      <rPr>
        <sz val="11"/>
        <color theme="1"/>
        <rFont val="Aptos Narrow"/>
        <family val="2"/>
        <scheme val="minor"/>
      </rPr>
      <t>phage low MOI + DCA condition</t>
    </r>
  </si>
  <si>
    <t>Bf6C_S281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</si>
  <si>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isolate obtained in </t>
    </r>
    <r>
      <rPr>
        <sz val="11"/>
        <color theme="1"/>
        <rFont val="Aptos Narrow"/>
        <family val="2"/>
        <scheme val="minor"/>
      </rPr>
      <t>phage high MOI + DCA condition</t>
    </r>
  </si>
  <si>
    <t>Bf7B_S282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</si>
  <si>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isolate obtained in </t>
    </r>
    <r>
      <rPr>
        <sz val="11"/>
        <color theme="1"/>
        <rFont val="Aptos Narrow"/>
        <family val="2"/>
        <scheme val="minor"/>
      </rPr>
      <t>no phage + no bile acid condition</t>
    </r>
  </si>
  <si>
    <t>Bf8B_S283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</si>
  <si>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isolate obtained in </t>
    </r>
    <r>
      <rPr>
        <sz val="11"/>
        <color theme="1"/>
        <rFont val="Aptos Narrow"/>
        <family val="2"/>
        <scheme val="minor"/>
      </rPr>
      <t>phage low MOI + no bile acid condition</t>
    </r>
  </si>
  <si>
    <t>Bf9C_S284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</si>
  <si>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isolate obtained in </t>
    </r>
    <r>
      <rPr>
        <sz val="11"/>
        <color theme="1"/>
        <rFont val="Aptos Narrow"/>
        <family val="2"/>
        <scheme val="minor"/>
      </rPr>
      <t>phage high MOI + no bile acid condition</t>
    </r>
  </si>
  <si>
    <t>BC_3_S332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</si>
  <si>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population sample, phage high MOI + TCA condition</t>
    </r>
  </si>
  <si>
    <t>BC_6_S335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</si>
  <si>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population sample, phage high MOI + DCA condition</t>
    </r>
  </si>
  <si>
    <t>BC_9_S338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</si>
  <si>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population sample, phage high MOI + no bile acid condition</t>
    </r>
  </si>
  <si>
    <t>BC_12_S341</t>
  </si>
  <si>
    <t>BC_15_S344</t>
  </si>
  <si>
    <t>BC_18_S347</t>
  </si>
  <si>
    <t>BC_21_S350</t>
  </si>
  <si>
    <t>BC_24_S353</t>
  </si>
  <si>
    <t>BC_27_S356</t>
  </si>
  <si>
    <t>BC_2_S331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</si>
  <si>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population sample, phage low MOI + TCA condition</t>
    </r>
  </si>
  <si>
    <t>BC_5_S334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</si>
  <si>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population sample, phage low MOI + DCA condition</t>
    </r>
  </si>
  <si>
    <t>BC_8_S337</t>
  </si>
  <si>
    <r>
      <t xml:space="preserve">Wt </t>
    </r>
    <r>
      <rPr>
        <i/>
        <sz val="11"/>
        <color theme="1"/>
        <rFont val="Aptos Narrow"/>
        <family val="2"/>
        <scheme val="minor"/>
      </rPr>
      <t>B. fragilis</t>
    </r>
    <r>
      <rPr>
        <sz val="12"/>
        <color theme="1"/>
        <rFont val="Aptos Narrow"/>
        <family val="2"/>
        <scheme val="minor"/>
      </rPr>
      <t xml:space="preserve"> Bf12P1-resistant population sample, phage low MOI + no bile acid condition</t>
    </r>
  </si>
  <si>
    <t>BC_11_S340</t>
  </si>
  <si>
    <t>BC_14_S343</t>
  </si>
  <si>
    <t>BC_17_S346</t>
  </si>
  <si>
    <t>BC_20_S349</t>
  </si>
  <si>
    <t>BC_23_S352</t>
  </si>
  <si>
    <t>BC_26_S355</t>
  </si>
  <si>
    <t>AE_S9_L001</t>
  </si>
  <si>
    <t>"PSA/PSE" CPS "phase-locked" strain isolate</t>
  </si>
  <si>
    <t>DH_S11_L001</t>
  </si>
  <si>
    <t>"PSD/PSH" CPS "phase-locked" strain isolate</t>
  </si>
  <si>
    <t>BG_S12_L001</t>
  </si>
  <si>
    <t>"PSB/PSG" CPS "phase-locked" strain isolate</t>
  </si>
  <si>
    <t>OFF_S10_L001</t>
  </si>
  <si>
    <t>"PSC" CPS "phase-locked" strain isolate</t>
  </si>
  <si>
    <t>Mutation effect</t>
  </si>
  <si>
    <t>G&gt;T</t>
  </si>
  <si>
    <t>C&gt;T</t>
  </si>
  <si>
    <t>missense variant c.479A&gt;C p.Gln160Pro</t>
  </si>
  <si>
    <t>stop gained c.496C&gt;T p.Gln166*</t>
  </si>
  <si>
    <t>frameshift variant c.98dupA p.Asn33fs</t>
  </si>
  <si>
    <t>missense variant c.421G&gt;A p.Ala141Thr</t>
  </si>
  <si>
    <t>missense variant c.1045G&gt;T p.Ala349Ser</t>
  </si>
  <si>
    <t>synonymous variant c.1404G&gt;A p.Thr468Thr</t>
  </si>
  <si>
    <t>missense variant c.1129C&gt;T p.Pro377Ser</t>
  </si>
  <si>
    <t>missense variant c.975G&gt;T p.Arg325Ser</t>
  </si>
  <si>
    <t>missense variant c.1204G&gt;A p.Glu402Lys</t>
  </si>
  <si>
    <t>frameshift variant c.766_767insT p.Asp256fs</t>
  </si>
  <si>
    <t>missense variant c.713G&gt;A p.Gly238Glu</t>
  </si>
  <si>
    <t>T&gt;C</t>
  </si>
  <si>
    <t>A&gt;G</t>
  </si>
  <si>
    <t xml:space="preserve">Complex rearrangement: TGA&gt;TA (2093881); TGT&gt;AAA (2093898); TG&gt;AT (2093906); TGGTTATTTGAA&gt;TA (2093914) </t>
  </si>
  <si>
    <t>synonymous variant c.540T&gt;C p.Asp180Asp</t>
  </si>
  <si>
    <t>deletion variant TC&gt;T</t>
  </si>
  <si>
    <t>frameshift variant c.294_297delTGCC p.Ala99fs</t>
  </si>
  <si>
    <t>deletion variant ATTCTATTACCTAATAAGTAAGGGATCACTTTG&gt;A</t>
  </si>
  <si>
    <t>frameshift variant AGGGGGGGGGGTAAA&gt;AGGGGGGGGGTAAA c.1262_1262delG p.Gly421fs</t>
  </si>
  <si>
    <t xml:space="preserve">TAT&gt;TAAT </t>
  </si>
  <si>
    <t>Genomic region annotation</t>
  </si>
  <si>
    <t>intergenic repeat region. Same repeat as for snp 129556</t>
  </si>
  <si>
    <t>intergenic repeat region. Same repeat as for snp 129416</t>
  </si>
  <si>
    <t>BF9343_RS00705 efflux RND transporter periplasmic adaptor subunit</t>
  </si>
  <si>
    <t>BF9343_RS01970 phosphate acetyltransferase</t>
  </si>
  <si>
    <t>BF9343_RS02095 outer membrane protein assembly factor BamA</t>
  </si>
  <si>
    <t>BF9343_RS02670 RagB/SusD family nutrient uptake outer membrane protein</t>
  </si>
  <si>
    <t>BF9343_RS02805 M1 family aminopeptidase</t>
  </si>
  <si>
    <t>BF9343_RS04365 bifunctional dihydroorotate dehydrogenase B NAD binding subunit/NADPH-dependent glutamate synthase</t>
  </si>
  <si>
    <t>BF9343_RS04620 arylsulfatase</t>
  </si>
  <si>
    <t>BF9343_RS05190 site-specific DNA-methyltransferase. RM_Type_III 2 (54 sites). R is not conserved</t>
  </si>
  <si>
    <t>BF9343_RS06440. DcaP family trimeric outer membrane transporter</t>
  </si>
  <si>
    <t>BF9343_RS06655 hypothetical protein</t>
  </si>
  <si>
    <t>BF9343_RS07910 ROK family transcriptional regulator</t>
  </si>
  <si>
    <t>intergenic region</t>
  </si>
  <si>
    <t>intergenic repeat region. Same repeat as for snps 2093881-2093914</t>
  </si>
  <si>
    <t>intergenic repeat region. Same repeat as for snp 2005599</t>
  </si>
  <si>
    <t>BF9343_RS21605 repeat region within gene of putative type I restriction endonuclease specificity subunit</t>
  </si>
  <si>
    <t>intergenic region between 2 hypotecal proteins</t>
  </si>
  <si>
    <t>intergenic repeat region upstream of PSE operon</t>
  </si>
  <si>
    <t>BF9343_RS12840 hemerythrin domain-containing protein</t>
  </si>
  <si>
    <t>BF9343_RS13315 promoter of putative EPS related membrane protein. Presumable Tsr19 recombination site.</t>
  </si>
  <si>
    <t xml:space="preserve">BF9343_RS13430 putative 4Fe-4S binding protein </t>
  </si>
  <si>
    <t>intergenic repeat region upstream of PSD operon</t>
  </si>
  <si>
    <t>Presumable site-specific recombination/phase-variation</t>
  </si>
  <si>
    <t>SNPs color annotation</t>
  </si>
  <si>
    <r>
      <t>High-quality SNPs</t>
    </r>
    <r>
      <rPr>
        <b/>
        <sz val="11"/>
        <color theme="1"/>
        <rFont val="Aptos Narrow"/>
        <family val="2"/>
        <scheme val="minor"/>
      </rPr>
      <t xml:space="preserve"> NOT  present</t>
    </r>
    <r>
      <rPr>
        <sz val="11"/>
        <color theme="1"/>
        <rFont val="Aptos Narrow"/>
        <family val="2"/>
        <scheme val="minor"/>
      </rPr>
      <t xml:space="preserve"> in the ancestral strain or phage-sensitive wt isolates</t>
    </r>
  </si>
  <si>
    <r>
      <t xml:space="preserve">High-quality SNP </t>
    </r>
    <r>
      <rPr>
        <b/>
        <sz val="11"/>
        <color theme="1"/>
        <rFont val="Aptos Narrow"/>
        <family val="2"/>
        <scheme val="minor"/>
      </rPr>
      <t>present</t>
    </r>
    <r>
      <rPr>
        <sz val="11"/>
        <color theme="1"/>
        <rFont val="Aptos Narrow"/>
        <family val="2"/>
        <scheme val="minor"/>
      </rPr>
      <t xml:space="preserve"> in the ancestral strain or phage-sensitive wt isolates</t>
    </r>
  </si>
  <si>
    <r>
      <t xml:space="preserve">Medium-quality SNPs </t>
    </r>
    <r>
      <rPr>
        <b/>
        <sz val="11"/>
        <color theme="1"/>
        <rFont val="Aptos Narrow"/>
        <family val="2"/>
        <scheme val="minor"/>
      </rPr>
      <t>NOT  present</t>
    </r>
    <r>
      <rPr>
        <sz val="11"/>
        <color theme="1"/>
        <rFont val="Aptos Narrow"/>
        <family val="2"/>
        <scheme val="minor"/>
      </rPr>
      <t xml:space="preserve"> in the ancestral strain or phage-sensitive wt isolates</t>
    </r>
  </si>
  <si>
    <r>
      <t xml:space="preserve">Medium-quality SNP </t>
    </r>
    <r>
      <rPr>
        <b/>
        <sz val="11"/>
        <color theme="1"/>
        <rFont val="Aptos Narrow"/>
        <family val="2"/>
        <scheme val="minor"/>
      </rPr>
      <t>present</t>
    </r>
    <r>
      <rPr>
        <sz val="11"/>
        <color theme="1"/>
        <rFont val="Aptos Narrow"/>
        <family val="2"/>
        <scheme val="minor"/>
      </rPr>
      <t xml:space="preserve"> in the ancestral strain or phage-sensitive wt isolates</t>
    </r>
  </si>
  <si>
    <t>Genomic region color annotation</t>
  </si>
  <si>
    <t>Membrane protein coding genes</t>
  </si>
  <si>
    <t>Defense gene type predicted</t>
  </si>
  <si>
    <t>Reference gene ID</t>
  </si>
  <si>
    <t>CAS_Class1-Subtype-I-B</t>
  </si>
  <si>
    <t>cas2 (BF9343_RS12280)</t>
  </si>
  <si>
    <t>BF9343_RS12285</t>
  </si>
  <si>
    <t>BF9343_RS12290</t>
  </si>
  <si>
    <t>cas6 (BF9343_RS12295)</t>
  </si>
  <si>
    <t>CAS_Class2-Subtype-II-C</t>
  </si>
  <si>
    <t>cas2 1 (BF9343_RS19155)</t>
  </si>
  <si>
    <t>cas1 (BF9343_RS19160)</t>
  </si>
  <si>
    <t>BF9343_RS19165</t>
  </si>
  <si>
    <t>BF9343_RS19170</t>
  </si>
  <si>
    <t>cas9 (BF9343_RS19175)</t>
  </si>
  <si>
    <t>PARIS_II</t>
  </si>
  <si>
    <t>BF9343_RS03370</t>
  </si>
  <si>
    <t>BF9343_RS03375</t>
  </si>
  <si>
    <t>AbiH</t>
  </si>
  <si>
    <t>BF9343_RS05065</t>
  </si>
  <si>
    <t>Gabija</t>
  </si>
  <si>
    <t>BF9343_RS05120</t>
  </si>
  <si>
    <t>BF9343_RS05125</t>
  </si>
  <si>
    <t>AbiJ</t>
  </si>
  <si>
    <t>BF9343_RS05180</t>
  </si>
  <si>
    <t>RM_Type_III 1</t>
  </si>
  <si>
    <t>BF9343_RS04975</t>
  </si>
  <si>
    <t>BF9343_RS04980</t>
  </si>
  <si>
    <t>RM_Type_I 1</t>
  </si>
  <si>
    <t>BF9343_RS05045</t>
  </si>
  <si>
    <t>BF9343_RS21585</t>
  </si>
  <si>
    <t>BF9343_RS05055</t>
  </si>
  <si>
    <t>RM_Type_III 2</t>
  </si>
  <si>
    <t>BF9343_RS05190</t>
  </si>
  <si>
    <t>BF9343_RS05200</t>
  </si>
  <si>
    <t>RM_Type_IIG</t>
  </si>
  <si>
    <t>BF9343_RS05815</t>
  </si>
  <si>
    <t>RM_Type_I 2</t>
  </si>
  <si>
    <t>BF9343_RS06725</t>
  </si>
  <si>
    <t>BF9343_RS06730</t>
  </si>
  <si>
    <t>BF9343_RS06745</t>
  </si>
  <si>
    <t>RM_Type_I 3</t>
  </si>
  <si>
    <t>BF9343_RS08540</t>
  </si>
  <si>
    <t>BF9343_RS08545</t>
  </si>
  <si>
    <t>BF9343_RS08550</t>
  </si>
  <si>
    <t>BF9343_RS21605</t>
  </si>
  <si>
    <t>BF9343_RS08560</t>
  </si>
  <si>
    <t>BF9343_RS08565</t>
  </si>
  <si>
    <t>BF9343_RS08570</t>
  </si>
  <si>
    <t>RM_Type_IV</t>
  </si>
  <si>
    <t>BF9343_RS13960</t>
  </si>
  <si>
    <t>RM_Type_II</t>
  </si>
  <si>
    <t>yhdJ (BF9343_RS16495)</t>
  </si>
  <si>
    <t>BF9343_RS16500</t>
  </si>
  <si>
    <t>PsyrTA</t>
  </si>
  <si>
    <t>BF9343_RS00595</t>
  </si>
  <si>
    <t>BF9343_RS00615</t>
  </si>
  <si>
    <t>Tiamat</t>
  </si>
  <si>
    <t>BF9343_RS05130</t>
  </si>
  <si>
    <t>RnlAB</t>
  </si>
  <si>
    <t>BF9343_RS08020</t>
  </si>
  <si>
    <t>BF9343_RS08025</t>
  </si>
  <si>
    <t>Bf12P1 gene</t>
  </si>
  <si>
    <t>Median Pseudotime</t>
  </si>
  <si>
    <t>Functional Category</t>
  </si>
  <si>
    <t>Temporal gene cluster</t>
  </si>
  <si>
    <t>Genomic cluster</t>
  </si>
  <si>
    <t>cds_id</t>
  </si>
  <si>
    <t>strand</t>
  </si>
  <si>
    <t>product (BlastP top hit)</t>
  </si>
  <si>
    <t>product (phold)</t>
  </si>
  <si>
    <t>product (PhageScope)</t>
  </si>
  <si>
    <t>function (BlastP)</t>
  </si>
  <si>
    <t>function (phold)</t>
  </si>
  <si>
    <t>function (PhageScope)</t>
  </si>
  <si>
    <t>Category</t>
  </si>
  <si>
    <t>AlphaFold 3 predictions, pTM</t>
  </si>
  <si>
    <t>Structural similarity (DALI)</t>
  </si>
  <si>
    <t>Middle</t>
  </si>
  <si>
    <t>Middle 1</t>
  </si>
  <si>
    <t>Bf12P1_01</t>
  </si>
  <si>
    <t>hypothetical protein</t>
  </si>
  <si>
    <t>unknown function</t>
  </si>
  <si>
    <t>Similarity to B.subtilis SPP1 phage G39P helicase loader/inhibitor protein 1no1 (z-score 3.3, rmsd 1.9, identity 19%)</t>
  </si>
  <si>
    <t>Bf12P1_02</t>
  </si>
  <si>
    <t>DNA Replication Protein</t>
  </si>
  <si>
    <t>replication initiation O-like</t>
  </si>
  <si>
    <t>calcium ion binding</t>
  </si>
  <si>
    <t>DNA, RNA and nucleotide metabolism</t>
  </si>
  <si>
    <t>Regulation</t>
  </si>
  <si>
    <t>Bf12P1_03</t>
  </si>
  <si>
    <t>putative regulatory antirepressor protein</t>
  </si>
  <si>
    <t>anti-repressor Ant</t>
  </si>
  <si>
    <t>DNA binding</t>
  </si>
  <si>
    <t>transcription regulation</t>
  </si>
  <si>
    <t>Bf12P1_04</t>
  </si>
  <si>
    <t>excisionase and transcriptional regulator</t>
  </si>
  <si>
    <t>unknown</t>
  </si>
  <si>
    <t>Helix-turn-helix domain protein</t>
  </si>
  <si>
    <t>integration and excision</t>
  </si>
  <si>
    <t>Immunity</t>
  </si>
  <si>
    <t>Middle 2</t>
  </si>
  <si>
    <t>Bf12P1_05</t>
  </si>
  <si>
    <t>adenine-specific DNA methyltransferase</t>
  </si>
  <si>
    <t>DNA methyltransferase</t>
  </si>
  <si>
    <t>D12 class N6 adenine-specific DNA methyltransferase</t>
  </si>
  <si>
    <t>other</t>
  </si>
  <si>
    <t>Bf12P1_06</t>
  </si>
  <si>
    <t>UNKNOWN</t>
  </si>
  <si>
    <t>Some level of similarity to a portion of the MutS protein 1ewq (z-score 4.5, rmsd 3.0, identity 10%)</t>
  </si>
  <si>
    <t>Bf12P1_07</t>
  </si>
  <si>
    <t>Mnd1 HTH domain</t>
  </si>
  <si>
    <t>replication initiation protein</t>
  </si>
  <si>
    <t>DNA packaging</t>
  </si>
  <si>
    <t>Bf12P1_08</t>
  </si>
  <si>
    <t>RecE-like recombination exonuclease</t>
  </si>
  <si>
    <t>nuclease activity</t>
  </si>
  <si>
    <t>Exonuclease</t>
  </si>
  <si>
    <t>Recombination</t>
  </si>
  <si>
    <t>Bf12P1_09</t>
  </si>
  <si>
    <t>essential recombination function protein</t>
  </si>
  <si>
    <t>Erf-like ssDNA annealing protein</t>
  </si>
  <si>
    <t>ERF superfamily</t>
  </si>
  <si>
    <t>Bf12P1_10</t>
  </si>
  <si>
    <t>transcriptional repressor</t>
  </si>
  <si>
    <t>Bf12P1_11</t>
  </si>
  <si>
    <t>LysW biosynthesis protein</t>
  </si>
  <si>
    <t>Low level of similarity with HAD-hydrolase YfnB from B. subtilis 3i76 (z-score 4.5, rmsd 5.7, identity 8%)</t>
  </si>
  <si>
    <t>Middle 3</t>
  </si>
  <si>
    <t>Bf12P1_12</t>
  </si>
  <si>
    <t>Some level of similarity with Yersinia Type III Secretion protein YscE 1zw0 (z-score 6.7, rmsd 0.8, identity 15%)</t>
  </si>
  <si>
    <t>Bf12P1_13</t>
  </si>
  <si>
    <t>thymidylate synthase 2</t>
  </si>
  <si>
    <t>thymidylate synthase</t>
  </si>
  <si>
    <t>Bf12P1_14</t>
  </si>
  <si>
    <t>Some level of similarity wtih Japanese encephalitis virus capsid protein 5ow2 (z-score 3.4, rmsd 3.2, identity 6%)</t>
  </si>
  <si>
    <t>Bf12P1_15</t>
  </si>
  <si>
    <t>Low level of similarity with ADENYLOSUCCINATE SYNTHETASE 6jrq (z-score 4.7, rmsd 5.5, identity 5%)</t>
  </si>
  <si>
    <t>Early</t>
  </si>
  <si>
    <t>Early 1-2</t>
  </si>
  <si>
    <t>Bf12P1_16</t>
  </si>
  <si>
    <t>Protein of unknown function (DUF1351)</t>
  </si>
  <si>
    <t>Some level of similarity with FANCONI ANEMIA GROUP I PROTEIN HOMOLOG 3s51 (z-score 7.5, rmsd 2.4, identity 4%)</t>
  </si>
  <si>
    <t>Bf12P1_17</t>
  </si>
  <si>
    <t>No similarity or distant similarity with TRAF-INTERACTING PROTEIN WITH FHA DOMAIN-CONTAINING PROTEIN 8wwy (z-score 2.3, rmsd 3.6, identity 11%)</t>
  </si>
  <si>
    <t>Bf12P1_18</t>
  </si>
  <si>
    <t>Similarity with UNCHARACTERIZED PROTEIN  (beta lactamase) 5hal (z-score 7.8, rmsd 2.9, identity 7%) or MOLECULE: CELLULAR RETINOIC ACID-BINDING PROTEIN 2 3f8a (z-score 7.6, rmsd 3.4, identity 11%)</t>
  </si>
  <si>
    <t>Bf12P1_19</t>
  </si>
  <si>
    <t>Some level of similarity with BTB/POZ DOMAIN-CONTAINING PROTEIN KCTD7 8i79 (z-score 6.5, rmsd 3.8, identity 13%) or UDP-N-ACETYLGLUCOSAMINE 1-CARBOXYVINYLTRANSFERASE 8d84 (z-score 5.5, rmsd 2.5, identity 8%)</t>
  </si>
  <si>
    <t>Bf12P1_20</t>
  </si>
  <si>
    <t>Similarity to ACRIF9 7c78 (z-score 6.2, rmsd 2.4, identity 10%) and other anti-CRISPR proteins like CRISPR-ASSOCIATED PROTEIN CSY1 7jzy (z-score 5.7, rmsd 2.3, identity 7%)</t>
  </si>
  <si>
    <t>Late</t>
  </si>
  <si>
    <t>Late 1</t>
  </si>
  <si>
    <t>Bf12P1_21</t>
  </si>
  <si>
    <t>No similarity</t>
  </si>
  <si>
    <t>Lysis</t>
  </si>
  <si>
    <t>Bf12P1_22</t>
  </si>
  <si>
    <t>peptidase</t>
  </si>
  <si>
    <t>endolysin</t>
  </si>
  <si>
    <t>zinc D-Ala-D-Ala carboxypeptidase activity</t>
  </si>
  <si>
    <t>lysis</t>
  </si>
  <si>
    <t>Bf12P1_23</t>
  </si>
  <si>
    <t>Low level of similarity with duf1311 family protein (pp0307) from Pseudomonas putida 3gi7 (z-score 9.0, rmsd 2.6, identity 5%)</t>
  </si>
  <si>
    <t>Bf12P1_24</t>
  </si>
  <si>
    <t>Serine protease subunit</t>
  </si>
  <si>
    <t>Structural: tail</t>
  </si>
  <si>
    <t>Late 2</t>
  </si>
  <si>
    <t>Bf12P1_25</t>
  </si>
  <si>
    <t>tail fiber protein</t>
  </si>
  <si>
    <t>tail</t>
  </si>
  <si>
    <t>Late 3</t>
  </si>
  <si>
    <t>Bf12P1_26</t>
  </si>
  <si>
    <t>tail protein</t>
  </si>
  <si>
    <t>Bf12P1_27</t>
  </si>
  <si>
    <t>tail tape measure protein</t>
  </si>
  <si>
    <t>tail length tape measure protein</t>
  </si>
  <si>
    <t>Bf12P1_28</t>
  </si>
  <si>
    <t>virion structural protein</t>
  </si>
  <si>
    <t>tail assembly chaperone protein</t>
  </si>
  <si>
    <t>head and packaging</t>
  </si>
  <si>
    <t>Bf12P1_29</t>
  </si>
  <si>
    <t>Some level of similarity with FeoA protein from Klebsiella pneumoniae 6e55 (z-score 4.1, rmsd 2.7, identity 10%)</t>
  </si>
  <si>
    <t>Bf12P1_30</t>
  </si>
  <si>
    <t>Middle 4</t>
  </si>
  <si>
    <t>Bf12P1_31</t>
  </si>
  <si>
    <t>Bf12P1_32</t>
  </si>
  <si>
    <t>Low level of similarity with HiNmlR, a MerR family regulator 5d90 (z-score 4.9, rmsd 2.7, identity 2%) or Listeria monocytogenes GlnR protein 7tec (z-score 4.8, rmsd 2.7, identity 7%)</t>
  </si>
  <si>
    <t>Bf12P1_33</t>
  </si>
  <si>
    <t>Bf12P1_34</t>
  </si>
  <si>
    <t>Bf12P1_35</t>
  </si>
  <si>
    <t>Bf12P1_36</t>
  </si>
  <si>
    <t>Bf12P1_37</t>
  </si>
  <si>
    <t>Bf12P1_38</t>
  </si>
  <si>
    <t xml:space="preserve">Low level of similarity with sortase 7S57 (z-score 3.1, rmsd 3.8, identity 7%) </t>
  </si>
  <si>
    <t>Bf12P1_39</t>
  </si>
  <si>
    <t xml:space="preserve">Putative chromosome segregation ATPase </t>
  </si>
  <si>
    <t>Bf12P1_40</t>
  </si>
  <si>
    <t>Vgr protein</t>
  </si>
  <si>
    <t>Some level of similarity with a portion of a Yeast Mitochondrial Holliday Junction Resolvase, Ydc2 1kcf (z-score 3.5, rmsd 2.0, identity 5%)</t>
  </si>
  <si>
    <t>Bf12P1_41</t>
  </si>
  <si>
    <t>Low level of similarity with a portion of DNAPol subunit alpha 7x76 (z-score 3.4, rmsd 2.8, identity 8%) or ATP-dependent CLP protease adapter Clps2  4yjx (z-score 3.4, rmsd 3.1, identity 10%)</t>
  </si>
  <si>
    <t>Middle 5</t>
  </si>
  <si>
    <t>Bf12P1_42</t>
  </si>
  <si>
    <t>Similarity to YaiA protein from E. coli 2kvt (z-score 5.3, rmsd 2.8, identity 18%) or Methane monooxygenase inhibitor MMOD 6d7k (z-score 4.9, rmsd 3.1, identity 4%)</t>
  </si>
  <si>
    <t>Bf12P1_43</t>
  </si>
  <si>
    <t>A helix-turn-helix structure. Similarity to homeodomains present in many proteins and other proteins: DNA primise 5guj (z-score 5.5, rmsd 2.3, identity 2%), restriction endonuclease R.BrujI 5hlt (z-score 5.3, rmsd 2.9, identity 11%)</t>
  </si>
  <si>
    <t>Structural: connector</t>
  </si>
  <si>
    <t>Late 4</t>
  </si>
  <si>
    <t>Bf12P1_44</t>
  </si>
  <si>
    <t>tail terminator</t>
  </si>
  <si>
    <t>connector</t>
  </si>
  <si>
    <t>Bf12P1_45</t>
  </si>
  <si>
    <t>Bf12P1_46</t>
  </si>
  <si>
    <t>Structural: head</t>
  </si>
  <si>
    <t>Bf12P1_47</t>
  </si>
  <si>
    <t>capsid protein</t>
  </si>
  <si>
    <t>Bf12P1_48</t>
  </si>
  <si>
    <t>capsid associated protein</t>
  </si>
  <si>
    <t>Bf12P1_49</t>
  </si>
  <si>
    <t>Structural: portal</t>
  </si>
  <si>
    <t>Bf12P1_50</t>
  </si>
  <si>
    <t>portal protein</t>
  </si>
  <si>
    <t>Bf12P1_51</t>
  </si>
  <si>
    <t>Bf12P1_52</t>
  </si>
  <si>
    <t>putative tail protein</t>
  </si>
  <si>
    <t>major head protein</t>
  </si>
  <si>
    <t>Late 5</t>
  </si>
  <si>
    <t>Bf12P1_53</t>
  </si>
  <si>
    <t>putative terminase large subunit</t>
  </si>
  <si>
    <t>terminase large subunit</t>
  </si>
  <si>
    <t>intein-mediated protein splicing</t>
  </si>
  <si>
    <t>Bf12P1_54</t>
  </si>
  <si>
    <t>Rnase E</t>
  </si>
  <si>
    <t xml:space="preserve">Integrase protein </t>
  </si>
  <si>
    <t>Middle 6</t>
  </si>
  <si>
    <t>Bf12P1_55</t>
  </si>
  <si>
    <t>DUF3310 domain-containing protein</t>
  </si>
  <si>
    <t>nucleotide kinase</t>
  </si>
  <si>
    <t>Protein of unknwon function (DUF3310)</t>
  </si>
  <si>
    <t>Bf12P1_56</t>
  </si>
  <si>
    <t>pyrophosphatase</t>
  </si>
  <si>
    <t>Bf12P1_57</t>
  </si>
  <si>
    <t>Bf12P1_58</t>
  </si>
  <si>
    <t>Bf12P1_59</t>
  </si>
  <si>
    <t>Low level of similarity with a portion of RNAPII subunit 5n9j (z-score 3.7, rmsd 3.3, identity 13%)</t>
  </si>
  <si>
    <t>Bf12P1_60</t>
  </si>
  <si>
    <t>Similarity with Methane monooxygenase inhibitor MMOD 6d7k (z-score 5.7, rmsd 2.1, identity 4%)</t>
  </si>
  <si>
    <t>Middle 7</t>
  </si>
  <si>
    <t>Bf12P1_61</t>
  </si>
  <si>
    <t>single-stranded DNA binding protein</t>
  </si>
  <si>
    <t>single strand DNA binding protein</t>
  </si>
  <si>
    <t>Single-strand binding protein family</t>
  </si>
  <si>
    <t>Similarity to SSB protein 3tqy (z-score 15.7, rmsd 1.2, identity 40%)</t>
  </si>
  <si>
    <t>Bf12P1_62</t>
  </si>
  <si>
    <t>flagellar protein</t>
  </si>
  <si>
    <t>moron, auxiliary metabolic gene and host takeover</t>
  </si>
  <si>
    <t>Similarity to AgrA LytTR domain 4xqq (z-score 5.3, rmsd 2.4, identity 4%)</t>
  </si>
  <si>
    <t>Bf12P1_63</t>
  </si>
  <si>
    <t>homing endonuclease</t>
  </si>
  <si>
    <t>HNH endonuclease</t>
  </si>
  <si>
    <t>Bf12P1_64</t>
  </si>
  <si>
    <t>Low level of similarity with Drosophila Mago nashi protein 1OO0 (z-score 5.4, rmsd 3.1, identity 9%)</t>
  </si>
  <si>
    <t>Bf12P1_65</t>
  </si>
  <si>
    <t>Bf12P1_66</t>
  </si>
  <si>
    <t>chromosomal replication initiator protein</t>
  </si>
  <si>
    <t>Bf12P1_67</t>
  </si>
  <si>
    <t>NinB/ Orf homologous recombination mediator</t>
  </si>
  <si>
    <t>NinB</t>
  </si>
  <si>
    <t>Bf12P1_68</t>
  </si>
  <si>
    <t>Some level of similarity with a portion of a component of yeast splisosome complex 5mps (z-score 5.9, rmsd 4.8,  identity 9%)</t>
  </si>
  <si>
    <t>Middle 8</t>
  </si>
  <si>
    <t>Bf12P1_69</t>
  </si>
  <si>
    <t>Similarity with quorum sensisng anti-activator protein Aqs1  6v7v (z-score 8.4, rmsd 1.4,  identity 8%)</t>
  </si>
  <si>
    <t>Bf12P1_70</t>
  </si>
  <si>
    <t>holliday junction resolvase</t>
  </si>
  <si>
    <t>Holliday junction resolvase</t>
  </si>
  <si>
    <t>nucleic acid binding</t>
  </si>
  <si>
    <t>Bf12P1_71</t>
  </si>
  <si>
    <t>Bf12P1_72</t>
  </si>
  <si>
    <t>Low similarity with a portion of serine repeat antigen 5 6x44 (z-score 5.3, rmsd 4.1,  identity 5%)</t>
  </si>
  <si>
    <t>Bf12P1 genes/B. fragilis genes</t>
  </si>
  <si>
    <t>AlphaFold 3 predictions tested</t>
  </si>
  <si>
    <t>AlphaFold 3 predictions, ipTM</t>
  </si>
  <si>
    <t>Signal peptides (SignalP v5)</t>
  </si>
  <si>
    <t>BF9343_RS12280</t>
  </si>
  <si>
    <t>BF9343_RS12295</t>
  </si>
  <si>
    <t>BF9343_RS19155</t>
  </si>
  <si>
    <t>BF9343_RS19160</t>
  </si>
  <si>
    <t>BF9343_RS19175</t>
  </si>
  <si>
    <t>BF9343_RS05175</t>
  </si>
  <si>
    <t>BF9343_RS13965</t>
  </si>
  <si>
    <t>BF9343_RS16495</t>
  </si>
  <si>
    <r>
      <rPr>
        <b/>
        <sz val="11"/>
        <color rgb="FF000000"/>
        <rFont val="Aptos Narrow"/>
        <family val="2"/>
        <scheme val="minor"/>
      </rPr>
      <t>Monomer</t>
    </r>
    <r>
      <rPr>
        <sz val="11"/>
        <color rgb="FF000000"/>
        <rFont val="Aptos Narrow"/>
        <family val="2"/>
        <scheme val="minor"/>
      </rPr>
      <t>; dimer; trimer</t>
    </r>
  </si>
  <si>
    <r>
      <rPr>
        <b/>
        <sz val="11"/>
        <color rgb="FF000000"/>
        <rFont val="Aptos Narrow"/>
        <family val="2"/>
        <scheme val="minor"/>
      </rPr>
      <t>0,78</t>
    </r>
    <r>
      <rPr>
        <sz val="11"/>
        <color rgb="FF000000"/>
        <rFont val="Aptos Narrow"/>
        <family val="2"/>
        <scheme val="minor"/>
      </rPr>
      <t>; 0,54; 0,37</t>
    </r>
  </si>
  <si>
    <t xml:space="preserve"> -; 0,36; 0,14</t>
  </si>
  <si>
    <t xml:space="preserve"> -</t>
  </si>
  <si>
    <t>Some similarity to ADENYLOSUCCINATE SYNTHETASE 6jrq-A (z-score 4.7, rmsd 5.5, identity 5%) and INTERFERON GAMMA 3bes-R (z-score 3.9, rmsd 4.5, identity 3%)</t>
  </si>
  <si>
    <t>Cas9 +18^1: ipTM = 0.30, pTM = 0.42. Not a reasonable structure. Some subunit associations, but weak.
Cas9 +18^2: ipTM = 0.21, pTM = 0.46. Not a reasonable structure.</t>
  </si>
  <si>
    <t>R2M2 +13^2: pTM = 0.64. Unfolded structure, but well-predicted. 
R2M1 +13^1: pTM = 0.55. Generally disconnected structure, but very-well predicted residue positions.
R2M1 +18^1: ipTM = 0.56, not a reasonable structure.
R2M2 +18^2: ipTM = 0.62, reasonable structure but no associations between subunits.</t>
  </si>
  <si>
    <t>R2M2S1 + 18*2: ipTM = 0.51, pTM = 0.57. Not a reasonable structure. R2M2S1 + 18*1: ipTM = 0.51, pTM = 0.57. Not a reasonable structure.</t>
  </si>
  <si>
    <t>R2M2 +18^1: pTM = 0.37, not a good prediction.
R2M2 +18^2: ipTM = 0.30, pTM = 0.40. Not a good prediction.</t>
  </si>
  <si>
    <r>
      <rPr>
        <b/>
        <sz val="11"/>
        <color rgb="FF000000"/>
        <rFont val="Aptos Narrow"/>
        <family val="2"/>
        <scheme val="minor"/>
      </rPr>
      <t>0,6</t>
    </r>
    <r>
      <rPr>
        <sz val="11"/>
        <color rgb="FF000000"/>
        <rFont val="Aptos Narrow"/>
        <family val="2"/>
        <scheme val="minor"/>
      </rPr>
      <t>; 0,47; 0,54</t>
    </r>
  </si>
  <si>
    <t xml:space="preserve"> -; 0,26; 0,45</t>
  </si>
  <si>
    <t>Some similarity to ANTIFREEZE PROTEIN ISOFORM HPLC6 1wfa-A (z-score 5.3, rmsd 0.9, identity 14%)</t>
  </si>
  <si>
    <t>Cas9 +19^1: ipTM = 0.18, pTM = 0.60 . Not a reasonable structure.
Cas9 +19^2: ipTM = 0.42, pTM = 0.46. Not a reasonable structure.</t>
  </si>
  <si>
    <t xml:space="preserve">R2M1 +19^1: ipTM = 0.52. Not a reasonable structure.
R2M2 +19^2: ipTM = 0.64. Not a reasonable structure.
</t>
  </si>
  <si>
    <t xml:space="preserve"> R2M2S1 + 19*1: ipTM = 0.52, pTM = 0.58. Not a reasonable structure.</t>
  </si>
  <si>
    <t>R2M2 +19^1: ipTM = 0.32, pTM = 0.44. Not a reasonable structure.
R2M2 +19^2: ipTM = 0.31. Not a reasonable structure.</t>
  </si>
  <si>
    <r>
      <rPr>
        <b/>
        <sz val="11"/>
        <color rgb="FF000000"/>
        <rFont val="Aptos Narrow"/>
        <family val="2"/>
        <scheme val="minor"/>
      </rPr>
      <t>Monomer?</t>
    </r>
    <r>
      <rPr>
        <sz val="11"/>
        <color rgb="FF000000"/>
        <rFont val="Aptos Narrow"/>
        <family val="2"/>
        <scheme val="minor"/>
      </rPr>
      <t>; dimer; trimer</t>
    </r>
  </si>
  <si>
    <r>
      <rPr>
        <b/>
        <sz val="11"/>
        <color rgb="FF000000"/>
        <rFont val="Aptos Narrow"/>
        <family val="2"/>
        <scheme val="minor"/>
      </rPr>
      <t>0,56</t>
    </r>
    <r>
      <rPr>
        <sz val="11"/>
        <color rgb="FF000000"/>
        <rFont val="Aptos Narrow"/>
        <family val="2"/>
        <scheme val="minor"/>
      </rPr>
      <t>; 0,5; 0,43</t>
    </r>
  </si>
  <si>
    <t xml:space="preserve"> -; 0,52; 0,39</t>
  </si>
  <si>
    <t>Some similarity with FANCONI ANEMIA GROUP I PROTEIN HOMOLOG 3s51 (z-score 7.5, rmsd 2.4, identity 4%), SPECTRIN 2spc (z-score 7.3, rmsd 3.2, identity 8%), or FLAGELLAR PROTEIN FLIT 3a7m (z-score 7.2, rmsd 5.2, identity 3%)</t>
  </si>
  <si>
    <t>Cas9 +20^1: ipTM = 0.28, pTM = 0.49. Not a reasonable structure. Middle region of phage protein has some associations with Cas9.
Cas9 +20^2: ipTM = 0.28, pTM = 0.51. Not a reasonable structure.</t>
  </si>
  <si>
    <t>R2M2 +14^2: pTM = 0.62, unfolded, not well-predicted residues.
R2M1 +14^1: pTM = 0.57, phage protein unfolded, high position error.
R2M1 +20^1: ipTM = 0.48. Not a reasonable structure.
R2M2 +20^2: ipTM = 0.57. Not a reasonable structure.</t>
  </si>
  <si>
    <t xml:space="preserve"> R2M2S1 + 20*1: ipTM = 0.53, pTM = 0.58. Not a reasonable structure.</t>
  </si>
  <si>
    <t>R2M2 +20^1: pTM = 0.34, not a good prediction.
R2M2 +20^2: ipTM = 0.28, pTM = 0.43. Not a good prediction.</t>
  </si>
  <si>
    <r>
      <t xml:space="preserve">Monomer; </t>
    </r>
    <r>
      <rPr>
        <b/>
        <sz val="11"/>
        <color rgb="FF000000"/>
        <rFont val="Aptos Narrow"/>
        <family val="2"/>
        <scheme val="minor"/>
      </rPr>
      <t>dimer</t>
    </r>
    <r>
      <rPr>
        <sz val="11"/>
        <color rgb="FF000000"/>
        <rFont val="Aptos Narrow"/>
        <family val="2"/>
        <scheme val="minor"/>
      </rPr>
      <t xml:space="preserve">; trimer; </t>
    </r>
    <r>
      <rPr>
        <b/>
        <sz val="11"/>
        <color rgb="FF000000"/>
        <rFont val="Aptos Narrow"/>
        <family val="2"/>
        <scheme val="minor"/>
      </rPr>
      <t>tetramer</t>
    </r>
  </si>
  <si>
    <r>
      <t xml:space="preserve">0,42; </t>
    </r>
    <r>
      <rPr>
        <b/>
        <sz val="11"/>
        <color rgb="FF000000"/>
        <rFont val="Aptos Narrow"/>
        <family val="2"/>
        <scheme val="minor"/>
      </rPr>
      <t>0,74</t>
    </r>
    <r>
      <rPr>
        <sz val="11"/>
        <color rgb="FF000000"/>
        <rFont val="Aptos Narrow"/>
        <family val="2"/>
        <scheme val="minor"/>
      </rPr>
      <t xml:space="preserve">; 0,51; </t>
    </r>
    <r>
      <rPr>
        <b/>
        <sz val="11"/>
        <color rgb="FF000000"/>
        <rFont val="Aptos Narrow"/>
        <family val="2"/>
        <scheme val="minor"/>
      </rPr>
      <t>0,85</t>
    </r>
  </si>
  <si>
    <r>
      <t xml:space="preserve"> -; </t>
    </r>
    <r>
      <rPr>
        <b/>
        <sz val="11"/>
        <color rgb="FF000000"/>
        <rFont val="Aptos Narrow"/>
        <family val="2"/>
        <scheme val="minor"/>
      </rPr>
      <t>0,74;</t>
    </r>
    <r>
      <rPr>
        <sz val="11"/>
        <color rgb="FF000000"/>
        <rFont val="Aptos Narrow"/>
        <family val="2"/>
        <scheme val="minor"/>
      </rPr>
      <t xml:space="preserve"> 0,41;</t>
    </r>
    <r>
      <rPr>
        <b/>
        <sz val="11"/>
        <color rgb="FF000000"/>
        <rFont val="Aptos Narrow"/>
        <family val="2"/>
        <scheme val="minor"/>
      </rPr>
      <t xml:space="preserve"> 0,85</t>
    </r>
  </si>
  <si>
    <t>Cas9 +21^2: ipTM = 0.19, pTM = 0.47. Not a reasonable structure.
Cas9 +21^3: ipTM = 0.19, pTM = 0.49. Not a reasonable structure.</t>
  </si>
  <si>
    <t xml:space="preserve">R2M1 +21^1: ipTM = 0.49. Not a reasonable structure.
R2M2 +21^2: ipTM = 0.61. Not a reasonable structure.
</t>
  </si>
  <si>
    <t>R2M2S1 + 21*2: ipTM = 0.51, pTM = 0.56. Not a reasonable structure.</t>
  </si>
  <si>
    <t>R2M2 +21^1: pTM = 0.39, not a good prediction.
R2M2 +21^2: ipTM = 0.30, pTM = 0.41. not a good prediction.</t>
  </si>
  <si>
    <r>
      <rPr>
        <b/>
        <sz val="11"/>
        <color rgb="FF000000"/>
        <rFont val="Aptos Narrow"/>
        <family val="2"/>
        <scheme val="minor"/>
      </rPr>
      <t>0,67</t>
    </r>
    <r>
      <rPr>
        <sz val="11"/>
        <color rgb="FF000000"/>
        <rFont val="Aptos Narrow"/>
        <family val="2"/>
        <scheme val="minor"/>
      </rPr>
      <t>; 0,39; 0,3</t>
    </r>
  </si>
  <si>
    <t xml:space="preserve"> -; 0,12; 0,1</t>
  </si>
  <si>
    <t>Lipoprotein signal peptide (Sec/SPII), probability 0.99</t>
  </si>
  <si>
    <t>Similarity with UNCHARACTERIZED PROTEIN 5hal (beta lactamase) (z-score 7.8, rmsd 2.9, identity 7%) or MOLECULE: CELLULAR RETINOIC ACID-BINDING PROTEIN 2 3f8a (z-score 7.6, rmsd 3.4, identity 11%)</t>
  </si>
  <si>
    <t>Cas9 +22^1: ipTM = 0.22, pTM = 0.49. Weak associations throughout the protein, likely unreasonable structure. Could be in the right binding location.
Cas9 +22^2: ipTM = 0.20, pTM = 0.47. Not a reasonable structure.</t>
  </si>
  <si>
    <t>R2M1 +22^1: ipTM = 0.49. Not a reasonable structure.
R2M2 +22^2: ipTM = 0.60. Not a reasonable structure.</t>
  </si>
  <si>
    <t>R2M2S1 + 22*2: ipTM = 0.5, pTM = 0.56. Not a reasonable structure.</t>
  </si>
  <si>
    <t>R2M2 +22^1: pTM = 0.37, low score but visually could be a good fit within/near system.
R2M2 +22^2: ipTM = 0.29, pTM = 0.40. Not a reasonable structure.</t>
  </si>
  <si>
    <r>
      <t xml:space="preserve">Dimer; trimer; </t>
    </r>
    <r>
      <rPr>
        <b/>
        <sz val="11"/>
        <color rgb="FF000000"/>
        <rFont val="Aptos Narrow"/>
        <family val="2"/>
        <scheme val="minor"/>
      </rPr>
      <t>pentamer; decamer</t>
    </r>
  </si>
  <si>
    <r>
      <t xml:space="preserve">0,72; 0,44; 0,42; </t>
    </r>
    <r>
      <rPr>
        <b/>
        <sz val="11"/>
        <color rgb="FF000000"/>
        <rFont val="Aptos Narrow"/>
        <family val="2"/>
        <scheme val="minor"/>
      </rPr>
      <t>0,68; 0,74</t>
    </r>
  </si>
  <si>
    <r>
      <t xml:space="preserve"> -; 0,18; 0,23; </t>
    </r>
    <r>
      <rPr>
        <b/>
        <sz val="11"/>
        <color rgb="FF000000"/>
        <rFont val="Aptos Narrow"/>
        <family val="2"/>
        <scheme val="minor"/>
      </rPr>
      <t>0,64; 0,72</t>
    </r>
  </si>
  <si>
    <t>Similarity to BTB/POZ DOMAIN-CONTAINING PROTEIN KCTD7 8i79 (z-score 6.5, rmsd 3.8, identity 13%) or UDP-N-ACETYLGLUCOSAMINE 1-CARBOXYVINYLTRANSFERASE 8d84 (z-score 5.5, rmsd 2.5, identity 8%)</t>
  </si>
  <si>
    <t>Cas9 +23^2: ipTM = 0.21, pTM = 0.46. Not a reasonable structure.
Cas9 +23^5: ipTM = 0.19, pTM = 0.49. Not a reasonable structure.</t>
  </si>
  <si>
    <t>R2M1 +23^1: ipTM = 0.45. Not a reasonable structure.
R2M2 +23^2: ipTM = 0.60. Not a reasonable structure.
R2M2 +23^5: ipTM = 0.55, pTM =. 0.60. Not a reasonable structure.</t>
  </si>
  <si>
    <t xml:space="preserve"> R2M2S1 + 23*1: ipTM = 0.5, pTM = 0.56. Not a reasonable structure.</t>
  </si>
  <si>
    <t>R2M2 +23^1: pTM = 0.38, low score but visually could be a good fit within/near the system.
R2M2 +23^2: ipTM = 0.30, pTM = 0.41. Not a reasonable structure.
R2M2 +23^5: ipTM = 0.28, pTM =0.37. Not a reasonable structure.</t>
  </si>
  <si>
    <r>
      <rPr>
        <b/>
        <sz val="11"/>
        <color rgb="FF000000"/>
        <rFont val="Aptos Narrow"/>
        <family val="2"/>
        <scheme val="minor"/>
      </rPr>
      <t>0,84</t>
    </r>
    <r>
      <rPr>
        <sz val="11"/>
        <color rgb="FF000000"/>
        <rFont val="Aptos Narrow"/>
        <family val="2"/>
        <scheme val="minor"/>
      </rPr>
      <t>; 0,5; 0,29</t>
    </r>
  </si>
  <si>
    <t xml:space="preserve"> -; 0,31; 0,14</t>
  </si>
  <si>
    <t>Cas9 +24^1: ipTM = 0.20, pTM = 0.50. Not a reasonable structure.
Cas9 +24^2: ipTM = 0.29, pTM = 0.54. Not a reasonable structure (not in active site/binding region)</t>
  </si>
  <si>
    <t xml:space="preserve">R2M1 +24^1: ipTM = 0.49. Not a reasonable structure.
R2M2 +24^2: ipTM = 0.62. Not a reasonable structure.
</t>
  </si>
  <si>
    <t xml:space="preserve"> R2M2S1 + 24*1:  ipTM = 0.51, pTM = 0.57.  Not a reasonable structure.</t>
  </si>
  <si>
    <t>R2M2 +24^1: pTM = 0.43, low score, phage gene possibly too far away but still between R and M subunits.
R2M2 +24^2: ipTM = 0.30, pTM = 0.41. Not a reasonable structure.</t>
  </si>
  <si>
    <t>Old annotation</t>
  </si>
  <si>
    <t>Pseudotime</t>
  </si>
  <si>
    <t>PHAROKKA+PHOLD annotation</t>
  </si>
  <si>
    <t>The highest pTM and ipTM values, and corresponding most probable complex stoichiometry are shown in bold.</t>
  </si>
  <si>
    <t>Silent in mSPLiT, a short casette.</t>
  </si>
  <si>
    <t>Low transcription in mSPLiT, cassette is active. 6C resistant isolate acquired a new spacer.</t>
  </si>
  <si>
    <t>Phase-variable RM-I with 8 possible specificity subunits.</t>
  </si>
  <si>
    <t>Dataset link</t>
  </si>
  <si>
    <t>Sample name</t>
  </si>
  <si>
    <t>Dataset description</t>
  </si>
  <si>
    <t>SRR35645331</t>
  </si>
  <si>
    <t>Bf_ancestral</t>
  </si>
  <si>
    <t>WGS for B. fragilis NCTC 9343 wt, ancestral strain</t>
  </si>
  <si>
    <t>SRR35645330</t>
  </si>
  <si>
    <t>RI_Bf_2C</t>
  </si>
  <si>
    <t>WGS for Bf12P1-resistant isolate B. fragilis NCTC 9343 RI_Bf_2C</t>
  </si>
  <si>
    <t>SRR35645319</t>
  </si>
  <si>
    <t>RI_Bf_3B</t>
  </si>
  <si>
    <t>WGS for Bf12P1-resistant isolate B. fragilis NCTC 9343 RI_Bf_3B</t>
  </si>
  <si>
    <t>SRR35645313</t>
  </si>
  <si>
    <t>RI_Bf_5D</t>
  </si>
  <si>
    <t>WGS for Bf12P1-resistant isolate B. fragilis NCTC 9343 RI_Bf_5D</t>
  </si>
  <si>
    <t>SRR35645312</t>
  </si>
  <si>
    <t>RI_Bf_6C</t>
  </si>
  <si>
    <t>WGS for Bf12P1-resistant isolate B. fragilis NCTC 9343 RI_Bf_6C</t>
  </si>
  <si>
    <t>SRR35645311</t>
  </si>
  <si>
    <t>RI_Bf_7B</t>
  </si>
  <si>
    <t>WGS for Bf12P1-resistant isolate B. fragilis NCTC 9343 RI_Bf_7B</t>
  </si>
  <si>
    <t>SRR35645310</t>
  </si>
  <si>
    <t>RI_Bf_8B</t>
  </si>
  <si>
    <t>WGS for Bf12P1-resistant isolate B. fragilis NCTC 9343 RI_Bf_8B</t>
  </si>
  <si>
    <t>SRR35645309</t>
  </si>
  <si>
    <t>RI_Bf_9C</t>
  </si>
  <si>
    <t>WGS for Bf12P1-resistant isolate B. fragilis NCTC 9343 RI_Bf_9C</t>
  </si>
  <si>
    <t>SRR35645308</t>
  </si>
  <si>
    <t>RP_Bf_1</t>
  </si>
  <si>
    <t>WGS for Bf12P1-resistant culture sample B. fragilis NCTC 9343 RP_Bf_1</t>
  </si>
  <si>
    <t>SRR35645307</t>
  </si>
  <si>
    <t>RP_Bf_4</t>
  </si>
  <si>
    <t>WGS for Bf12P1-resistant culture sample B. fragilis NCTC 9343 RP_Bf_4</t>
  </si>
  <si>
    <t>SRR35645329</t>
  </si>
  <si>
    <t>RP_Bf_7</t>
  </si>
  <si>
    <t>WGS for Bf12P1-resistant culture sample B. fragilis NCTC 9343 RP_Bf_7</t>
  </si>
  <si>
    <t>SRR35645328</t>
  </si>
  <si>
    <t>RP_Bf_10</t>
  </si>
  <si>
    <t>WGS for Bf12P1-resistant culture sample B. fragilis NCTC 9343 RP_Bf_10</t>
  </si>
  <si>
    <t>SRR35645327</t>
  </si>
  <si>
    <t>RP_Bf_13</t>
  </si>
  <si>
    <t>WGS for Bf12P1-resistant culture sample B. fragilis NCTC 9343 RP_Bf_13</t>
  </si>
  <si>
    <t>SRR35645326</t>
  </si>
  <si>
    <t>RP_Bf_16</t>
  </si>
  <si>
    <t>WGS for Bf12P1-resistant culture sample B. fragilis NCTC 9343 RP_Bf_16</t>
  </si>
  <si>
    <t>SRR35645325</t>
  </si>
  <si>
    <t>RP_Bf_19</t>
  </si>
  <si>
    <t>WGS for Bf12P1-resistant culture sample B. fragilis NCTC 9343 RP_Bf_19</t>
  </si>
  <si>
    <t>SRR35645324</t>
  </si>
  <si>
    <t>RP_Bf_22</t>
  </si>
  <si>
    <t>WGS for Bf12P1-resistant culture sample B. fragilis NCTC 9343 RP_Bf_22</t>
  </si>
  <si>
    <t>SRR35645323</t>
  </si>
  <si>
    <t>RP_Bf_25</t>
  </si>
  <si>
    <t>WGS for Bf12P1-resistant culture sample B. fragilis NCTC 9343 RP_Bf_25</t>
  </si>
  <si>
    <t>SRR35645322</t>
  </si>
  <si>
    <t>Bf_OFF</t>
  </si>
  <si>
    <t>WGS for CPS 'phase-locked' strain B. fragilis NCTC 9343 OFF, synthesizing C type capsular polysaccharides. The strain was provided as a gift from Dr. Robert Landick and Dr. Jason Saba (UW Madison, US).</t>
  </si>
  <si>
    <t>SRR35645321</t>
  </si>
  <si>
    <t>Bf_AE</t>
  </si>
  <si>
    <t>WGS for CPS 'phase-locked' strain B. fragilis NCTC 9343 AE, synthesizing A type capsular polysaccharides. The strain was provided as a gift from Dr. Robert Landick and Dr. Jason Saba (UW Madison, US).</t>
  </si>
  <si>
    <t>SRR35645320</t>
  </si>
  <si>
    <t>Bf_DH</t>
  </si>
  <si>
    <t>WGS for CPS 'phase-locked' strain B. fragilis NCTC 9343 DH, synthesizing H type capsular polysaccharides. The strain was provided as a gift from Dr. Robert Landick and Dr. Jason Saba (UW Madison, US).</t>
  </si>
  <si>
    <t>SRR35645318</t>
  </si>
  <si>
    <t>Bf_BG</t>
  </si>
  <si>
    <t>WGS for CPS 'phase-locked' strain B. fragilis NCTC 9343 BG, synthesizing G type capsular polysaccharides. The strain was provided as a gift from Dr. Robert Landick and Dr. Jason Saba (UW Madison, US).</t>
  </si>
  <si>
    <t>GSM9268326</t>
  </si>
  <si>
    <t>M30</t>
  </si>
  <si>
    <t>Bacteroides fragilis microSPLiT library M30</t>
  </si>
  <si>
    <t>GSM9268327</t>
  </si>
  <si>
    <t>F3_6k</t>
  </si>
  <si>
    <t>Bacteroides fragilis microSPLiT library F3 6k</t>
  </si>
  <si>
    <t>GSM9268328</t>
  </si>
  <si>
    <t>F3_12k</t>
  </si>
  <si>
    <t>Bacteroides fragilis microSPLiT library F3 12k</t>
  </si>
  <si>
    <t>GSM9503568</t>
  </si>
  <si>
    <t>B. fragilis RNA-Seq, no phage, replicate 1</t>
  </si>
  <si>
    <t>Bulk RNA-Seq sequencing data for uninfected wt B. fragilis, replicate 1</t>
  </si>
  <si>
    <t>GSM9503569</t>
  </si>
  <si>
    <t>B. fragilis RNA-Seq, phage-treated, replicate 1</t>
  </si>
  <si>
    <t>Bulk RNA-Seq sequencing data for wt B. fragilis infected with Bf12P1, replicate 1</t>
  </si>
  <si>
    <t>GSM9503570</t>
  </si>
  <si>
    <t>B. fragilis RNA-Seq, no phage, replicate 2</t>
  </si>
  <si>
    <t>Bulk RNA-Seq sequencing data for uninfected wt B. fragilis, replicate 2</t>
  </si>
  <si>
    <t>GSM9503571</t>
  </si>
  <si>
    <t>B. fragilis RNA-Seq, phage-treated, replicate 2</t>
  </si>
  <si>
    <t>Bulk RNA-Seq sequencing data for wt B. fragilis infected with Bf12P1, replicate 2</t>
  </si>
  <si>
    <t>GSM9503572</t>
  </si>
  <si>
    <t>B. fragilis RNA-Seq, no phage, replicate 3</t>
  </si>
  <si>
    <t>Bulk RNA-Seq sequencing data for uninfected wt B. fragilis, replicate 3</t>
  </si>
  <si>
    <t>GSM9503573</t>
  </si>
  <si>
    <t>B. fragilis RNA-Seq, phage-treated, replicate 3</t>
  </si>
  <si>
    <t>Bulk RNA-Seq sequencing data for wt B. fragilis infected with Bf12P1, 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</si>
</sst>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i/>
      <sz val="11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sz val="10"/>
      <color rgb="FF000000"/>
      <name val="Helvetica Neue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b/>
      <sz val="11"/>
      <name val="Calibri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 wrapText="1"/>
    </xf>
    <xf numFmtId="0" fontId="14" fillId="5" borderId="0" xfId="0" applyFont="1" applyFill="1" applyAlignment="1">
      <alignment horizontal="center"/>
    </xf>
    <xf numFmtId="164" fontId="14" fillId="5" borderId="0" xfId="0" applyNumberFormat="1" applyFont="1" applyFill="1" applyAlignment="1">
      <alignment horizontal="center"/>
    </xf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center"/>
    </xf>
    <xf numFmtId="0" fontId="18" fillId="0" borderId="0" xfId="0" applyFont="1"/>
    <xf numFmtId="0" fontId="10" fillId="0" borderId="0" xfId="0" applyFont="1" applyAlignment="1">
      <alignment horizontal="center" wrapText="1"/>
    </xf>
    <xf numFmtId="0" fontId="13" fillId="0" borderId="0" xfId="1"/>
    <xf numFmtId="0" fontId="13" fillId="4" borderId="1" xfId="1" applyFill="1" applyBorder="1" applyAlignment="1">
      <alignment wrapText="1"/>
    </xf>
    <xf numFmtId="0" fontId="4" fillId="0" borderId="2" xfId="1" applyFont="1" applyBorder="1" applyAlignment="1">
      <alignment wrapText="1"/>
    </xf>
    <xf numFmtId="0" fontId="13" fillId="0" borderId="2" xfId="1" applyBorder="1" applyAlignment="1">
      <alignment wrapText="1"/>
    </xf>
    <xf numFmtId="0" fontId="4" fillId="0" borderId="2" xfId="1" applyFont="1" applyBorder="1"/>
    <xf numFmtId="0" fontId="13" fillId="0" borderId="2" xfId="1" applyBorder="1"/>
    <xf numFmtId="0" fontId="13" fillId="0" borderId="0" xfId="1" applyAlignment="1">
      <alignment vertical="top"/>
    </xf>
    <xf numFmtId="0" fontId="13" fillId="0" borderId="0" xfId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13" fillId="4" borderId="0" xfId="1" applyFill="1" applyAlignment="1">
      <alignment vertical="top" wrapText="1"/>
    </xf>
    <xf numFmtId="0" fontId="4" fillId="0" borderId="2" xfId="1" applyFont="1" applyBorder="1" applyAlignment="1">
      <alignment vertical="top"/>
    </xf>
    <xf numFmtId="0" fontId="13" fillId="2" borderId="0" xfId="1" applyFill="1"/>
    <xf numFmtId="0" fontId="13" fillId="3" borderId="0" xfId="1" applyFill="1"/>
    <xf numFmtId="0" fontId="19" fillId="0" borderId="2" xfId="1" applyFont="1" applyBorder="1" applyAlignment="1">
      <alignment horizontal="left" vertical="top"/>
    </xf>
    <xf numFmtId="0" fontId="13" fillId="6" borderId="0" xfId="1" applyFill="1"/>
    <xf numFmtId="0" fontId="4" fillId="0" borderId="0" xfId="1" applyFont="1"/>
    <xf numFmtId="0" fontId="13" fillId="6" borderId="0" xfId="1" applyFill="1" applyAlignment="1">
      <alignment wrapText="1"/>
    </xf>
    <xf numFmtId="0" fontId="19" fillId="0" borderId="0" xfId="1" applyFont="1" applyAlignment="1">
      <alignment horizontal="center" vertical="top"/>
    </xf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9" fillId="0" borderId="4" xfId="0" applyFont="1" applyBorder="1"/>
    <xf numFmtId="1" fontId="3" fillId="0" borderId="4" xfId="0" applyNumberFormat="1" applyFont="1" applyBorder="1"/>
    <xf numFmtId="1" fontId="3" fillId="0" borderId="0" xfId="0" applyNumberFormat="1" applyFont="1"/>
    <xf numFmtId="1" fontId="3" fillId="0" borderId="9" xfId="0" applyNumberFormat="1" applyFont="1" applyBorder="1"/>
    <xf numFmtId="0" fontId="20" fillId="0" borderId="3" xfId="0" applyFont="1" applyBorder="1"/>
    <xf numFmtId="0" fontId="20" fillId="0" borderId="4" xfId="0" applyFont="1" applyBorder="1"/>
    <xf numFmtId="0" fontId="20" fillId="0" borderId="6" xfId="0" applyFont="1" applyBorder="1"/>
    <xf numFmtId="0" fontId="20" fillId="0" borderId="0" xfId="0" applyFont="1"/>
    <xf numFmtId="0" fontId="20" fillId="0" borderId="9" xfId="0" applyFont="1" applyBorder="1"/>
    <xf numFmtId="0" fontId="1" fillId="2" borderId="2" xfId="1" applyFont="1" applyFill="1" applyBorder="1" applyAlignment="1">
      <alignment wrapText="1"/>
    </xf>
    <xf numFmtId="0" fontId="1" fillId="6" borderId="2" xfId="1" applyFont="1" applyFill="1" applyBorder="1" applyAlignment="1">
      <alignment wrapText="1"/>
    </xf>
    <xf numFmtId="0" fontId="1" fillId="0" borderId="2" xfId="1" applyFont="1" applyBorder="1" applyAlignment="1">
      <alignment wrapText="1"/>
    </xf>
    <xf numFmtId="0" fontId="1" fillId="3" borderId="2" xfId="1" applyFont="1" applyFill="1" applyBorder="1" applyAlignment="1">
      <alignment wrapText="1"/>
    </xf>
    <xf numFmtId="0" fontId="1" fillId="0" borderId="0" xfId="1" applyFont="1" applyAlignment="1">
      <alignment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/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topLeftCell="A35" workbookViewId="0">
      <selection activeCell="E61" sqref="E61"/>
    </sheetView>
  </sheetViews>
  <sheetFormatPr defaultColWidth="11.5" defaultRowHeight="15.95"/>
  <cols>
    <col min="1" max="1" width="15.375" style="5" customWidth="1"/>
    <col min="2" max="2" width="63.5" style="5" customWidth="1"/>
    <col min="3" max="3" width="11.5" style="5"/>
    <col min="4" max="4" width="41.5" style="5" customWidth="1"/>
    <col min="5" max="5" width="29.875" style="5" customWidth="1"/>
  </cols>
  <sheetData>
    <row r="1" spans="1:9" ht="17.100000000000001" thickBo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/>
      <c r="G1" s="5"/>
      <c r="H1" s="5"/>
      <c r="I1" s="5"/>
    </row>
    <row r="2" spans="1:9">
      <c r="A2" s="41" t="s">
        <v>5</v>
      </c>
      <c r="B2" s="42" t="s">
        <v>6</v>
      </c>
      <c r="C2" s="42">
        <v>60</v>
      </c>
      <c r="D2" s="42" t="s">
        <v>7</v>
      </c>
      <c r="E2" s="63" t="s">
        <v>8</v>
      </c>
      <c r="F2" s="60"/>
      <c r="G2" s="60"/>
      <c r="H2" s="60"/>
      <c r="I2" s="60"/>
    </row>
    <row r="3" spans="1:9">
      <c r="A3" s="43" t="s">
        <v>9</v>
      </c>
      <c r="B3" s="5" t="s">
        <v>10</v>
      </c>
      <c r="C3" s="5">
        <v>59</v>
      </c>
      <c r="D3" s="5" t="s">
        <v>11</v>
      </c>
      <c r="E3" s="64"/>
      <c r="F3" s="60"/>
      <c r="G3" s="60"/>
      <c r="H3" s="60"/>
      <c r="I3" s="60"/>
    </row>
    <row r="4" spans="1:9">
      <c r="A4" s="43" t="s">
        <v>12</v>
      </c>
      <c r="B4" s="5" t="s">
        <v>13</v>
      </c>
      <c r="C4" s="5">
        <v>61</v>
      </c>
      <c r="D4" s="5" t="s">
        <v>7</v>
      </c>
      <c r="E4" s="64"/>
      <c r="F4" s="60"/>
      <c r="G4" s="60"/>
      <c r="H4" s="60"/>
      <c r="I4" s="60"/>
    </row>
    <row r="5" spans="1:9">
      <c r="A5" s="43" t="s">
        <v>14</v>
      </c>
      <c r="B5" s="5" t="s">
        <v>15</v>
      </c>
      <c r="C5" s="5">
        <v>59</v>
      </c>
      <c r="D5" s="5" t="s">
        <v>16</v>
      </c>
      <c r="E5" s="64"/>
      <c r="F5" s="60"/>
      <c r="G5" s="60"/>
      <c r="H5" s="60"/>
      <c r="I5" s="60"/>
    </row>
    <row r="6" spans="1:9">
      <c r="A6" s="43" t="s">
        <v>17</v>
      </c>
      <c r="B6" s="5" t="s">
        <v>18</v>
      </c>
      <c r="C6" s="5">
        <v>60</v>
      </c>
      <c r="D6" s="5" t="s">
        <v>19</v>
      </c>
      <c r="E6" s="64"/>
      <c r="F6" s="60"/>
      <c r="G6" s="60"/>
      <c r="H6" s="60"/>
      <c r="I6" s="60"/>
    </row>
    <row r="7" spans="1:9">
      <c r="A7" s="43" t="s">
        <v>20</v>
      </c>
      <c r="B7" s="5" t="s">
        <v>21</v>
      </c>
      <c r="C7" s="5">
        <v>59</v>
      </c>
      <c r="D7" s="5" t="s">
        <v>22</v>
      </c>
      <c r="E7" s="64"/>
      <c r="F7" s="60"/>
      <c r="G7" s="60"/>
      <c r="H7" s="60"/>
      <c r="I7" s="60"/>
    </row>
    <row r="8" spans="1:9">
      <c r="A8" s="43" t="s">
        <v>23</v>
      </c>
      <c r="B8" s="5" t="s">
        <v>24</v>
      </c>
      <c r="C8" s="5">
        <v>60</v>
      </c>
      <c r="D8" s="5" t="s">
        <v>19</v>
      </c>
      <c r="E8" s="64"/>
      <c r="F8" s="60"/>
      <c r="G8" s="60"/>
      <c r="H8" s="60"/>
      <c r="I8" s="60"/>
    </row>
    <row r="9" spans="1:9">
      <c r="A9" s="43" t="s">
        <v>25</v>
      </c>
      <c r="B9" s="5" t="s">
        <v>26</v>
      </c>
      <c r="C9" s="5">
        <v>59</v>
      </c>
      <c r="D9" s="5" t="s">
        <v>27</v>
      </c>
      <c r="E9" s="64"/>
      <c r="F9" s="60"/>
      <c r="G9" s="60"/>
      <c r="H9" s="60"/>
      <c r="I9" s="60"/>
    </row>
    <row r="10" spans="1:9">
      <c r="A10" s="43" t="s">
        <v>28</v>
      </c>
      <c r="B10" s="5" t="s">
        <v>29</v>
      </c>
      <c r="C10" s="5">
        <v>61</v>
      </c>
      <c r="D10" s="5" t="s">
        <v>30</v>
      </c>
      <c r="E10" s="64"/>
      <c r="F10" s="60"/>
      <c r="G10" s="60"/>
      <c r="H10" s="60"/>
      <c r="I10" s="60"/>
    </row>
    <row r="11" spans="1:9">
      <c r="A11" s="43" t="s">
        <v>31</v>
      </c>
      <c r="B11" s="5" t="s">
        <v>32</v>
      </c>
      <c r="C11" s="5">
        <v>60</v>
      </c>
      <c r="D11" s="5" t="s">
        <v>33</v>
      </c>
      <c r="E11" s="64"/>
      <c r="F11" s="60"/>
      <c r="G11" s="60"/>
      <c r="H11" s="60"/>
      <c r="I11" s="60"/>
    </row>
    <row r="12" spans="1:9">
      <c r="A12" s="43" t="s">
        <v>34</v>
      </c>
      <c r="B12" s="5" t="s">
        <v>35</v>
      </c>
      <c r="C12" s="5">
        <v>60</v>
      </c>
      <c r="D12" s="5" t="s">
        <v>30</v>
      </c>
      <c r="E12" s="64"/>
      <c r="F12" s="60"/>
      <c r="G12" s="60"/>
      <c r="H12" s="60"/>
      <c r="I12" s="60"/>
    </row>
    <row r="13" spans="1:9">
      <c r="A13" s="43" t="s">
        <v>36</v>
      </c>
      <c r="B13" s="5" t="s">
        <v>37</v>
      </c>
      <c r="C13" s="5">
        <v>61</v>
      </c>
      <c r="D13" s="5" t="s">
        <v>38</v>
      </c>
      <c r="E13" s="64"/>
      <c r="F13" s="60"/>
      <c r="G13" s="60"/>
      <c r="H13" s="60"/>
      <c r="I13" s="60"/>
    </row>
    <row r="14" spans="1:9">
      <c r="A14" s="43" t="s">
        <v>39</v>
      </c>
      <c r="B14" s="5" t="s">
        <v>40</v>
      </c>
      <c r="C14" s="5">
        <v>59</v>
      </c>
      <c r="D14" s="5" t="s">
        <v>41</v>
      </c>
      <c r="E14" s="64"/>
      <c r="F14" s="60"/>
      <c r="G14" s="60"/>
      <c r="H14" s="60"/>
      <c r="I14" s="60"/>
    </row>
    <row r="15" spans="1:9">
      <c r="A15" s="43" t="s">
        <v>42</v>
      </c>
      <c r="B15" s="5" t="s">
        <v>43</v>
      </c>
      <c r="C15" s="5">
        <v>60</v>
      </c>
      <c r="D15" s="5" t="s">
        <v>44</v>
      </c>
      <c r="E15" s="64"/>
      <c r="F15" s="60"/>
      <c r="G15" s="60"/>
      <c r="H15" s="60"/>
      <c r="I15" s="60"/>
    </row>
    <row r="16" spans="1:9">
      <c r="A16" s="43" t="s">
        <v>45</v>
      </c>
      <c r="B16" s="5" t="s">
        <v>46</v>
      </c>
      <c r="C16" s="5">
        <v>60</v>
      </c>
      <c r="D16" s="5" t="s">
        <v>41</v>
      </c>
      <c r="E16" s="64"/>
      <c r="F16" s="60"/>
      <c r="G16" s="60"/>
      <c r="H16" s="60"/>
      <c r="I16" s="60"/>
    </row>
    <row r="17" spans="1:5">
      <c r="A17" s="43" t="s">
        <v>47</v>
      </c>
      <c r="B17" s="5" t="s">
        <v>48</v>
      </c>
      <c r="C17" s="5">
        <v>60</v>
      </c>
      <c r="D17" s="5" t="s">
        <v>49</v>
      </c>
      <c r="E17" s="64"/>
    </row>
    <row r="18" spans="1:5">
      <c r="A18" s="43" t="s">
        <v>50</v>
      </c>
      <c r="B18" s="5" t="s">
        <v>51</v>
      </c>
      <c r="C18" s="5">
        <v>60</v>
      </c>
      <c r="D18" s="5" t="s">
        <v>52</v>
      </c>
      <c r="E18" s="64"/>
    </row>
    <row r="19" spans="1:5">
      <c r="A19" s="43" t="s">
        <v>53</v>
      </c>
      <c r="B19" s="5" t="s">
        <v>54</v>
      </c>
      <c r="C19" s="5">
        <v>60</v>
      </c>
      <c r="D19" s="5" t="s">
        <v>55</v>
      </c>
      <c r="E19" s="64"/>
    </row>
    <row r="20" spans="1:5">
      <c r="A20" s="43" t="s">
        <v>56</v>
      </c>
      <c r="B20" s="5" t="s">
        <v>57</v>
      </c>
      <c r="C20" s="5">
        <v>60</v>
      </c>
      <c r="D20" s="5" t="s">
        <v>52</v>
      </c>
      <c r="E20" s="64"/>
    </row>
    <row r="21" spans="1:5">
      <c r="A21" s="43" t="s">
        <v>58</v>
      </c>
      <c r="B21" s="5" t="s">
        <v>59</v>
      </c>
      <c r="C21" s="5">
        <v>60</v>
      </c>
      <c r="D21" s="5" t="s">
        <v>60</v>
      </c>
      <c r="E21" s="64"/>
    </row>
    <row r="22" spans="1:5">
      <c r="A22" s="43" t="s">
        <v>61</v>
      </c>
      <c r="B22" s="5" t="s">
        <v>62</v>
      </c>
      <c r="C22" s="5">
        <v>61</v>
      </c>
      <c r="D22" s="5" t="s">
        <v>63</v>
      </c>
      <c r="E22" s="64"/>
    </row>
    <row r="23" spans="1:5">
      <c r="A23" s="43" t="s">
        <v>64</v>
      </c>
      <c r="B23" s="5" t="s">
        <v>65</v>
      </c>
      <c r="C23" s="5">
        <v>60</v>
      </c>
      <c r="D23" s="5" t="s">
        <v>66</v>
      </c>
      <c r="E23" s="64"/>
    </row>
    <row r="24" spans="1:5">
      <c r="A24" s="43" t="s">
        <v>67</v>
      </c>
      <c r="B24" s="5" t="s">
        <v>68</v>
      </c>
      <c r="C24" s="5">
        <v>59</v>
      </c>
      <c r="D24" s="5" t="s">
        <v>63</v>
      </c>
      <c r="E24" s="64"/>
    </row>
    <row r="25" spans="1:5">
      <c r="A25" s="43" t="s">
        <v>69</v>
      </c>
      <c r="B25" s="5" t="s">
        <v>70</v>
      </c>
      <c r="C25" s="5">
        <v>60</v>
      </c>
      <c r="D25" s="5" t="s">
        <v>71</v>
      </c>
      <c r="E25" s="64"/>
    </row>
    <row r="26" spans="1:5">
      <c r="A26" s="43" t="s">
        <v>72</v>
      </c>
      <c r="B26" s="5" t="s">
        <v>73</v>
      </c>
      <c r="C26" s="5">
        <v>60</v>
      </c>
      <c r="D26" s="5" t="s">
        <v>74</v>
      </c>
      <c r="E26" s="64"/>
    </row>
    <row r="27" spans="1:5">
      <c r="A27" s="43" t="s">
        <v>75</v>
      </c>
      <c r="B27" s="5" t="s">
        <v>76</v>
      </c>
      <c r="C27" s="5">
        <v>59</v>
      </c>
      <c r="D27" s="5" t="s">
        <v>16</v>
      </c>
      <c r="E27" s="64"/>
    </row>
    <row r="28" spans="1:5">
      <c r="A28" s="43" t="s">
        <v>77</v>
      </c>
      <c r="B28" s="5" t="s">
        <v>78</v>
      </c>
      <c r="C28" s="5">
        <v>60</v>
      </c>
      <c r="D28" s="5" t="s">
        <v>74</v>
      </c>
      <c r="E28" s="64"/>
    </row>
    <row r="29" spans="1:5">
      <c r="A29" s="43" t="s">
        <v>79</v>
      </c>
      <c r="B29" s="5" t="s">
        <v>80</v>
      </c>
      <c r="C29" s="5">
        <v>60</v>
      </c>
      <c r="D29" s="5" t="s">
        <v>81</v>
      </c>
      <c r="E29" s="64"/>
    </row>
    <row r="30" spans="1:5">
      <c r="A30" s="43" t="s">
        <v>82</v>
      </c>
      <c r="B30" s="5" t="s">
        <v>83</v>
      </c>
      <c r="C30" s="5">
        <v>59</v>
      </c>
      <c r="D30" s="5" t="s">
        <v>84</v>
      </c>
      <c r="E30" s="64"/>
    </row>
    <row r="31" spans="1:5">
      <c r="A31" s="43" t="s">
        <v>85</v>
      </c>
      <c r="B31" s="5" t="s">
        <v>86</v>
      </c>
      <c r="C31" s="5">
        <v>60</v>
      </c>
      <c r="D31" s="5" t="s">
        <v>87</v>
      </c>
      <c r="E31" s="64"/>
    </row>
    <row r="32" spans="1:5">
      <c r="A32" s="43" t="s">
        <v>88</v>
      </c>
      <c r="B32" s="5" t="s">
        <v>89</v>
      </c>
      <c r="C32" s="5">
        <v>59</v>
      </c>
      <c r="D32" s="5" t="s">
        <v>84</v>
      </c>
      <c r="E32" s="64"/>
    </row>
    <row r="33" spans="1:5" ht="17.100000000000001" thickBot="1">
      <c r="A33" s="44" t="s">
        <v>90</v>
      </c>
      <c r="B33" s="45" t="s">
        <v>91</v>
      </c>
      <c r="C33" s="45">
        <v>60</v>
      </c>
      <c r="D33" s="45" t="s">
        <v>71</v>
      </c>
      <c r="E33" s="65"/>
    </row>
    <row r="34" spans="1:5">
      <c r="A34" s="41" t="s">
        <v>92</v>
      </c>
      <c r="B34" s="46" t="s">
        <v>93</v>
      </c>
      <c r="C34" s="47">
        <v>55.793955761168903</v>
      </c>
      <c r="D34" s="42" t="s">
        <v>94</v>
      </c>
      <c r="E34" s="63" t="s">
        <v>95</v>
      </c>
    </row>
    <row r="35" spans="1:5">
      <c r="A35" s="43" t="s">
        <v>96</v>
      </c>
      <c r="B35" s="5" t="s">
        <v>97</v>
      </c>
      <c r="C35" s="48">
        <v>53.240357355228099</v>
      </c>
      <c r="D35" s="5" t="s">
        <v>98</v>
      </c>
      <c r="E35" s="64"/>
    </row>
    <row r="36" spans="1:5">
      <c r="A36" s="43" t="s">
        <v>99</v>
      </c>
      <c r="B36" s="5" t="s">
        <v>100</v>
      </c>
      <c r="C36" s="48">
        <v>55.174254583839001</v>
      </c>
      <c r="D36" s="5" t="s">
        <v>94</v>
      </c>
      <c r="E36" s="64"/>
    </row>
    <row r="37" spans="1:5">
      <c r="A37" s="43" t="s">
        <v>101</v>
      </c>
      <c r="B37" s="5" t="s">
        <v>102</v>
      </c>
      <c r="C37" s="48">
        <v>61.681642131762104</v>
      </c>
      <c r="D37" s="5" t="s">
        <v>103</v>
      </c>
      <c r="E37" s="64"/>
    </row>
    <row r="38" spans="1:5">
      <c r="A38" s="43" t="s">
        <v>104</v>
      </c>
      <c r="B38" s="5" t="s">
        <v>105</v>
      </c>
      <c r="C38" s="48">
        <v>62.868663227440599</v>
      </c>
      <c r="D38" s="5" t="s">
        <v>94</v>
      </c>
      <c r="E38" s="64"/>
    </row>
    <row r="39" spans="1:5">
      <c r="A39" s="43" t="s">
        <v>106</v>
      </c>
      <c r="B39" s="5" t="s">
        <v>107</v>
      </c>
      <c r="C39" s="48">
        <v>61.829858928822702</v>
      </c>
      <c r="D39" s="5" t="s">
        <v>108</v>
      </c>
      <c r="E39" s="64"/>
    </row>
    <row r="40" spans="1:5">
      <c r="A40" s="43" t="s">
        <v>109</v>
      </c>
      <c r="B40" s="5" t="s">
        <v>110</v>
      </c>
      <c r="C40" s="48">
        <v>54.485078803185097</v>
      </c>
      <c r="D40" s="5" t="s">
        <v>94</v>
      </c>
      <c r="E40" s="64"/>
    </row>
    <row r="41" spans="1:5">
      <c r="A41" s="43" t="s">
        <v>111</v>
      </c>
      <c r="B41" s="5" t="s">
        <v>112</v>
      </c>
      <c r="C41" s="48">
        <v>53.246972259860698</v>
      </c>
      <c r="D41" s="5" t="s">
        <v>113</v>
      </c>
      <c r="E41" s="64"/>
    </row>
    <row r="42" spans="1:5">
      <c r="A42" s="43" t="s">
        <v>114</v>
      </c>
      <c r="B42" s="5" t="s">
        <v>115</v>
      </c>
      <c r="C42" s="48">
        <v>53.944924731297</v>
      </c>
      <c r="D42" s="5" t="s">
        <v>94</v>
      </c>
      <c r="E42" s="64"/>
    </row>
    <row r="43" spans="1:5">
      <c r="A43" s="43" t="s">
        <v>116</v>
      </c>
      <c r="B43" s="5" t="s">
        <v>117</v>
      </c>
      <c r="C43" s="48">
        <v>52.311499418761997</v>
      </c>
      <c r="D43" s="5" t="s">
        <v>118</v>
      </c>
      <c r="E43" s="64"/>
    </row>
    <row r="44" spans="1:5">
      <c r="A44" s="43" t="s">
        <v>119</v>
      </c>
      <c r="B44" s="5" t="s">
        <v>120</v>
      </c>
      <c r="C44" s="48">
        <v>54.0560400377314</v>
      </c>
      <c r="D44" s="5" t="s">
        <v>94</v>
      </c>
      <c r="E44" s="64"/>
    </row>
    <row r="45" spans="1:5">
      <c r="A45" s="43" t="s">
        <v>121</v>
      </c>
      <c r="B45" s="5" t="s">
        <v>122</v>
      </c>
      <c r="C45" s="48">
        <v>54.436936111463901</v>
      </c>
      <c r="D45" s="5" t="s">
        <v>123</v>
      </c>
      <c r="E45" s="64"/>
    </row>
    <row r="46" spans="1:5">
      <c r="A46" s="43" t="s">
        <v>124</v>
      </c>
      <c r="B46" s="5" t="s">
        <v>125</v>
      </c>
      <c r="C46" s="48">
        <v>62.4540734527477</v>
      </c>
      <c r="D46" s="5" t="s">
        <v>94</v>
      </c>
      <c r="E46" s="64"/>
    </row>
    <row r="47" spans="1:5" ht="17.100000000000001" thickBot="1">
      <c r="A47" s="44" t="s">
        <v>126</v>
      </c>
      <c r="B47" s="45" t="s">
        <v>127</v>
      </c>
      <c r="C47" s="49">
        <v>56.696428067315097</v>
      </c>
      <c r="D47" s="45" t="s">
        <v>128</v>
      </c>
      <c r="E47" s="65"/>
    </row>
    <row r="48" spans="1:5">
      <c r="A48" s="41" t="s">
        <v>129</v>
      </c>
      <c r="B48" s="42" t="s">
        <v>130</v>
      </c>
      <c r="C48" s="42" t="s">
        <v>131</v>
      </c>
      <c r="D48" s="42" t="s">
        <v>132</v>
      </c>
      <c r="E48" s="63" t="s">
        <v>133</v>
      </c>
    </row>
    <row r="49" spans="1:5">
      <c r="A49" s="43" t="s">
        <v>134</v>
      </c>
      <c r="B49" s="5" t="s">
        <v>135</v>
      </c>
      <c r="C49" s="5" t="s">
        <v>131</v>
      </c>
      <c r="D49" s="5" t="s">
        <v>136</v>
      </c>
      <c r="E49" s="64"/>
    </row>
    <row r="50" spans="1:5">
      <c r="A50" s="43" t="s">
        <v>137</v>
      </c>
      <c r="B50" s="5" t="s">
        <v>138</v>
      </c>
      <c r="C50" s="5" t="s">
        <v>131</v>
      </c>
      <c r="D50" s="5" t="s">
        <v>139</v>
      </c>
      <c r="E50" s="64"/>
    </row>
    <row r="51" spans="1:5">
      <c r="A51" s="43" t="s">
        <v>140</v>
      </c>
      <c r="B51" s="5" t="s">
        <v>141</v>
      </c>
      <c r="C51" s="5">
        <v>45</v>
      </c>
      <c r="D51" s="5" t="s">
        <v>142</v>
      </c>
      <c r="E51" s="64"/>
    </row>
    <row r="52" spans="1:5">
      <c r="A52" s="43" t="s">
        <v>143</v>
      </c>
      <c r="B52" s="5" t="s">
        <v>144</v>
      </c>
      <c r="C52" s="5">
        <v>60</v>
      </c>
      <c r="D52" s="5" t="s">
        <v>145</v>
      </c>
      <c r="E52" s="64"/>
    </row>
    <row r="53" spans="1:5">
      <c r="A53" s="43" t="s">
        <v>146</v>
      </c>
      <c r="B53" s="5" t="s">
        <v>147</v>
      </c>
      <c r="C53" s="5">
        <v>60</v>
      </c>
      <c r="D53" s="5" t="s">
        <v>148</v>
      </c>
      <c r="E53" s="64"/>
    </row>
    <row r="54" spans="1:5">
      <c r="A54" s="43" t="s">
        <v>149</v>
      </c>
      <c r="B54" s="5" t="s">
        <v>150</v>
      </c>
      <c r="C54" s="5">
        <v>67</v>
      </c>
      <c r="D54" s="5" t="s">
        <v>151</v>
      </c>
      <c r="E54" s="64"/>
    </row>
    <row r="55" spans="1:5" ht="17.100000000000001" thickBot="1">
      <c r="A55" s="44" t="s">
        <v>152</v>
      </c>
      <c r="B55" s="45" t="s">
        <v>153</v>
      </c>
      <c r="C55" s="45">
        <v>50</v>
      </c>
      <c r="D55" s="45" t="s">
        <v>154</v>
      </c>
      <c r="E55" s="65"/>
    </row>
    <row r="56" spans="1:5" ht="15.95" customHeight="1">
      <c r="A56" s="50" t="s">
        <v>155</v>
      </c>
      <c r="B56" s="51" t="s">
        <v>156</v>
      </c>
      <c r="C56" s="42">
        <v>66</v>
      </c>
      <c r="D56" s="51" t="s">
        <v>157</v>
      </c>
      <c r="E56" s="63" t="s">
        <v>158</v>
      </c>
    </row>
    <row r="57" spans="1:5" ht="15.95" customHeight="1">
      <c r="A57" s="52" t="s">
        <v>159</v>
      </c>
      <c r="B57" s="53" t="s">
        <v>160</v>
      </c>
      <c r="C57" s="5">
        <v>68</v>
      </c>
      <c r="D57" s="53" t="s">
        <v>161</v>
      </c>
      <c r="E57" s="64"/>
    </row>
    <row r="58" spans="1:5" ht="15.95" customHeight="1">
      <c r="A58" s="52" t="s">
        <v>162</v>
      </c>
      <c r="B58" s="53" t="s">
        <v>163</v>
      </c>
      <c r="C58" s="5">
        <v>71</v>
      </c>
      <c r="D58" s="53" t="s">
        <v>164</v>
      </c>
      <c r="E58" s="64"/>
    </row>
    <row r="59" spans="1:5" ht="17.100000000000001" thickBot="1">
      <c r="A59" s="44" t="s">
        <v>165</v>
      </c>
      <c r="B59" s="45" t="s">
        <v>166</v>
      </c>
      <c r="C59" s="45">
        <v>72</v>
      </c>
      <c r="D59" s="54" t="s">
        <v>167</v>
      </c>
      <c r="E59" s="65"/>
    </row>
  </sheetData>
  <mergeCells count="4">
    <mergeCell ref="E48:E55"/>
    <mergeCell ref="E34:E47"/>
    <mergeCell ref="E2:E33"/>
    <mergeCell ref="E56:E59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1"/>
  <sheetViews>
    <sheetView workbookViewId="0">
      <selection activeCell="J173" sqref="J173"/>
    </sheetView>
  </sheetViews>
  <sheetFormatPr defaultColWidth="11.5" defaultRowHeight="15.95"/>
  <cols>
    <col min="1" max="2" width="19.125" customWidth="1"/>
    <col min="4" max="4" width="14.375" customWidth="1"/>
    <col min="10" max="10" width="16.125" customWidth="1"/>
  </cols>
  <sheetData>
    <row r="1" spans="1:10" ht="30.95" customHeight="1">
      <c r="A1" s="11" t="s">
        <v>168</v>
      </c>
      <c r="B1" s="11" t="s">
        <v>169</v>
      </c>
      <c r="C1" s="12" t="s">
        <v>170</v>
      </c>
      <c r="D1" s="12" t="s">
        <v>171</v>
      </c>
      <c r="E1" s="11" t="s">
        <v>172</v>
      </c>
      <c r="F1" s="11" t="s">
        <v>173</v>
      </c>
      <c r="G1" s="11" t="s">
        <v>174</v>
      </c>
      <c r="H1" s="11" t="s">
        <v>175</v>
      </c>
      <c r="I1" s="12" t="s">
        <v>176</v>
      </c>
      <c r="J1" s="11" t="s">
        <v>3</v>
      </c>
    </row>
    <row r="2" spans="1:10">
      <c r="A2" s="60" t="s">
        <v>177</v>
      </c>
      <c r="B2" s="60" t="s">
        <v>178</v>
      </c>
      <c r="C2" s="60" t="s">
        <v>179</v>
      </c>
      <c r="D2" s="60">
        <v>0</v>
      </c>
      <c r="E2" s="60" t="s">
        <v>180</v>
      </c>
      <c r="F2" s="60">
        <v>1630180</v>
      </c>
      <c r="G2" s="60">
        <v>1631475</v>
      </c>
      <c r="H2" s="60" t="s">
        <v>181</v>
      </c>
      <c r="I2" s="60">
        <v>1.334191240831212</v>
      </c>
      <c r="J2" s="60" t="s">
        <v>182</v>
      </c>
    </row>
    <row r="3" spans="1:10">
      <c r="A3" s="60" t="s">
        <v>177</v>
      </c>
      <c r="B3" s="60" t="s">
        <v>183</v>
      </c>
      <c r="C3" s="60" t="s">
        <v>184</v>
      </c>
      <c r="D3" s="60">
        <v>0</v>
      </c>
      <c r="E3" s="60" t="s">
        <v>180</v>
      </c>
      <c r="F3" s="60">
        <v>1631472</v>
      </c>
      <c r="G3" s="60">
        <v>1632485</v>
      </c>
      <c r="H3" s="60" t="s">
        <v>181</v>
      </c>
      <c r="I3" s="60">
        <v>1.7556955740406881</v>
      </c>
      <c r="J3" s="60" t="s">
        <v>182</v>
      </c>
    </row>
    <row r="4" spans="1:10">
      <c r="A4" s="60" t="s">
        <v>177</v>
      </c>
      <c r="B4" s="60" t="s">
        <v>185</v>
      </c>
      <c r="C4" s="60" t="s">
        <v>186</v>
      </c>
      <c r="D4" s="60">
        <v>0</v>
      </c>
      <c r="E4" s="60" t="s">
        <v>180</v>
      </c>
      <c r="F4" s="60">
        <v>1632605</v>
      </c>
      <c r="G4" s="60">
        <v>1633609</v>
      </c>
      <c r="H4" s="60" t="s">
        <v>181</v>
      </c>
      <c r="I4" s="60">
        <v>1.5227591018434601</v>
      </c>
      <c r="J4" s="60" t="s">
        <v>182</v>
      </c>
    </row>
    <row r="5" spans="1:10">
      <c r="A5" s="60" t="s">
        <v>177</v>
      </c>
      <c r="B5" s="60" t="s">
        <v>187</v>
      </c>
      <c r="C5" s="60" t="s">
        <v>188</v>
      </c>
      <c r="D5" s="60">
        <v>0</v>
      </c>
      <c r="E5" s="60" t="s">
        <v>180</v>
      </c>
      <c r="F5" s="60">
        <v>1633699</v>
      </c>
      <c r="G5" s="60">
        <v>1633924</v>
      </c>
      <c r="H5" s="60" t="s">
        <v>131</v>
      </c>
      <c r="I5" s="60">
        <v>0</v>
      </c>
      <c r="J5" s="60" t="s">
        <v>182</v>
      </c>
    </row>
    <row r="6" spans="1:10">
      <c r="A6" s="60" t="s">
        <v>177</v>
      </c>
      <c r="B6" s="60" t="s">
        <v>189</v>
      </c>
      <c r="C6" s="60" t="s">
        <v>189</v>
      </c>
      <c r="D6" s="60">
        <v>1</v>
      </c>
      <c r="E6" s="60" t="s">
        <v>180</v>
      </c>
      <c r="F6" s="60">
        <v>1634932</v>
      </c>
      <c r="G6" s="60">
        <v>1635450</v>
      </c>
      <c r="H6" s="60" t="s">
        <v>181</v>
      </c>
      <c r="I6" s="60">
        <v>7.7480467145264402</v>
      </c>
      <c r="J6" s="60"/>
    </row>
    <row r="7" spans="1:10">
      <c r="A7" s="60" t="s">
        <v>177</v>
      </c>
      <c r="B7" s="60" t="s">
        <v>190</v>
      </c>
      <c r="C7" s="60" t="s">
        <v>191</v>
      </c>
      <c r="D7" s="60">
        <v>1</v>
      </c>
      <c r="E7" s="60" t="s">
        <v>180</v>
      </c>
      <c r="F7" s="60">
        <v>1635470</v>
      </c>
      <c r="G7" s="60">
        <v>1635943</v>
      </c>
      <c r="H7" s="60" t="s">
        <v>181</v>
      </c>
      <c r="I7" s="60">
        <v>8.3958115904534143</v>
      </c>
      <c r="J7" s="60"/>
    </row>
    <row r="8" spans="1:10">
      <c r="A8" s="60" t="s">
        <v>177</v>
      </c>
      <c r="B8" s="60" t="s">
        <v>192</v>
      </c>
      <c r="C8" s="60" t="s">
        <v>193</v>
      </c>
      <c r="D8" s="60">
        <v>1</v>
      </c>
      <c r="E8" s="60" t="s">
        <v>180</v>
      </c>
      <c r="F8" s="60">
        <v>1636011</v>
      </c>
      <c r="G8" s="60">
        <v>1637459</v>
      </c>
      <c r="H8" s="60" t="s">
        <v>181</v>
      </c>
      <c r="I8" s="60">
        <v>7.2933803741244461</v>
      </c>
      <c r="J8" s="60"/>
    </row>
    <row r="9" spans="1:10">
      <c r="A9" s="60" t="s">
        <v>177</v>
      </c>
      <c r="B9" s="60" t="s">
        <v>194</v>
      </c>
      <c r="C9" s="60" t="s">
        <v>195</v>
      </c>
      <c r="D9" s="60">
        <v>1</v>
      </c>
      <c r="E9" s="60" t="s">
        <v>180</v>
      </c>
      <c r="F9" s="60">
        <v>1637456</v>
      </c>
      <c r="G9" s="60">
        <v>1638550</v>
      </c>
      <c r="H9" s="60" t="s">
        <v>181</v>
      </c>
      <c r="I9" s="60">
        <v>8.4276452917072433</v>
      </c>
      <c r="J9" s="60"/>
    </row>
    <row r="10" spans="1:10">
      <c r="A10" s="60" t="s">
        <v>177</v>
      </c>
      <c r="B10" s="60" t="s">
        <v>196</v>
      </c>
      <c r="C10" s="60" t="s">
        <v>197</v>
      </c>
      <c r="D10" s="60">
        <v>1</v>
      </c>
      <c r="E10" s="60" t="s">
        <v>180</v>
      </c>
      <c r="F10" s="60">
        <v>1638547</v>
      </c>
      <c r="G10" s="60">
        <v>1639422</v>
      </c>
      <c r="H10" s="60" t="s">
        <v>181</v>
      </c>
      <c r="I10" s="60">
        <v>8.9552698484198068</v>
      </c>
      <c r="J10" s="60"/>
    </row>
    <row r="11" spans="1:10">
      <c r="A11" s="60" t="s">
        <v>177</v>
      </c>
      <c r="B11" s="60" t="s">
        <v>198</v>
      </c>
      <c r="C11" s="60" t="s">
        <v>199</v>
      </c>
      <c r="D11" s="60">
        <v>1</v>
      </c>
      <c r="E11" s="60" t="s">
        <v>180</v>
      </c>
      <c r="F11" s="60">
        <v>1639427</v>
      </c>
      <c r="G11" s="60">
        <v>1640731</v>
      </c>
      <c r="H11" s="60" t="s">
        <v>181</v>
      </c>
      <c r="I11" s="60">
        <v>7.9905873990790939</v>
      </c>
      <c r="J11" s="60"/>
    </row>
    <row r="12" spans="1:10">
      <c r="A12" s="60" t="s">
        <v>177</v>
      </c>
      <c r="B12" s="60" t="s">
        <v>200</v>
      </c>
      <c r="C12" s="60" t="s">
        <v>201</v>
      </c>
      <c r="D12" s="60">
        <v>1</v>
      </c>
      <c r="E12" s="60" t="s">
        <v>180</v>
      </c>
      <c r="F12" s="60">
        <v>1640712</v>
      </c>
      <c r="G12" s="60">
        <v>1641785</v>
      </c>
      <c r="H12" s="60" t="s">
        <v>181</v>
      </c>
      <c r="I12" s="60">
        <v>7.9909126516736091</v>
      </c>
      <c r="J12" s="60"/>
    </row>
    <row r="13" spans="1:10">
      <c r="A13" s="60" t="s">
        <v>177</v>
      </c>
      <c r="B13" s="60" t="s">
        <v>202</v>
      </c>
      <c r="C13" s="60" t="s">
        <v>203</v>
      </c>
      <c r="D13" s="60">
        <v>1</v>
      </c>
      <c r="E13" s="60" t="s">
        <v>180</v>
      </c>
      <c r="F13" s="60">
        <v>1641782</v>
      </c>
      <c r="G13" s="60">
        <v>1642918</v>
      </c>
      <c r="H13" s="60" t="s">
        <v>181</v>
      </c>
      <c r="I13" s="60">
        <v>8.2451870944887915</v>
      </c>
      <c r="J13" s="60"/>
    </row>
    <row r="14" spans="1:10">
      <c r="A14" s="60" t="s">
        <v>177</v>
      </c>
      <c r="B14" s="60" t="s">
        <v>204</v>
      </c>
      <c r="C14" s="60" t="s">
        <v>205</v>
      </c>
      <c r="D14" s="60">
        <v>1</v>
      </c>
      <c r="E14" s="60" t="s">
        <v>180</v>
      </c>
      <c r="F14" s="60">
        <v>1642915</v>
      </c>
      <c r="G14" s="60">
        <v>1643721</v>
      </c>
      <c r="H14" s="60" t="s">
        <v>181</v>
      </c>
      <c r="I14" s="60">
        <v>8.5525238183168195</v>
      </c>
      <c r="J14" s="60"/>
    </row>
    <row r="15" spans="1:10">
      <c r="A15" s="60" t="s">
        <v>177</v>
      </c>
      <c r="B15" s="60" t="s">
        <v>206</v>
      </c>
      <c r="C15" s="60" t="s">
        <v>207</v>
      </c>
      <c r="D15" s="60">
        <v>1</v>
      </c>
      <c r="E15" s="60" t="s">
        <v>180</v>
      </c>
      <c r="F15" s="60">
        <v>1643750</v>
      </c>
      <c r="G15" s="60">
        <v>1644973</v>
      </c>
      <c r="H15" s="60" t="s">
        <v>181</v>
      </c>
      <c r="I15" s="60">
        <v>6.5471787529565209</v>
      </c>
      <c r="J15" s="60"/>
    </row>
    <row r="16" spans="1:10">
      <c r="A16" s="60" t="s">
        <v>177</v>
      </c>
      <c r="B16" s="60" t="s">
        <v>208</v>
      </c>
      <c r="C16" s="60" t="s">
        <v>209</v>
      </c>
      <c r="D16" s="60">
        <v>1</v>
      </c>
      <c r="E16" s="60" t="s">
        <v>180</v>
      </c>
      <c r="F16" s="60">
        <v>1645005</v>
      </c>
      <c r="G16" s="60">
        <v>1645592</v>
      </c>
      <c r="H16" s="60" t="s">
        <v>181</v>
      </c>
      <c r="I16" s="60">
        <v>5.8169774141080257</v>
      </c>
      <c r="J16" s="60"/>
    </row>
    <row r="17" spans="1:10">
      <c r="A17" s="60" t="s">
        <v>177</v>
      </c>
      <c r="B17" s="60" t="s">
        <v>210</v>
      </c>
      <c r="C17" s="60" t="s">
        <v>211</v>
      </c>
      <c r="D17" s="60">
        <v>0</v>
      </c>
      <c r="E17" s="60" t="s">
        <v>180</v>
      </c>
      <c r="F17" s="60">
        <v>1645744</v>
      </c>
      <c r="G17" s="60">
        <v>1645817</v>
      </c>
      <c r="H17" s="60" t="s">
        <v>131</v>
      </c>
      <c r="I17" s="60">
        <v>0</v>
      </c>
      <c r="J17" s="60" t="s">
        <v>182</v>
      </c>
    </row>
    <row r="18" spans="1:10">
      <c r="A18" s="60" t="s">
        <v>177</v>
      </c>
      <c r="B18" s="60" t="s">
        <v>212</v>
      </c>
      <c r="C18" s="60" t="s">
        <v>213</v>
      </c>
      <c r="D18" s="60">
        <v>0</v>
      </c>
      <c r="E18" s="60" t="s">
        <v>180</v>
      </c>
      <c r="F18" s="60">
        <v>1645958</v>
      </c>
      <c r="G18" s="60">
        <v>1646554</v>
      </c>
      <c r="H18" s="60" t="s">
        <v>181</v>
      </c>
      <c r="I18" s="60">
        <v>1.9700036954965281</v>
      </c>
      <c r="J18" s="60" t="s">
        <v>182</v>
      </c>
    </row>
    <row r="19" spans="1:10">
      <c r="A19" s="60" t="s">
        <v>177</v>
      </c>
      <c r="B19" s="60" t="s">
        <v>214</v>
      </c>
      <c r="C19" s="60" t="s">
        <v>215</v>
      </c>
      <c r="D19" s="60">
        <v>0</v>
      </c>
      <c r="E19" s="60" t="s">
        <v>180</v>
      </c>
      <c r="F19" s="60">
        <v>1646614</v>
      </c>
      <c r="G19" s="60">
        <v>1648479</v>
      </c>
      <c r="H19" s="60" t="s">
        <v>181</v>
      </c>
      <c r="I19" s="60">
        <v>1.9668483558044541</v>
      </c>
      <c r="J19" s="60" t="s">
        <v>182</v>
      </c>
    </row>
    <row r="20" spans="1:10">
      <c r="A20" s="60" t="s">
        <v>177</v>
      </c>
      <c r="B20" s="60" t="s">
        <v>216</v>
      </c>
      <c r="C20" s="60" t="s">
        <v>217</v>
      </c>
      <c r="D20" s="60">
        <v>0</v>
      </c>
      <c r="E20" s="60" t="s">
        <v>180</v>
      </c>
      <c r="F20" s="60">
        <v>1648522</v>
      </c>
      <c r="G20" s="60">
        <v>1649256</v>
      </c>
      <c r="H20" s="60" t="s">
        <v>131</v>
      </c>
      <c r="I20" s="60">
        <v>1.3669553767633651</v>
      </c>
      <c r="J20" s="60" t="s">
        <v>182</v>
      </c>
    </row>
    <row r="21" spans="1:10">
      <c r="A21" s="60" t="s">
        <v>218</v>
      </c>
      <c r="B21" s="60" t="s">
        <v>219</v>
      </c>
      <c r="C21" s="60" t="s">
        <v>220</v>
      </c>
      <c r="D21" s="60">
        <v>0</v>
      </c>
      <c r="E21" s="60" t="s">
        <v>221</v>
      </c>
      <c r="F21" s="60">
        <v>2209381</v>
      </c>
      <c r="G21" s="60">
        <v>2210184</v>
      </c>
      <c r="H21" s="60" t="s">
        <v>131</v>
      </c>
      <c r="I21" s="60">
        <v>1.3419857001470319</v>
      </c>
      <c r="J21" s="60" t="s">
        <v>182</v>
      </c>
    </row>
    <row r="22" spans="1:10">
      <c r="A22" s="60" t="s">
        <v>218</v>
      </c>
      <c r="B22" s="60" t="s">
        <v>222</v>
      </c>
      <c r="C22" s="60" t="s">
        <v>223</v>
      </c>
      <c r="D22" s="60">
        <v>0</v>
      </c>
      <c r="E22" s="60" t="s">
        <v>221</v>
      </c>
      <c r="F22" s="60">
        <v>2210234</v>
      </c>
      <c r="G22" s="60">
        <v>2210581</v>
      </c>
      <c r="H22" s="60" t="s">
        <v>131</v>
      </c>
      <c r="I22" s="60">
        <v>0.93377265467487836</v>
      </c>
      <c r="J22" s="60" t="s">
        <v>182</v>
      </c>
    </row>
    <row r="23" spans="1:10">
      <c r="A23" s="60" t="s">
        <v>218</v>
      </c>
      <c r="B23" s="60" t="s">
        <v>224</v>
      </c>
      <c r="C23" s="60" t="s">
        <v>225</v>
      </c>
      <c r="D23" s="60">
        <v>0</v>
      </c>
      <c r="E23" s="60" t="s">
        <v>221</v>
      </c>
      <c r="F23" s="60">
        <v>2210722</v>
      </c>
      <c r="G23" s="60">
        <v>2211060</v>
      </c>
      <c r="H23" s="60" t="s">
        <v>131</v>
      </c>
      <c r="I23" s="60">
        <v>0.75121981322008724</v>
      </c>
      <c r="J23" s="60" t="s">
        <v>182</v>
      </c>
    </row>
    <row r="24" spans="1:10">
      <c r="A24" s="60" t="s">
        <v>218</v>
      </c>
      <c r="B24" s="60" t="s">
        <v>226</v>
      </c>
      <c r="C24" s="60" t="s">
        <v>226</v>
      </c>
      <c r="D24" s="60">
        <v>1</v>
      </c>
      <c r="E24" s="60" t="s">
        <v>221</v>
      </c>
      <c r="F24" s="60">
        <v>2211582</v>
      </c>
      <c r="G24" s="60">
        <v>2212106</v>
      </c>
      <c r="H24" s="60" t="s">
        <v>181</v>
      </c>
      <c r="I24" s="60">
        <v>13.167876595751171</v>
      </c>
      <c r="J24" s="60"/>
    </row>
    <row r="25" spans="1:10">
      <c r="A25" s="60" t="s">
        <v>218</v>
      </c>
      <c r="B25" s="60" t="s">
        <v>227</v>
      </c>
      <c r="C25" s="60" t="s">
        <v>228</v>
      </c>
      <c r="D25" s="60">
        <v>1</v>
      </c>
      <c r="E25" s="60" t="s">
        <v>221</v>
      </c>
      <c r="F25" s="60">
        <v>2212110</v>
      </c>
      <c r="G25" s="60">
        <v>2212595</v>
      </c>
      <c r="H25" s="60" t="s">
        <v>181</v>
      </c>
      <c r="I25" s="60">
        <v>15.542772547068139</v>
      </c>
      <c r="J25" s="60"/>
    </row>
    <row r="26" spans="1:10">
      <c r="A26" s="60" t="s">
        <v>218</v>
      </c>
      <c r="B26" s="60" t="s">
        <v>229</v>
      </c>
      <c r="C26" s="60" t="s">
        <v>230</v>
      </c>
      <c r="D26" s="60">
        <v>1</v>
      </c>
      <c r="E26" s="60" t="s">
        <v>221</v>
      </c>
      <c r="F26" s="60">
        <v>2212592</v>
      </c>
      <c r="G26" s="60">
        <v>2213875</v>
      </c>
      <c r="H26" s="60" t="s">
        <v>181</v>
      </c>
      <c r="I26" s="60">
        <v>15.6885506415401</v>
      </c>
      <c r="J26" s="60"/>
    </row>
    <row r="27" spans="1:10">
      <c r="A27" s="60" t="s">
        <v>218</v>
      </c>
      <c r="B27" s="60" t="s">
        <v>231</v>
      </c>
      <c r="C27" s="60" t="s">
        <v>232</v>
      </c>
      <c r="D27" s="60">
        <v>1</v>
      </c>
      <c r="E27" s="60" t="s">
        <v>221</v>
      </c>
      <c r="F27" s="60">
        <v>2213868</v>
      </c>
      <c r="G27" s="60">
        <v>2214587</v>
      </c>
      <c r="H27" s="60" t="s">
        <v>181</v>
      </c>
      <c r="I27" s="60">
        <v>14.10416303715234</v>
      </c>
      <c r="J27" s="60"/>
    </row>
    <row r="28" spans="1:10">
      <c r="A28" s="60" t="s">
        <v>218</v>
      </c>
      <c r="B28" s="60" t="s">
        <v>233</v>
      </c>
      <c r="C28" s="60" t="s">
        <v>233</v>
      </c>
      <c r="D28" s="60">
        <v>1</v>
      </c>
      <c r="E28" s="60" t="s">
        <v>221</v>
      </c>
      <c r="F28" s="60">
        <v>2214607</v>
      </c>
      <c r="G28" s="60">
        <v>2215908</v>
      </c>
      <c r="H28" s="60" t="s">
        <v>181</v>
      </c>
      <c r="I28" s="60">
        <v>12.355517357568811</v>
      </c>
      <c r="J28" s="60"/>
    </row>
    <row r="29" spans="1:10">
      <c r="A29" s="60" t="s">
        <v>218</v>
      </c>
      <c r="B29" s="60" t="s">
        <v>234</v>
      </c>
      <c r="C29" s="60" t="s">
        <v>234</v>
      </c>
      <c r="D29" s="60">
        <v>1</v>
      </c>
      <c r="E29" s="60" t="s">
        <v>221</v>
      </c>
      <c r="F29" s="60">
        <v>2215920</v>
      </c>
      <c r="G29" s="60">
        <v>2217056</v>
      </c>
      <c r="H29" s="60" t="s">
        <v>181</v>
      </c>
      <c r="I29" s="60">
        <v>12.93753177783616</v>
      </c>
      <c r="J29" s="60"/>
    </row>
    <row r="30" spans="1:10">
      <c r="A30" s="60" t="s">
        <v>218</v>
      </c>
      <c r="B30" s="60" t="s">
        <v>235</v>
      </c>
      <c r="C30" s="60" t="s">
        <v>236</v>
      </c>
      <c r="D30" s="60">
        <v>1</v>
      </c>
      <c r="E30" s="60" t="s">
        <v>221</v>
      </c>
      <c r="F30" s="60">
        <v>2217053</v>
      </c>
      <c r="G30" s="60">
        <v>2218153</v>
      </c>
      <c r="H30" s="60" t="s">
        <v>181</v>
      </c>
      <c r="I30" s="60">
        <v>13.58720644831978</v>
      </c>
      <c r="J30" s="60"/>
    </row>
    <row r="31" spans="1:10">
      <c r="A31" s="60" t="s">
        <v>218</v>
      </c>
      <c r="B31" s="60" t="s">
        <v>237</v>
      </c>
      <c r="C31" s="60" t="s">
        <v>238</v>
      </c>
      <c r="D31" s="60">
        <v>1</v>
      </c>
      <c r="E31" s="60" t="s">
        <v>221</v>
      </c>
      <c r="F31" s="60">
        <v>2218173</v>
      </c>
      <c r="G31" s="60">
        <v>2219666</v>
      </c>
      <c r="H31" s="60" t="s">
        <v>181</v>
      </c>
      <c r="I31" s="60">
        <v>14.68677397956238</v>
      </c>
      <c r="J31" s="60"/>
    </row>
    <row r="32" spans="1:10">
      <c r="A32" s="60" t="s">
        <v>218</v>
      </c>
      <c r="B32" s="60" t="s">
        <v>239</v>
      </c>
      <c r="C32" s="60" t="s">
        <v>240</v>
      </c>
      <c r="D32" s="60">
        <v>1</v>
      </c>
      <c r="E32" s="60" t="s">
        <v>221</v>
      </c>
      <c r="F32" s="60">
        <v>2219670</v>
      </c>
      <c r="G32" s="60">
        <v>2220815</v>
      </c>
      <c r="H32" s="60" t="s">
        <v>181</v>
      </c>
      <c r="I32" s="60">
        <v>14.961154465738669</v>
      </c>
      <c r="J32" s="60"/>
    </row>
    <row r="33" spans="1:10">
      <c r="A33" s="60" t="s">
        <v>218</v>
      </c>
      <c r="B33" s="60" t="s">
        <v>241</v>
      </c>
      <c r="C33" s="60" t="s">
        <v>242</v>
      </c>
      <c r="D33" s="60">
        <v>1</v>
      </c>
      <c r="E33" s="60" t="s">
        <v>221</v>
      </c>
      <c r="F33" s="60">
        <v>2220812</v>
      </c>
      <c r="G33" s="60">
        <v>2221681</v>
      </c>
      <c r="H33" s="60" t="s">
        <v>181</v>
      </c>
      <c r="I33" s="60">
        <v>15.03734838835021</v>
      </c>
      <c r="J33" s="60"/>
    </row>
    <row r="34" spans="1:10">
      <c r="A34" s="60" t="s">
        <v>218</v>
      </c>
      <c r="B34" s="60" t="s">
        <v>243</v>
      </c>
      <c r="C34" s="60" t="s">
        <v>244</v>
      </c>
      <c r="D34" s="60">
        <v>1</v>
      </c>
      <c r="E34" s="60" t="s">
        <v>221</v>
      </c>
      <c r="F34" s="60">
        <v>2221689</v>
      </c>
      <c r="G34" s="60">
        <v>2222741</v>
      </c>
      <c r="H34" s="60" t="s">
        <v>181</v>
      </c>
      <c r="I34" s="60">
        <v>14.15149455372409</v>
      </c>
      <c r="J34" s="60"/>
    </row>
    <row r="35" spans="1:10">
      <c r="A35" s="60" t="s">
        <v>218</v>
      </c>
      <c r="B35" s="60" t="s">
        <v>245</v>
      </c>
      <c r="C35" s="60" t="s">
        <v>246</v>
      </c>
      <c r="D35" s="60">
        <v>1</v>
      </c>
      <c r="E35" s="60" t="s">
        <v>221</v>
      </c>
      <c r="F35" s="60">
        <v>2222744</v>
      </c>
      <c r="G35" s="60">
        <v>2224066</v>
      </c>
      <c r="H35" s="60" t="s">
        <v>181</v>
      </c>
      <c r="I35" s="60">
        <v>14.05631678699147</v>
      </c>
      <c r="J35" s="60"/>
    </row>
    <row r="36" spans="1:10">
      <c r="A36" s="60" t="s">
        <v>218</v>
      </c>
      <c r="B36" s="60" t="s">
        <v>247</v>
      </c>
      <c r="C36" s="60" t="s">
        <v>248</v>
      </c>
      <c r="D36" s="60">
        <v>1</v>
      </c>
      <c r="E36" s="60" t="s">
        <v>221</v>
      </c>
      <c r="F36" s="60">
        <v>2224350</v>
      </c>
      <c r="G36" s="60">
        <v>2225372</v>
      </c>
      <c r="H36" s="60" t="s">
        <v>181</v>
      </c>
      <c r="I36" s="60">
        <v>15.56119263125178</v>
      </c>
      <c r="J36" s="60"/>
    </row>
    <row r="37" spans="1:10">
      <c r="A37" s="60" t="s">
        <v>218</v>
      </c>
      <c r="B37" s="60" t="s">
        <v>249</v>
      </c>
      <c r="C37" s="60" t="s">
        <v>250</v>
      </c>
      <c r="D37" s="60">
        <v>1</v>
      </c>
      <c r="E37" s="60" t="s">
        <v>221</v>
      </c>
      <c r="F37" s="60">
        <v>2225402</v>
      </c>
      <c r="G37" s="60">
        <v>2226448</v>
      </c>
      <c r="H37" s="60" t="s">
        <v>181</v>
      </c>
      <c r="I37" s="60">
        <v>17.897202584284649</v>
      </c>
      <c r="J37" s="60"/>
    </row>
    <row r="38" spans="1:10">
      <c r="A38" s="60" t="s">
        <v>218</v>
      </c>
      <c r="B38" s="60" t="s">
        <v>251</v>
      </c>
      <c r="C38" s="60" t="s">
        <v>252</v>
      </c>
      <c r="D38" s="60">
        <v>1</v>
      </c>
      <c r="E38" s="60" t="s">
        <v>221</v>
      </c>
      <c r="F38" s="60">
        <v>2226445</v>
      </c>
      <c r="G38" s="60">
        <v>2227575</v>
      </c>
      <c r="H38" s="60" t="s">
        <v>181</v>
      </c>
      <c r="I38" s="60">
        <v>19.661542120432419</v>
      </c>
      <c r="J38" s="60"/>
    </row>
    <row r="39" spans="1:10">
      <c r="A39" s="60" t="s">
        <v>218</v>
      </c>
      <c r="B39" s="60" t="s">
        <v>253</v>
      </c>
      <c r="C39" s="60" t="s">
        <v>254</v>
      </c>
      <c r="D39" s="60">
        <v>1</v>
      </c>
      <c r="E39" s="60" t="s">
        <v>221</v>
      </c>
      <c r="F39" s="60">
        <v>2227547</v>
      </c>
      <c r="G39" s="60">
        <v>2228662</v>
      </c>
      <c r="H39" s="60" t="s">
        <v>181</v>
      </c>
      <c r="I39" s="60">
        <v>16.001990247669671</v>
      </c>
      <c r="J39" s="60"/>
    </row>
    <row r="40" spans="1:10">
      <c r="A40" s="60" t="s">
        <v>218</v>
      </c>
      <c r="B40" s="60" t="s">
        <v>255</v>
      </c>
      <c r="C40" s="60" t="s">
        <v>256</v>
      </c>
      <c r="D40" s="60">
        <v>1</v>
      </c>
      <c r="E40" s="60" t="s">
        <v>221</v>
      </c>
      <c r="F40" s="60">
        <v>2228655</v>
      </c>
      <c r="G40" s="60">
        <v>2229671</v>
      </c>
      <c r="H40" s="60" t="s">
        <v>181</v>
      </c>
      <c r="I40" s="60">
        <v>15.864270641342889</v>
      </c>
      <c r="J40" s="60"/>
    </row>
    <row r="41" spans="1:10">
      <c r="A41" s="60" t="s">
        <v>218</v>
      </c>
      <c r="B41" s="60" t="s">
        <v>257</v>
      </c>
      <c r="C41" s="60" t="s">
        <v>258</v>
      </c>
      <c r="D41" s="60">
        <v>1</v>
      </c>
      <c r="E41" s="60" t="s">
        <v>221</v>
      </c>
      <c r="F41" s="60">
        <v>2229659</v>
      </c>
      <c r="G41" s="60">
        <v>2230789</v>
      </c>
      <c r="H41" s="60" t="s">
        <v>181</v>
      </c>
      <c r="I41" s="60">
        <v>14.343286670009119</v>
      </c>
      <c r="J41" s="60"/>
    </row>
    <row r="42" spans="1:10">
      <c r="A42" s="60" t="s">
        <v>218</v>
      </c>
      <c r="B42" s="60" t="s">
        <v>259</v>
      </c>
      <c r="C42" s="60" t="s">
        <v>260</v>
      </c>
      <c r="D42" s="60">
        <v>1</v>
      </c>
      <c r="E42" s="60" t="s">
        <v>221</v>
      </c>
      <c r="F42" s="60">
        <v>2230810</v>
      </c>
      <c r="G42" s="60">
        <v>2231673</v>
      </c>
      <c r="H42" s="60" t="s">
        <v>181</v>
      </c>
      <c r="I42" s="60">
        <v>13.95285513919965</v>
      </c>
      <c r="J42" s="60"/>
    </row>
    <row r="43" spans="1:10">
      <c r="A43" s="60" t="s">
        <v>218</v>
      </c>
      <c r="B43" s="60" t="s">
        <v>261</v>
      </c>
      <c r="C43" s="60" t="s">
        <v>262</v>
      </c>
      <c r="D43" s="60">
        <v>1</v>
      </c>
      <c r="E43" s="60" t="s">
        <v>221</v>
      </c>
      <c r="F43" s="60">
        <v>2231670</v>
      </c>
      <c r="G43" s="60">
        <v>2232881</v>
      </c>
      <c r="H43" s="60" t="s">
        <v>181</v>
      </c>
      <c r="I43" s="60">
        <v>16.247739676903439</v>
      </c>
      <c r="J43" s="60"/>
    </row>
    <row r="44" spans="1:10">
      <c r="A44" s="60" t="s">
        <v>218</v>
      </c>
      <c r="B44" s="60" t="s">
        <v>263</v>
      </c>
      <c r="C44" s="60" t="s">
        <v>264</v>
      </c>
      <c r="D44" s="60">
        <v>1</v>
      </c>
      <c r="E44" s="60" t="s">
        <v>221</v>
      </c>
      <c r="F44" s="60">
        <v>2232904</v>
      </c>
      <c r="G44" s="60">
        <v>2233911</v>
      </c>
      <c r="H44" s="60" t="s">
        <v>181</v>
      </c>
      <c r="I44" s="60">
        <v>17.018456028396471</v>
      </c>
      <c r="J44" s="60"/>
    </row>
    <row r="45" spans="1:10">
      <c r="A45" s="60" t="s">
        <v>218</v>
      </c>
      <c r="B45" s="60" t="s">
        <v>265</v>
      </c>
      <c r="C45" s="60" t="s">
        <v>266</v>
      </c>
      <c r="D45" s="60">
        <v>1</v>
      </c>
      <c r="E45" s="60" t="s">
        <v>221</v>
      </c>
      <c r="F45" s="60">
        <v>2233915</v>
      </c>
      <c r="G45" s="60">
        <v>2234865</v>
      </c>
      <c r="H45" s="60" t="s">
        <v>181</v>
      </c>
      <c r="I45" s="60">
        <v>15.597270972487101</v>
      </c>
      <c r="J45" s="60"/>
    </row>
    <row r="46" spans="1:10">
      <c r="A46" s="60" t="s">
        <v>218</v>
      </c>
      <c r="B46" s="60" t="s">
        <v>267</v>
      </c>
      <c r="C46" s="60" t="s">
        <v>268</v>
      </c>
      <c r="D46" s="60">
        <v>0</v>
      </c>
      <c r="E46" s="60" t="s">
        <v>221</v>
      </c>
      <c r="F46" s="60">
        <v>2235026</v>
      </c>
      <c r="G46" s="60">
        <v>2235217</v>
      </c>
      <c r="H46" s="60" t="s">
        <v>131</v>
      </c>
      <c r="I46" s="60">
        <v>0</v>
      </c>
      <c r="J46" s="60" t="s">
        <v>269</v>
      </c>
    </row>
    <row r="47" spans="1:10">
      <c r="A47" s="60" t="s">
        <v>218</v>
      </c>
      <c r="B47" s="60" t="s">
        <v>270</v>
      </c>
      <c r="C47" s="60" t="s">
        <v>271</v>
      </c>
      <c r="D47" s="60">
        <v>0</v>
      </c>
      <c r="E47" s="60" t="s">
        <v>221</v>
      </c>
      <c r="F47" s="60">
        <v>2235201</v>
      </c>
      <c r="G47" s="60">
        <v>2235527</v>
      </c>
      <c r="H47" s="60" t="s">
        <v>131</v>
      </c>
      <c r="I47" s="60">
        <v>0</v>
      </c>
      <c r="J47" s="60" t="s">
        <v>269</v>
      </c>
    </row>
    <row r="48" spans="1:10">
      <c r="A48" s="60" t="s">
        <v>218</v>
      </c>
      <c r="B48" s="60" t="s">
        <v>272</v>
      </c>
      <c r="C48" s="60" t="s">
        <v>273</v>
      </c>
      <c r="D48" s="60">
        <v>0</v>
      </c>
      <c r="E48" s="60" t="s">
        <v>221</v>
      </c>
      <c r="F48" s="60">
        <v>2235856</v>
      </c>
      <c r="G48" s="60">
        <v>2236329</v>
      </c>
      <c r="H48" s="60" t="s">
        <v>181</v>
      </c>
      <c r="I48" s="60">
        <v>6.762218886285404</v>
      </c>
      <c r="J48" s="60"/>
    </row>
    <row r="49" spans="1:10">
      <c r="A49" s="60" t="s">
        <v>218</v>
      </c>
      <c r="B49" s="60" t="s">
        <v>274</v>
      </c>
      <c r="C49" s="60" t="s">
        <v>275</v>
      </c>
      <c r="D49" s="60">
        <v>0</v>
      </c>
      <c r="E49" s="60" t="s">
        <v>221</v>
      </c>
      <c r="F49" s="60">
        <v>2236520</v>
      </c>
      <c r="G49" s="60">
        <v>2237698</v>
      </c>
      <c r="H49" s="60" t="s">
        <v>131</v>
      </c>
      <c r="I49" s="60">
        <v>1.126650682685773</v>
      </c>
      <c r="J49" s="60" t="s">
        <v>182</v>
      </c>
    </row>
    <row r="50" spans="1:10">
      <c r="A50" s="60" t="s">
        <v>218</v>
      </c>
      <c r="B50" s="60" t="s">
        <v>276</v>
      </c>
      <c r="C50" s="60" t="s">
        <v>276</v>
      </c>
      <c r="D50" s="60">
        <v>0</v>
      </c>
      <c r="E50" s="60" t="s">
        <v>221</v>
      </c>
      <c r="F50" s="60">
        <v>2237831</v>
      </c>
      <c r="G50" s="60">
        <v>2239306</v>
      </c>
      <c r="H50" s="60" t="s">
        <v>181</v>
      </c>
      <c r="I50" s="60">
        <v>1.764822546263878</v>
      </c>
      <c r="J50" s="60" t="s">
        <v>182</v>
      </c>
    </row>
    <row r="51" spans="1:10">
      <c r="A51" s="60" t="s">
        <v>277</v>
      </c>
      <c r="B51" s="60" t="s">
        <v>278</v>
      </c>
      <c r="C51" s="60" t="s">
        <v>279</v>
      </c>
      <c r="D51" s="60">
        <v>0</v>
      </c>
      <c r="E51" s="60" t="s">
        <v>280</v>
      </c>
      <c r="F51" s="60">
        <v>1255237</v>
      </c>
      <c r="G51" s="60">
        <v>1256292</v>
      </c>
      <c r="H51" s="60" t="s">
        <v>131</v>
      </c>
      <c r="I51" s="60">
        <v>1.1703911290624971</v>
      </c>
      <c r="J51" s="60" t="s">
        <v>182</v>
      </c>
    </row>
    <row r="52" spans="1:10">
      <c r="A52" s="60" t="s">
        <v>277</v>
      </c>
      <c r="B52" s="60" t="s">
        <v>281</v>
      </c>
      <c r="C52" s="60" t="s">
        <v>282</v>
      </c>
      <c r="D52" s="60">
        <v>0</v>
      </c>
      <c r="E52" s="60" t="s">
        <v>280</v>
      </c>
      <c r="F52" s="60">
        <v>1256365</v>
      </c>
      <c r="G52" s="60">
        <v>1257876</v>
      </c>
      <c r="H52" s="60" t="s">
        <v>131</v>
      </c>
      <c r="I52" s="60">
        <v>1.287608000912094</v>
      </c>
      <c r="J52" s="60" t="s">
        <v>182</v>
      </c>
    </row>
    <row r="53" spans="1:10">
      <c r="A53" s="60" t="s">
        <v>277</v>
      </c>
      <c r="B53" s="60" t="s">
        <v>283</v>
      </c>
      <c r="C53" s="60" t="s">
        <v>284</v>
      </c>
      <c r="D53" s="60">
        <v>0</v>
      </c>
      <c r="E53" s="60" t="s">
        <v>280</v>
      </c>
      <c r="F53" s="60">
        <v>1257920</v>
      </c>
      <c r="G53" s="60">
        <v>1259260</v>
      </c>
      <c r="H53" s="60" t="s">
        <v>131</v>
      </c>
      <c r="I53" s="60">
        <v>0</v>
      </c>
      <c r="J53" s="60" t="s">
        <v>182</v>
      </c>
    </row>
    <row r="54" spans="1:10">
      <c r="A54" s="60" t="s">
        <v>277</v>
      </c>
      <c r="B54" s="60" t="s">
        <v>285</v>
      </c>
      <c r="C54" s="60" t="s">
        <v>286</v>
      </c>
      <c r="D54" s="60">
        <v>0</v>
      </c>
      <c r="E54" s="60" t="s">
        <v>280</v>
      </c>
      <c r="F54" s="60">
        <v>1259566</v>
      </c>
      <c r="G54" s="60">
        <v>1260201</v>
      </c>
      <c r="H54" s="60" t="s">
        <v>181</v>
      </c>
      <c r="I54" s="60">
        <v>2.7201648877929721</v>
      </c>
      <c r="J54" s="60" t="s">
        <v>182</v>
      </c>
    </row>
    <row r="55" spans="1:10">
      <c r="A55" s="60" t="s">
        <v>277</v>
      </c>
      <c r="B55" s="60" t="s">
        <v>287</v>
      </c>
      <c r="C55" s="60" t="s">
        <v>287</v>
      </c>
      <c r="D55" s="60">
        <v>1</v>
      </c>
      <c r="E55" s="60" t="s">
        <v>280</v>
      </c>
      <c r="F55" s="60">
        <v>1260915</v>
      </c>
      <c r="G55" s="60">
        <v>1261433</v>
      </c>
      <c r="H55" s="60" t="s">
        <v>181</v>
      </c>
      <c r="I55" s="60">
        <v>15.866651205526249</v>
      </c>
      <c r="J55" s="60"/>
    </row>
    <row r="56" spans="1:10">
      <c r="A56" s="60" t="s">
        <v>277</v>
      </c>
      <c r="B56" s="60" t="s">
        <v>288</v>
      </c>
      <c r="C56" s="60" t="s">
        <v>289</v>
      </c>
      <c r="D56" s="60">
        <v>1</v>
      </c>
      <c r="E56" s="60" t="s">
        <v>280</v>
      </c>
      <c r="F56" s="60">
        <v>1261616</v>
      </c>
      <c r="G56" s="60">
        <v>1262008</v>
      </c>
      <c r="H56" s="60" t="s">
        <v>181</v>
      </c>
      <c r="I56" s="60">
        <v>21.951339064653649</v>
      </c>
      <c r="J56" s="60"/>
    </row>
    <row r="57" spans="1:10">
      <c r="A57" s="60" t="s">
        <v>277</v>
      </c>
      <c r="B57" s="60" t="s">
        <v>290</v>
      </c>
      <c r="C57" s="60" t="s">
        <v>291</v>
      </c>
      <c r="D57" s="60">
        <v>1</v>
      </c>
      <c r="E57" s="60" t="s">
        <v>280</v>
      </c>
      <c r="F57" s="60">
        <v>1262011</v>
      </c>
      <c r="G57" s="60">
        <v>1262898</v>
      </c>
      <c r="H57" s="60" t="s">
        <v>181</v>
      </c>
      <c r="I57" s="60">
        <v>24.33315100583588</v>
      </c>
      <c r="J57" s="60"/>
    </row>
    <row r="58" spans="1:10">
      <c r="A58" s="60" t="s">
        <v>277</v>
      </c>
      <c r="B58" s="60" t="s">
        <v>292</v>
      </c>
      <c r="C58" s="60" t="s">
        <v>293</v>
      </c>
      <c r="D58" s="60">
        <v>1</v>
      </c>
      <c r="E58" s="60" t="s">
        <v>280</v>
      </c>
      <c r="F58" s="60">
        <v>1262914</v>
      </c>
      <c r="G58" s="60">
        <v>1263462</v>
      </c>
      <c r="H58" s="60" t="s">
        <v>181</v>
      </c>
      <c r="I58" s="60">
        <v>28.153480950102409</v>
      </c>
      <c r="J58" s="60"/>
    </row>
    <row r="59" spans="1:10">
      <c r="A59" s="60" t="s">
        <v>277</v>
      </c>
      <c r="B59" s="60" t="s">
        <v>294</v>
      </c>
      <c r="C59" s="60" t="s">
        <v>295</v>
      </c>
      <c r="D59" s="60">
        <v>1</v>
      </c>
      <c r="E59" s="60" t="s">
        <v>280</v>
      </c>
      <c r="F59" s="60">
        <v>1263481</v>
      </c>
      <c r="G59" s="60">
        <v>1264002</v>
      </c>
      <c r="H59" s="60" t="s">
        <v>181</v>
      </c>
      <c r="I59" s="60">
        <v>32.636187546332877</v>
      </c>
      <c r="J59" s="60"/>
    </row>
    <row r="60" spans="1:10">
      <c r="A60" s="60" t="s">
        <v>277</v>
      </c>
      <c r="B60" s="60" t="s">
        <v>296</v>
      </c>
      <c r="C60" s="60" t="s">
        <v>297</v>
      </c>
      <c r="D60" s="60">
        <v>1</v>
      </c>
      <c r="E60" s="60" t="s">
        <v>280</v>
      </c>
      <c r="F60" s="60">
        <v>1263995</v>
      </c>
      <c r="G60" s="60">
        <v>1265530</v>
      </c>
      <c r="H60" s="60" t="s">
        <v>181</v>
      </c>
      <c r="I60" s="60">
        <v>23.220437534676069</v>
      </c>
      <c r="J60" s="60"/>
    </row>
    <row r="61" spans="1:10">
      <c r="A61" s="60" t="s">
        <v>277</v>
      </c>
      <c r="B61" s="60" t="s">
        <v>298</v>
      </c>
      <c r="C61" s="60" t="s">
        <v>299</v>
      </c>
      <c r="D61" s="60">
        <v>1</v>
      </c>
      <c r="E61" s="60" t="s">
        <v>280</v>
      </c>
      <c r="F61" s="60">
        <v>1265534</v>
      </c>
      <c r="G61" s="60">
        <v>1266397</v>
      </c>
      <c r="H61" s="60" t="s">
        <v>181</v>
      </c>
      <c r="I61" s="60">
        <v>20.020222893682948</v>
      </c>
      <c r="J61" s="60"/>
    </row>
    <row r="62" spans="1:10">
      <c r="A62" s="60" t="s">
        <v>277</v>
      </c>
      <c r="B62" s="60" t="s">
        <v>300</v>
      </c>
      <c r="C62" s="60" t="s">
        <v>301</v>
      </c>
      <c r="D62" s="60">
        <v>1</v>
      </c>
      <c r="E62" s="60" t="s">
        <v>280</v>
      </c>
      <c r="F62" s="60">
        <v>1266373</v>
      </c>
      <c r="G62" s="60">
        <v>1267533</v>
      </c>
      <c r="H62" s="60" t="s">
        <v>181</v>
      </c>
      <c r="I62" s="60">
        <v>19.27943171697072</v>
      </c>
      <c r="J62" s="60"/>
    </row>
    <row r="63" spans="1:10">
      <c r="A63" s="60" t="s">
        <v>277</v>
      </c>
      <c r="B63" s="60" t="s">
        <v>302</v>
      </c>
      <c r="C63" s="60" t="s">
        <v>303</v>
      </c>
      <c r="D63" s="60">
        <v>1</v>
      </c>
      <c r="E63" s="60" t="s">
        <v>280</v>
      </c>
      <c r="F63" s="60">
        <v>1267551</v>
      </c>
      <c r="G63" s="60">
        <v>1268207</v>
      </c>
      <c r="H63" s="60" t="s">
        <v>181</v>
      </c>
      <c r="I63" s="60">
        <v>23.216609553706281</v>
      </c>
      <c r="J63" s="60"/>
    </row>
    <row r="64" spans="1:10">
      <c r="A64" s="60" t="s">
        <v>277</v>
      </c>
      <c r="B64" s="60" t="s">
        <v>304</v>
      </c>
      <c r="C64" s="60" t="s">
        <v>305</v>
      </c>
      <c r="D64" s="60">
        <v>1</v>
      </c>
      <c r="E64" s="60" t="s">
        <v>280</v>
      </c>
      <c r="F64" s="60">
        <v>1268208</v>
      </c>
      <c r="G64" s="60">
        <v>1269314</v>
      </c>
      <c r="H64" s="60" t="s">
        <v>181</v>
      </c>
      <c r="I64" s="60">
        <v>24.146538885036961</v>
      </c>
      <c r="J64" s="60"/>
    </row>
    <row r="65" spans="1:10">
      <c r="A65" s="60" t="s">
        <v>277</v>
      </c>
      <c r="B65" s="60" t="s">
        <v>306</v>
      </c>
      <c r="C65" s="60" t="s">
        <v>307</v>
      </c>
      <c r="D65" s="60">
        <v>1</v>
      </c>
      <c r="E65" s="60" t="s">
        <v>280</v>
      </c>
      <c r="F65" s="60">
        <v>1269311</v>
      </c>
      <c r="G65" s="60">
        <v>1270186</v>
      </c>
      <c r="H65" s="60" t="s">
        <v>181</v>
      </c>
      <c r="I65" s="60">
        <v>21.520804529579241</v>
      </c>
      <c r="J65" s="60"/>
    </row>
    <row r="66" spans="1:10">
      <c r="A66" s="60" t="s">
        <v>277</v>
      </c>
      <c r="B66" s="60" t="s">
        <v>308</v>
      </c>
      <c r="C66" s="60" t="s">
        <v>309</v>
      </c>
      <c r="D66" s="60">
        <v>1</v>
      </c>
      <c r="E66" s="60" t="s">
        <v>280</v>
      </c>
      <c r="F66" s="60">
        <v>1270195</v>
      </c>
      <c r="G66" s="60">
        <v>1271472</v>
      </c>
      <c r="H66" s="60" t="s">
        <v>181</v>
      </c>
      <c r="I66" s="60">
        <v>15.578309551428211</v>
      </c>
      <c r="J66" s="60"/>
    </row>
    <row r="67" spans="1:10">
      <c r="A67" s="60" t="s">
        <v>277</v>
      </c>
      <c r="B67" s="60" t="s">
        <v>310</v>
      </c>
      <c r="C67" s="60" t="s">
        <v>311</v>
      </c>
      <c r="D67" s="60">
        <v>1</v>
      </c>
      <c r="E67" s="60" t="s">
        <v>280</v>
      </c>
      <c r="F67" s="60">
        <v>1271459</v>
      </c>
      <c r="G67" s="60">
        <v>1272592</v>
      </c>
      <c r="H67" s="60" t="s">
        <v>181</v>
      </c>
      <c r="I67" s="60">
        <v>16.016048371086629</v>
      </c>
      <c r="J67" s="60"/>
    </row>
    <row r="68" spans="1:10">
      <c r="A68" s="60" t="s">
        <v>277</v>
      </c>
      <c r="B68" s="60" t="s">
        <v>312</v>
      </c>
      <c r="C68" s="60" t="s">
        <v>313</v>
      </c>
      <c r="D68" s="60">
        <v>1</v>
      </c>
      <c r="E68" s="60" t="s">
        <v>280</v>
      </c>
      <c r="F68" s="60">
        <v>1272585</v>
      </c>
      <c r="G68" s="60">
        <v>1273364</v>
      </c>
      <c r="H68" s="60" t="s">
        <v>181</v>
      </c>
      <c r="I68" s="60">
        <v>16.58658267536768</v>
      </c>
      <c r="J68" s="60"/>
    </row>
    <row r="69" spans="1:10">
      <c r="A69" s="60" t="s">
        <v>277</v>
      </c>
      <c r="B69" s="60" t="s">
        <v>314</v>
      </c>
      <c r="C69" s="60" t="s">
        <v>315</v>
      </c>
      <c r="D69" s="60">
        <v>1</v>
      </c>
      <c r="E69" s="60" t="s">
        <v>280</v>
      </c>
      <c r="F69" s="60">
        <v>1273419</v>
      </c>
      <c r="G69" s="60">
        <v>1274642</v>
      </c>
      <c r="H69" s="60" t="s">
        <v>181</v>
      </c>
      <c r="I69" s="60">
        <v>19.01067133748467</v>
      </c>
      <c r="J69" s="60"/>
    </row>
    <row r="70" spans="1:10">
      <c r="A70" s="60" t="s">
        <v>277</v>
      </c>
      <c r="B70" s="60" t="s">
        <v>316</v>
      </c>
      <c r="C70" s="60" t="s">
        <v>317</v>
      </c>
      <c r="D70" s="60">
        <v>1</v>
      </c>
      <c r="E70" s="60" t="s">
        <v>280</v>
      </c>
      <c r="F70" s="60">
        <v>1274659</v>
      </c>
      <c r="G70" s="60">
        <v>1275423</v>
      </c>
      <c r="H70" s="60" t="s">
        <v>181</v>
      </c>
      <c r="I70" s="60">
        <v>22.450118189851469</v>
      </c>
      <c r="J70" s="60"/>
    </row>
    <row r="71" spans="1:10">
      <c r="A71" s="60" t="s">
        <v>277</v>
      </c>
      <c r="B71" s="60" t="s">
        <v>318</v>
      </c>
      <c r="C71" s="60" t="s">
        <v>319</v>
      </c>
      <c r="D71" s="60">
        <v>1</v>
      </c>
      <c r="E71" s="60" t="s">
        <v>280</v>
      </c>
      <c r="F71" s="60">
        <v>1275420</v>
      </c>
      <c r="G71" s="60">
        <v>1276439</v>
      </c>
      <c r="H71" s="60" t="s">
        <v>181</v>
      </c>
      <c r="I71" s="60">
        <v>21.52966020427548</v>
      </c>
      <c r="J71" s="60"/>
    </row>
    <row r="72" spans="1:10">
      <c r="A72" s="60" t="s">
        <v>277</v>
      </c>
      <c r="B72" s="60" t="s">
        <v>320</v>
      </c>
      <c r="C72" s="60" t="s">
        <v>321</v>
      </c>
      <c r="D72" s="60">
        <v>1</v>
      </c>
      <c r="E72" s="60" t="s">
        <v>280</v>
      </c>
      <c r="F72" s="60">
        <v>1276443</v>
      </c>
      <c r="G72" s="60">
        <v>1277399</v>
      </c>
      <c r="H72" s="60" t="s">
        <v>181</v>
      </c>
      <c r="I72" s="60">
        <v>16.445029955497201</v>
      </c>
      <c r="J72" s="60"/>
    </row>
    <row r="73" spans="1:10">
      <c r="A73" s="60" t="s">
        <v>277</v>
      </c>
      <c r="B73" s="60" t="s">
        <v>322</v>
      </c>
      <c r="C73" s="60" t="s">
        <v>323</v>
      </c>
      <c r="D73" s="60">
        <v>0</v>
      </c>
      <c r="E73" s="60" t="s">
        <v>280</v>
      </c>
      <c r="F73" s="60">
        <v>1277500</v>
      </c>
      <c r="G73" s="60">
        <v>1279014</v>
      </c>
      <c r="H73" s="60" t="s">
        <v>131</v>
      </c>
      <c r="I73" s="60">
        <v>1.1889655092731419</v>
      </c>
      <c r="J73" s="60" t="s">
        <v>182</v>
      </c>
    </row>
    <row r="74" spans="1:10">
      <c r="A74" s="60" t="s">
        <v>277</v>
      </c>
      <c r="B74" s="60" t="s">
        <v>324</v>
      </c>
      <c r="C74" s="60" t="s">
        <v>325</v>
      </c>
      <c r="D74" s="60">
        <v>0</v>
      </c>
      <c r="E74" s="60" t="s">
        <v>280</v>
      </c>
      <c r="F74" s="60">
        <v>1279028</v>
      </c>
      <c r="G74" s="60">
        <v>1279672</v>
      </c>
      <c r="H74" s="60" t="s">
        <v>131</v>
      </c>
      <c r="I74" s="60">
        <v>1.033813152171142</v>
      </c>
      <c r="J74" s="60" t="s">
        <v>182</v>
      </c>
    </row>
    <row r="75" spans="1:10">
      <c r="A75" s="60" t="s">
        <v>277</v>
      </c>
      <c r="B75" s="60" t="s">
        <v>326</v>
      </c>
      <c r="C75" s="60" t="s">
        <v>327</v>
      </c>
      <c r="D75" s="60">
        <v>0</v>
      </c>
      <c r="E75" s="60" t="s">
        <v>280</v>
      </c>
      <c r="F75" s="60">
        <v>1279689</v>
      </c>
      <c r="G75" s="60">
        <v>1281752</v>
      </c>
      <c r="H75" s="60" t="s">
        <v>131</v>
      </c>
      <c r="I75" s="60">
        <v>1.122642267719171</v>
      </c>
      <c r="J75" s="60" t="s">
        <v>182</v>
      </c>
    </row>
    <row r="76" spans="1:10">
      <c r="A76" s="60" t="s">
        <v>328</v>
      </c>
      <c r="B76" s="60" t="s">
        <v>329</v>
      </c>
      <c r="C76" s="60" t="s">
        <v>330</v>
      </c>
      <c r="D76" s="60">
        <v>0</v>
      </c>
      <c r="E76" s="60" t="s">
        <v>331</v>
      </c>
      <c r="F76" s="60">
        <v>4341608</v>
      </c>
      <c r="G76" s="60">
        <v>4342042</v>
      </c>
      <c r="H76" s="60" t="s">
        <v>181</v>
      </c>
      <c r="I76" s="60">
        <v>2.2196076854217179</v>
      </c>
      <c r="J76" s="60" t="s">
        <v>182</v>
      </c>
    </row>
    <row r="77" spans="1:10">
      <c r="A77" s="60" t="s">
        <v>328</v>
      </c>
      <c r="B77" s="60" t="s">
        <v>332</v>
      </c>
      <c r="C77" s="60" t="s">
        <v>333</v>
      </c>
      <c r="D77" s="60">
        <v>0</v>
      </c>
      <c r="E77" s="60" t="s">
        <v>331</v>
      </c>
      <c r="F77" s="60">
        <v>4342092</v>
      </c>
      <c r="G77" s="60">
        <v>4344164</v>
      </c>
      <c r="H77" s="60" t="s">
        <v>131</v>
      </c>
      <c r="I77" s="60">
        <v>2.400647404853081</v>
      </c>
      <c r="J77" s="60" t="s">
        <v>182</v>
      </c>
    </row>
    <row r="78" spans="1:10">
      <c r="A78" s="60" t="s">
        <v>328</v>
      </c>
      <c r="B78" s="60" t="s">
        <v>334</v>
      </c>
      <c r="C78" s="60" t="s">
        <v>330</v>
      </c>
      <c r="D78" s="60">
        <v>0</v>
      </c>
      <c r="E78" s="60" t="s">
        <v>331</v>
      </c>
      <c r="F78" s="60">
        <v>4344766</v>
      </c>
      <c r="G78" s="60">
        <v>4344858</v>
      </c>
      <c r="H78" s="60" t="s">
        <v>131</v>
      </c>
      <c r="I78" s="60">
        <v>0</v>
      </c>
      <c r="J78" s="60" t="s">
        <v>182</v>
      </c>
    </row>
    <row r="79" spans="1:10">
      <c r="A79" s="60" t="s">
        <v>328</v>
      </c>
      <c r="B79" s="60" t="s">
        <v>335</v>
      </c>
      <c r="C79" s="60" t="s">
        <v>336</v>
      </c>
      <c r="D79" s="60">
        <v>1</v>
      </c>
      <c r="E79" s="60" t="s">
        <v>331</v>
      </c>
      <c r="F79" s="60">
        <v>4344883</v>
      </c>
      <c r="G79" s="60">
        <v>4345362</v>
      </c>
      <c r="H79" s="60" t="s">
        <v>131</v>
      </c>
      <c r="I79" s="60">
        <v>13.36742039203587</v>
      </c>
      <c r="J79" s="60"/>
    </row>
    <row r="80" spans="1:10">
      <c r="A80" s="60" t="s">
        <v>328</v>
      </c>
      <c r="B80" s="60" t="s">
        <v>337</v>
      </c>
      <c r="C80" s="60" t="s">
        <v>338</v>
      </c>
      <c r="D80" s="60">
        <v>1</v>
      </c>
      <c r="E80" s="60" t="s">
        <v>331</v>
      </c>
      <c r="F80" s="60">
        <v>4345683</v>
      </c>
      <c r="G80" s="60">
        <v>4346266</v>
      </c>
      <c r="H80" s="60" t="s">
        <v>131</v>
      </c>
      <c r="I80" s="60">
        <v>31.17036774659428</v>
      </c>
      <c r="J80" s="60"/>
    </row>
    <row r="81" spans="1:9">
      <c r="A81" s="60" t="s">
        <v>328</v>
      </c>
      <c r="B81" s="60" t="s">
        <v>339</v>
      </c>
      <c r="C81" s="60" t="s">
        <v>340</v>
      </c>
      <c r="D81" s="60">
        <v>1</v>
      </c>
      <c r="E81" s="60" t="s">
        <v>331</v>
      </c>
      <c r="F81" s="60">
        <v>4346273</v>
      </c>
      <c r="G81" s="60">
        <v>4347223</v>
      </c>
      <c r="H81" s="60" t="s">
        <v>131</v>
      </c>
      <c r="I81" s="60">
        <v>22.985693118423391</v>
      </c>
    </row>
    <row r="82" spans="1:9">
      <c r="A82" s="60" t="s">
        <v>328</v>
      </c>
      <c r="B82" s="60" t="s">
        <v>341</v>
      </c>
      <c r="C82" s="60" t="s">
        <v>342</v>
      </c>
      <c r="D82" s="60">
        <v>1</v>
      </c>
      <c r="E82" s="60" t="s">
        <v>331</v>
      </c>
      <c r="F82" s="60">
        <v>4347339</v>
      </c>
      <c r="G82" s="60">
        <v>4348235</v>
      </c>
      <c r="H82" s="60" t="s">
        <v>131</v>
      </c>
      <c r="I82" s="60">
        <v>31.920237115698651</v>
      </c>
    </row>
    <row r="83" spans="1:9">
      <c r="A83" s="60" t="s">
        <v>328</v>
      </c>
      <c r="B83" s="60" t="s">
        <v>343</v>
      </c>
      <c r="C83" s="60" t="s">
        <v>344</v>
      </c>
      <c r="D83" s="60">
        <v>1</v>
      </c>
      <c r="E83" s="60" t="s">
        <v>331</v>
      </c>
      <c r="F83" s="60">
        <v>4348232</v>
      </c>
      <c r="G83" s="60">
        <v>4348984</v>
      </c>
      <c r="H83" s="60" t="s">
        <v>131</v>
      </c>
      <c r="I83" s="60">
        <v>40.092979525409334</v>
      </c>
    </row>
    <row r="84" spans="1:9">
      <c r="A84" s="60" t="s">
        <v>328</v>
      </c>
      <c r="B84" s="60" t="s">
        <v>345</v>
      </c>
      <c r="C84" s="60" t="s">
        <v>346</v>
      </c>
      <c r="D84" s="60">
        <v>1</v>
      </c>
      <c r="E84" s="60" t="s">
        <v>331</v>
      </c>
      <c r="F84" s="60">
        <v>4349029</v>
      </c>
      <c r="G84" s="60">
        <v>4349856</v>
      </c>
      <c r="H84" s="60" t="s">
        <v>131</v>
      </c>
      <c r="I84" s="60">
        <v>36.633749390590353</v>
      </c>
    </row>
    <row r="85" spans="1:9">
      <c r="A85" s="60" t="s">
        <v>328</v>
      </c>
      <c r="B85" s="60" t="s">
        <v>347</v>
      </c>
      <c r="C85" s="60" t="s">
        <v>348</v>
      </c>
      <c r="D85" s="60">
        <v>1</v>
      </c>
      <c r="E85" s="60" t="s">
        <v>331</v>
      </c>
      <c r="F85" s="60">
        <v>4349891</v>
      </c>
      <c r="G85" s="60">
        <v>4350976</v>
      </c>
      <c r="H85" s="60" t="s">
        <v>131</v>
      </c>
      <c r="I85" s="60">
        <v>38.165618098381721</v>
      </c>
    </row>
    <row r="86" spans="1:9">
      <c r="A86" s="60" t="s">
        <v>328</v>
      </c>
      <c r="B86" s="60" t="s">
        <v>349</v>
      </c>
      <c r="C86" s="60" t="s">
        <v>350</v>
      </c>
      <c r="D86" s="60">
        <v>1</v>
      </c>
      <c r="E86" s="60" t="s">
        <v>331</v>
      </c>
      <c r="F86" s="60">
        <v>4350973</v>
      </c>
      <c r="G86" s="60">
        <v>4351959</v>
      </c>
      <c r="H86" s="60" t="s">
        <v>131</v>
      </c>
      <c r="I86" s="60">
        <v>34.023061122206613</v>
      </c>
    </row>
    <row r="87" spans="1:9">
      <c r="A87" s="60" t="s">
        <v>328</v>
      </c>
      <c r="B87" s="60" t="s">
        <v>351</v>
      </c>
      <c r="C87" s="60" t="s">
        <v>352</v>
      </c>
      <c r="D87" s="60">
        <v>1</v>
      </c>
      <c r="E87" s="60" t="s">
        <v>331</v>
      </c>
      <c r="F87" s="60">
        <v>4351956</v>
      </c>
      <c r="G87" s="60">
        <v>4352807</v>
      </c>
      <c r="H87" s="60" t="s">
        <v>131</v>
      </c>
      <c r="I87" s="60">
        <v>34.150312370428928</v>
      </c>
    </row>
    <row r="88" spans="1:9">
      <c r="A88" s="60" t="s">
        <v>328</v>
      </c>
      <c r="B88" s="60" t="s">
        <v>353</v>
      </c>
      <c r="C88" s="60" t="s">
        <v>354</v>
      </c>
      <c r="D88" s="60">
        <v>1</v>
      </c>
      <c r="E88" s="60" t="s">
        <v>331</v>
      </c>
      <c r="F88" s="60">
        <v>4352859</v>
      </c>
      <c r="G88" s="60">
        <v>4353839</v>
      </c>
      <c r="H88" s="60" t="s">
        <v>131</v>
      </c>
      <c r="I88" s="60">
        <v>29.192413853757511</v>
      </c>
    </row>
    <row r="89" spans="1:9">
      <c r="A89" s="60" t="s">
        <v>328</v>
      </c>
      <c r="B89" s="60" t="s">
        <v>355</v>
      </c>
      <c r="C89" s="60" t="s">
        <v>356</v>
      </c>
      <c r="D89" s="60">
        <v>1</v>
      </c>
      <c r="E89" s="60" t="s">
        <v>331</v>
      </c>
      <c r="F89" s="60">
        <v>4353875</v>
      </c>
      <c r="G89" s="60">
        <v>4354588</v>
      </c>
      <c r="H89" s="60" t="s">
        <v>131</v>
      </c>
      <c r="I89" s="60">
        <v>32.536123997168623</v>
      </c>
    </row>
    <row r="90" spans="1:9">
      <c r="A90" s="60" t="s">
        <v>328</v>
      </c>
      <c r="B90" s="60" t="s">
        <v>357</v>
      </c>
      <c r="C90" s="60" t="s">
        <v>358</v>
      </c>
      <c r="D90" s="60">
        <v>1</v>
      </c>
      <c r="E90" s="60" t="s">
        <v>331</v>
      </c>
      <c r="F90" s="60">
        <v>4354527</v>
      </c>
      <c r="G90" s="60">
        <v>4355276</v>
      </c>
      <c r="H90" s="60" t="s">
        <v>131</v>
      </c>
      <c r="I90" s="60">
        <v>31.01395009785567</v>
      </c>
    </row>
    <row r="91" spans="1:9">
      <c r="A91" s="60" t="s">
        <v>328</v>
      </c>
      <c r="B91" s="60" t="s">
        <v>359</v>
      </c>
      <c r="C91" s="60" t="s">
        <v>360</v>
      </c>
      <c r="D91" s="60">
        <v>1</v>
      </c>
      <c r="E91" s="60" t="s">
        <v>331</v>
      </c>
      <c r="F91" s="60">
        <v>4355375</v>
      </c>
      <c r="G91" s="60">
        <v>4356907</v>
      </c>
      <c r="H91" s="60" t="s">
        <v>131</v>
      </c>
      <c r="I91" s="60">
        <v>30.878583207611559</v>
      </c>
    </row>
    <row r="92" spans="1:9">
      <c r="A92" s="60" t="s">
        <v>328</v>
      </c>
      <c r="B92" s="60" t="s">
        <v>361</v>
      </c>
      <c r="C92" s="60" t="s">
        <v>362</v>
      </c>
      <c r="D92" s="60">
        <v>1</v>
      </c>
      <c r="E92" s="60" t="s">
        <v>331</v>
      </c>
      <c r="F92" s="60">
        <v>4356927</v>
      </c>
      <c r="G92" s="60">
        <v>4357250</v>
      </c>
      <c r="H92" s="60" t="s">
        <v>131</v>
      </c>
      <c r="I92" s="60">
        <v>33.165287479258133</v>
      </c>
    </row>
    <row r="93" spans="1:9">
      <c r="A93" s="60" t="s">
        <v>328</v>
      </c>
      <c r="B93" s="60" t="s">
        <v>363</v>
      </c>
      <c r="C93" s="60" t="s">
        <v>364</v>
      </c>
      <c r="D93" s="60">
        <v>1</v>
      </c>
      <c r="E93" s="60" t="s">
        <v>331</v>
      </c>
      <c r="F93" s="60">
        <v>4357247</v>
      </c>
      <c r="G93" s="60">
        <v>4357978</v>
      </c>
      <c r="H93" s="60" t="s">
        <v>131</v>
      </c>
      <c r="I93" s="60">
        <v>30.1654657430791</v>
      </c>
    </row>
    <row r="94" spans="1:9">
      <c r="A94" s="60" t="s">
        <v>328</v>
      </c>
      <c r="B94" s="60" t="s">
        <v>365</v>
      </c>
      <c r="C94" s="60" t="s">
        <v>366</v>
      </c>
      <c r="D94" s="60">
        <v>1</v>
      </c>
      <c r="E94" s="60" t="s">
        <v>331</v>
      </c>
      <c r="F94" s="60">
        <v>4357981</v>
      </c>
      <c r="G94" s="60">
        <v>4358697</v>
      </c>
      <c r="H94" s="60" t="s">
        <v>131</v>
      </c>
      <c r="I94" s="60">
        <v>33.520485394936323</v>
      </c>
    </row>
    <row r="95" spans="1:9">
      <c r="A95" s="60" t="s">
        <v>328</v>
      </c>
      <c r="B95" s="60" t="s">
        <v>367</v>
      </c>
      <c r="C95" s="60" t="s">
        <v>368</v>
      </c>
      <c r="D95" s="60">
        <v>1</v>
      </c>
      <c r="E95" s="60" t="s">
        <v>331</v>
      </c>
      <c r="F95" s="60">
        <v>4358694</v>
      </c>
      <c r="G95" s="60">
        <v>4359326</v>
      </c>
      <c r="H95" s="60" t="s">
        <v>131</v>
      </c>
      <c r="I95" s="60">
        <v>31.12413709473261</v>
      </c>
    </row>
    <row r="96" spans="1:9">
      <c r="A96" s="60" t="s">
        <v>328</v>
      </c>
      <c r="B96" s="60" t="s">
        <v>369</v>
      </c>
      <c r="C96" s="60" t="s">
        <v>370</v>
      </c>
      <c r="D96" s="60">
        <v>1</v>
      </c>
      <c r="E96" s="60" t="s">
        <v>331</v>
      </c>
      <c r="F96" s="60">
        <v>4359338</v>
      </c>
      <c r="G96" s="60">
        <v>4359958</v>
      </c>
      <c r="H96" s="60" t="s">
        <v>131</v>
      </c>
      <c r="I96" s="60">
        <v>28.76770582057026</v>
      </c>
    </row>
    <row r="97" spans="1:10">
      <c r="A97" s="60" t="s">
        <v>328</v>
      </c>
      <c r="B97" s="60" t="s">
        <v>371</v>
      </c>
      <c r="C97" s="60" t="s">
        <v>372</v>
      </c>
      <c r="D97" s="60">
        <v>1</v>
      </c>
      <c r="E97" s="60" t="s">
        <v>331</v>
      </c>
      <c r="F97" s="60">
        <v>4360057</v>
      </c>
      <c r="G97" s="60">
        <v>4360542</v>
      </c>
      <c r="H97" s="60" t="s">
        <v>131</v>
      </c>
      <c r="I97" s="60">
        <v>30.48814469966737</v>
      </c>
      <c r="J97" s="60"/>
    </row>
    <row r="98" spans="1:10">
      <c r="A98" s="60" t="s">
        <v>328</v>
      </c>
      <c r="B98" s="60" t="s">
        <v>373</v>
      </c>
      <c r="C98" s="60" t="s">
        <v>373</v>
      </c>
      <c r="D98" s="60">
        <v>1</v>
      </c>
      <c r="E98" s="60" t="s">
        <v>331</v>
      </c>
      <c r="F98" s="60">
        <v>4360601</v>
      </c>
      <c r="G98" s="60">
        <v>4361140</v>
      </c>
      <c r="H98" s="60" t="s">
        <v>131</v>
      </c>
      <c r="I98" s="60">
        <v>28.464249159401781</v>
      </c>
      <c r="J98" s="60"/>
    </row>
    <row r="99" spans="1:10">
      <c r="A99" s="60" t="s">
        <v>328</v>
      </c>
      <c r="B99" s="60" t="s">
        <v>374</v>
      </c>
      <c r="C99" s="60" t="s">
        <v>375</v>
      </c>
      <c r="D99" s="60">
        <v>0</v>
      </c>
      <c r="E99" s="60" t="s">
        <v>331</v>
      </c>
      <c r="F99" s="60">
        <v>4362228</v>
      </c>
      <c r="G99" s="60">
        <v>4362575</v>
      </c>
      <c r="H99" s="60" t="s">
        <v>181</v>
      </c>
      <c r="I99" s="60">
        <v>1.080589945192876</v>
      </c>
      <c r="J99" s="60" t="s">
        <v>182</v>
      </c>
    </row>
    <row r="100" spans="1:10">
      <c r="A100" s="60" t="s">
        <v>328</v>
      </c>
      <c r="B100" s="60" t="s">
        <v>376</v>
      </c>
      <c r="C100" s="60" t="s">
        <v>377</v>
      </c>
      <c r="D100" s="60">
        <v>0</v>
      </c>
      <c r="E100" s="60" t="s">
        <v>331</v>
      </c>
      <c r="F100" s="60">
        <v>4362714</v>
      </c>
      <c r="G100" s="60">
        <v>4363547</v>
      </c>
      <c r="H100" s="60" t="s">
        <v>181</v>
      </c>
      <c r="I100" s="60">
        <v>1.2969019484650139</v>
      </c>
      <c r="J100" s="60" t="s">
        <v>182</v>
      </c>
    </row>
    <row r="101" spans="1:10">
      <c r="A101" s="60" t="s">
        <v>328</v>
      </c>
      <c r="B101" s="60" t="s">
        <v>378</v>
      </c>
      <c r="C101" s="60" t="s">
        <v>379</v>
      </c>
      <c r="D101" s="60">
        <v>0</v>
      </c>
      <c r="E101" s="60" t="s">
        <v>331</v>
      </c>
      <c r="F101" s="60">
        <v>4363874</v>
      </c>
      <c r="G101" s="60">
        <v>4364446</v>
      </c>
      <c r="H101" s="60" t="s">
        <v>131</v>
      </c>
      <c r="I101" s="60">
        <v>1.0981317841785661</v>
      </c>
      <c r="J101" s="60" t="s">
        <v>182</v>
      </c>
    </row>
    <row r="102" spans="1:10">
      <c r="A102" s="60" t="s">
        <v>380</v>
      </c>
      <c r="B102" s="60" t="s">
        <v>381</v>
      </c>
      <c r="C102" s="60" t="s">
        <v>382</v>
      </c>
      <c r="D102" s="60">
        <v>0</v>
      </c>
      <c r="E102" s="60" t="s">
        <v>383</v>
      </c>
      <c r="F102" s="60">
        <v>3012789</v>
      </c>
      <c r="G102" s="60">
        <v>3013034</v>
      </c>
      <c r="H102" s="60" t="s">
        <v>131</v>
      </c>
      <c r="I102" s="60">
        <v>2.0839370827236698</v>
      </c>
      <c r="J102" s="60" t="s">
        <v>182</v>
      </c>
    </row>
    <row r="103" spans="1:10">
      <c r="A103" s="60" t="s">
        <v>380</v>
      </c>
      <c r="B103" s="60" t="s">
        <v>384</v>
      </c>
      <c r="C103" s="60" t="s">
        <v>385</v>
      </c>
      <c r="D103" s="60">
        <v>0</v>
      </c>
      <c r="E103" s="60" t="s">
        <v>383</v>
      </c>
      <c r="F103" s="60">
        <v>3013034</v>
      </c>
      <c r="G103" s="60">
        <v>3013771</v>
      </c>
      <c r="H103" s="60" t="s">
        <v>131</v>
      </c>
      <c r="I103" s="60">
        <v>1.7858702847729999</v>
      </c>
      <c r="J103" s="60" t="s">
        <v>182</v>
      </c>
    </row>
    <row r="104" spans="1:10">
      <c r="A104" s="60" t="s">
        <v>380</v>
      </c>
      <c r="B104" s="60" t="s">
        <v>386</v>
      </c>
      <c r="C104" s="60" t="s">
        <v>386</v>
      </c>
      <c r="D104" s="60">
        <v>0</v>
      </c>
      <c r="E104" s="60" t="s">
        <v>383</v>
      </c>
      <c r="F104" s="60">
        <v>3013867</v>
      </c>
      <c r="G104" s="60">
        <v>3016329</v>
      </c>
      <c r="H104" s="60" t="s">
        <v>131</v>
      </c>
      <c r="I104" s="60">
        <v>1.6889056979856121</v>
      </c>
      <c r="J104" s="60" t="s">
        <v>182</v>
      </c>
    </row>
    <row r="105" spans="1:10">
      <c r="A105" s="60" t="s">
        <v>380</v>
      </c>
      <c r="B105" s="60" t="s">
        <v>387</v>
      </c>
      <c r="C105" s="60" t="s">
        <v>388</v>
      </c>
      <c r="D105" s="60">
        <v>1</v>
      </c>
      <c r="E105" s="60" t="s">
        <v>383</v>
      </c>
      <c r="F105" s="60">
        <v>3016479</v>
      </c>
      <c r="G105" s="60">
        <v>3017432</v>
      </c>
      <c r="H105" s="60" t="s">
        <v>131</v>
      </c>
      <c r="I105" s="60">
        <v>31.524192491210549</v>
      </c>
      <c r="J105" s="60"/>
    </row>
    <row r="106" spans="1:10">
      <c r="A106" s="60" t="s">
        <v>380</v>
      </c>
      <c r="B106" s="60" t="s">
        <v>389</v>
      </c>
      <c r="C106" s="60" t="s">
        <v>390</v>
      </c>
      <c r="D106" s="60">
        <v>1</v>
      </c>
      <c r="E106" s="60" t="s">
        <v>383</v>
      </c>
      <c r="F106" s="60">
        <v>3017550</v>
      </c>
      <c r="G106" s="60">
        <v>3018446</v>
      </c>
      <c r="H106" s="60" t="s">
        <v>131</v>
      </c>
      <c r="I106" s="60">
        <v>37.192962760266788</v>
      </c>
      <c r="J106" s="60"/>
    </row>
    <row r="107" spans="1:10">
      <c r="A107" s="60" t="s">
        <v>380</v>
      </c>
      <c r="B107" s="60" t="s">
        <v>391</v>
      </c>
      <c r="C107" s="60" t="s">
        <v>392</v>
      </c>
      <c r="D107" s="60">
        <v>1</v>
      </c>
      <c r="E107" s="60" t="s">
        <v>383</v>
      </c>
      <c r="F107" s="60">
        <v>3018465</v>
      </c>
      <c r="G107" s="60">
        <v>3019496</v>
      </c>
      <c r="H107" s="60" t="s">
        <v>131</v>
      </c>
      <c r="I107" s="60">
        <v>43.120051870504497</v>
      </c>
      <c r="J107" s="60"/>
    </row>
    <row r="108" spans="1:10">
      <c r="A108" s="60" t="s">
        <v>380</v>
      </c>
      <c r="B108" s="60" t="s">
        <v>393</v>
      </c>
      <c r="C108" s="60" t="s">
        <v>394</v>
      </c>
      <c r="D108" s="60">
        <v>1</v>
      </c>
      <c r="E108" s="60" t="s">
        <v>383</v>
      </c>
      <c r="F108" s="60">
        <v>3019468</v>
      </c>
      <c r="G108" s="60">
        <v>3020610</v>
      </c>
      <c r="H108" s="60" t="s">
        <v>131</v>
      </c>
      <c r="I108" s="60">
        <v>40.206016494752703</v>
      </c>
      <c r="J108" s="60"/>
    </row>
    <row r="109" spans="1:10">
      <c r="A109" s="60" t="s">
        <v>380</v>
      </c>
      <c r="B109" s="60" t="s">
        <v>395</v>
      </c>
      <c r="C109" s="60" t="s">
        <v>396</v>
      </c>
      <c r="D109" s="60">
        <v>1</v>
      </c>
      <c r="E109" s="60" t="s">
        <v>383</v>
      </c>
      <c r="F109" s="60">
        <v>3020607</v>
      </c>
      <c r="G109" s="60">
        <v>3021704</v>
      </c>
      <c r="H109" s="60" t="s">
        <v>131</v>
      </c>
      <c r="I109" s="60">
        <v>41.999964463945027</v>
      </c>
      <c r="J109" s="60"/>
    </row>
    <row r="110" spans="1:10">
      <c r="A110" s="60" t="s">
        <v>380</v>
      </c>
      <c r="B110" s="60" t="s">
        <v>397</v>
      </c>
      <c r="C110" s="60" t="s">
        <v>398</v>
      </c>
      <c r="D110" s="60">
        <v>1</v>
      </c>
      <c r="E110" s="60" t="s">
        <v>383</v>
      </c>
      <c r="F110" s="60">
        <v>3021697</v>
      </c>
      <c r="G110" s="60">
        <v>3022968</v>
      </c>
      <c r="H110" s="60" t="s">
        <v>131</v>
      </c>
      <c r="I110" s="60">
        <v>41.636898051517342</v>
      </c>
      <c r="J110" s="60"/>
    </row>
    <row r="111" spans="1:10">
      <c r="A111" s="60" t="s">
        <v>380</v>
      </c>
      <c r="B111" s="60" t="s">
        <v>399</v>
      </c>
      <c r="C111" s="60" t="s">
        <v>400</v>
      </c>
      <c r="D111" s="60">
        <v>1</v>
      </c>
      <c r="E111" s="60" t="s">
        <v>383</v>
      </c>
      <c r="F111" s="60">
        <v>3022958</v>
      </c>
      <c r="G111" s="60">
        <v>3023686</v>
      </c>
      <c r="H111" s="60" t="s">
        <v>131</v>
      </c>
      <c r="I111" s="60">
        <v>43.422198624685272</v>
      </c>
      <c r="J111" s="60"/>
    </row>
    <row r="112" spans="1:10">
      <c r="A112" s="60" t="s">
        <v>380</v>
      </c>
      <c r="B112" s="60" t="s">
        <v>401</v>
      </c>
      <c r="C112" s="60" t="s">
        <v>402</v>
      </c>
      <c r="D112" s="60">
        <v>1</v>
      </c>
      <c r="E112" s="60" t="s">
        <v>383</v>
      </c>
      <c r="F112" s="60">
        <v>3023693</v>
      </c>
      <c r="G112" s="60">
        <v>3025039</v>
      </c>
      <c r="H112" s="60" t="s">
        <v>131</v>
      </c>
      <c r="I112" s="60">
        <v>37.759192097426578</v>
      </c>
      <c r="J112" s="60"/>
    </row>
    <row r="113" spans="1:10">
      <c r="A113" s="60" t="s">
        <v>380</v>
      </c>
      <c r="B113" s="60" t="s">
        <v>403</v>
      </c>
      <c r="C113" s="60" t="s">
        <v>404</v>
      </c>
      <c r="D113" s="60">
        <v>1</v>
      </c>
      <c r="E113" s="60" t="s">
        <v>383</v>
      </c>
      <c r="F113" s="60">
        <v>3025063</v>
      </c>
      <c r="G113" s="60">
        <v>3025959</v>
      </c>
      <c r="H113" s="60" t="s">
        <v>131</v>
      </c>
      <c r="I113" s="60">
        <v>32.767842273604863</v>
      </c>
      <c r="J113" s="60"/>
    </row>
    <row r="114" spans="1:10">
      <c r="A114" s="60" t="s">
        <v>380</v>
      </c>
      <c r="B114" s="60" t="s">
        <v>405</v>
      </c>
      <c r="C114" s="60" t="s">
        <v>406</v>
      </c>
      <c r="D114" s="60">
        <v>1</v>
      </c>
      <c r="E114" s="60" t="s">
        <v>383</v>
      </c>
      <c r="F114" s="60">
        <v>3025952</v>
      </c>
      <c r="G114" s="60">
        <v>3026971</v>
      </c>
      <c r="H114" s="60" t="s">
        <v>131</v>
      </c>
      <c r="I114" s="60">
        <v>34.156046840104104</v>
      </c>
      <c r="J114" s="60"/>
    </row>
    <row r="115" spans="1:10">
      <c r="A115" s="60" t="s">
        <v>380</v>
      </c>
      <c r="B115" s="60" t="s">
        <v>407</v>
      </c>
      <c r="C115" s="60" t="s">
        <v>408</v>
      </c>
      <c r="D115" s="60">
        <v>1</v>
      </c>
      <c r="E115" s="60" t="s">
        <v>383</v>
      </c>
      <c r="F115" s="60">
        <v>3026979</v>
      </c>
      <c r="G115" s="60">
        <v>3027869</v>
      </c>
      <c r="H115" s="60" t="s">
        <v>131</v>
      </c>
      <c r="I115" s="60">
        <v>29.992037956658471</v>
      </c>
      <c r="J115" s="60"/>
    </row>
    <row r="116" spans="1:10">
      <c r="A116" s="60" t="s">
        <v>380</v>
      </c>
      <c r="B116" s="60" t="s">
        <v>409</v>
      </c>
      <c r="C116" s="60" t="s">
        <v>409</v>
      </c>
      <c r="D116" s="60">
        <v>1</v>
      </c>
      <c r="E116" s="60" t="s">
        <v>383</v>
      </c>
      <c r="F116" s="60">
        <v>3027866</v>
      </c>
      <c r="G116" s="60">
        <v>3028945</v>
      </c>
      <c r="H116" s="60" t="s">
        <v>131</v>
      </c>
      <c r="I116" s="60">
        <v>30.016424503511359</v>
      </c>
      <c r="J116" s="60"/>
    </row>
    <row r="117" spans="1:10">
      <c r="A117" s="60" t="s">
        <v>380</v>
      </c>
      <c r="B117" s="60" t="s">
        <v>410</v>
      </c>
      <c r="C117" s="60" t="s">
        <v>410</v>
      </c>
      <c r="D117" s="60">
        <v>1</v>
      </c>
      <c r="E117" s="60" t="s">
        <v>383</v>
      </c>
      <c r="F117" s="60">
        <v>3028950</v>
      </c>
      <c r="G117" s="60">
        <v>3029726</v>
      </c>
      <c r="H117" s="60" t="s">
        <v>131</v>
      </c>
      <c r="I117" s="60">
        <v>33.464540975929069</v>
      </c>
      <c r="J117" s="60"/>
    </row>
    <row r="118" spans="1:10">
      <c r="A118" s="60" t="s">
        <v>380</v>
      </c>
      <c r="B118" s="60" t="s">
        <v>411</v>
      </c>
      <c r="C118" s="60" t="s">
        <v>411</v>
      </c>
      <c r="D118" s="60">
        <v>1</v>
      </c>
      <c r="E118" s="60" t="s">
        <v>383</v>
      </c>
      <c r="F118" s="60">
        <v>3029723</v>
      </c>
      <c r="G118" s="60">
        <v>3031060</v>
      </c>
      <c r="H118" s="60" t="s">
        <v>131</v>
      </c>
      <c r="I118" s="60">
        <v>27.531443048825668</v>
      </c>
      <c r="J118" s="60"/>
    </row>
    <row r="119" spans="1:10">
      <c r="A119" s="60" t="s">
        <v>380</v>
      </c>
      <c r="B119" s="60" t="s">
        <v>412</v>
      </c>
      <c r="C119" s="60" t="s">
        <v>413</v>
      </c>
      <c r="D119" s="60">
        <v>1</v>
      </c>
      <c r="E119" s="60" t="s">
        <v>383</v>
      </c>
      <c r="F119" s="60">
        <v>3031229</v>
      </c>
      <c r="G119" s="60">
        <v>3031699</v>
      </c>
      <c r="H119" s="60" t="s">
        <v>131</v>
      </c>
      <c r="I119" s="60">
        <v>33.915762619783507</v>
      </c>
      <c r="J119" s="60"/>
    </row>
    <row r="120" spans="1:10">
      <c r="A120" s="60" t="s">
        <v>380</v>
      </c>
      <c r="B120" s="60" t="s">
        <v>414</v>
      </c>
      <c r="C120" s="60" t="s">
        <v>414</v>
      </c>
      <c r="D120" s="60">
        <v>1</v>
      </c>
      <c r="E120" s="60" t="s">
        <v>383</v>
      </c>
      <c r="F120" s="60">
        <v>3031735</v>
      </c>
      <c r="G120" s="60">
        <v>3032253</v>
      </c>
      <c r="H120" s="60" t="s">
        <v>131</v>
      </c>
      <c r="I120" s="60">
        <v>29.32465531183475</v>
      </c>
      <c r="J120" s="60"/>
    </row>
    <row r="121" spans="1:10">
      <c r="A121" s="60" t="s">
        <v>380</v>
      </c>
      <c r="B121" s="60" t="s">
        <v>415</v>
      </c>
      <c r="C121" s="60" t="s">
        <v>415</v>
      </c>
      <c r="D121" s="60">
        <v>0</v>
      </c>
      <c r="E121" s="60" t="s">
        <v>383</v>
      </c>
      <c r="F121" s="60">
        <v>3033395</v>
      </c>
      <c r="G121" s="60">
        <v>3036244</v>
      </c>
      <c r="H121" s="60" t="s">
        <v>131</v>
      </c>
      <c r="I121" s="60">
        <v>1.564323986761142</v>
      </c>
      <c r="J121" s="60" t="s">
        <v>182</v>
      </c>
    </row>
    <row r="122" spans="1:10">
      <c r="A122" s="60" t="s">
        <v>380</v>
      </c>
      <c r="B122" s="60" t="s">
        <v>416</v>
      </c>
      <c r="C122" s="60" t="s">
        <v>417</v>
      </c>
      <c r="D122" s="60">
        <v>0</v>
      </c>
      <c r="E122" s="60" t="s">
        <v>383</v>
      </c>
      <c r="F122" s="60">
        <v>3036249</v>
      </c>
      <c r="G122" s="60">
        <v>3036578</v>
      </c>
      <c r="H122" s="60" t="s">
        <v>131</v>
      </c>
      <c r="I122" s="60">
        <v>1.539342692478082</v>
      </c>
      <c r="J122" s="60" t="s">
        <v>182</v>
      </c>
    </row>
    <row r="123" spans="1:10">
      <c r="A123" s="60" t="s">
        <v>380</v>
      </c>
      <c r="B123" s="60" t="s">
        <v>418</v>
      </c>
      <c r="C123" s="60" t="s">
        <v>418</v>
      </c>
      <c r="D123" s="60">
        <v>0</v>
      </c>
      <c r="E123" s="60" t="s">
        <v>383</v>
      </c>
      <c r="F123" s="60">
        <v>3036608</v>
      </c>
      <c r="G123" s="60">
        <v>3038155</v>
      </c>
      <c r="H123" s="60" t="s">
        <v>131</v>
      </c>
      <c r="I123" s="60">
        <v>1.293862866848924</v>
      </c>
      <c r="J123" s="60" t="s">
        <v>182</v>
      </c>
    </row>
    <row r="124" spans="1:10">
      <c r="A124" s="60" t="s">
        <v>419</v>
      </c>
      <c r="B124" s="60" t="s">
        <v>420</v>
      </c>
      <c r="C124" s="60" t="s">
        <v>421</v>
      </c>
      <c r="D124" s="60">
        <v>0</v>
      </c>
      <c r="E124" s="60" t="s">
        <v>422</v>
      </c>
      <c r="F124" s="60">
        <v>1802180</v>
      </c>
      <c r="G124" s="60">
        <v>1803445</v>
      </c>
      <c r="H124" s="60" t="s">
        <v>131</v>
      </c>
      <c r="I124" s="60">
        <v>1.814977389997525</v>
      </c>
      <c r="J124" s="60" t="s">
        <v>182</v>
      </c>
    </row>
    <row r="125" spans="1:10">
      <c r="A125" s="60" t="s">
        <v>419</v>
      </c>
      <c r="B125" s="60" t="s">
        <v>423</v>
      </c>
      <c r="C125" s="60" t="s">
        <v>424</v>
      </c>
      <c r="D125" s="60">
        <v>0</v>
      </c>
      <c r="E125" s="60" t="s">
        <v>422</v>
      </c>
      <c r="F125" s="60">
        <v>1803918</v>
      </c>
      <c r="G125" s="60">
        <v>1804280</v>
      </c>
      <c r="H125" s="60" t="s">
        <v>131</v>
      </c>
      <c r="I125" s="60">
        <v>1.6562625833848399</v>
      </c>
      <c r="J125" s="60" t="s">
        <v>182</v>
      </c>
    </row>
    <row r="126" spans="1:10">
      <c r="A126" s="60" t="s">
        <v>419</v>
      </c>
      <c r="B126" s="60" t="s">
        <v>425</v>
      </c>
      <c r="C126" s="60" t="s">
        <v>426</v>
      </c>
      <c r="D126" s="60">
        <v>0</v>
      </c>
      <c r="E126" s="60" t="s">
        <v>422</v>
      </c>
      <c r="F126" s="60">
        <v>1804751</v>
      </c>
      <c r="G126" s="60">
        <v>1805665</v>
      </c>
      <c r="H126" s="60" t="s">
        <v>131</v>
      </c>
      <c r="I126" s="60">
        <v>4.9076429453047394</v>
      </c>
      <c r="J126" s="60" t="s">
        <v>182</v>
      </c>
    </row>
    <row r="127" spans="1:10">
      <c r="A127" s="60" t="s">
        <v>419</v>
      </c>
      <c r="B127" s="60" t="s">
        <v>427</v>
      </c>
      <c r="C127" s="60" t="s">
        <v>428</v>
      </c>
      <c r="D127" s="60">
        <v>0</v>
      </c>
      <c r="E127" s="60" t="s">
        <v>422</v>
      </c>
      <c r="F127" s="60">
        <v>1805817</v>
      </c>
      <c r="G127" s="60">
        <v>1806164</v>
      </c>
      <c r="H127" s="60" t="s">
        <v>131</v>
      </c>
      <c r="I127" s="60">
        <v>0</v>
      </c>
      <c r="J127" s="60" t="s">
        <v>182</v>
      </c>
    </row>
    <row r="128" spans="1:10">
      <c r="A128" s="60" t="s">
        <v>419</v>
      </c>
      <c r="B128" s="60" t="s">
        <v>429</v>
      </c>
      <c r="C128" s="60" t="s">
        <v>429</v>
      </c>
      <c r="D128" s="60">
        <v>1</v>
      </c>
      <c r="E128" s="60" t="s">
        <v>422</v>
      </c>
      <c r="F128" s="60">
        <v>1807250</v>
      </c>
      <c r="G128" s="60">
        <v>1807810</v>
      </c>
      <c r="H128" s="60" t="s">
        <v>181</v>
      </c>
      <c r="I128" s="60">
        <v>10.628228202391091</v>
      </c>
      <c r="J128" s="60"/>
    </row>
    <row r="129" spans="1:9">
      <c r="A129" s="60" t="s">
        <v>419</v>
      </c>
      <c r="B129" s="60" t="s">
        <v>430</v>
      </c>
      <c r="C129" s="60" t="s">
        <v>431</v>
      </c>
      <c r="D129" s="60">
        <v>1</v>
      </c>
      <c r="E129" s="60" t="s">
        <v>422</v>
      </c>
      <c r="F129" s="60">
        <v>1807822</v>
      </c>
      <c r="G129" s="60">
        <v>1808304</v>
      </c>
      <c r="H129" s="60" t="s">
        <v>181</v>
      </c>
      <c r="I129" s="60">
        <v>11.99114895736561</v>
      </c>
    </row>
    <row r="130" spans="1:9">
      <c r="A130" s="60" t="s">
        <v>419</v>
      </c>
      <c r="B130" s="60" t="s">
        <v>432</v>
      </c>
      <c r="C130" s="60" t="s">
        <v>433</v>
      </c>
      <c r="D130" s="60">
        <v>1</v>
      </c>
      <c r="E130" s="60" t="s">
        <v>422</v>
      </c>
      <c r="F130" s="60">
        <v>1808337</v>
      </c>
      <c r="G130" s="60">
        <v>1809227</v>
      </c>
      <c r="H130" s="60" t="s">
        <v>181</v>
      </c>
      <c r="I130" s="60">
        <v>12.663366092124599</v>
      </c>
    </row>
    <row r="131" spans="1:9">
      <c r="A131" s="60" t="s">
        <v>419</v>
      </c>
      <c r="B131" s="60" t="s">
        <v>434</v>
      </c>
      <c r="C131" s="60" t="s">
        <v>435</v>
      </c>
      <c r="D131" s="60">
        <v>1</v>
      </c>
      <c r="E131" s="60" t="s">
        <v>422</v>
      </c>
      <c r="F131" s="60">
        <v>1809227</v>
      </c>
      <c r="G131" s="60">
        <v>1809802</v>
      </c>
      <c r="H131" s="60" t="s">
        <v>181</v>
      </c>
      <c r="I131" s="60">
        <v>13.177907900969039</v>
      </c>
    </row>
    <row r="132" spans="1:9">
      <c r="A132" s="60" t="s">
        <v>419</v>
      </c>
      <c r="B132" s="60" t="s">
        <v>436</v>
      </c>
      <c r="C132" s="60" t="s">
        <v>437</v>
      </c>
      <c r="D132" s="60">
        <v>1</v>
      </c>
      <c r="E132" s="60" t="s">
        <v>422</v>
      </c>
      <c r="F132" s="60">
        <v>1809811</v>
      </c>
      <c r="G132" s="60">
        <v>1810212</v>
      </c>
      <c r="H132" s="60" t="s">
        <v>181</v>
      </c>
      <c r="I132" s="60">
        <v>11.168735154552991</v>
      </c>
    </row>
    <row r="133" spans="1:9">
      <c r="A133" s="60" t="s">
        <v>419</v>
      </c>
      <c r="B133" s="60" t="s">
        <v>438</v>
      </c>
      <c r="C133" s="60" t="s">
        <v>439</v>
      </c>
      <c r="D133" s="60">
        <v>1</v>
      </c>
      <c r="E133" s="60" t="s">
        <v>422</v>
      </c>
      <c r="F133" s="60">
        <v>1810232</v>
      </c>
      <c r="G133" s="60">
        <v>1811548</v>
      </c>
      <c r="H133" s="60" t="s">
        <v>181</v>
      </c>
      <c r="I133" s="60">
        <v>10.55103339976244</v>
      </c>
    </row>
    <row r="134" spans="1:9">
      <c r="A134" s="60" t="s">
        <v>419</v>
      </c>
      <c r="B134" s="60" t="s">
        <v>440</v>
      </c>
      <c r="C134" s="60" t="s">
        <v>441</v>
      </c>
      <c r="D134" s="60">
        <v>1</v>
      </c>
      <c r="E134" s="60" t="s">
        <v>422</v>
      </c>
      <c r="F134" s="60">
        <v>1811558</v>
      </c>
      <c r="G134" s="60">
        <v>1812499</v>
      </c>
      <c r="H134" s="60" t="s">
        <v>181</v>
      </c>
      <c r="I134" s="60">
        <v>10.812112997951489</v>
      </c>
    </row>
    <row r="135" spans="1:9">
      <c r="A135" s="60" t="s">
        <v>419</v>
      </c>
      <c r="B135" s="60" t="s">
        <v>442</v>
      </c>
      <c r="C135" s="60" t="s">
        <v>443</v>
      </c>
      <c r="D135" s="60">
        <v>1</v>
      </c>
      <c r="E135" s="60" t="s">
        <v>422</v>
      </c>
      <c r="F135" s="60">
        <v>1812492</v>
      </c>
      <c r="G135" s="60">
        <v>1813931</v>
      </c>
      <c r="H135" s="60" t="s">
        <v>181</v>
      </c>
      <c r="I135" s="60">
        <v>11.38662199362923</v>
      </c>
    </row>
    <row r="136" spans="1:9">
      <c r="A136" s="60" t="s">
        <v>419</v>
      </c>
      <c r="B136" s="60" t="s">
        <v>444</v>
      </c>
      <c r="C136" s="60" t="s">
        <v>445</v>
      </c>
      <c r="D136" s="60">
        <v>1</v>
      </c>
      <c r="E136" s="60" t="s">
        <v>422</v>
      </c>
      <c r="F136" s="60">
        <v>1814126</v>
      </c>
      <c r="G136" s="60">
        <v>1815052</v>
      </c>
      <c r="H136" s="60" t="s">
        <v>181</v>
      </c>
      <c r="I136" s="60">
        <v>12.00984970275162</v>
      </c>
    </row>
    <row r="137" spans="1:9">
      <c r="A137" s="60" t="s">
        <v>419</v>
      </c>
      <c r="B137" s="60" t="s">
        <v>446</v>
      </c>
      <c r="C137" s="60" t="s">
        <v>447</v>
      </c>
      <c r="D137" s="60">
        <v>1</v>
      </c>
      <c r="E137" s="60" t="s">
        <v>422</v>
      </c>
      <c r="F137" s="60">
        <v>1815049</v>
      </c>
      <c r="G137" s="60">
        <v>1815963</v>
      </c>
      <c r="H137" s="60" t="s">
        <v>181</v>
      </c>
      <c r="I137" s="60">
        <v>12.549179582988421</v>
      </c>
    </row>
    <row r="138" spans="1:9">
      <c r="A138" s="60" t="s">
        <v>419</v>
      </c>
      <c r="B138" s="60" t="s">
        <v>448</v>
      </c>
      <c r="C138" s="60" t="s">
        <v>449</v>
      </c>
      <c r="D138" s="60">
        <v>1</v>
      </c>
      <c r="E138" s="60" t="s">
        <v>422</v>
      </c>
      <c r="F138" s="60">
        <v>1815963</v>
      </c>
      <c r="G138" s="60">
        <v>1816916</v>
      </c>
      <c r="H138" s="60" t="s">
        <v>181</v>
      </c>
      <c r="I138" s="60">
        <v>12.49438143672629</v>
      </c>
    </row>
    <row r="139" spans="1:9">
      <c r="A139" s="60" t="s">
        <v>419</v>
      </c>
      <c r="B139" s="60" t="s">
        <v>450</v>
      </c>
      <c r="C139" s="60" t="s">
        <v>451</v>
      </c>
      <c r="D139" s="60">
        <v>1</v>
      </c>
      <c r="E139" s="60" t="s">
        <v>422</v>
      </c>
      <c r="F139" s="60">
        <v>1816930</v>
      </c>
      <c r="G139" s="60">
        <v>1817727</v>
      </c>
      <c r="H139" s="60" t="s">
        <v>181</v>
      </c>
      <c r="I139" s="60">
        <v>13.672056994413049</v>
      </c>
    </row>
    <row r="140" spans="1:9">
      <c r="A140" s="60" t="s">
        <v>419</v>
      </c>
      <c r="B140" s="60" t="s">
        <v>452</v>
      </c>
      <c r="C140" s="60" t="s">
        <v>453</v>
      </c>
      <c r="D140" s="60">
        <v>1</v>
      </c>
      <c r="E140" s="60" t="s">
        <v>422</v>
      </c>
      <c r="F140" s="60">
        <v>1817727</v>
      </c>
      <c r="G140" s="60">
        <v>1818863</v>
      </c>
      <c r="H140" s="60" t="s">
        <v>181</v>
      </c>
      <c r="I140" s="60">
        <v>13.489081973881101</v>
      </c>
    </row>
    <row r="141" spans="1:9">
      <c r="A141" s="60" t="s">
        <v>419</v>
      </c>
      <c r="B141" s="60" t="s">
        <v>454</v>
      </c>
      <c r="C141" s="60" t="s">
        <v>455</v>
      </c>
      <c r="D141" s="60">
        <v>1</v>
      </c>
      <c r="E141" s="60" t="s">
        <v>422</v>
      </c>
      <c r="F141" s="60">
        <v>1818871</v>
      </c>
      <c r="G141" s="60">
        <v>1819650</v>
      </c>
      <c r="H141" s="60" t="s">
        <v>181</v>
      </c>
      <c r="I141" s="60">
        <v>13.617818665928739</v>
      </c>
    </row>
    <row r="142" spans="1:9">
      <c r="A142" s="60" t="s">
        <v>419</v>
      </c>
      <c r="B142" s="60" t="s">
        <v>456</v>
      </c>
      <c r="C142" s="60" t="s">
        <v>457</v>
      </c>
      <c r="D142" s="60">
        <v>1</v>
      </c>
      <c r="E142" s="60" t="s">
        <v>422</v>
      </c>
      <c r="F142" s="60">
        <v>1819638</v>
      </c>
      <c r="G142" s="60">
        <v>1820456</v>
      </c>
      <c r="H142" s="60" t="s">
        <v>181</v>
      </c>
      <c r="I142" s="60">
        <v>13.346537121598971</v>
      </c>
    </row>
    <row r="143" spans="1:9">
      <c r="A143" s="60" t="s">
        <v>419</v>
      </c>
      <c r="B143" s="60" t="s">
        <v>458</v>
      </c>
      <c r="C143" s="60" t="s">
        <v>459</v>
      </c>
      <c r="D143" s="60">
        <v>1</v>
      </c>
      <c r="E143" s="60" t="s">
        <v>422</v>
      </c>
      <c r="F143" s="60">
        <v>1820468</v>
      </c>
      <c r="G143" s="60">
        <v>1821364</v>
      </c>
      <c r="H143" s="60" t="s">
        <v>181</v>
      </c>
      <c r="I143" s="60">
        <v>12.356133611110041</v>
      </c>
    </row>
    <row r="144" spans="1:9">
      <c r="A144" s="60" t="s">
        <v>419</v>
      </c>
      <c r="B144" s="60" t="s">
        <v>460</v>
      </c>
      <c r="C144" s="60" t="s">
        <v>461</v>
      </c>
      <c r="D144" s="60">
        <v>1</v>
      </c>
      <c r="E144" s="60" t="s">
        <v>422</v>
      </c>
      <c r="F144" s="60">
        <v>1821480</v>
      </c>
      <c r="G144" s="60">
        <v>1822427</v>
      </c>
      <c r="H144" s="60" t="s">
        <v>181</v>
      </c>
      <c r="I144" s="60">
        <v>11.19963560093743</v>
      </c>
    </row>
    <row r="145" spans="1:10">
      <c r="A145" s="60" t="s">
        <v>419</v>
      </c>
      <c r="B145" s="60" t="s">
        <v>462</v>
      </c>
      <c r="C145" s="60" t="s">
        <v>463</v>
      </c>
      <c r="D145" s="60">
        <v>0</v>
      </c>
      <c r="E145" s="60" t="s">
        <v>422</v>
      </c>
      <c r="F145" s="60">
        <v>1822486</v>
      </c>
      <c r="G145" s="60">
        <v>1824060</v>
      </c>
      <c r="H145" s="60" t="s">
        <v>131</v>
      </c>
      <c r="I145" s="60">
        <v>1.5645549490899711</v>
      </c>
      <c r="J145" s="60" t="s">
        <v>182</v>
      </c>
    </row>
    <row r="146" spans="1:10">
      <c r="A146" s="60" t="s">
        <v>419</v>
      </c>
      <c r="B146" s="60" t="s">
        <v>464</v>
      </c>
      <c r="C146" s="60" t="s">
        <v>465</v>
      </c>
      <c r="D146" s="60">
        <v>0</v>
      </c>
      <c r="E146" s="60" t="s">
        <v>422</v>
      </c>
      <c r="F146" s="60">
        <v>1824339</v>
      </c>
      <c r="G146" s="60">
        <v>1824614</v>
      </c>
      <c r="H146" s="60" t="s">
        <v>131</v>
      </c>
      <c r="I146" s="60">
        <v>1.7115901953838151</v>
      </c>
      <c r="J146" s="60" t="s">
        <v>182</v>
      </c>
    </row>
    <row r="147" spans="1:10">
      <c r="A147" s="60" t="s">
        <v>419</v>
      </c>
      <c r="B147" s="60" t="s">
        <v>466</v>
      </c>
      <c r="C147" s="60" t="s">
        <v>466</v>
      </c>
      <c r="D147" s="60">
        <v>0</v>
      </c>
      <c r="E147" s="60" t="s">
        <v>422</v>
      </c>
      <c r="F147" s="60">
        <v>1824820</v>
      </c>
      <c r="G147" s="60">
        <v>1825866</v>
      </c>
      <c r="H147" s="60" t="s">
        <v>181</v>
      </c>
      <c r="I147" s="60">
        <v>1.582303820017497</v>
      </c>
      <c r="J147" s="60" t="s">
        <v>182</v>
      </c>
    </row>
    <row r="148" spans="1:10">
      <c r="A148" s="60" t="s">
        <v>419</v>
      </c>
      <c r="B148" s="60" t="s">
        <v>467</v>
      </c>
      <c r="C148" s="60" t="s">
        <v>468</v>
      </c>
      <c r="D148" s="60">
        <v>0</v>
      </c>
      <c r="E148" s="60" t="s">
        <v>422</v>
      </c>
      <c r="F148" s="60">
        <v>1825912</v>
      </c>
      <c r="G148" s="60">
        <v>1827480</v>
      </c>
      <c r="H148" s="60" t="s">
        <v>181</v>
      </c>
      <c r="I148" s="60">
        <v>1.9889502914379349</v>
      </c>
      <c r="J148" s="60" t="s">
        <v>182</v>
      </c>
    </row>
    <row r="149" spans="1:10">
      <c r="A149" s="60" t="s">
        <v>469</v>
      </c>
      <c r="B149" s="60" t="s">
        <v>470</v>
      </c>
      <c r="C149" s="60" t="s">
        <v>471</v>
      </c>
      <c r="D149" s="60">
        <v>0</v>
      </c>
      <c r="E149" s="60" t="s">
        <v>472</v>
      </c>
      <c r="F149" s="60">
        <v>891810</v>
      </c>
      <c r="G149" s="60">
        <v>892022</v>
      </c>
      <c r="H149" s="60" t="s">
        <v>131</v>
      </c>
      <c r="I149" s="60">
        <v>1.955209019419188</v>
      </c>
      <c r="J149" s="60" t="s">
        <v>182</v>
      </c>
    </row>
    <row r="150" spans="1:10">
      <c r="A150" s="60" t="s">
        <v>469</v>
      </c>
      <c r="B150" s="60" t="s">
        <v>473</v>
      </c>
      <c r="C150" s="60" t="s">
        <v>474</v>
      </c>
      <c r="D150" s="60">
        <v>0</v>
      </c>
      <c r="E150" s="60" t="s">
        <v>472</v>
      </c>
      <c r="F150" s="60">
        <v>892512</v>
      </c>
      <c r="G150" s="60">
        <v>893384</v>
      </c>
      <c r="H150" s="60" t="s">
        <v>131</v>
      </c>
      <c r="I150" s="60">
        <v>4.2189127078852113</v>
      </c>
      <c r="J150" s="60" t="s">
        <v>182</v>
      </c>
    </row>
    <row r="151" spans="1:10">
      <c r="A151" s="60" t="s">
        <v>469</v>
      </c>
      <c r="B151" s="60" t="s">
        <v>475</v>
      </c>
      <c r="C151" s="60" t="s">
        <v>476</v>
      </c>
      <c r="D151" s="60">
        <v>0</v>
      </c>
      <c r="E151" s="60" t="s">
        <v>472</v>
      </c>
      <c r="F151" s="60">
        <v>893527</v>
      </c>
      <c r="G151" s="60">
        <v>893874</v>
      </c>
      <c r="H151" s="60" t="s">
        <v>131</v>
      </c>
      <c r="I151" s="60">
        <v>2.705136439263804</v>
      </c>
      <c r="J151" s="60" t="s">
        <v>182</v>
      </c>
    </row>
    <row r="152" spans="1:10">
      <c r="A152" s="60" t="s">
        <v>469</v>
      </c>
      <c r="B152" s="60" t="s">
        <v>477</v>
      </c>
      <c r="C152" s="60" t="s">
        <v>477</v>
      </c>
      <c r="D152" s="60">
        <v>1</v>
      </c>
      <c r="E152" s="60" t="s">
        <v>472</v>
      </c>
      <c r="F152" s="60">
        <v>894922</v>
      </c>
      <c r="G152" s="60">
        <v>895458</v>
      </c>
      <c r="H152" s="60" t="s">
        <v>181</v>
      </c>
      <c r="I152" s="60">
        <v>8.9740795214486475</v>
      </c>
      <c r="J152" s="60"/>
    </row>
    <row r="153" spans="1:10">
      <c r="A153" s="60" t="s">
        <v>469</v>
      </c>
      <c r="B153" s="60" t="s">
        <v>478</v>
      </c>
      <c r="C153" s="60" t="s">
        <v>479</v>
      </c>
      <c r="D153" s="60">
        <v>1</v>
      </c>
      <c r="E153" s="60" t="s">
        <v>472</v>
      </c>
      <c r="F153" s="60">
        <v>895478</v>
      </c>
      <c r="G153" s="60">
        <v>895966</v>
      </c>
      <c r="H153" s="60" t="s">
        <v>181</v>
      </c>
      <c r="I153" s="60">
        <v>9.7465533719839499</v>
      </c>
      <c r="J153" s="60"/>
    </row>
    <row r="154" spans="1:10">
      <c r="A154" s="60" t="s">
        <v>469</v>
      </c>
      <c r="B154" s="60" t="s">
        <v>480</v>
      </c>
      <c r="C154" s="60" t="s">
        <v>481</v>
      </c>
      <c r="D154" s="60">
        <v>1</v>
      </c>
      <c r="E154" s="60" t="s">
        <v>472</v>
      </c>
      <c r="F154" s="60">
        <v>895989</v>
      </c>
      <c r="G154" s="60">
        <v>897197</v>
      </c>
      <c r="H154" s="60" t="s">
        <v>181</v>
      </c>
      <c r="I154" s="60">
        <v>8.6858046624284491</v>
      </c>
      <c r="J154" s="60"/>
    </row>
    <row r="155" spans="1:10">
      <c r="A155" s="60" t="s">
        <v>469</v>
      </c>
      <c r="B155" s="60" t="s">
        <v>482</v>
      </c>
      <c r="C155" s="60" t="s">
        <v>483</v>
      </c>
      <c r="D155" s="60">
        <v>1</v>
      </c>
      <c r="E155" s="60" t="s">
        <v>472</v>
      </c>
      <c r="F155" s="60">
        <v>897217</v>
      </c>
      <c r="G155" s="60">
        <v>898350</v>
      </c>
      <c r="H155" s="60" t="s">
        <v>181</v>
      </c>
      <c r="I155" s="60">
        <v>8.3507477835501582</v>
      </c>
      <c r="J155" s="60"/>
    </row>
    <row r="156" spans="1:10">
      <c r="A156" s="60" t="s">
        <v>469</v>
      </c>
      <c r="B156" s="60" t="s">
        <v>484</v>
      </c>
      <c r="C156" s="60" t="s">
        <v>485</v>
      </c>
      <c r="D156" s="60">
        <v>1</v>
      </c>
      <c r="E156" s="60" t="s">
        <v>472</v>
      </c>
      <c r="F156" s="60">
        <v>898343</v>
      </c>
      <c r="G156" s="60">
        <v>898951</v>
      </c>
      <c r="H156" s="60" t="s">
        <v>181</v>
      </c>
      <c r="I156" s="60">
        <v>8.9311116969293174</v>
      </c>
      <c r="J156" s="60"/>
    </row>
    <row r="157" spans="1:10">
      <c r="A157" s="60" t="s">
        <v>469</v>
      </c>
      <c r="B157" s="60" t="s">
        <v>486</v>
      </c>
      <c r="C157" s="60" t="s">
        <v>487</v>
      </c>
      <c r="D157" s="60">
        <v>1</v>
      </c>
      <c r="E157" s="60" t="s">
        <v>472</v>
      </c>
      <c r="F157" s="60">
        <v>899012</v>
      </c>
      <c r="G157" s="60">
        <v>900067</v>
      </c>
      <c r="H157" s="60" t="s">
        <v>181</v>
      </c>
      <c r="I157" s="60">
        <v>9.5075494385742676</v>
      </c>
      <c r="J157" s="60"/>
    </row>
    <row r="158" spans="1:10">
      <c r="A158" s="60" t="s">
        <v>469</v>
      </c>
      <c r="B158" s="60" t="s">
        <v>488</v>
      </c>
      <c r="C158" s="60" t="s">
        <v>489</v>
      </c>
      <c r="D158" s="60">
        <v>1</v>
      </c>
      <c r="E158" s="60" t="s">
        <v>472</v>
      </c>
      <c r="F158" s="60">
        <v>900135</v>
      </c>
      <c r="G158" s="60">
        <v>901586</v>
      </c>
      <c r="H158" s="60" t="s">
        <v>181</v>
      </c>
      <c r="I158" s="60">
        <v>10.003304073383189</v>
      </c>
      <c r="J158" s="60"/>
    </row>
    <row r="159" spans="1:10">
      <c r="A159" s="60" t="s">
        <v>469</v>
      </c>
      <c r="B159" s="60" t="s">
        <v>490</v>
      </c>
      <c r="C159" s="60" t="s">
        <v>491</v>
      </c>
      <c r="D159" s="60">
        <v>1</v>
      </c>
      <c r="E159" s="60" t="s">
        <v>472</v>
      </c>
      <c r="F159" s="60">
        <v>901583</v>
      </c>
      <c r="G159" s="60">
        <v>902746</v>
      </c>
      <c r="H159" s="60" t="s">
        <v>181</v>
      </c>
      <c r="I159" s="60">
        <v>9.1088045196977809</v>
      </c>
      <c r="J159" s="60"/>
    </row>
    <row r="160" spans="1:10">
      <c r="A160" s="60" t="s">
        <v>469</v>
      </c>
      <c r="B160" s="60" t="s">
        <v>492</v>
      </c>
      <c r="C160" s="60" t="s">
        <v>493</v>
      </c>
      <c r="D160" s="60">
        <v>1</v>
      </c>
      <c r="E160" s="60" t="s">
        <v>472</v>
      </c>
      <c r="F160" s="60">
        <v>902779</v>
      </c>
      <c r="G160" s="60">
        <v>903879</v>
      </c>
      <c r="H160" s="60" t="s">
        <v>181</v>
      </c>
      <c r="I160" s="60">
        <v>10.36603963021112</v>
      </c>
      <c r="J160" s="60"/>
    </row>
    <row r="161" spans="1:10">
      <c r="A161" s="60" t="s">
        <v>469</v>
      </c>
      <c r="B161" s="60" t="s">
        <v>494</v>
      </c>
      <c r="C161" s="60" t="s">
        <v>495</v>
      </c>
      <c r="D161" s="60">
        <v>1</v>
      </c>
      <c r="E161" s="60" t="s">
        <v>472</v>
      </c>
      <c r="F161" s="60">
        <v>903891</v>
      </c>
      <c r="G161" s="60">
        <v>905006</v>
      </c>
      <c r="H161" s="60" t="s">
        <v>181</v>
      </c>
      <c r="I161" s="60">
        <v>9.6875064791167862</v>
      </c>
      <c r="J161" s="60"/>
    </row>
    <row r="162" spans="1:10">
      <c r="A162" s="60" t="s">
        <v>469</v>
      </c>
      <c r="B162" s="60" t="s">
        <v>496</v>
      </c>
      <c r="C162" s="60" t="s">
        <v>497</v>
      </c>
      <c r="D162" s="60">
        <v>1</v>
      </c>
      <c r="E162" s="60" t="s">
        <v>472</v>
      </c>
      <c r="F162" s="60">
        <v>905016</v>
      </c>
      <c r="G162" s="60">
        <v>906035</v>
      </c>
      <c r="H162" s="60" t="s">
        <v>181</v>
      </c>
      <c r="I162" s="60">
        <v>10.18075413995893</v>
      </c>
      <c r="J162" s="60"/>
    </row>
    <row r="163" spans="1:10">
      <c r="A163" s="60" t="s">
        <v>469</v>
      </c>
      <c r="B163" s="60" t="s">
        <v>498</v>
      </c>
      <c r="C163" s="60" t="s">
        <v>499</v>
      </c>
      <c r="D163" s="60">
        <v>1</v>
      </c>
      <c r="E163" s="60" t="s">
        <v>472</v>
      </c>
      <c r="F163" s="60">
        <v>906032</v>
      </c>
      <c r="G163" s="60">
        <v>907129</v>
      </c>
      <c r="H163" s="60" t="s">
        <v>181</v>
      </c>
      <c r="I163" s="60">
        <v>9.9232329162460982</v>
      </c>
      <c r="J163" s="60"/>
    </row>
    <row r="164" spans="1:10">
      <c r="A164" s="60" t="s">
        <v>469</v>
      </c>
      <c r="B164" s="60" t="s">
        <v>500</v>
      </c>
      <c r="C164" s="60" t="s">
        <v>500</v>
      </c>
      <c r="D164" s="60">
        <v>1</v>
      </c>
      <c r="E164" s="60" t="s">
        <v>472</v>
      </c>
      <c r="F164" s="60">
        <v>907150</v>
      </c>
      <c r="G164" s="60">
        <v>908355</v>
      </c>
      <c r="H164" s="60" t="s">
        <v>181</v>
      </c>
      <c r="I164" s="60">
        <v>8.7368593802595118</v>
      </c>
      <c r="J164" s="60"/>
    </row>
    <row r="165" spans="1:10">
      <c r="A165" s="60" t="s">
        <v>469</v>
      </c>
      <c r="B165" s="60" t="s">
        <v>501</v>
      </c>
      <c r="C165" s="60" t="s">
        <v>501</v>
      </c>
      <c r="D165" s="60">
        <v>1</v>
      </c>
      <c r="E165" s="60" t="s">
        <v>472</v>
      </c>
      <c r="F165" s="60">
        <v>908366</v>
      </c>
      <c r="G165" s="60">
        <v>909526</v>
      </c>
      <c r="H165" s="60" t="s">
        <v>181</v>
      </c>
      <c r="I165" s="60">
        <v>8.6982776922543312</v>
      </c>
      <c r="J165" s="60"/>
    </row>
    <row r="166" spans="1:10">
      <c r="A166" s="60" t="s">
        <v>469</v>
      </c>
      <c r="B166" s="60" t="s">
        <v>502</v>
      </c>
      <c r="C166" s="60" t="s">
        <v>503</v>
      </c>
      <c r="D166" s="60">
        <v>1</v>
      </c>
      <c r="E166" s="60" t="s">
        <v>472</v>
      </c>
      <c r="F166" s="60">
        <v>910129</v>
      </c>
      <c r="G166" s="60">
        <v>910995</v>
      </c>
      <c r="H166" s="60" t="s">
        <v>131</v>
      </c>
      <c r="I166" s="60">
        <v>6.2237302540177541</v>
      </c>
      <c r="J166" s="60"/>
    </row>
    <row r="167" spans="1:10">
      <c r="A167" s="60" t="s">
        <v>469</v>
      </c>
      <c r="B167" s="60" t="s">
        <v>504</v>
      </c>
      <c r="C167" s="60" t="s">
        <v>505</v>
      </c>
      <c r="D167" s="60">
        <v>1</v>
      </c>
      <c r="E167" s="60" t="s">
        <v>472</v>
      </c>
      <c r="F167" s="60">
        <v>911320</v>
      </c>
      <c r="G167" s="60">
        <v>913194</v>
      </c>
      <c r="H167" s="60" t="s">
        <v>181</v>
      </c>
      <c r="I167" s="60">
        <v>8.5045484297107077</v>
      </c>
      <c r="J167" s="60"/>
    </row>
    <row r="168" spans="1:10">
      <c r="A168" s="60" t="s">
        <v>469</v>
      </c>
      <c r="B168" s="60" t="s">
        <v>506</v>
      </c>
      <c r="C168" s="60" t="s">
        <v>507</v>
      </c>
      <c r="D168" s="60">
        <v>1</v>
      </c>
      <c r="E168" s="60" t="s">
        <v>472</v>
      </c>
      <c r="F168" s="60">
        <v>913196</v>
      </c>
      <c r="G168" s="60">
        <v>914413</v>
      </c>
      <c r="H168" s="60" t="s">
        <v>181</v>
      </c>
      <c r="I168" s="60">
        <v>9.4649820756791527</v>
      </c>
      <c r="J168" s="60"/>
    </row>
    <row r="169" spans="1:10">
      <c r="A169" s="60" t="s">
        <v>469</v>
      </c>
      <c r="B169" s="60" t="s">
        <v>508</v>
      </c>
      <c r="C169" s="60" t="s">
        <v>509</v>
      </c>
      <c r="D169" s="60">
        <v>1</v>
      </c>
      <c r="E169" s="60" t="s">
        <v>472</v>
      </c>
      <c r="F169" s="60">
        <v>914432</v>
      </c>
      <c r="G169" s="60">
        <v>915040</v>
      </c>
      <c r="H169" s="60" t="s">
        <v>181</v>
      </c>
      <c r="I169" s="60">
        <v>10.13341627933066</v>
      </c>
      <c r="J169" s="60"/>
    </row>
    <row r="170" spans="1:10">
      <c r="A170" s="60" t="s">
        <v>469</v>
      </c>
      <c r="B170" s="60" t="s">
        <v>510</v>
      </c>
      <c r="C170" s="60" t="s">
        <v>511</v>
      </c>
      <c r="D170" s="60">
        <v>1</v>
      </c>
      <c r="E170" s="60" t="s">
        <v>472</v>
      </c>
      <c r="F170" s="60">
        <v>915045</v>
      </c>
      <c r="G170" s="60">
        <v>915629</v>
      </c>
      <c r="H170" s="60" t="s">
        <v>181</v>
      </c>
      <c r="I170" s="60">
        <v>9.5464380871586147</v>
      </c>
      <c r="J170" s="60"/>
    </row>
    <row r="171" spans="1:10">
      <c r="A171" s="60" t="s">
        <v>469</v>
      </c>
      <c r="B171" s="60" t="s">
        <v>512</v>
      </c>
      <c r="C171" s="60" t="s">
        <v>513</v>
      </c>
      <c r="D171" s="60">
        <v>1</v>
      </c>
      <c r="E171" s="60" t="s">
        <v>472</v>
      </c>
      <c r="F171" s="60">
        <v>915822</v>
      </c>
      <c r="G171" s="60">
        <v>916433</v>
      </c>
      <c r="H171" s="60" t="s">
        <v>131</v>
      </c>
      <c r="I171" s="60">
        <v>1.6012960552593429</v>
      </c>
      <c r="J171" s="60"/>
    </row>
    <row r="172" spans="1:10">
      <c r="A172" s="60" t="s">
        <v>469</v>
      </c>
      <c r="B172" s="60" t="s">
        <v>514</v>
      </c>
      <c r="C172" s="60" t="s">
        <v>515</v>
      </c>
      <c r="D172" s="60">
        <v>1</v>
      </c>
      <c r="E172" s="60" t="s">
        <v>472</v>
      </c>
      <c r="F172" s="60">
        <v>916521</v>
      </c>
      <c r="G172" s="60">
        <v>917654</v>
      </c>
      <c r="H172" s="60" t="s">
        <v>181</v>
      </c>
      <c r="I172" s="60">
        <v>7.9559928707743071</v>
      </c>
      <c r="J172" s="60"/>
    </row>
    <row r="173" spans="1:10">
      <c r="A173" s="60" t="s">
        <v>469</v>
      </c>
      <c r="B173" s="60" t="s">
        <v>516</v>
      </c>
      <c r="C173" s="60" t="s">
        <v>517</v>
      </c>
      <c r="D173" s="60">
        <v>0</v>
      </c>
      <c r="E173" s="60" t="s">
        <v>472</v>
      </c>
      <c r="F173" s="60">
        <v>918036</v>
      </c>
      <c r="G173" s="60">
        <v>918515</v>
      </c>
      <c r="H173" s="60" t="s">
        <v>181</v>
      </c>
      <c r="I173" s="60">
        <v>5.020734751746053</v>
      </c>
      <c r="J173" s="60"/>
    </row>
    <row r="174" spans="1:10">
      <c r="A174" s="60" t="s">
        <v>469</v>
      </c>
      <c r="B174" s="60" t="s">
        <v>518</v>
      </c>
      <c r="C174" s="60" t="s">
        <v>519</v>
      </c>
      <c r="D174" s="60">
        <v>0</v>
      </c>
      <c r="E174" s="60" t="s">
        <v>472</v>
      </c>
      <c r="F174" s="60">
        <v>918537</v>
      </c>
      <c r="G174" s="60">
        <v>918629</v>
      </c>
      <c r="H174" s="60" t="s">
        <v>181</v>
      </c>
      <c r="I174" s="60">
        <v>0</v>
      </c>
      <c r="J174" s="60" t="s">
        <v>182</v>
      </c>
    </row>
    <row r="175" spans="1:10">
      <c r="A175" s="60" t="s">
        <v>469</v>
      </c>
      <c r="B175" s="60" t="s">
        <v>520</v>
      </c>
      <c r="C175" s="60" t="s">
        <v>521</v>
      </c>
      <c r="D175" s="60">
        <v>0</v>
      </c>
      <c r="E175" s="60" t="s">
        <v>472</v>
      </c>
      <c r="F175" s="60">
        <v>918777</v>
      </c>
      <c r="G175" s="60">
        <v>920324</v>
      </c>
      <c r="H175" s="60" t="s">
        <v>181</v>
      </c>
      <c r="I175" s="60">
        <v>2.2005590108232189</v>
      </c>
      <c r="J175" s="60" t="s">
        <v>182</v>
      </c>
    </row>
    <row r="176" spans="1:10">
      <c r="A176" s="60" t="s">
        <v>469</v>
      </c>
      <c r="B176" s="60" t="s">
        <v>522</v>
      </c>
      <c r="C176" s="60" t="s">
        <v>523</v>
      </c>
      <c r="D176" s="60">
        <v>0</v>
      </c>
      <c r="E176" s="60" t="s">
        <v>472</v>
      </c>
      <c r="F176" s="60">
        <v>920395</v>
      </c>
      <c r="G176" s="60">
        <v>921396</v>
      </c>
      <c r="H176" s="60" t="s">
        <v>131</v>
      </c>
      <c r="I176" s="60">
        <v>1.6895484401036751</v>
      </c>
      <c r="J176" s="60" t="s">
        <v>182</v>
      </c>
    </row>
    <row r="177" spans="1:10">
      <c r="A177" s="60" t="s">
        <v>469</v>
      </c>
      <c r="B177" s="60" t="s">
        <v>524</v>
      </c>
      <c r="C177" s="60" t="s">
        <v>525</v>
      </c>
      <c r="D177" s="60">
        <v>0</v>
      </c>
      <c r="E177" s="60" t="s">
        <v>472</v>
      </c>
      <c r="F177" s="60">
        <v>921576</v>
      </c>
      <c r="G177" s="60">
        <v>923744</v>
      </c>
      <c r="H177" s="60" t="s">
        <v>181</v>
      </c>
      <c r="I177" s="60">
        <v>3.306055117534481</v>
      </c>
      <c r="J177" s="60" t="s">
        <v>182</v>
      </c>
    </row>
    <row r="178" spans="1:10">
      <c r="A178" s="60" t="s">
        <v>469</v>
      </c>
      <c r="B178" s="60" t="s">
        <v>526</v>
      </c>
      <c r="C178" s="60" t="s">
        <v>527</v>
      </c>
      <c r="D178" s="60">
        <v>0</v>
      </c>
      <c r="E178" s="60" t="s">
        <v>472</v>
      </c>
      <c r="F178" s="60">
        <v>924125</v>
      </c>
      <c r="G178" s="60">
        <v>927262</v>
      </c>
      <c r="H178" s="60" t="s">
        <v>181</v>
      </c>
      <c r="I178" s="60">
        <v>1.8205349433843421</v>
      </c>
      <c r="J178" s="60" t="s">
        <v>182</v>
      </c>
    </row>
    <row r="179" spans="1:10">
      <c r="A179" s="60" t="s">
        <v>528</v>
      </c>
      <c r="B179" s="60" t="s">
        <v>529</v>
      </c>
      <c r="C179" s="60" t="s">
        <v>530</v>
      </c>
      <c r="D179" s="60">
        <v>0</v>
      </c>
      <c r="E179" s="60" t="s">
        <v>531</v>
      </c>
      <c r="F179" s="60">
        <v>4071722</v>
      </c>
      <c r="G179" s="60">
        <v>4074586</v>
      </c>
      <c r="H179" s="60" t="s">
        <v>181</v>
      </c>
      <c r="I179" s="60">
        <v>1.402151364806024</v>
      </c>
      <c r="J179" s="60" t="s">
        <v>182</v>
      </c>
    </row>
    <row r="180" spans="1:10">
      <c r="A180" s="60" t="s">
        <v>528</v>
      </c>
      <c r="B180" s="60" t="s">
        <v>532</v>
      </c>
      <c r="C180" s="60" t="s">
        <v>533</v>
      </c>
      <c r="D180" s="60">
        <v>0</v>
      </c>
      <c r="E180" s="60" t="s">
        <v>531</v>
      </c>
      <c r="F180" s="60">
        <v>4074567</v>
      </c>
      <c r="G180" s="60">
        <v>4075466</v>
      </c>
      <c r="H180" s="60" t="s">
        <v>181</v>
      </c>
      <c r="I180" s="60">
        <v>1.561955798173186</v>
      </c>
      <c r="J180" s="60" t="s">
        <v>182</v>
      </c>
    </row>
    <row r="181" spans="1:10">
      <c r="A181" s="60" t="s">
        <v>528</v>
      </c>
      <c r="B181" s="60" t="s">
        <v>534</v>
      </c>
      <c r="C181" s="60" t="s">
        <v>535</v>
      </c>
      <c r="D181" s="60">
        <v>0</v>
      </c>
      <c r="E181" s="60" t="s">
        <v>531</v>
      </c>
      <c r="F181" s="60">
        <v>4075695</v>
      </c>
      <c r="G181" s="60">
        <v>4076135</v>
      </c>
      <c r="H181" s="60" t="s">
        <v>131</v>
      </c>
      <c r="I181" s="60">
        <v>1.5758872626323399</v>
      </c>
      <c r="J181" s="60" t="s">
        <v>182</v>
      </c>
    </row>
    <row r="182" spans="1:10">
      <c r="A182" s="60" t="s">
        <v>528</v>
      </c>
      <c r="B182" s="60" t="s">
        <v>536</v>
      </c>
      <c r="C182" s="60" t="s">
        <v>537</v>
      </c>
      <c r="D182" s="60">
        <v>0</v>
      </c>
      <c r="E182" s="60" t="s">
        <v>531</v>
      </c>
      <c r="F182" s="60">
        <v>4076492</v>
      </c>
      <c r="G182" s="60">
        <v>4076629</v>
      </c>
      <c r="H182" s="60" t="s">
        <v>131</v>
      </c>
      <c r="I182" s="60">
        <v>0</v>
      </c>
      <c r="J182" s="60" t="s">
        <v>182</v>
      </c>
    </row>
    <row r="183" spans="1:10">
      <c r="A183" s="60" t="s">
        <v>528</v>
      </c>
      <c r="B183" s="60" t="s">
        <v>538</v>
      </c>
      <c r="C183" s="60" t="s">
        <v>539</v>
      </c>
      <c r="D183" s="60">
        <v>1</v>
      </c>
      <c r="E183" s="60" t="s">
        <v>531</v>
      </c>
      <c r="F183" s="60">
        <v>4076793</v>
      </c>
      <c r="G183" s="60">
        <v>4077509</v>
      </c>
      <c r="H183" s="60" t="s">
        <v>131</v>
      </c>
      <c r="I183" s="60">
        <v>10.95440662673612</v>
      </c>
      <c r="J183" s="60"/>
    </row>
    <row r="184" spans="1:10">
      <c r="A184" s="60" t="s">
        <v>528</v>
      </c>
      <c r="B184" s="60" t="s">
        <v>540</v>
      </c>
      <c r="C184" s="60" t="s">
        <v>541</v>
      </c>
      <c r="D184" s="60">
        <v>1</v>
      </c>
      <c r="E184" s="60" t="s">
        <v>531</v>
      </c>
      <c r="F184" s="60">
        <v>4077506</v>
      </c>
      <c r="G184" s="60">
        <v>4078048</v>
      </c>
      <c r="H184" s="60" t="s">
        <v>131</v>
      </c>
      <c r="I184" s="60">
        <v>12.519166531427571</v>
      </c>
      <c r="J184" s="60"/>
    </row>
    <row r="185" spans="1:10">
      <c r="A185" s="60" t="s">
        <v>528</v>
      </c>
      <c r="B185" s="60" t="s">
        <v>542</v>
      </c>
      <c r="C185" s="60" t="s">
        <v>543</v>
      </c>
      <c r="D185" s="60">
        <v>1</v>
      </c>
      <c r="E185" s="60" t="s">
        <v>531</v>
      </c>
      <c r="F185" s="60">
        <v>4078045</v>
      </c>
      <c r="G185" s="60">
        <v>4078932</v>
      </c>
      <c r="H185" s="60" t="s">
        <v>131</v>
      </c>
      <c r="I185" s="60">
        <v>11.31544610459517</v>
      </c>
      <c r="J185" s="60"/>
    </row>
    <row r="186" spans="1:10">
      <c r="A186" s="60" t="s">
        <v>528</v>
      </c>
      <c r="B186" s="60" t="s">
        <v>544</v>
      </c>
      <c r="C186" s="60" t="s">
        <v>545</v>
      </c>
      <c r="D186" s="60">
        <v>1</v>
      </c>
      <c r="E186" s="60" t="s">
        <v>531</v>
      </c>
      <c r="F186" s="60">
        <v>4078957</v>
      </c>
      <c r="G186" s="60">
        <v>4079769</v>
      </c>
      <c r="H186" s="60" t="s">
        <v>131</v>
      </c>
      <c r="I186" s="60">
        <v>10.369755355273631</v>
      </c>
      <c r="J186" s="60"/>
    </row>
    <row r="187" spans="1:10">
      <c r="A187" s="60" t="s">
        <v>528</v>
      </c>
      <c r="B187" s="60" t="s">
        <v>546</v>
      </c>
      <c r="C187" s="60" t="s">
        <v>547</v>
      </c>
      <c r="D187" s="60">
        <v>1</v>
      </c>
      <c r="E187" s="60" t="s">
        <v>531</v>
      </c>
      <c r="F187" s="60">
        <v>4079756</v>
      </c>
      <c r="G187" s="60">
        <v>4080811</v>
      </c>
      <c r="H187" s="60" t="s">
        <v>131</v>
      </c>
      <c r="I187" s="60">
        <v>13.726012598810829</v>
      </c>
      <c r="J187" s="60"/>
    </row>
    <row r="188" spans="1:10">
      <c r="A188" s="60" t="s">
        <v>528</v>
      </c>
      <c r="B188" s="60" t="s">
        <v>548</v>
      </c>
      <c r="C188" s="60" t="s">
        <v>549</v>
      </c>
      <c r="D188" s="60">
        <v>1</v>
      </c>
      <c r="E188" s="60" t="s">
        <v>531</v>
      </c>
      <c r="F188" s="60">
        <v>4080811</v>
      </c>
      <c r="G188" s="60">
        <v>4081863</v>
      </c>
      <c r="H188" s="60" t="s">
        <v>131</v>
      </c>
      <c r="I188" s="60">
        <v>13.43862418864779</v>
      </c>
      <c r="J188" s="60"/>
    </row>
    <row r="189" spans="1:10">
      <c r="A189" s="60" t="s">
        <v>528</v>
      </c>
      <c r="B189" s="60" t="s">
        <v>550</v>
      </c>
      <c r="C189" s="60" t="s">
        <v>551</v>
      </c>
      <c r="D189" s="60">
        <v>1</v>
      </c>
      <c r="E189" s="60" t="s">
        <v>531</v>
      </c>
      <c r="F189" s="60">
        <v>4081842</v>
      </c>
      <c r="G189" s="60">
        <v>4082681</v>
      </c>
      <c r="H189" s="60" t="s">
        <v>131</v>
      </c>
      <c r="I189" s="60">
        <v>15.302268524552799</v>
      </c>
      <c r="J189" s="60"/>
    </row>
    <row r="190" spans="1:10">
      <c r="A190" s="60" t="s">
        <v>528</v>
      </c>
      <c r="B190" s="60" t="s">
        <v>552</v>
      </c>
      <c r="C190" s="60" t="s">
        <v>553</v>
      </c>
      <c r="D190" s="60">
        <v>1</v>
      </c>
      <c r="E190" s="60" t="s">
        <v>531</v>
      </c>
      <c r="F190" s="60">
        <v>4082651</v>
      </c>
      <c r="G190" s="60">
        <v>4083637</v>
      </c>
      <c r="H190" s="60" t="s">
        <v>131</v>
      </c>
      <c r="I190" s="60">
        <v>15.50234577742699</v>
      </c>
      <c r="J190" s="60"/>
    </row>
    <row r="191" spans="1:10">
      <c r="A191" s="60" t="s">
        <v>528</v>
      </c>
      <c r="B191" s="60" t="s">
        <v>554</v>
      </c>
      <c r="C191" s="60" t="s">
        <v>555</v>
      </c>
      <c r="D191" s="60">
        <v>1</v>
      </c>
      <c r="E191" s="60" t="s">
        <v>531</v>
      </c>
      <c r="F191" s="60">
        <v>4083637</v>
      </c>
      <c r="G191" s="60">
        <v>4084563</v>
      </c>
      <c r="H191" s="60" t="s">
        <v>131</v>
      </c>
      <c r="I191" s="60">
        <v>15.756172119624891</v>
      </c>
      <c r="J191" s="60"/>
    </row>
    <row r="192" spans="1:10">
      <c r="A192" s="60" t="s">
        <v>528</v>
      </c>
      <c r="B192" s="60" t="s">
        <v>556</v>
      </c>
      <c r="C192" s="60" t="s">
        <v>557</v>
      </c>
      <c r="D192" s="60">
        <v>1</v>
      </c>
      <c r="E192" s="60" t="s">
        <v>531</v>
      </c>
      <c r="F192" s="60">
        <v>4084592</v>
      </c>
      <c r="G192" s="60">
        <v>4085551</v>
      </c>
      <c r="H192" s="60" t="s">
        <v>131</v>
      </c>
      <c r="I192" s="60">
        <v>12.87660347464211</v>
      </c>
      <c r="J192" s="60"/>
    </row>
    <row r="193" spans="1:10">
      <c r="A193" s="60" t="s">
        <v>528</v>
      </c>
      <c r="B193" s="60" t="s">
        <v>558</v>
      </c>
      <c r="C193" s="60" t="s">
        <v>559</v>
      </c>
      <c r="D193" s="60">
        <v>1</v>
      </c>
      <c r="E193" s="60" t="s">
        <v>531</v>
      </c>
      <c r="F193" s="60">
        <v>4085595</v>
      </c>
      <c r="G193" s="60">
        <v>4086794</v>
      </c>
      <c r="H193" s="60" t="s">
        <v>131</v>
      </c>
      <c r="I193" s="60">
        <v>11.954891404152351</v>
      </c>
      <c r="J193" s="60"/>
    </row>
    <row r="194" spans="1:10">
      <c r="A194" s="60" t="s">
        <v>528</v>
      </c>
      <c r="B194" s="60" t="s">
        <v>560</v>
      </c>
      <c r="C194" s="60" t="s">
        <v>561</v>
      </c>
      <c r="D194" s="60">
        <v>1</v>
      </c>
      <c r="E194" s="60" t="s">
        <v>531</v>
      </c>
      <c r="F194" s="60">
        <v>4086816</v>
      </c>
      <c r="G194" s="60">
        <v>4087793</v>
      </c>
      <c r="H194" s="60" t="s">
        <v>131</v>
      </c>
      <c r="I194" s="60">
        <v>11.57074824999736</v>
      </c>
      <c r="J194" s="60"/>
    </row>
    <row r="195" spans="1:10">
      <c r="A195" s="60" t="s">
        <v>528</v>
      </c>
      <c r="B195" s="60" t="s">
        <v>562</v>
      </c>
      <c r="C195" s="60" t="s">
        <v>563</v>
      </c>
      <c r="D195" s="60">
        <v>1</v>
      </c>
      <c r="E195" s="60" t="s">
        <v>531</v>
      </c>
      <c r="F195" s="60">
        <v>4087828</v>
      </c>
      <c r="G195" s="60">
        <v>4089177</v>
      </c>
      <c r="H195" s="60" t="s">
        <v>131</v>
      </c>
      <c r="I195" s="60">
        <v>12.39121342162897</v>
      </c>
      <c r="J195" s="60"/>
    </row>
    <row r="196" spans="1:10">
      <c r="A196" s="60" t="s">
        <v>528</v>
      </c>
      <c r="B196" s="60" t="s">
        <v>564</v>
      </c>
      <c r="C196" s="60" t="s">
        <v>565</v>
      </c>
      <c r="D196" s="60">
        <v>1</v>
      </c>
      <c r="E196" s="60" t="s">
        <v>531</v>
      </c>
      <c r="F196" s="60">
        <v>4089223</v>
      </c>
      <c r="G196" s="60">
        <v>4090314</v>
      </c>
      <c r="H196" s="60" t="s">
        <v>131</v>
      </c>
      <c r="I196" s="60">
        <v>9.8686190017801962</v>
      </c>
      <c r="J196" s="60"/>
    </row>
    <row r="197" spans="1:10">
      <c r="A197" s="60" t="s">
        <v>528</v>
      </c>
      <c r="B197" s="60" t="s">
        <v>566</v>
      </c>
      <c r="C197" s="60" t="s">
        <v>567</v>
      </c>
      <c r="D197" s="60">
        <v>1</v>
      </c>
      <c r="E197" s="60" t="s">
        <v>531</v>
      </c>
      <c r="F197" s="60">
        <v>4090366</v>
      </c>
      <c r="G197" s="60">
        <v>4090851</v>
      </c>
      <c r="H197" s="60" t="s">
        <v>131</v>
      </c>
      <c r="I197" s="60">
        <v>11.546283659375611</v>
      </c>
      <c r="J197" s="60"/>
    </row>
    <row r="198" spans="1:10">
      <c r="A198" s="60" t="s">
        <v>528</v>
      </c>
      <c r="B198" s="60" t="s">
        <v>568</v>
      </c>
      <c r="C198" s="60" t="s">
        <v>568</v>
      </c>
      <c r="D198" s="60">
        <v>1</v>
      </c>
      <c r="E198" s="60" t="s">
        <v>531</v>
      </c>
      <c r="F198" s="60">
        <v>4090896</v>
      </c>
      <c r="G198" s="60">
        <v>4091435</v>
      </c>
      <c r="H198" s="60" t="s">
        <v>131</v>
      </c>
      <c r="I198" s="60">
        <v>9.4949077834193325</v>
      </c>
      <c r="J198" s="60"/>
    </row>
    <row r="199" spans="1:10">
      <c r="A199" s="60" t="s">
        <v>528</v>
      </c>
      <c r="B199" s="60" t="s">
        <v>569</v>
      </c>
      <c r="C199" s="60" t="s">
        <v>570</v>
      </c>
      <c r="D199" s="60">
        <v>0</v>
      </c>
      <c r="E199" s="60" t="s">
        <v>531</v>
      </c>
      <c r="F199" s="60">
        <v>4092181</v>
      </c>
      <c r="G199" s="60">
        <v>4092561</v>
      </c>
      <c r="H199" s="60" t="s">
        <v>181</v>
      </c>
      <c r="I199" s="60">
        <v>1.9067706026382369</v>
      </c>
      <c r="J199" s="60" t="s">
        <v>182</v>
      </c>
    </row>
    <row r="200" spans="1:10">
      <c r="A200" s="60" t="s">
        <v>528</v>
      </c>
      <c r="B200" s="60" t="s">
        <v>571</v>
      </c>
      <c r="C200" s="60" t="s">
        <v>572</v>
      </c>
      <c r="D200" s="60">
        <v>0</v>
      </c>
      <c r="E200" s="60" t="s">
        <v>531</v>
      </c>
      <c r="F200" s="60">
        <v>4092627</v>
      </c>
      <c r="G200" s="60">
        <v>4094786</v>
      </c>
      <c r="H200" s="60" t="s">
        <v>181</v>
      </c>
      <c r="I200" s="60">
        <v>2.8242305118381661</v>
      </c>
      <c r="J200" s="60" t="s">
        <v>182</v>
      </c>
    </row>
    <row r="201" spans="1:10">
      <c r="A201" s="60" t="s">
        <v>528</v>
      </c>
      <c r="B201" s="60" t="s">
        <v>573</v>
      </c>
      <c r="C201" s="60" t="s">
        <v>574</v>
      </c>
      <c r="D201" s="60">
        <v>0</v>
      </c>
      <c r="E201" s="60" t="s">
        <v>531</v>
      </c>
      <c r="F201" s="60">
        <v>4095292</v>
      </c>
      <c r="G201" s="60">
        <v>4096815</v>
      </c>
      <c r="H201" s="60" t="s">
        <v>181</v>
      </c>
      <c r="I201" s="60">
        <v>1.20668877139754</v>
      </c>
      <c r="J201" s="60" t="s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opLeftCell="J1" workbookViewId="0">
      <selection activeCell="N9" sqref="N9"/>
    </sheetView>
  </sheetViews>
  <sheetFormatPr defaultColWidth="11.5" defaultRowHeight="15.95"/>
  <cols>
    <col min="1" max="1" width="19" customWidth="1"/>
    <col min="2" max="2" width="17.125" customWidth="1"/>
  </cols>
  <sheetData>
    <row r="1" spans="1:12">
      <c r="A1" s="10" t="s">
        <v>575</v>
      </c>
      <c r="B1" s="10" t="s">
        <v>169</v>
      </c>
      <c r="C1" s="60"/>
      <c r="D1" s="60"/>
      <c r="E1" s="60"/>
      <c r="F1" s="60"/>
      <c r="G1" s="60"/>
      <c r="H1" s="60"/>
      <c r="I1" s="60"/>
      <c r="J1" s="60"/>
      <c r="K1" s="21" t="s">
        <v>575</v>
      </c>
      <c r="L1" s="21" t="s">
        <v>169</v>
      </c>
    </row>
    <row r="2" spans="1:12">
      <c r="A2" s="60" t="s">
        <v>576</v>
      </c>
      <c r="B2" s="60" t="s">
        <v>577</v>
      </c>
      <c r="C2" s="60"/>
      <c r="D2" s="60"/>
      <c r="E2" s="60"/>
      <c r="F2" s="60"/>
      <c r="G2" s="60"/>
      <c r="H2" s="60"/>
      <c r="I2" s="60"/>
      <c r="J2" s="60"/>
      <c r="K2" s="19" t="s">
        <v>576</v>
      </c>
      <c r="L2" s="19" t="s">
        <v>577</v>
      </c>
    </row>
    <row r="3" spans="1:12">
      <c r="A3" s="60" t="s">
        <v>576</v>
      </c>
      <c r="B3" s="60" t="s">
        <v>578</v>
      </c>
      <c r="C3" s="60"/>
      <c r="D3" s="60"/>
      <c r="E3" s="60"/>
      <c r="F3" s="60"/>
      <c r="G3" s="60"/>
      <c r="H3" s="60"/>
      <c r="I3" s="60"/>
      <c r="J3" s="60"/>
      <c r="K3" s="19" t="s">
        <v>576</v>
      </c>
      <c r="L3" s="19" t="s">
        <v>578</v>
      </c>
    </row>
    <row r="4" spans="1:12">
      <c r="A4" s="60" t="s">
        <v>576</v>
      </c>
      <c r="B4" s="60" t="s">
        <v>579</v>
      </c>
      <c r="C4" s="60"/>
      <c r="D4" s="60"/>
      <c r="E4" s="60"/>
      <c r="F4" s="60"/>
      <c r="G4" s="60"/>
      <c r="H4" s="60"/>
      <c r="I4" s="60"/>
      <c r="J4" s="60"/>
      <c r="K4" s="19" t="s">
        <v>576</v>
      </c>
      <c r="L4" s="19" t="s">
        <v>579</v>
      </c>
    </row>
    <row r="5" spans="1:12">
      <c r="A5" s="60" t="s">
        <v>576</v>
      </c>
      <c r="B5" s="60" t="s">
        <v>580</v>
      </c>
      <c r="C5" s="60"/>
      <c r="D5" s="60"/>
      <c r="E5" s="60"/>
      <c r="F5" s="60"/>
      <c r="G5" s="60"/>
      <c r="H5" s="60"/>
      <c r="I5" s="60"/>
      <c r="J5" s="60"/>
      <c r="K5" s="19" t="s">
        <v>576</v>
      </c>
      <c r="L5" s="19" t="s">
        <v>580</v>
      </c>
    </row>
    <row r="6" spans="1:12">
      <c r="A6" s="60" t="s">
        <v>576</v>
      </c>
      <c r="B6" s="60" t="s">
        <v>581</v>
      </c>
      <c r="C6" s="60"/>
      <c r="D6" s="60"/>
      <c r="E6" s="60"/>
      <c r="F6" s="60"/>
      <c r="G6" s="60"/>
      <c r="H6" s="60"/>
      <c r="I6" s="60"/>
      <c r="J6" s="60"/>
      <c r="K6" s="19" t="s">
        <v>576</v>
      </c>
      <c r="L6" s="19" t="s">
        <v>581</v>
      </c>
    </row>
    <row r="7" spans="1:12">
      <c r="A7" s="60" t="s">
        <v>576</v>
      </c>
      <c r="B7" s="60" t="s">
        <v>582</v>
      </c>
      <c r="C7" s="60"/>
      <c r="D7" s="60"/>
      <c r="E7" s="60"/>
      <c r="F7" s="60"/>
      <c r="G7" s="60"/>
      <c r="H7" s="60"/>
      <c r="I7" s="60"/>
      <c r="J7" s="60"/>
      <c r="K7" s="19" t="s">
        <v>576</v>
      </c>
      <c r="L7" s="19" t="s">
        <v>582</v>
      </c>
    </row>
    <row r="8" spans="1:12">
      <c r="A8" s="60" t="s">
        <v>576</v>
      </c>
      <c r="B8" s="60" t="s">
        <v>583</v>
      </c>
      <c r="C8" s="60"/>
      <c r="D8" s="60"/>
      <c r="E8" s="60"/>
      <c r="F8" s="60"/>
      <c r="G8" s="60"/>
      <c r="H8" s="60"/>
      <c r="I8" s="60"/>
      <c r="J8" s="60"/>
      <c r="K8" s="19" t="s">
        <v>576</v>
      </c>
      <c r="L8" s="19" t="s">
        <v>583</v>
      </c>
    </row>
    <row r="9" spans="1:12">
      <c r="A9" s="60" t="s">
        <v>576</v>
      </c>
      <c r="B9" s="60" t="s">
        <v>584</v>
      </c>
      <c r="C9" s="60"/>
      <c r="D9" s="60"/>
      <c r="E9" s="60"/>
      <c r="F9" s="60"/>
      <c r="G9" s="60"/>
      <c r="H9" s="60"/>
      <c r="I9" s="60"/>
      <c r="J9" s="60"/>
      <c r="K9" s="19" t="s">
        <v>576</v>
      </c>
      <c r="L9" s="19" t="s">
        <v>584</v>
      </c>
    </row>
    <row r="10" spans="1:12">
      <c r="A10" s="60" t="s">
        <v>585</v>
      </c>
      <c r="B10" s="60" t="s">
        <v>586</v>
      </c>
      <c r="C10" s="60"/>
      <c r="D10" s="60"/>
      <c r="E10" s="60"/>
      <c r="F10" s="60"/>
      <c r="G10" s="60"/>
      <c r="H10" s="60"/>
      <c r="I10" s="60"/>
      <c r="J10" s="60"/>
      <c r="K10" s="19" t="s">
        <v>585</v>
      </c>
      <c r="L10" s="19" t="s">
        <v>586</v>
      </c>
    </row>
    <row r="11" spans="1:12">
      <c r="A11" s="60" t="s">
        <v>585</v>
      </c>
      <c r="B11" s="60" t="s">
        <v>587</v>
      </c>
      <c r="C11" s="60"/>
      <c r="D11" s="60"/>
      <c r="E11" s="60"/>
      <c r="F11" s="60"/>
      <c r="G11" s="60"/>
      <c r="H11" s="60"/>
      <c r="I11" s="60"/>
      <c r="J11" s="60"/>
      <c r="K11" s="19" t="s">
        <v>585</v>
      </c>
      <c r="L11" s="19" t="s">
        <v>587</v>
      </c>
    </row>
    <row r="12" spans="1:12">
      <c r="A12" s="60" t="s">
        <v>585</v>
      </c>
      <c r="B12" s="60" t="s">
        <v>588</v>
      </c>
      <c r="C12" s="60"/>
      <c r="D12" s="60"/>
      <c r="E12" s="60"/>
      <c r="F12" s="60"/>
      <c r="G12" s="60"/>
      <c r="H12" s="60"/>
      <c r="I12" s="60"/>
      <c r="J12" s="60"/>
      <c r="K12" s="19" t="s">
        <v>585</v>
      </c>
      <c r="L12" s="19" t="s">
        <v>588</v>
      </c>
    </row>
    <row r="13" spans="1:12">
      <c r="A13" s="60" t="s">
        <v>585</v>
      </c>
      <c r="B13" s="60" t="s">
        <v>589</v>
      </c>
      <c r="C13" s="60"/>
      <c r="D13" s="60"/>
      <c r="E13" s="60"/>
      <c r="F13" s="60"/>
      <c r="G13" s="60"/>
      <c r="H13" s="60"/>
      <c r="I13" s="60"/>
      <c r="J13" s="60"/>
      <c r="K13" s="19" t="s">
        <v>585</v>
      </c>
      <c r="L13" s="19" t="s">
        <v>589</v>
      </c>
    </row>
    <row r="14" spans="1:12">
      <c r="A14" s="60" t="s">
        <v>585</v>
      </c>
      <c r="B14" s="60" t="s">
        <v>590</v>
      </c>
      <c r="C14" s="60"/>
      <c r="D14" s="60"/>
      <c r="E14" s="60"/>
      <c r="F14" s="60"/>
      <c r="G14" s="60"/>
      <c r="H14" s="60"/>
      <c r="I14" s="60"/>
      <c r="J14" s="60"/>
      <c r="K14" s="19" t="s">
        <v>585</v>
      </c>
      <c r="L14" s="19" t="s">
        <v>590</v>
      </c>
    </row>
    <row r="15" spans="1:12">
      <c r="A15" s="60" t="s">
        <v>585</v>
      </c>
      <c r="B15" s="60" t="s">
        <v>591</v>
      </c>
      <c r="C15" s="60"/>
      <c r="D15" s="60"/>
      <c r="E15" s="60"/>
      <c r="F15" s="60"/>
      <c r="G15" s="60"/>
      <c r="H15" s="60"/>
      <c r="I15" s="60"/>
      <c r="J15" s="60"/>
      <c r="K15" s="19" t="s">
        <v>585</v>
      </c>
      <c r="L15" s="19" t="s">
        <v>591</v>
      </c>
    </row>
    <row r="16" spans="1:12">
      <c r="A16" s="60" t="s">
        <v>585</v>
      </c>
      <c r="B16" s="60" t="s">
        <v>592</v>
      </c>
      <c r="C16" s="60"/>
      <c r="D16" s="60"/>
      <c r="E16" s="60"/>
      <c r="F16" s="60"/>
      <c r="G16" s="60"/>
      <c r="H16" s="60"/>
      <c r="I16" s="60"/>
      <c r="J16" s="60"/>
      <c r="K16" s="19" t="s">
        <v>585</v>
      </c>
      <c r="L16" s="19" t="s">
        <v>592</v>
      </c>
    </row>
    <row r="17" spans="1:12">
      <c r="A17" s="60" t="s">
        <v>585</v>
      </c>
      <c r="B17" s="60" t="s">
        <v>593</v>
      </c>
      <c r="C17" s="60"/>
      <c r="D17" s="60"/>
      <c r="E17" s="60"/>
      <c r="F17" s="60"/>
      <c r="G17" s="60"/>
      <c r="H17" s="60"/>
      <c r="I17" s="60"/>
      <c r="J17" s="60"/>
      <c r="K17" s="19" t="s">
        <v>585</v>
      </c>
      <c r="L17" s="19" t="s">
        <v>593</v>
      </c>
    </row>
    <row r="18" spans="1:12">
      <c r="A18" s="60" t="s">
        <v>585</v>
      </c>
      <c r="B18" s="60" t="s">
        <v>594</v>
      </c>
      <c r="C18" s="60"/>
      <c r="D18" s="60"/>
      <c r="E18" s="60"/>
      <c r="F18" s="60"/>
      <c r="G18" s="60"/>
      <c r="H18" s="60"/>
      <c r="I18" s="60"/>
      <c r="J18" s="60"/>
      <c r="K18" s="19" t="s">
        <v>585</v>
      </c>
      <c r="L18" s="19" t="s">
        <v>594</v>
      </c>
    </row>
    <row r="19" spans="1:12">
      <c r="A19" s="60" t="s">
        <v>585</v>
      </c>
      <c r="B19" s="60" t="s">
        <v>595</v>
      </c>
      <c r="C19" s="60"/>
      <c r="D19" s="60"/>
      <c r="E19" s="60"/>
      <c r="F19" s="60"/>
      <c r="G19" s="60"/>
      <c r="H19" s="60"/>
      <c r="I19" s="60"/>
      <c r="J19" s="60"/>
      <c r="K19" s="19" t="s">
        <v>585</v>
      </c>
      <c r="L19" s="19" t="s">
        <v>595</v>
      </c>
    </row>
    <row r="20" spans="1:12">
      <c r="A20" s="60" t="s">
        <v>585</v>
      </c>
      <c r="B20" s="60" t="s">
        <v>596</v>
      </c>
      <c r="C20" s="60"/>
      <c r="D20" s="60"/>
      <c r="E20" s="60"/>
      <c r="F20" s="60"/>
      <c r="G20" s="60"/>
      <c r="H20" s="60"/>
      <c r="I20" s="60"/>
      <c r="J20" s="60"/>
      <c r="K20" s="19" t="s">
        <v>585</v>
      </c>
      <c r="L20" s="19" t="s">
        <v>596</v>
      </c>
    </row>
    <row r="21" spans="1:12">
      <c r="A21" s="60" t="s">
        <v>597</v>
      </c>
      <c r="B21" s="60" t="s">
        <v>598</v>
      </c>
      <c r="C21" s="60"/>
      <c r="D21" s="60"/>
      <c r="E21" s="60"/>
      <c r="F21" s="60"/>
      <c r="G21" s="60"/>
      <c r="H21" s="60"/>
      <c r="I21" s="60"/>
      <c r="J21" s="60"/>
      <c r="K21" s="19" t="s">
        <v>597</v>
      </c>
      <c r="L21" s="19" t="s">
        <v>598</v>
      </c>
    </row>
    <row r="22" spans="1:12">
      <c r="A22" s="60" t="s">
        <v>597</v>
      </c>
      <c r="B22" s="60" t="s">
        <v>599</v>
      </c>
      <c r="C22" s="60"/>
      <c r="D22" s="60"/>
      <c r="E22" s="60"/>
      <c r="F22" s="60"/>
      <c r="G22" s="60"/>
      <c r="H22" s="60"/>
      <c r="I22" s="60"/>
      <c r="J22" s="60"/>
      <c r="K22" s="19" t="s">
        <v>597</v>
      </c>
      <c r="L22" s="19" t="s">
        <v>599</v>
      </c>
    </row>
    <row r="23" spans="1:12">
      <c r="A23" s="60" t="s">
        <v>597</v>
      </c>
      <c r="B23" s="60" t="s">
        <v>600</v>
      </c>
      <c r="C23" s="60"/>
      <c r="D23" s="60"/>
      <c r="E23" s="60"/>
      <c r="F23" s="60"/>
      <c r="G23" s="60"/>
      <c r="H23" s="60"/>
      <c r="I23" s="60"/>
      <c r="J23" s="60"/>
      <c r="K23" s="19" t="s">
        <v>597</v>
      </c>
      <c r="L23" s="19" t="s">
        <v>600</v>
      </c>
    </row>
    <row r="24" spans="1:12">
      <c r="A24" s="60" t="s">
        <v>601</v>
      </c>
      <c r="B24" s="60" t="s">
        <v>602</v>
      </c>
      <c r="C24" s="60"/>
      <c r="D24" s="60"/>
      <c r="E24" s="60"/>
      <c r="F24" s="60"/>
      <c r="G24" s="60"/>
      <c r="H24" s="60"/>
      <c r="I24" s="60"/>
      <c r="J24" s="60"/>
      <c r="K24" s="19" t="s">
        <v>601</v>
      </c>
      <c r="L24" s="19" t="s">
        <v>602</v>
      </c>
    </row>
    <row r="25" spans="1:12">
      <c r="A25" s="60" t="s">
        <v>601</v>
      </c>
      <c r="B25" s="60" t="s">
        <v>603</v>
      </c>
      <c r="C25" s="60"/>
      <c r="D25" s="60"/>
      <c r="E25" s="60"/>
      <c r="F25" s="60"/>
      <c r="G25" s="60"/>
      <c r="H25" s="60"/>
      <c r="I25" s="60"/>
      <c r="J25" s="60"/>
      <c r="K25" s="19" t="s">
        <v>601</v>
      </c>
      <c r="L25" s="19" t="s">
        <v>603</v>
      </c>
    </row>
    <row r="26" spans="1:12">
      <c r="A26" s="60" t="s">
        <v>601</v>
      </c>
      <c r="B26" s="60" t="s">
        <v>604</v>
      </c>
      <c r="C26" s="60"/>
      <c r="D26" s="60"/>
      <c r="E26" s="60"/>
      <c r="F26" s="60"/>
      <c r="G26" s="60"/>
      <c r="H26" s="60"/>
      <c r="I26" s="60"/>
      <c r="J26" s="60"/>
      <c r="K26" s="19" t="s">
        <v>601</v>
      </c>
      <c r="L26" s="19" t="s">
        <v>604</v>
      </c>
    </row>
    <row r="27" spans="1:12">
      <c r="A27" s="60" t="s">
        <v>605</v>
      </c>
      <c r="B27" s="60" t="s">
        <v>606</v>
      </c>
      <c r="C27" s="60"/>
      <c r="D27" s="60"/>
      <c r="E27" s="60"/>
      <c r="F27" s="60"/>
      <c r="G27" s="60"/>
      <c r="H27" s="60"/>
      <c r="I27" s="60"/>
      <c r="J27" s="60"/>
      <c r="K27" s="19" t="s">
        <v>605</v>
      </c>
      <c r="L27" s="19" t="s">
        <v>606</v>
      </c>
    </row>
    <row r="28" spans="1:12">
      <c r="A28" s="60" t="s">
        <v>605</v>
      </c>
      <c r="B28" s="60" t="s">
        <v>607</v>
      </c>
      <c r="C28" s="60"/>
      <c r="D28" s="60"/>
      <c r="E28" s="60"/>
      <c r="F28" s="60"/>
      <c r="G28" s="60"/>
      <c r="H28" s="60"/>
      <c r="I28" s="60"/>
      <c r="J28" s="60"/>
      <c r="K28" s="19" t="s">
        <v>605</v>
      </c>
      <c r="L28" s="19" t="s">
        <v>607</v>
      </c>
    </row>
    <row r="29" spans="1:12">
      <c r="A29" s="60" t="s">
        <v>605</v>
      </c>
      <c r="B29" s="60" t="s">
        <v>608</v>
      </c>
      <c r="C29" s="60"/>
      <c r="D29" s="60"/>
      <c r="E29" s="60"/>
      <c r="F29" s="60"/>
      <c r="G29" s="60"/>
      <c r="H29" s="60"/>
      <c r="I29" s="60"/>
      <c r="J29" s="60"/>
      <c r="K29" s="19" t="s">
        <v>605</v>
      </c>
      <c r="L29" s="19" t="s">
        <v>608</v>
      </c>
    </row>
    <row r="30" spans="1:12">
      <c r="A30" s="60" t="s">
        <v>605</v>
      </c>
      <c r="B30" s="60" t="s">
        <v>609</v>
      </c>
      <c r="C30" s="60"/>
      <c r="D30" s="60"/>
      <c r="E30" s="60"/>
      <c r="F30" s="60"/>
      <c r="G30" s="60"/>
      <c r="H30" s="60"/>
      <c r="I30" s="60"/>
      <c r="J30" s="60"/>
      <c r="K30" s="19" t="s">
        <v>605</v>
      </c>
      <c r="L30" s="19" t="s">
        <v>609</v>
      </c>
    </row>
    <row r="31" spans="1:12">
      <c r="A31" s="60" t="s">
        <v>605</v>
      </c>
      <c r="B31" s="60" t="s">
        <v>610</v>
      </c>
      <c r="C31" s="60"/>
      <c r="D31" s="60"/>
      <c r="E31" s="60"/>
      <c r="F31" s="60"/>
      <c r="G31" s="60"/>
      <c r="H31" s="60"/>
      <c r="I31" s="60"/>
      <c r="J31" s="60"/>
      <c r="K31" s="19" t="s">
        <v>605</v>
      </c>
      <c r="L31" s="19" t="s">
        <v>610</v>
      </c>
    </row>
    <row r="32" spans="1:12">
      <c r="A32" s="60" t="s">
        <v>605</v>
      </c>
      <c r="B32" s="60" t="s">
        <v>611</v>
      </c>
      <c r="C32" s="60"/>
      <c r="D32" s="60"/>
      <c r="E32" s="60"/>
      <c r="F32" s="60"/>
      <c r="G32" s="60"/>
      <c r="H32" s="60"/>
      <c r="I32" s="60"/>
      <c r="J32" s="60"/>
      <c r="K32" s="19" t="s">
        <v>605</v>
      </c>
      <c r="L32" s="19" t="s">
        <v>611</v>
      </c>
    </row>
    <row r="33" spans="1:12">
      <c r="A33" s="60" t="s">
        <v>605</v>
      </c>
      <c r="B33" s="60" t="s">
        <v>612</v>
      </c>
      <c r="C33" s="60"/>
      <c r="D33" s="60"/>
      <c r="E33" s="60"/>
      <c r="F33" s="60"/>
      <c r="G33" s="60"/>
      <c r="H33" s="60"/>
      <c r="I33" s="60"/>
      <c r="J33" s="60"/>
      <c r="K33" s="19" t="s">
        <v>605</v>
      </c>
      <c r="L33" s="19" t="s">
        <v>612</v>
      </c>
    </row>
    <row r="34" spans="1:12">
      <c r="A34" s="60" t="s">
        <v>605</v>
      </c>
      <c r="B34" s="60" t="s">
        <v>613</v>
      </c>
      <c r="C34" s="60"/>
      <c r="D34" s="60"/>
      <c r="E34" s="60"/>
      <c r="F34" s="60"/>
      <c r="G34" s="60"/>
      <c r="H34" s="60"/>
      <c r="I34" s="60"/>
      <c r="J34" s="60"/>
      <c r="K34" s="19" t="s">
        <v>605</v>
      </c>
      <c r="L34" s="19" t="s">
        <v>613</v>
      </c>
    </row>
    <row r="35" spans="1:12">
      <c r="A35" s="60" t="s">
        <v>605</v>
      </c>
      <c r="B35" s="60" t="s">
        <v>614</v>
      </c>
      <c r="C35" s="60"/>
      <c r="D35" s="60"/>
      <c r="E35" s="60"/>
      <c r="F35" s="60"/>
      <c r="G35" s="60"/>
      <c r="H35" s="60"/>
      <c r="I35" s="60"/>
      <c r="J35" s="60"/>
      <c r="K35" s="19" t="s">
        <v>605</v>
      </c>
      <c r="L35" s="19" t="s">
        <v>614</v>
      </c>
    </row>
    <row r="36" spans="1:12">
      <c r="A36" s="60" t="s">
        <v>605</v>
      </c>
      <c r="B36" s="60" t="s">
        <v>615</v>
      </c>
      <c r="C36" s="60"/>
      <c r="D36" s="60"/>
      <c r="E36" s="60"/>
      <c r="F36" s="60"/>
      <c r="G36" s="60"/>
      <c r="H36" s="60"/>
      <c r="I36" s="60"/>
      <c r="J36" s="60"/>
      <c r="K36" s="19" t="s">
        <v>605</v>
      </c>
      <c r="L36" s="19" t="s">
        <v>615</v>
      </c>
    </row>
    <row r="37" spans="1:12">
      <c r="A37" s="60" t="s">
        <v>605</v>
      </c>
      <c r="B37" s="60" t="s">
        <v>616</v>
      </c>
      <c r="C37" s="60"/>
      <c r="D37" s="60"/>
      <c r="E37" s="60"/>
      <c r="F37" s="60"/>
      <c r="G37" s="60"/>
      <c r="H37" s="60"/>
      <c r="I37" s="60"/>
      <c r="J37" s="60"/>
      <c r="K37" s="19" t="s">
        <v>605</v>
      </c>
      <c r="L37" s="19" t="s">
        <v>616</v>
      </c>
    </row>
    <row r="38" spans="1:12">
      <c r="A38" s="60" t="s">
        <v>605</v>
      </c>
      <c r="B38" s="60" t="s">
        <v>617</v>
      </c>
      <c r="C38" s="60"/>
      <c r="D38" s="60"/>
      <c r="E38" s="60"/>
      <c r="F38" s="60"/>
      <c r="G38" s="60"/>
      <c r="H38" s="60"/>
      <c r="I38" s="60"/>
      <c r="J38" s="60"/>
      <c r="K38" s="19" t="s">
        <v>605</v>
      </c>
      <c r="L38" s="19" t="s">
        <v>617</v>
      </c>
    </row>
    <row r="39" spans="1:12">
      <c r="A39" s="60" t="s">
        <v>605</v>
      </c>
      <c r="B39" s="60" t="s">
        <v>618</v>
      </c>
      <c r="C39" s="60"/>
      <c r="D39" s="60"/>
      <c r="E39" s="60"/>
      <c r="F39" s="60"/>
      <c r="G39" s="60"/>
      <c r="H39" s="60"/>
      <c r="I39" s="60"/>
      <c r="J39" s="60"/>
      <c r="K39" s="19" t="s">
        <v>605</v>
      </c>
      <c r="L39" s="19" t="s">
        <v>618</v>
      </c>
    </row>
    <row r="40" spans="1:12">
      <c r="A40" s="60" t="s">
        <v>619</v>
      </c>
      <c r="B40" s="60" t="s">
        <v>620</v>
      </c>
      <c r="C40" s="60"/>
      <c r="D40" s="60"/>
      <c r="E40" s="60"/>
      <c r="F40" s="60"/>
      <c r="G40" s="60"/>
      <c r="H40" s="60"/>
      <c r="I40" s="60"/>
      <c r="J40" s="60"/>
      <c r="K40" s="19" t="s">
        <v>619</v>
      </c>
      <c r="L40" s="19" t="s">
        <v>620</v>
      </c>
    </row>
    <row r="41" spans="1:12">
      <c r="A41" s="60" t="str">
        <f>A40</f>
        <v>Tsr16</v>
      </c>
      <c r="B41" s="60" t="s">
        <v>621</v>
      </c>
      <c r="C41" s="60"/>
      <c r="D41" s="60"/>
      <c r="E41" s="60"/>
      <c r="F41" s="60"/>
      <c r="G41" s="60"/>
      <c r="H41" s="60"/>
      <c r="I41" s="60"/>
      <c r="J41" s="60"/>
      <c r="K41" s="19" t="s">
        <v>619</v>
      </c>
      <c r="L41" s="19" t="s">
        <v>621</v>
      </c>
    </row>
    <row r="42" spans="1:12">
      <c r="A42" s="60" t="str">
        <f t="shared" ref="A42:A46" si="0">A41</f>
        <v>Tsr16</v>
      </c>
      <c r="B42" s="60" t="s">
        <v>622</v>
      </c>
      <c r="C42" s="60"/>
      <c r="D42" s="60"/>
      <c r="E42" s="60"/>
      <c r="F42" s="60"/>
      <c r="G42" s="60"/>
      <c r="H42" s="60"/>
      <c r="I42" s="60"/>
      <c r="J42" s="60"/>
      <c r="K42" s="19" t="s">
        <v>619</v>
      </c>
      <c r="L42" s="19" t="s">
        <v>622</v>
      </c>
    </row>
    <row r="43" spans="1:12">
      <c r="A43" s="60" t="str">
        <f t="shared" si="0"/>
        <v>Tsr16</v>
      </c>
      <c r="B43" s="60" t="s">
        <v>623</v>
      </c>
      <c r="C43" s="60"/>
      <c r="D43" s="60"/>
      <c r="E43" s="60"/>
      <c r="F43" s="60"/>
      <c r="G43" s="60"/>
      <c r="H43" s="60"/>
      <c r="I43" s="60"/>
      <c r="J43" s="60"/>
      <c r="K43" s="19" t="s">
        <v>619</v>
      </c>
      <c r="L43" s="19" t="s">
        <v>623</v>
      </c>
    </row>
    <row r="44" spans="1:12">
      <c r="A44" s="60" t="str">
        <f t="shared" si="0"/>
        <v>Tsr16</v>
      </c>
      <c r="B44" s="60" t="s">
        <v>624</v>
      </c>
      <c r="C44" s="60"/>
      <c r="D44" s="60"/>
      <c r="E44" s="60"/>
      <c r="F44" s="60"/>
      <c r="G44" s="60"/>
      <c r="H44" s="60"/>
      <c r="I44" s="60"/>
      <c r="J44" s="60"/>
      <c r="K44" s="19" t="s">
        <v>619</v>
      </c>
      <c r="L44" s="19" t="s">
        <v>624</v>
      </c>
    </row>
    <row r="45" spans="1:12">
      <c r="A45" s="60" t="str">
        <f t="shared" si="0"/>
        <v>Tsr16</v>
      </c>
      <c r="B45" s="60" t="s">
        <v>625</v>
      </c>
      <c r="C45" s="60"/>
      <c r="D45" s="60"/>
      <c r="E45" s="60"/>
      <c r="F45" s="60"/>
      <c r="G45" s="60"/>
      <c r="H45" s="60"/>
      <c r="I45" s="60"/>
      <c r="J45" s="60"/>
      <c r="K45" s="19" t="s">
        <v>619</v>
      </c>
      <c r="L45" s="19" t="s">
        <v>625</v>
      </c>
    </row>
    <row r="46" spans="1:12">
      <c r="A46" s="60" t="str">
        <f t="shared" si="0"/>
        <v>Tsr16</v>
      </c>
      <c r="B46" s="60" t="s">
        <v>626</v>
      </c>
      <c r="C46" s="60"/>
      <c r="D46" s="60"/>
      <c r="E46" s="60"/>
      <c r="F46" s="60"/>
      <c r="G46" s="60"/>
      <c r="H46" s="60"/>
      <c r="I46" s="60"/>
      <c r="J46" s="60"/>
      <c r="K46" s="19" t="s">
        <v>619</v>
      </c>
      <c r="L46" s="19" t="s">
        <v>626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"/>
  <sheetViews>
    <sheetView workbookViewId="0">
      <selection activeCell="B45" sqref="B45"/>
    </sheetView>
  </sheetViews>
  <sheetFormatPr defaultColWidth="11.5" defaultRowHeight="15.95"/>
  <cols>
    <col min="1" max="1" width="19" customWidth="1"/>
    <col min="2" max="2" width="21.125" customWidth="1"/>
    <col min="3" max="3" width="25.125" customWidth="1"/>
    <col min="4" max="4" width="16" customWidth="1"/>
    <col min="5" max="5" width="14" customWidth="1"/>
  </cols>
  <sheetData>
    <row r="1" spans="1:8">
      <c r="A1" s="60" t="s">
        <v>627</v>
      </c>
      <c r="B1" s="60"/>
      <c r="C1" s="60"/>
      <c r="D1" s="60"/>
      <c r="E1" s="19"/>
      <c r="F1" s="19"/>
      <c r="G1" s="19"/>
      <c r="H1" s="19"/>
    </row>
    <row r="2" spans="1:8">
      <c r="A2" s="60"/>
      <c r="B2" s="60"/>
      <c r="C2" s="60"/>
      <c r="D2" s="60"/>
      <c r="E2" s="19"/>
      <c r="F2" s="19"/>
      <c r="G2" s="19"/>
      <c r="H2" s="19"/>
    </row>
    <row r="3" spans="1:8" s="3" customFormat="1">
      <c r="A3" s="2" t="s">
        <v>628</v>
      </c>
      <c r="B3" s="2" t="s">
        <v>629</v>
      </c>
      <c r="C3" s="21" t="s">
        <v>630</v>
      </c>
      <c r="D3" s="2" t="s">
        <v>631</v>
      </c>
      <c r="E3" s="2" t="s">
        <v>632</v>
      </c>
      <c r="F3" s="19"/>
      <c r="G3" s="19"/>
      <c r="H3" s="19"/>
    </row>
    <row r="4" spans="1:8">
      <c r="A4" s="19" t="s">
        <v>633</v>
      </c>
      <c r="B4" s="19" t="s">
        <v>634</v>
      </c>
      <c r="C4" s="19"/>
      <c r="D4" s="19" t="s">
        <v>635</v>
      </c>
      <c r="E4" s="19" t="s">
        <v>636</v>
      </c>
      <c r="F4" s="19"/>
      <c r="G4" s="19"/>
      <c r="H4" s="19"/>
    </row>
    <row r="5" spans="1:8">
      <c r="A5" s="19" t="s">
        <v>637</v>
      </c>
      <c r="B5" s="19" t="s">
        <v>638</v>
      </c>
      <c r="C5" s="19"/>
      <c r="D5" s="19" t="s">
        <v>635</v>
      </c>
      <c r="E5" s="19" t="s">
        <v>639</v>
      </c>
      <c r="F5" s="19"/>
      <c r="G5" s="19"/>
      <c r="H5" s="19"/>
    </row>
    <row r="6" spans="1:8">
      <c r="A6" s="19" t="s">
        <v>640</v>
      </c>
      <c r="B6" s="19" t="s">
        <v>641</v>
      </c>
      <c r="C6" s="19"/>
      <c r="D6" s="19" t="s">
        <v>635</v>
      </c>
      <c r="E6" s="19" t="s">
        <v>642</v>
      </c>
      <c r="F6" s="19"/>
      <c r="G6" s="19"/>
      <c r="H6" s="19"/>
    </row>
    <row r="7" spans="1:8">
      <c r="A7" s="19" t="s">
        <v>643</v>
      </c>
      <c r="B7" s="19" t="s">
        <v>644</v>
      </c>
      <c r="C7" s="19"/>
      <c r="D7" s="19" t="s">
        <v>635</v>
      </c>
      <c r="E7" s="19" t="s">
        <v>645</v>
      </c>
      <c r="F7" s="19"/>
      <c r="G7" s="19"/>
      <c r="H7" s="19"/>
    </row>
    <row r="8" spans="1:8">
      <c r="A8" s="19" t="s">
        <v>646</v>
      </c>
      <c r="B8" s="19" t="s">
        <v>644</v>
      </c>
      <c r="C8" s="19"/>
      <c r="D8" s="19" t="s">
        <v>635</v>
      </c>
      <c r="E8" s="19" t="s">
        <v>647</v>
      </c>
      <c r="F8" s="19"/>
      <c r="G8" s="19"/>
      <c r="H8" s="19"/>
    </row>
    <row r="9" spans="1:8">
      <c r="A9" s="19" t="s">
        <v>648</v>
      </c>
      <c r="B9" s="19" t="s">
        <v>641</v>
      </c>
      <c r="C9" s="19"/>
      <c r="D9" s="19" t="s">
        <v>635</v>
      </c>
      <c r="E9" s="60" t="s">
        <v>649</v>
      </c>
      <c r="F9" s="19"/>
      <c r="G9" s="19"/>
      <c r="H9" s="19"/>
    </row>
    <row r="10" spans="1:8">
      <c r="A10" s="19" t="s">
        <v>650</v>
      </c>
      <c r="B10" s="19" t="s">
        <v>651</v>
      </c>
      <c r="C10" s="19" t="s">
        <v>652</v>
      </c>
      <c r="D10" s="19" t="s">
        <v>635</v>
      </c>
      <c r="E10" s="60" t="s">
        <v>653</v>
      </c>
      <c r="F10" s="19"/>
      <c r="G10" s="19"/>
      <c r="H10" s="19"/>
    </row>
    <row r="11" spans="1:8">
      <c r="A11" s="19" t="s">
        <v>654</v>
      </c>
      <c r="B11" s="19" t="s">
        <v>655</v>
      </c>
      <c r="C11" s="19"/>
      <c r="D11" s="19" t="s">
        <v>635</v>
      </c>
      <c r="E11" s="19" t="s">
        <v>656</v>
      </c>
      <c r="F11" s="19"/>
      <c r="G11" s="19"/>
      <c r="H11" s="19"/>
    </row>
    <row r="12" spans="1:8">
      <c r="A12" s="19" t="s">
        <v>657</v>
      </c>
      <c r="B12" s="19" t="s">
        <v>658</v>
      </c>
      <c r="C12" s="19"/>
      <c r="D12" s="19" t="s">
        <v>635</v>
      </c>
      <c r="E12" s="19" t="s">
        <v>659</v>
      </c>
      <c r="F12" s="19"/>
      <c r="G12" s="19"/>
      <c r="H12" s="19"/>
    </row>
    <row r="13" spans="1:8">
      <c r="A13" s="19" t="s">
        <v>660</v>
      </c>
      <c r="B13" s="19" t="s">
        <v>661</v>
      </c>
      <c r="C13" s="19"/>
      <c r="D13" s="19" t="s">
        <v>635</v>
      </c>
      <c r="E13" s="19" t="s">
        <v>662</v>
      </c>
      <c r="F13" s="19"/>
      <c r="G13" s="19"/>
      <c r="H13" s="19"/>
    </row>
    <row r="14" spans="1:8">
      <c r="A14" s="19" t="s">
        <v>622</v>
      </c>
      <c r="B14" s="19" t="s">
        <v>663</v>
      </c>
      <c r="C14" s="19"/>
      <c r="D14" s="19" t="s">
        <v>664</v>
      </c>
      <c r="E14" s="19" t="s">
        <v>665</v>
      </c>
      <c r="F14" s="19"/>
      <c r="G14" s="19"/>
      <c r="H14" s="19"/>
    </row>
    <row r="15" spans="1:8">
      <c r="A15" s="19" t="s">
        <v>666</v>
      </c>
      <c r="B15" s="19" t="s">
        <v>667</v>
      </c>
      <c r="C15" s="19" t="s">
        <v>668</v>
      </c>
      <c r="D15" s="19" t="s">
        <v>664</v>
      </c>
      <c r="E15" s="19" t="s">
        <v>669</v>
      </c>
      <c r="F15" s="19"/>
      <c r="G15" s="19"/>
      <c r="H15" s="19"/>
    </row>
    <row r="16" spans="1:8">
      <c r="A16" s="19" t="s">
        <v>670</v>
      </c>
      <c r="B16" s="19" t="s">
        <v>667</v>
      </c>
      <c r="C16" s="19" t="s">
        <v>671</v>
      </c>
      <c r="D16" s="19" t="s">
        <v>664</v>
      </c>
      <c r="E16" s="19" t="s">
        <v>672</v>
      </c>
      <c r="F16" s="19"/>
      <c r="G16" s="19"/>
      <c r="H16" s="19"/>
    </row>
    <row r="17" spans="1:8">
      <c r="A17" s="19" t="s">
        <v>673</v>
      </c>
      <c r="B17" s="19" t="s">
        <v>651</v>
      </c>
      <c r="C17" s="19"/>
      <c r="D17" s="19" t="s">
        <v>664</v>
      </c>
      <c r="E17" s="60" t="s">
        <v>674</v>
      </c>
      <c r="F17" s="19"/>
      <c r="G17" s="19"/>
      <c r="H17" s="19"/>
    </row>
    <row r="18" spans="1:8">
      <c r="A18" s="19" t="s">
        <v>675</v>
      </c>
      <c r="B18" s="19" t="s">
        <v>651</v>
      </c>
      <c r="C18" s="19"/>
      <c r="D18" s="19" t="s">
        <v>664</v>
      </c>
      <c r="E18" s="60" t="s">
        <v>676</v>
      </c>
      <c r="F18" s="19"/>
      <c r="G18" s="19"/>
      <c r="H18" s="19"/>
    </row>
    <row r="19" spans="1:8">
      <c r="A19" s="19" t="s">
        <v>677</v>
      </c>
      <c r="B19" s="19" t="s">
        <v>651</v>
      </c>
      <c r="C19" s="19" t="s">
        <v>678</v>
      </c>
      <c r="D19" s="19" t="s">
        <v>664</v>
      </c>
      <c r="E19" s="60" t="s">
        <v>679</v>
      </c>
      <c r="F19" s="19"/>
      <c r="G19" s="19"/>
      <c r="H19" s="19"/>
    </row>
    <row r="20" spans="1:8">
      <c r="A20" s="19" t="s">
        <v>680</v>
      </c>
      <c r="B20" s="19" t="s">
        <v>655</v>
      </c>
      <c r="C20" s="19"/>
      <c r="D20" s="19" t="s">
        <v>664</v>
      </c>
      <c r="E20" s="60" t="s">
        <v>681</v>
      </c>
      <c r="F20" s="19"/>
      <c r="G20" s="19"/>
      <c r="H20" s="19"/>
    </row>
    <row r="21" spans="1:8">
      <c r="A21" s="19" t="s">
        <v>682</v>
      </c>
      <c r="B21" s="19" t="s">
        <v>655</v>
      </c>
      <c r="C21" s="19"/>
      <c r="D21" s="19" t="s">
        <v>664</v>
      </c>
      <c r="E21" s="60" t="s">
        <v>683</v>
      </c>
      <c r="F21" s="19"/>
      <c r="G21" s="19"/>
      <c r="H21" s="19"/>
    </row>
    <row r="22" spans="1:8">
      <c r="A22" s="19" t="s">
        <v>684</v>
      </c>
      <c r="B22" s="19" t="s">
        <v>655</v>
      </c>
      <c r="C22" s="19"/>
      <c r="D22" s="19" t="s">
        <v>664</v>
      </c>
      <c r="E22" s="60" t="s">
        <v>685</v>
      </c>
      <c r="F22" s="19"/>
      <c r="G22" s="19"/>
      <c r="H22" s="19"/>
    </row>
    <row r="23" spans="1:8">
      <c r="A23" s="19" t="s">
        <v>621</v>
      </c>
      <c r="B23" s="19" t="s">
        <v>663</v>
      </c>
      <c r="C23" s="19"/>
      <c r="D23" s="19" t="s">
        <v>664</v>
      </c>
      <c r="E23" s="19" t="s">
        <v>686</v>
      </c>
      <c r="F23" s="19"/>
      <c r="G23" s="19"/>
      <c r="H23" s="19"/>
    </row>
    <row r="24" spans="1:8">
      <c r="A24" s="19" t="s">
        <v>624</v>
      </c>
      <c r="B24" s="19" t="s">
        <v>663</v>
      </c>
      <c r="C24" s="19"/>
      <c r="D24" s="19" t="s">
        <v>664</v>
      </c>
      <c r="E24" s="19" t="s">
        <v>687</v>
      </c>
      <c r="F24" s="19"/>
      <c r="G24" s="19"/>
      <c r="H24" s="19"/>
    </row>
    <row r="25" spans="1:8">
      <c r="A25" s="19" t="s">
        <v>688</v>
      </c>
      <c r="B25" s="19" t="s">
        <v>658</v>
      </c>
      <c r="C25" s="19"/>
      <c r="D25" s="19" t="s">
        <v>664</v>
      </c>
      <c r="E25" s="60" t="s">
        <v>689</v>
      </c>
      <c r="F25" s="19"/>
      <c r="G25" s="19"/>
      <c r="H25" s="19"/>
    </row>
    <row r="26" spans="1:8">
      <c r="A26" s="19" t="s">
        <v>415</v>
      </c>
      <c r="B26" s="19" t="s">
        <v>634</v>
      </c>
      <c r="C26" s="19"/>
      <c r="D26" s="19" t="s">
        <v>690</v>
      </c>
      <c r="E26" s="60" t="s">
        <v>691</v>
      </c>
      <c r="F26" s="19"/>
      <c r="G26" s="19"/>
      <c r="H26" s="19"/>
    </row>
    <row r="27" spans="1:8">
      <c r="A27" s="19" t="s">
        <v>692</v>
      </c>
      <c r="B27" s="19" t="s">
        <v>667</v>
      </c>
      <c r="C27" s="19" t="s">
        <v>693</v>
      </c>
      <c r="D27" s="19" t="s">
        <v>690</v>
      </c>
      <c r="E27" s="60" t="s">
        <v>694</v>
      </c>
      <c r="F27" s="19"/>
      <c r="G27" s="19"/>
      <c r="H27" s="19"/>
    </row>
    <row r="28" spans="1:8">
      <c r="A28" s="19" t="s">
        <v>695</v>
      </c>
      <c r="B28" s="19" t="s">
        <v>667</v>
      </c>
      <c r="C28" s="19"/>
      <c r="D28" s="19" t="s">
        <v>690</v>
      </c>
      <c r="E28" s="60" t="s">
        <v>696</v>
      </c>
      <c r="F28" s="19"/>
      <c r="G28" s="19"/>
      <c r="H28" s="19"/>
    </row>
    <row r="29" spans="1:8">
      <c r="A29" s="19" t="s">
        <v>697</v>
      </c>
      <c r="B29" s="19" t="s">
        <v>667</v>
      </c>
      <c r="C29" s="19"/>
      <c r="D29" s="19" t="s">
        <v>690</v>
      </c>
      <c r="E29" s="60" t="s">
        <v>698</v>
      </c>
      <c r="F29" s="19"/>
      <c r="G29" s="19"/>
      <c r="H29" s="19"/>
    </row>
    <row r="30" spans="1:8">
      <c r="A30" s="19" t="s">
        <v>699</v>
      </c>
      <c r="B30" s="19" t="s">
        <v>658</v>
      </c>
      <c r="C30" s="19"/>
      <c r="D30" s="19" t="s">
        <v>690</v>
      </c>
      <c r="E30" s="19" t="s">
        <v>700</v>
      </c>
      <c r="F30" s="19"/>
      <c r="G30" s="19"/>
      <c r="H30" s="19"/>
    </row>
    <row r="31" spans="1:8">
      <c r="A31" s="19" t="s">
        <v>701</v>
      </c>
      <c r="B31" s="19" t="s">
        <v>651</v>
      </c>
      <c r="C31" s="19"/>
      <c r="D31" s="19" t="s">
        <v>690</v>
      </c>
      <c r="E31" s="19" t="s">
        <v>702</v>
      </c>
      <c r="F31" s="19"/>
      <c r="G31" s="19"/>
      <c r="H31" s="19"/>
    </row>
    <row r="32" spans="1:8">
      <c r="A32" s="19" t="s">
        <v>703</v>
      </c>
      <c r="B32" s="19" t="s">
        <v>651</v>
      </c>
      <c r="C32" s="19"/>
      <c r="D32" s="19" t="s">
        <v>690</v>
      </c>
      <c r="E32" s="60" t="s">
        <v>676</v>
      </c>
      <c r="F32" s="19"/>
      <c r="G32" s="19"/>
      <c r="H32" s="19"/>
    </row>
    <row r="33" spans="1:8">
      <c r="A33" s="19" t="s">
        <v>704</v>
      </c>
      <c r="B33" s="19" t="s">
        <v>667</v>
      </c>
      <c r="C33" s="19"/>
      <c r="D33" s="19" t="s">
        <v>690</v>
      </c>
      <c r="E33" s="19" t="s">
        <v>705</v>
      </c>
      <c r="F33" s="19"/>
      <c r="G33" s="19"/>
      <c r="H33" s="19"/>
    </row>
    <row r="34" spans="1:8">
      <c r="A34" s="19" t="s">
        <v>706</v>
      </c>
      <c r="B34" s="19" t="s">
        <v>634</v>
      </c>
      <c r="C34" s="19"/>
      <c r="D34" s="19" t="s">
        <v>707</v>
      </c>
      <c r="E34" s="60" t="s">
        <v>708</v>
      </c>
      <c r="F34" s="19"/>
      <c r="G34" s="19"/>
      <c r="H34" s="19"/>
    </row>
    <row r="35" spans="1:8">
      <c r="A35" s="19" t="s">
        <v>709</v>
      </c>
      <c r="B35" s="19" t="s">
        <v>710</v>
      </c>
      <c r="C35" s="19"/>
      <c r="D35" s="19" t="s">
        <v>707</v>
      </c>
      <c r="E35" s="60" t="s">
        <v>711</v>
      </c>
      <c r="F35" s="19"/>
      <c r="G35" s="19"/>
      <c r="H35" s="19"/>
    </row>
    <row r="36" spans="1:8">
      <c r="A36" s="19" t="s">
        <v>712</v>
      </c>
      <c r="B36" s="19" t="s">
        <v>663</v>
      </c>
      <c r="C36" s="19"/>
      <c r="D36" s="19" t="s">
        <v>707</v>
      </c>
      <c r="E36" s="60" t="s">
        <v>713</v>
      </c>
      <c r="F36" s="18"/>
      <c r="G36" s="18"/>
      <c r="H36" s="18"/>
    </row>
    <row r="37" spans="1:8">
      <c r="A37" s="19" t="s">
        <v>714</v>
      </c>
      <c r="B37" s="19" t="s">
        <v>715</v>
      </c>
      <c r="C37" s="19"/>
      <c r="D37" s="19" t="s">
        <v>707</v>
      </c>
      <c r="E37" s="60" t="s">
        <v>716</v>
      </c>
      <c r="F37" s="60"/>
      <c r="G37" s="60"/>
      <c r="H37" s="60"/>
    </row>
    <row r="38" spans="1:8">
      <c r="A38" s="19" t="s">
        <v>717</v>
      </c>
      <c r="B38" s="19" t="s">
        <v>638</v>
      </c>
      <c r="C38" s="19"/>
      <c r="D38" s="19" t="s">
        <v>707</v>
      </c>
      <c r="E38" s="19" t="s">
        <v>718</v>
      </c>
      <c r="F38" s="60"/>
      <c r="G38" s="60"/>
      <c r="H38" s="60"/>
    </row>
    <row r="39" spans="1:8">
      <c r="A39" s="19" t="s">
        <v>719</v>
      </c>
      <c r="B39" s="19" t="s">
        <v>720</v>
      </c>
      <c r="C39" s="19"/>
      <c r="D39" s="19" t="s">
        <v>707</v>
      </c>
      <c r="E39" s="19" t="s">
        <v>721</v>
      </c>
      <c r="F39" s="60"/>
      <c r="G39" s="60"/>
      <c r="H39" s="60"/>
    </row>
    <row r="40" spans="1:8">
      <c r="A40" s="19" t="s">
        <v>584</v>
      </c>
      <c r="B40" s="19" t="s">
        <v>638</v>
      </c>
      <c r="C40" s="19"/>
      <c r="D40" s="19" t="s">
        <v>722</v>
      </c>
      <c r="E40" s="19" t="s">
        <v>723</v>
      </c>
      <c r="F40" s="60"/>
      <c r="G40" s="60"/>
      <c r="H40" s="60"/>
    </row>
    <row r="41" spans="1:8">
      <c r="A41" s="19" t="s">
        <v>579</v>
      </c>
      <c r="B41" s="19" t="s">
        <v>638</v>
      </c>
      <c r="C41" s="19"/>
      <c r="D41" s="19" t="s">
        <v>722</v>
      </c>
      <c r="E41" s="19" t="s">
        <v>724</v>
      </c>
      <c r="F41" s="60"/>
      <c r="G41" s="60"/>
      <c r="H41" s="60"/>
    </row>
    <row r="42" spans="1:8">
      <c r="A42" s="19" t="s">
        <v>582</v>
      </c>
      <c r="B42" s="19" t="s">
        <v>641</v>
      </c>
      <c r="C42" s="19"/>
      <c r="D42" s="19" t="s">
        <v>722</v>
      </c>
      <c r="E42" s="19" t="s">
        <v>725</v>
      </c>
      <c r="F42" s="60"/>
      <c r="G42" s="60"/>
      <c r="H42" s="60"/>
    </row>
    <row r="43" spans="1:8">
      <c r="A43" s="19" t="s">
        <v>726</v>
      </c>
      <c r="B43" s="19" t="s">
        <v>641</v>
      </c>
      <c r="C43" s="19"/>
      <c r="D43" s="19" t="s">
        <v>722</v>
      </c>
      <c r="E43" s="19" t="s">
        <v>727</v>
      </c>
      <c r="F43" s="60"/>
      <c r="G43" s="60"/>
      <c r="H43" s="60"/>
    </row>
    <row r="44" spans="1:8">
      <c r="A44" s="19" t="s">
        <v>581</v>
      </c>
      <c r="B44" s="19" t="s">
        <v>638</v>
      </c>
      <c r="C44" s="19"/>
      <c r="D44" s="19" t="s">
        <v>722</v>
      </c>
      <c r="E44" s="19" t="s">
        <v>639</v>
      </c>
      <c r="F44" s="60"/>
      <c r="G44" s="60"/>
      <c r="H44" s="60"/>
    </row>
    <row r="45" spans="1:8">
      <c r="A45" s="19" t="s">
        <v>580</v>
      </c>
      <c r="B45" s="19" t="s">
        <v>641</v>
      </c>
      <c r="C45" s="19"/>
      <c r="D45" s="19" t="s">
        <v>722</v>
      </c>
      <c r="E45" s="19" t="s">
        <v>728</v>
      </c>
      <c r="F45" s="60"/>
      <c r="G45" s="60"/>
      <c r="H45" s="60"/>
    </row>
    <row r="46" spans="1:8">
      <c r="A46" s="19" t="s">
        <v>578</v>
      </c>
      <c r="B46" s="19" t="s">
        <v>638</v>
      </c>
      <c r="C46" s="19"/>
      <c r="D46" s="19" t="s">
        <v>722</v>
      </c>
      <c r="E46" s="19" t="s">
        <v>729</v>
      </c>
      <c r="F46" s="60"/>
      <c r="G46" s="60"/>
      <c r="H46" s="60"/>
    </row>
    <row r="47" spans="1:8">
      <c r="A47" s="19" t="s">
        <v>583</v>
      </c>
      <c r="B47" s="19" t="s">
        <v>638</v>
      </c>
      <c r="C47" s="19"/>
      <c r="D47" s="19" t="s">
        <v>722</v>
      </c>
      <c r="E47" s="19" t="s">
        <v>723</v>
      </c>
      <c r="F47" s="60"/>
      <c r="G47" s="60"/>
      <c r="H47" s="60"/>
    </row>
  </sheetData>
  <sortState xmlns:xlrd2="http://schemas.microsoft.com/office/spreadsheetml/2017/richdata2" ref="A4:E47">
    <sortCondition ref="D4:D47"/>
  </sortSt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52"/>
  <sheetViews>
    <sheetView topLeftCell="A41" zoomScale="85" zoomScaleNormal="85" workbookViewId="0">
      <pane xSplit="1" topLeftCell="B1" activePane="topRight" state="frozen"/>
      <selection pane="topRight" activeCell="K43" sqref="K43"/>
    </sheetView>
  </sheetViews>
  <sheetFormatPr defaultColWidth="8.875" defaultRowHeight="15"/>
  <cols>
    <col min="1" max="1" width="26.875" style="23" customWidth="1"/>
    <col min="2" max="2" width="9.5" style="23" customWidth="1"/>
    <col min="3" max="3" width="9.375" style="23" customWidth="1"/>
    <col min="4" max="4" width="12.5" style="23" customWidth="1"/>
    <col min="5" max="5" width="10.875" style="23" customWidth="1"/>
    <col min="6" max="6" width="10.625" style="23" customWidth="1"/>
    <col min="7" max="7" width="12.5" style="23" customWidth="1"/>
    <col min="8" max="8" width="11.625" style="23" customWidth="1"/>
    <col min="9" max="9" width="15.375" style="23" customWidth="1"/>
    <col min="10" max="10" width="12" style="23" customWidth="1"/>
    <col min="11" max="11" width="11.875" style="23" customWidth="1"/>
    <col min="12" max="12" width="11.5" style="23" customWidth="1"/>
    <col min="13" max="13" width="12.375" style="23" customWidth="1"/>
    <col min="14" max="14" width="11.5" style="23" customWidth="1"/>
    <col min="15" max="15" width="10.625" style="23" customWidth="1"/>
    <col min="16" max="16" width="10.125" style="23" customWidth="1"/>
    <col min="17" max="17" width="11.375" style="23" customWidth="1"/>
    <col min="18" max="18" width="15.625" style="23" customWidth="1"/>
    <col min="19" max="19" width="15.375" style="23" customWidth="1"/>
    <col min="20" max="20" width="10.125" style="23" customWidth="1"/>
    <col min="21" max="21" width="13" style="23" customWidth="1"/>
    <col min="22" max="22" width="13.625" style="23" customWidth="1"/>
    <col min="23" max="23" width="16.375" style="23" customWidth="1"/>
    <col min="24" max="24" width="14.625" style="23" customWidth="1"/>
    <col min="25" max="25" width="14.5" style="23" customWidth="1"/>
    <col min="26" max="26" width="13.875" style="23" customWidth="1"/>
    <col min="27" max="27" width="11.375" style="23" customWidth="1"/>
    <col min="28" max="28" width="30.5" style="23" customWidth="1"/>
    <col min="29" max="16384" width="8.875" style="23"/>
  </cols>
  <sheetData>
    <row r="1" spans="1:28">
      <c r="A1" s="38" t="s">
        <v>730</v>
      </c>
      <c r="B1" s="38">
        <v>129416</v>
      </c>
      <c r="C1" s="38">
        <v>129556</v>
      </c>
      <c r="D1" s="38">
        <v>165691</v>
      </c>
      <c r="E1" s="38">
        <v>506731</v>
      </c>
      <c r="F1" s="38">
        <v>530487</v>
      </c>
      <c r="G1" s="38">
        <v>683862</v>
      </c>
      <c r="H1" s="38">
        <v>729768</v>
      </c>
      <c r="I1" s="38">
        <v>1158822</v>
      </c>
      <c r="J1" s="38">
        <v>1228533</v>
      </c>
      <c r="K1" s="38">
        <v>1377058</v>
      </c>
      <c r="L1" s="38">
        <v>1660705</v>
      </c>
      <c r="M1" s="38">
        <v>1709303</v>
      </c>
      <c r="N1" s="38">
        <v>1994674</v>
      </c>
      <c r="O1" s="38">
        <v>1999938</v>
      </c>
      <c r="P1" s="38">
        <v>2005599</v>
      </c>
      <c r="Q1" s="38">
        <v>2015602</v>
      </c>
      <c r="R1" s="38" t="s">
        <v>731</v>
      </c>
      <c r="S1" s="38">
        <v>2148098</v>
      </c>
      <c r="T1" s="38">
        <v>2681405</v>
      </c>
      <c r="U1" s="40">
        <v>3032585</v>
      </c>
      <c r="V1" s="38">
        <v>3129115</v>
      </c>
      <c r="W1" s="38">
        <v>3240017</v>
      </c>
      <c r="X1" s="38">
        <v>3266338</v>
      </c>
      <c r="Y1" s="40">
        <v>4361374</v>
      </c>
      <c r="Z1" s="38">
        <v>4361576</v>
      </c>
      <c r="AA1" s="38">
        <v>4439484</v>
      </c>
      <c r="AB1" s="38" t="s">
        <v>732</v>
      </c>
    </row>
    <row r="2" spans="1:28" ht="15.95">
      <c r="A2" s="27" t="s">
        <v>733</v>
      </c>
      <c r="B2" s="38"/>
      <c r="C2" s="38"/>
      <c r="F2" s="34" t="s">
        <v>734</v>
      </c>
      <c r="G2" s="34" t="s">
        <v>734</v>
      </c>
      <c r="M2" s="34" t="s">
        <v>734</v>
      </c>
      <c r="Q2" s="39" t="s">
        <v>734</v>
      </c>
      <c r="R2" s="37" t="s">
        <v>734</v>
      </c>
      <c r="V2" s="34" t="s">
        <v>734</v>
      </c>
      <c r="AB2" s="23" t="s">
        <v>735</v>
      </c>
    </row>
    <row r="3" spans="1:28" ht="15.95">
      <c r="A3" s="27" t="s">
        <v>736</v>
      </c>
      <c r="B3" s="38"/>
      <c r="C3" s="38"/>
      <c r="F3" s="34" t="s">
        <v>734</v>
      </c>
      <c r="G3" s="34" t="s">
        <v>734</v>
      </c>
      <c r="L3" s="37" t="s">
        <v>734</v>
      </c>
      <c r="M3" s="34" t="s">
        <v>734</v>
      </c>
      <c r="S3" s="34" t="s">
        <v>734</v>
      </c>
      <c r="V3" s="34" t="s">
        <v>734</v>
      </c>
      <c r="AB3" s="23" t="s">
        <v>737</v>
      </c>
    </row>
    <row r="4" spans="1:28" ht="15.95">
      <c r="A4" s="27" t="s">
        <v>738</v>
      </c>
      <c r="B4" s="38"/>
      <c r="C4" s="38"/>
      <c r="F4" s="34" t="s">
        <v>734</v>
      </c>
      <c r="G4" s="34" t="s">
        <v>734</v>
      </c>
      <c r="L4" s="37" t="s">
        <v>734</v>
      </c>
      <c r="M4" s="34" t="s">
        <v>734</v>
      </c>
      <c r="V4" s="34" t="s">
        <v>734</v>
      </c>
      <c r="AB4" s="23" t="s">
        <v>739</v>
      </c>
    </row>
    <row r="5" spans="1:28" ht="15.95">
      <c r="A5" s="27" t="s">
        <v>740</v>
      </c>
      <c r="B5" s="38"/>
      <c r="C5" s="38"/>
      <c r="F5" s="34" t="s">
        <v>734</v>
      </c>
      <c r="G5" s="34" t="s">
        <v>734</v>
      </c>
      <c r="L5" s="37" t="s">
        <v>734</v>
      </c>
      <c r="M5" s="34" t="s">
        <v>734</v>
      </c>
      <c r="S5" s="34" t="s">
        <v>734</v>
      </c>
      <c r="V5" s="34" t="s">
        <v>734</v>
      </c>
      <c r="AB5" s="23" t="s">
        <v>741</v>
      </c>
    </row>
    <row r="6" spans="1:28" ht="15.95">
      <c r="A6" s="27" t="s">
        <v>742</v>
      </c>
      <c r="B6" s="38"/>
      <c r="C6" s="38"/>
      <c r="F6" s="34" t="s">
        <v>734</v>
      </c>
      <c r="G6" s="34" t="s">
        <v>734</v>
      </c>
      <c r="L6" s="37" t="s">
        <v>734</v>
      </c>
      <c r="M6" s="34" t="s">
        <v>734</v>
      </c>
      <c r="S6" s="34" t="s">
        <v>734</v>
      </c>
      <c r="V6" s="34" t="s">
        <v>734</v>
      </c>
      <c r="AB6" s="23" t="s">
        <v>737</v>
      </c>
    </row>
    <row r="7" spans="1:28" ht="15.95">
      <c r="A7" s="27" t="s">
        <v>743</v>
      </c>
      <c r="B7" s="38"/>
      <c r="C7" s="38"/>
      <c r="F7" s="34" t="s">
        <v>734</v>
      </c>
      <c r="G7" s="34" t="s">
        <v>734</v>
      </c>
      <c r="L7" s="37" t="s">
        <v>734</v>
      </c>
      <c r="M7" s="34" t="s">
        <v>734</v>
      </c>
      <c r="V7" s="34" t="s">
        <v>734</v>
      </c>
      <c r="AB7" s="23" t="s">
        <v>739</v>
      </c>
    </row>
    <row r="8" spans="1:28" ht="15.95">
      <c r="A8" s="27" t="s">
        <v>744</v>
      </c>
      <c r="B8" s="38"/>
      <c r="C8" s="38"/>
      <c r="F8" s="34" t="s">
        <v>734</v>
      </c>
      <c r="G8" s="34" t="s">
        <v>734</v>
      </c>
      <c r="L8" s="37" t="s">
        <v>734</v>
      </c>
      <c r="M8" s="34" t="s">
        <v>734</v>
      </c>
      <c r="S8" s="34" t="s">
        <v>734</v>
      </c>
      <c r="V8" s="34" t="s">
        <v>734</v>
      </c>
      <c r="AB8" s="23" t="s">
        <v>741</v>
      </c>
    </row>
    <row r="9" spans="1:28" ht="15.95">
      <c r="A9" s="27" t="s">
        <v>745</v>
      </c>
      <c r="B9" s="38"/>
      <c r="C9" s="38"/>
      <c r="F9" s="34" t="s">
        <v>734</v>
      </c>
      <c r="G9" s="34" t="s">
        <v>734</v>
      </c>
      <c r="L9" s="37" t="s">
        <v>734</v>
      </c>
      <c r="M9" s="34" t="s">
        <v>734</v>
      </c>
      <c r="S9" s="34" t="s">
        <v>734</v>
      </c>
      <c r="V9" s="34" t="s">
        <v>734</v>
      </c>
      <c r="AB9" s="23" t="s">
        <v>737</v>
      </c>
    </row>
    <row r="10" spans="1:28" ht="15.95">
      <c r="A10" s="27" t="s">
        <v>746</v>
      </c>
      <c r="B10" s="38"/>
      <c r="C10" s="38"/>
      <c r="F10" s="34" t="s">
        <v>734</v>
      </c>
      <c r="G10" s="34" t="s">
        <v>734</v>
      </c>
      <c r="L10" s="37" t="s">
        <v>734</v>
      </c>
      <c r="M10" s="34" t="s">
        <v>734</v>
      </c>
      <c r="S10" s="34" t="s">
        <v>734</v>
      </c>
      <c r="V10" s="34" t="s">
        <v>734</v>
      </c>
      <c r="AB10" s="23" t="s">
        <v>739</v>
      </c>
    </row>
    <row r="11" spans="1:28" ht="15.95">
      <c r="A11" s="27" t="s">
        <v>747</v>
      </c>
      <c r="B11" s="38"/>
      <c r="C11" s="38"/>
      <c r="F11" s="34" t="s">
        <v>734</v>
      </c>
      <c r="G11" s="34" t="s">
        <v>734</v>
      </c>
      <c r="L11" s="37" t="s">
        <v>734</v>
      </c>
      <c r="M11" s="34" t="s">
        <v>734</v>
      </c>
      <c r="S11" s="34" t="s">
        <v>734</v>
      </c>
      <c r="V11" s="34" t="s">
        <v>734</v>
      </c>
      <c r="AB11" s="23" t="s">
        <v>741</v>
      </c>
    </row>
    <row r="12" spans="1:28" ht="15.95">
      <c r="A12" s="27" t="s">
        <v>748</v>
      </c>
      <c r="B12" s="38"/>
      <c r="C12" s="38"/>
      <c r="F12" s="34" t="s">
        <v>734</v>
      </c>
      <c r="G12" s="34" t="s">
        <v>734</v>
      </c>
      <c r="K12" s="23" t="s">
        <v>181</v>
      </c>
      <c r="L12" s="34" t="s">
        <v>181</v>
      </c>
      <c r="M12" s="34" t="s">
        <v>734</v>
      </c>
      <c r="R12" s="37" t="s">
        <v>734</v>
      </c>
      <c r="V12" s="34" t="s">
        <v>734</v>
      </c>
      <c r="AB12" s="23" t="s">
        <v>749</v>
      </c>
    </row>
    <row r="13" spans="1:28" ht="15.95">
      <c r="A13" s="27" t="s">
        <v>750</v>
      </c>
      <c r="B13" s="38"/>
      <c r="C13" s="38"/>
      <c r="F13" s="34" t="s">
        <v>734</v>
      </c>
      <c r="G13" s="34" t="s">
        <v>734</v>
      </c>
      <c r="H13" s="23" t="s">
        <v>181</v>
      </c>
      <c r="K13" s="23" t="s">
        <v>181</v>
      </c>
      <c r="M13" s="34" t="s">
        <v>734</v>
      </c>
      <c r="N13" s="23" t="s">
        <v>181</v>
      </c>
      <c r="P13" s="35" t="s">
        <v>734</v>
      </c>
      <c r="V13" s="34" t="s">
        <v>734</v>
      </c>
      <c r="Z13" s="35" t="s">
        <v>734</v>
      </c>
      <c r="AB13" s="23" t="s">
        <v>751</v>
      </c>
    </row>
    <row r="14" spans="1:28" ht="15.95">
      <c r="A14" s="27" t="s">
        <v>752</v>
      </c>
      <c r="B14" s="38"/>
      <c r="C14" s="38"/>
      <c r="F14" s="34" t="s">
        <v>734</v>
      </c>
      <c r="G14" s="34" t="s">
        <v>734</v>
      </c>
      <c r="I14" s="23" t="s">
        <v>181</v>
      </c>
      <c r="J14" s="23" t="s">
        <v>181</v>
      </c>
      <c r="K14" s="23" t="s">
        <v>181</v>
      </c>
      <c r="L14" s="34" t="s">
        <v>181</v>
      </c>
      <c r="M14" s="34" t="s">
        <v>734</v>
      </c>
      <c r="R14" s="37" t="s">
        <v>734</v>
      </c>
      <c r="S14" s="34" t="s">
        <v>734</v>
      </c>
      <c r="V14" s="34" t="s">
        <v>734</v>
      </c>
      <c r="AB14" s="23" t="s">
        <v>753</v>
      </c>
    </row>
    <row r="15" spans="1:28" ht="15.95">
      <c r="A15" s="27" t="s">
        <v>754</v>
      </c>
      <c r="B15" s="38"/>
      <c r="C15" s="38"/>
      <c r="E15" s="23" t="s">
        <v>181</v>
      </c>
      <c r="F15" s="34" t="s">
        <v>734</v>
      </c>
      <c r="G15" s="34" t="s">
        <v>734</v>
      </c>
      <c r="L15" s="34" t="s">
        <v>181</v>
      </c>
      <c r="M15" s="34" t="s">
        <v>734</v>
      </c>
      <c r="R15" s="37" t="s">
        <v>734</v>
      </c>
      <c r="S15" s="34" t="s">
        <v>734</v>
      </c>
      <c r="V15" s="34" t="s">
        <v>734</v>
      </c>
      <c r="AA15" s="23" t="s">
        <v>181</v>
      </c>
      <c r="AB15" s="23" t="s">
        <v>755</v>
      </c>
    </row>
    <row r="16" spans="1:28" ht="15.95">
      <c r="A16" s="27" t="s">
        <v>756</v>
      </c>
      <c r="B16" s="38"/>
      <c r="C16" s="38"/>
      <c r="D16" s="23" t="s">
        <v>181</v>
      </c>
      <c r="F16" s="34" t="s">
        <v>734</v>
      </c>
      <c r="G16" s="34" t="s">
        <v>734</v>
      </c>
      <c r="M16" s="34" t="s">
        <v>734</v>
      </c>
      <c r="R16" s="37" t="s">
        <v>734</v>
      </c>
      <c r="T16" s="23" t="s">
        <v>181</v>
      </c>
      <c r="V16" s="34" t="s">
        <v>734</v>
      </c>
      <c r="W16" s="23" t="s">
        <v>181</v>
      </c>
      <c r="AB16" s="23" t="s">
        <v>757</v>
      </c>
    </row>
    <row r="17" spans="1:28" ht="15.95">
      <c r="A17" s="27" t="s">
        <v>758</v>
      </c>
      <c r="B17" s="38"/>
      <c r="C17" s="38"/>
      <c r="F17" s="34" t="s">
        <v>734</v>
      </c>
      <c r="G17" s="34" t="s">
        <v>734</v>
      </c>
      <c r="K17" s="23" t="s">
        <v>181</v>
      </c>
      <c r="L17" s="34" t="s">
        <v>181</v>
      </c>
      <c r="M17" s="34" t="s">
        <v>734</v>
      </c>
      <c r="V17" s="34" t="s">
        <v>734</v>
      </c>
      <c r="AB17" s="23" t="s">
        <v>759</v>
      </c>
    </row>
    <row r="18" spans="1:28" ht="15.95">
      <c r="A18" s="27" t="s">
        <v>760</v>
      </c>
      <c r="B18" s="38"/>
      <c r="C18" s="38"/>
      <c r="D18" s="23" t="s">
        <v>181</v>
      </c>
      <c r="F18" s="34" t="s">
        <v>734</v>
      </c>
      <c r="G18" s="34" t="s">
        <v>734</v>
      </c>
      <c r="K18" s="23" t="s">
        <v>181</v>
      </c>
      <c r="M18" s="34" t="s">
        <v>734</v>
      </c>
      <c r="R18" s="37" t="s">
        <v>734</v>
      </c>
      <c r="S18" s="34" t="s">
        <v>734</v>
      </c>
      <c r="T18" s="23" t="s">
        <v>181</v>
      </c>
      <c r="V18" s="34" t="s">
        <v>734</v>
      </c>
      <c r="W18" s="23" t="s">
        <v>181</v>
      </c>
      <c r="AB18" s="23" t="s">
        <v>761</v>
      </c>
    </row>
    <row r="19" spans="1:28" ht="15.95">
      <c r="A19" s="36" t="s">
        <v>762</v>
      </c>
      <c r="B19" s="38"/>
      <c r="C19" s="38"/>
      <c r="F19" s="34" t="s">
        <v>181</v>
      </c>
      <c r="G19" s="34" t="s">
        <v>181</v>
      </c>
      <c r="K19" s="35" t="s">
        <v>181</v>
      </c>
      <c r="L19" s="37" t="s">
        <v>181</v>
      </c>
      <c r="M19" s="34" t="s">
        <v>181</v>
      </c>
      <c r="S19" s="34" t="s">
        <v>181</v>
      </c>
      <c r="V19" s="34" t="s">
        <v>181</v>
      </c>
      <c r="AB19" s="23" t="s">
        <v>763</v>
      </c>
    </row>
    <row r="20" spans="1:28" ht="15.95">
      <c r="A20" s="36" t="s">
        <v>764</v>
      </c>
      <c r="B20" s="38"/>
      <c r="C20" s="38"/>
      <c r="F20" s="34" t="s">
        <v>181</v>
      </c>
      <c r="G20" s="34" t="s">
        <v>181</v>
      </c>
      <c r="K20" s="35" t="s">
        <v>181</v>
      </c>
      <c r="L20" s="37" t="s">
        <v>181</v>
      </c>
      <c r="M20" s="34" t="s">
        <v>181</v>
      </c>
      <c r="R20" s="37" t="s">
        <v>181</v>
      </c>
      <c r="S20" s="34" t="s">
        <v>181</v>
      </c>
      <c r="V20" s="34" t="s">
        <v>181</v>
      </c>
      <c r="AB20" s="23" t="s">
        <v>765</v>
      </c>
    </row>
    <row r="21" spans="1:28" ht="15.95">
      <c r="A21" s="36" t="s">
        <v>766</v>
      </c>
      <c r="B21" s="38"/>
      <c r="C21" s="38"/>
      <c r="F21" s="34" t="s">
        <v>181</v>
      </c>
      <c r="G21" s="34" t="s">
        <v>181</v>
      </c>
      <c r="K21" s="35" t="s">
        <v>181</v>
      </c>
      <c r="L21" s="37" t="s">
        <v>181</v>
      </c>
      <c r="M21" s="34" t="s">
        <v>181</v>
      </c>
      <c r="V21" s="34" t="s">
        <v>181</v>
      </c>
      <c r="AB21" s="23" t="s">
        <v>767</v>
      </c>
    </row>
    <row r="22" spans="1:28" ht="15.95">
      <c r="A22" s="36" t="s">
        <v>768</v>
      </c>
      <c r="B22" s="38"/>
      <c r="C22" s="38"/>
      <c r="F22" s="34" t="s">
        <v>181</v>
      </c>
      <c r="G22" s="34" t="s">
        <v>181</v>
      </c>
      <c r="K22" s="35" t="s">
        <v>181</v>
      </c>
      <c r="L22" s="37" t="s">
        <v>181</v>
      </c>
      <c r="M22" s="34" t="s">
        <v>181</v>
      </c>
      <c r="R22" s="37" t="s">
        <v>181</v>
      </c>
      <c r="V22" s="34" t="s">
        <v>181</v>
      </c>
      <c r="AB22" s="23" t="s">
        <v>763</v>
      </c>
    </row>
    <row r="23" spans="1:28" ht="15.95">
      <c r="A23" s="36" t="s">
        <v>769</v>
      </c>
      <c r="B23" s="38"/>
      <c r="C23" s="38"/>
      <c r="F23" s="34" t="s">
        <v>181</v>
      </c>
      <c r="G23" s="34" t="s">
        <v>181</v>
      </c>
      <c r="K23" s="35" t="s">
        <v>181</v>
      </c>
      <c r="L23" s="37" t="s">
        <v>181</v>
      </c>
      <c r="M23" s="34" t="s">
        <v>181</v>
      </c>
      <c r="V23" s="34" t="s">
        <v>181</v>
      </c>
      <c r="AB23" s="23" t="s">
        <v>765</v>
      </c>
    </row>
    <row r="24" spans="1:28" ht="15.95">
      <c r="A24" s="36" t="s">
        <v>770</v>
      </c>
      <c r="B24" s="38"/>
      <c r="C24" s="38"/>
      <c r="F24" s="34" t="s">
        <v>181</v>
      </c>
      <c r="G24" s="34" t="s">
        <v>181</v>
      </c>
      <c r="K24" s="35" t="s">
        <v>181</v>
      </c>
      <c r="L24" s="37" t="s">
        <v>181</v>
      </c>
      <c r="M24" s="34" t="s">
        <v>181</v>
      </c>
      <c r="V24" s="34" t="s">
        <v>181</v>
      </c>
      <c r="AB24" s="23" t="s">
        <v>767</v>
      </c>
    </row>
    <row r="25" spans="1:28" ht="15.95">
      <c r="A25" s="36" t="s">
        <v>771</v>
      </c>
      <c r="B25" s="38"/>
      <c r="C25" s="38"/>
      <c r="F25" s="34" t="s">
        <v>181</v>
      </c>
      <c r="G25" s="34" t="s">
        <v>181</v>
      </c>
      <c r="K25" s="35" t="s">
        <v>181</v>
      </c>
      <c r="L25" s="37" t="s">
        <v>181</v>
      </c>
      <c r="M25" s="34" t="s">
        <v>181</v>
      </c>
      <c r="S25" s="34" t="s">
        <v>181</v>
      </c>
      <c r="V25" s="34" t="s">
        <v>181</v>
      </c>
      <c r="AB25" s="23" t="s">
        <v>763</v>
      </c>
    </row>
    <row r="26" spans="1:28" ht="15.95">
      <c r="A26" s="36" t="s">
        <v>772</v>
      </c>
      <c r="B26" s="38"/>
      <c r="C26" s="38"/>
      <c r="F26" s="34" t="s">
        <v>181</v>
      </c>
      <c r="G26" s="34" t="s">
        <v>181</v>
      </c>
      <c r="K26" s="35" t="s">
        <v>181</v>
      </c>
      <c r="L26" s="37" t="s">
        <v>181</v>
      </c>
      <c r="M26" s="34" t="s">
        <v>181</v>
      </c>
      <c r="S26" s="34" t="s">
        <v>181</v>
      </c>
      <c r="V26" s="34" t="s">
        <v>181</v>
      </c>
      <c r="AB26" s="23" t="s">
        <v>765</v>
      </c>
    </row>
    <row r="27" spans="1:28" ht="15.95">
      <c r="A27" s="36" t="s">
        <v>773</v>
      </c>
      <c r="B27" s="38"/>
      <c r="C27" s="38"/>
      <c r="F27" s="34" t="s">
        <v>181</v>
      </c>
      <c r="G27" s="34" t="s">
        <v>181</v>
      </c>
      <c r="K27" s="35" t="s">
        <v>181</v>
      </c>
      <c r="L27" s="37" t="s">
        <v>181</v>
      </c>
      <c r="M27" s="34" t="s">
        <v>181</v>
      </c>
      <c r="S27" s="34" t="s">
        <v>181</v>
      </c>
      <c r="V27" s="34" t="s">
        <v>181</v>
      </c>
      <c r="AB27" s="23" t="s">
        <v>767</v>
      </c>
    </row>
    <row r="28" spans="1:28" ht="15.95">
      <c r="A28" s="36" t="s">
        <v>774</v>
      </c>
      <c r="B28" s="38"/>
      <c r="C28" s="38"/>
      <c r="F28" s="34" t="s">
        <v>181</v>
      </c>
      <c r="G28" s="34" t="s">
        <v>181</v>
      </c>
      <c r="K28" s="35" t="s">
        <v>181</v>
      </c>
      <c r="L28" s="37" t="s">
        <v>181</v>
      </c>
      <c r="M28" s="34" t="s">
        <v>181</v>
      </c>
      <c r="V28" s="34" t="s">
        <v>181</v>
      </c>
      <c r="AB28" s="23" t="s">
        <v>775</v>
      </c>
    </row>
    <row r="29" spans="1:28" ht="15.95">
      <c r="A29" s="36" t="s">
        <v>776</v>
      </c>
      <c r="B29" s="38"/>
      <c r="C29" s="38"/>
      <c r="F29" s="34" t="s">
        <v>181</v>
      </c>
      <c r="G29" s="34" t="s">
        <v>181</v>
      </c>
      <c r="L29" s="37" t="s">
        <v>181</v>
      </c>
      <c r="M29" s="34" t="s">
        <v>181</v>
      </c>
      <c r="R29" s="37" t="s">
        <v>181</v>
      </c>
      <c r="V29" s="34" t="s">
        <v>181</v>
      </c>
      <c r="AB29" s="23" t="s">
        <v>777</v>
      </c>
    </row>
    <row r="30" spans="1:28" ht="15.95">
      <c r="A30" s="36" t="s">
        <v>778</v>
      </c>
      <c r="B30" s="38"/>
      <c r="C30" s="38"/>
      <c r="F30" s="34" t="s">
        <v>181</v>
      </c>
      <c r="G30" s="34" t="s">
        <v>181</v>
      </c>
      <c r="K30" s="35" t="s">
        <v>181</v>
      </c>
      <c r="L30" s="37" t="s">
        <v>181</v>
      </c>
      <c r="M30" s="34" t="s">
        <v>181</v>
      </c>
      <c r="V30" s="34" t="s">
        <v>181</v>
      </c>
      <c r="AB30" s="23" t="s">
        <v>779</v>
      </c>
    </row>
    <row r="31" spans="1:28" ht="15.95">
      <c r="A31" s="36" t="s">
        <v>780</v>
      </c>
      <c r="B31" s="38"/>
      <c r="C31" s="38"/>
      <c r="F31" s="34" t="s">
        <v>181</v>
      </c>
      <c r="G31" s="34" t="s">
        <v>181</v>
      </c>
      <c r="K31" s="35" t="s">
        <v>181</v>
      </c>
      <c r="L31" s="37" t="s">
        <v>181</v>
      </c>
      <c r="M31" s="34" t="s">
        <v>181</v>
      </c>
      <c r="S31" s="34" t="s">
        <v>181</v>
      </c>
      <c r="V31" s="34" t="s">
        <v>181</v>
      </c>
      <c r="AB31" s="23" t="s">
        <v>775</v>
      </c>
    </row>
    <row r="32" spans="1:28" ht="15.95">
      <c r="A32" s="36" t="s">
        <v>781</v>
      </c>
      <c r="B32" s="38"/>
      <c r="C32" s="38"/>
      <c r="F32" s="34" t="s">
        <v>181</v>
      </c>
      <c r="G32" s="34" t="s">
        <v>181</v>
      </c>
      <c r="K32" s="35" t="s">
        <v>181</v>
      </c>
      <c r="L32" s="37" t="s">
        <v>181</v>
      </c>
      <c r="M32" s="34" t="s">
        <v>181</v>
      </c>
      <c r="V32" s="34" t="s">
        <v>181</v>
      </c>
      <c r="AB32" s="23" t="s">
        <v>777</v>
      </c>
    </row>
    <row r="33" spans="1:28" ht="15.95">
      <c r="A33" s="36" t="s">
        <v>782</v>
      </c>
      <c r="B33" s="38"/>
      <c r="C33" s="38"/>
      <c r="F33" s="34" t="s">
        <v>181</v>
      </c>
      <c r="G33" s="34" t="s">
        <v>181</v>
      </c>
      <c r="K33" s="35" t="s">
        <v>181</v>
      </c>
      <c r="L33" s="37" t="s">
        <v>181</v>
      </c>
      <c r="M33" s="34" t="s">
        <v>181</v>
      </c>
      <c r="S33" s="34" t="s">
        <v>181</v>
      </c>
      <c r="V33" s="34" t="s">
        <v>181</v>
      </c>
      <c r="AB33" s="23" t="s">
        <v>779</v>
      </c>
    </row>
    <row r="34" spans="1:28" ht="15.95">
      <c r="A34" s="36" t="s">
        <v>783</v>
      </c>
      <c r="B34" s="38"/>
      <c r="C34" s="38"/>
      <c r="F34" s="34" t="s">
        <v>181</v>
      </c>
      <c r="G34" s="34" t="s">
        <v>181</v>
      </c>
      <c r="L34" s="37" t="s">
        <v>181</v>
      </c>
      <c r="M34" s="34" t="s">
        <v>181</v>
      </c>
      <c r="V34" s="34" t="s">
        <v>181</v>
      </c>
      <c r="AB34" s="23" t="s">
        <v>775</v>
      </c>
    </row>
    <row r="35" spans="1:28" ht="15.95">
      <c r="A35" s="36" t="s">
        <v>784</v>
      </c>
      <c r="B35" s="38"/>
      <c r="C35" s="38"/>
      <c r="F35" s="34" t="s">
        <v>181</v>
      </c>
      <c r="G35" s="34" t="s">
        <v>181</v>
      </c>
      <c r="K35" s="35" t="s">
        <v>181</v>
      </c>
      <c r="L35" s="37" t="s">
        <v>181</v>
      </c>
      <c r="M35" s="37" t="s">
        <v>181</v>
      </c>
      <c r="R35" s="34" t="s">
        <v>181</v>
      </c>
      <c r="V35" s="34" t="s">
        <v>181</v>
      </c>
      <c r="AB35" s="23" t="s">
        <v>777</v>
      </c>
    </row>
    <row r="36" spans="1:28" ht="15.95">
      <c r="A36" s="36" t="s">
        <v>785</v>
      </c>
      <c r="B36" s="38"/>
      <c r="C36" s="38"/>
      <c r="F36" s="34" t="s">
        <v>181</v>
      </c>
      <c r="G36" s="34" t="s">
        <v>181</v>
      </c>
      <c r="K36" s="35" t="s">
        <v>181</v>
      </c>
      <c r="L36" s="37" t="s">
        <v>181</v>
      </c>
      <c r="M36" s="34" t="s">
        <v>181</v>
      </c>
      <c r="S36" s="34" t="s">
        <v>181</v>
      </c>
      <c r="V36" s="34" t="s">
        <v>181</v>
      </c>
      <c r="AB36" s="23" t="s">
        <v>779</v>
      </c>
    </row>
    <row r="37" spans="1:28">
      <c r="A37" s="36" t="s">
        <v>786</v>
      </c>
      <c r="F37" s="37" t="s">
        <v>181</v>
      </c>
      <c r="G37" s="34" t="s">
        <v>181</v>
      </c>
      <c r="M37" s="34" t="s">
        <v>181</v>
      </c>
      <c r="O37" s="35" t="s">
        <v>181</v>
      </c>
      <c r="V37" s="34" t="s">
        <v>181</v>
      </c>
      <c r="X37" s="23" t="s">
        <v>181</v>
      </c>
      <c r="AB37" s="23" t="s">
        <v>787</v>
      </c>
    </row>
    <row r="38" spans="1:28">
      <c r="A38" s="36" t="s">
        <v>788</v>
      </c>
      <c r="B38" s="35" t="s">
        <v>181</v>
      </c>
      <c r="C38" s="35" t="s">
        <v>181</v>
      </c>
      <c r="F38" s="37" t="s">
        <v>181</v>
      </c>
      <c r="G38" s="34" t="s">
        <v>181</v>
      </c>
      <c r="M38" s="34" t="s">
        <v>181</v>
      </c>
      <c r="V38" s="34" t="s">
        <v>181</v>
      </c>
      <c r="W38" s="35" t="s">
        <v>181</v>
      </c>
      <c r="X38" s="23" t="s">
        <v>181</v>
      </c>
      <c r="Y38" s="35" t="s">
        <v>181</v>
      </c>
      <c r="Z38" s="35" t="s">
        <v>181</v>
      </c>
      <c r="AB38" s="23" t="s">
        <v>789</v>
      </c>
    </row>
    <row r="39" spans="1:28">
      <c r="A39" s="36" t="s">
        <v>790</v>
      </c>
      <c r="F39" s="37" t="s">
        <v>181</v>
      </c>
      <c r="G39" s="34" t="s">
        <v>181</v>
      </c>
      <c r="M39" s="34" t="s">
        <v>181</v>
      </c>
      <c r="O39" s="23" t="s">
        <v>181</v>
      </c>
      <c r="U39" s="35" t="s">
        <v>181</v>
      </c>
      <c r="V39" s="34" t="s">
        <v>181</v>
      </c>
      <c r="X39" s="23" t="s">
        <v>181</v>
      </c>
      <c r="AB39" s="23" t="s">
        <v>791</v>
      </c>
    </row>
    <row r="40" spans="1:28">
      <c r="A40" s="36" t="s">
        <v>792</v>
      </c>
      <c r="B40" s="23" t="s">
        <v>181</v>
      </c>
      <c r="C40" s="35" t="s">
        <v>181</v>
      </c>
      <c r="F40" s="37" t="s">
        <v>181</v>
      </c>
      <c r="G40" s="34" t="s">
        <v>181</v>
      </c>
      <c r="M40" s="34" t="s">
        <v>181</v>
      </c>
      <c r="O40" s="35" t="s">
        <v>181</v>
      </c>
      <c r="U40" s="35" t="s">
        <v>181</v>
      </c>
      <c r="V40" s="34" t="s">
        <v>181</v>
      </c>
      <c r="X40" s="23" t="s">
        <v>181</v>
      </c>
      <c r="AB40" s="23" t="s">
        <v>793</v>
      </c>
    </row>
    <row r="41" spans="1:28" s="29" customFormat="1" ht="92.25" customHeight="1">
      <c r="A41" s="33" t="s">
        <v>794</v>
      </c>
      <c r="B41" s="29" t="s">
        <v>795</v>
      </c>
      <c r="C41" s="29" t="s">
        <v>796</v>
      </c>
      <c r="D41" s="30" t="s">
        <v>797</v>
      </c>
      <c r="E41" s="30" t="s">
        <v>798</v>
      </c>
      <c r="F41" s="30" t="s">
        <v>799</v>
      </c>
      <c r="G41" s="30" t="s">
        <v>800</v>
      </c>
      <c r="H41" s="30" t="s">
        <v>801</v>
      </c>
      <c r="I41" s="30" t="s">
        <v>802</v>
      </c>
      <c r="J41" s="30" t="s">
        <v>803</v>
      </c>
      <c r="K41" s="30" t="s">
        <v>804</v>
      </c>
      <c r="L41" s="30" t="s">
        <v>805</v>
      </c>
      <c r="M41" s="30" t="s">
        <v>806</v>
      </c>
      <c r="N41" s="30" t="s">
        <v>807</v>
      </c>
      <c r="O41" s="30" t="s">
        <v>808</v>
      </c>
      <c r="P41" s="29" t="s">
        <v>796</v>
      </c>
      <c r="Q41" s="29" t="s">
        <v>809</v>
      </c>
      <c r="R41" s="30" t="s">
        <v>810</v>
      </c>
      <c r="S41" s="30" t="s">
        <v>811</v>
      </c>
      <c r="T41" s="30" t="s">
        <v>812</v>
      </c>
      <c r="U41" s="30" t="s">
        <v>796</v>
      </c>
      <c r="V41" s="30" t="s">
        <v>813</v>
      </c>
      <c r="W41" s="30" t="s">
        <v>814</v>
      </c>
      <c r="X41" s="30" t="s">
        <v>815</v>
      </c>
      <c r="Y41" s="30" t="s">
        <v>816</v>
      </c>
      <c r="Z41" s="29" t="s">
        <v>808</v>
      </c>
      <c r="AA41" s="29" t="s">
        <v>796</v>
      </c>
    </row>
    <row r="42" spans="1:28" s="29" customFormat="1" ht="150.75" customHeight="1">
      <c r="A42" s="33" t="s">
        <v>817</v>
      </c>
      <c r="B42" s="30" t="s">
        <v>818</v>
      </c>
      <c r="C42" s="30" t="s">
        <v>819</v>
      </c>
      <c r="D42" s="32" t="s">
        <v>820</v>
      </c>
      <c r="E42" s="30" t="s">
        <v>821</v>
      </c>
      <c r="F42" s="32" t="s">
        <v>822</v>
      </c>
      <c r="G42" s="32" t="s">
        <v>823</v>
      </c>
      <c r="H42" s="30" t="s">
        <v>824</v>
      </c>
      <c r="I42" s="30" t="s">
        <v>825</v>
      </c>
      <c r="J42" s="30" t="s">
        <v>826</v>
      </c>
      <c r="K42" s="59" t="s">
        <v>827</v>
      </c>
      <c r="L42" s="32" t="s">
        <v>828</v>
      </c>
      <c r="M42" s="30" t="s">
        <v>829</v>
      </c>
      <c r="N42" s="30" t="s">
        <v>830</v>
      </c>
      <c r="O42" s="30" t="s">
        <v>831</v>
      </c>
      <c r="P42" s="30" t="s">
        <v>832</v>
      </c>
      <c r="Q42" s="30" t="s">
        <v>831</v>
      </c>
      <c r="R42" s="30" t="s">
        <v>833</v>
      </c>
      <c r="S42" s="30" t="s">
        <v>834</v>
      </c>
      <c r="T42" s="30" t="s">
        <v>835</v>
      </c>
      <c r="U42" s="30" t="s">
        <v>836</v>
      </c>
      <c r="V42" s="30" t="s">
        <v>837</v>
      </c>
      <c r="W42" s="32" t="s">
        <v>838</v>
      </c>
      <c r="X42" s="30" t="s">
        <v>839</v>
      </c>
      <c r="Y42" s="30" t="s">
        <v>840</v>
      </c>
      <c r="Z42" s="30" t="s">
        <v>840</v>
      </c>
      <c r="AA42" s="30" t="s">
        <v>831</v>
      </c>
    </row>
    <row r="43" spans="1:28" s="29" customFormat="1" ht="33.75" customHeight="1">
      <c r="A43" s="31" t="s">
        <v>841</v>
      </c>
      <c r="B43" s="30" t="s">
        <v>734</v>
      </c>
      <c r="C43" s="30" t="s">
        <v>734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 t="s">
        <v>734</v>
      </c>
      <c r="Q43" s="30"/>
      <c r="R43" s="30" t="s">
        <v>734</v>
      </c>
      <c r="S43" s="30" t="s">
        <v>734</v>
      </c>
      <c r="T43" s="30"/>
      <c r="U43" s="30" t="s">
        <v>734</v>
      </c>
      <c r="V43" s="30"/>
      <c r="W43" s="30" t="s">
        <v>734</v>
      </c>
      <c r="X43" s="30"/>
      <c r="Y43" s="30" t="s">
        <v>734</v>
      </c>
      <c r="Z43" s="30" t="s">
        <v>734</v>
      </c>
      <c r="AA43" s="30"/>
    </row>
    <row r="44" spans="1:28">
      <c r="A44" s="28"/>
    </row>
    <row r="45" spans="1:28">
      <c r="A45" s="27" t="s">
        <v>842</v>
      </c>
    </row>
    <row r="46" spans="1:28" ht="48">
      <c r="A46" s="57" t="s">
        <v>843</v>
      </c>
    </row>
    <row r="47" spans="1:28" ht="48">
      <c r="A47" s="55" t="s">
        <v>844</v>
      </c>
    </row>
    <row r="48" spans="1:28" ht="48">
      <c r="A48" s="58" t="s">
        <v>845</v>
      </c>
    </row>
    <row r="49" spans="1:1" ht="48">
      <c r="A49" s="56" t="s">
        <v>846</v>
      </c>
    </row>
    <row r="50" spans="1:1">
      <c r="A50" s="26"/>
    </row>
    <row r="51" spans="1:1" ht="32.1">
      <c r="A51" s="25" t="s">
        <v>847</v>
      </c>
    </row>
    <row r="52" spans="1:1" ht="15.95">
      <c r="A52" s="24" t="s">
        <v>848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2"/>
  <sheetViews>
    <sheetView workbookViewId="0">
      <selection activeCell="D70" sqref="D70"/>
    </sheetView>
  </sheetViews>
  <sheetFormatPr defaultColWidth="11.5" defaultRowHeight="15.95"/>
  <cols>
    <col min="1" max="1" width="25.875" customWidth="1"/>
    <col min="2" max="2" width="25.125" customWidth="1"/>
  </cols>
  <sheetData>
    <row r="1" spans="1:2">
      <c r="A1" s="10" t="s">
        <v>849</v>
      </c>
      <c r="B1" s="2" t="s">
        <v>850</v>
      </c>
    </row>
    <row r="2" spans="1:2">
      <c r="A2" s="60" t="s">
        <v>851</v>
      </c>
      <c r="B2" s="60" t="s">
        <v>852</v>
      </c>
    </row>
    <row r="3" spans="1:2">
      <c r="A3" s="60" t="s">
        <v>851</v>
      </c>
      <c r="B3" s="60" t="s">
        <v>853</v>
      </c>
    </row>
    <row r="4" spans="1:2">
      <c r="A4" s="60" t="s">
        <v>851</v>
      </c>
      <c r="B4" s="60" t="s">
        <v>854</v>
      </c>
    </row>
    <row r="5" spans="1:2">
      <c r="A5" s="60" t="s">
        <v>851</v>
      </c>
      <c r="B5" s="60" t="s">
        <v>855</v>
      </c>
    </row>
    <row r="6" spans="1:2">
      <c r="A6" s="60" t="s">
        <v>856</v>
      </c>
      <c r="B6" s="60" t="s">
        <v>857</v>
      </c>
    </row>
    <row r="7" spans="1:2">
      <c r="A7" s="60" t="s">
        <v>856</v>
      </c>
      <c r="B7" s="60" t="s">
        <v>858</v>
      </c>
    </row>
    <row r="8" spans="1:2">
      <c r="A8" s="60" t="s">
        <v>856</v>
      </c>
      <c r="B8" s="60" t="s">
        <v>859</v>
      </c>
    </row>
    <row r="9" spans="1:2">
      <c r="A9" s="60" t="s">
        <v>856</v>
      </c>
      <c r="B9" s="60" t="s">
        <v>860</v>
      </c>
    </row>
    <row r="10" spans="1:2">
      <c r="A10" s="60" t="s">
        <v>856</v>
      </c>
      <c r="B10" s="60" t="s">
        <v>861</v>
      </c>
    </row>
    <row r="11" spans="1:2">
      <c r="A11" s="60" t="s">
        <v>862</v>
      </c>
      <c r="B11" s="60" t="s">
        <v>863</v>
      </c>
    </row>
    <row r="12" spans="1:2">
      <c r="A12" s="60" t="s">
        <v>862</v>
      </c>
      <c r="B12" s="60" t="s">
        <v>864</v>
      </c>
    </row>
    <row r="13" spans="1:2">
      <c r="A13" s="60" t="s">
        <v>865</v>
      </c>
      <c r="B13" s="60" t="s">
        <v>866</v>
      </c>
    </row>
    <row r="14" spans="1:2">
      <c r="A14" s="60" t="s">
        <v>867</v>
      </c>
      <c r="B14" s="60" t="s">
        <v>868</v>
      </c>
    </row>
    <row r="15" spans="1:2">
      <c r="A15" s="60" t="s">
        <v>867</v>
      </c>
      <c r="B15" s="60" t="s">
        <v>869</v>
      </c>
    </row>
    <row r="16" spans="1:2">
      <c r="A16" s="60" t="s">
        <v>870</v>
      </c>
      <c r="B16" s="60" t="s">
        <v>871</v>
      </c>
    </row>
    <row r="17" spans="1:2">
      <c r="A17" s="60" t="s">
        <v>872</v>
      </c>
      <c r="B17" s="60" t="s">
        <v>873</v>
      </c>
    </row>
    <row r="18" spans="1:2">
      <c r="A18" s="60" t="s">
        <v>872</v>
      </c>
      <c r="B18" s="60" t="s">
        <v>874</v>
      </c>
    </row>
    <row r="19" spans="1:2">
      <c r="A19" s="60" t="s">
        <v>875</v>
      </c>
      <c r="B19" s="60" t="s">
        <v>876</v>
      </c>
    </row>
    <row r="20" spans="1:2">
      <c r="A20" s="60" t="s">
        <v>875</v>
      </c>
      <c r="B20" s="60" t="s">
        <v>877</v>
      </c>
    </row>
    <row r="21" spans="1:2">
      <c r="A21" s="60" t="s">
        <v>875</v>
      </c>
      <c r="B21" s="60" t="s">
        <v>878</v>
      </c>
    </row>
    <row r="22" spans="1:2">
      <c r="A22" s="60" t="s">
        <v>879</v>
      </c>
      <c r="B22" s="60" t="s">
        <v>880</v>
      </c>
    </row>
    <row r="23" spans="1:2">
      <c r="A23" s="60" t="s">
        <v>879</v>
      </c>
      <c r="B23" s="60" t="s">
        <v>881</v>
      </c>
    </row>
    <row r="24" spans="1:2">
      <c r="A24" s="60" t="s">
        <v>882</v>
      </c>
      <c r="B24" s="60" t="s">
        <v>883</v>
      </c>
    </row>
    <row r="25" spans="1:2">
      <c r="A25" s="60" t="s">
        <v>884</v>
      </c>
      <c r="B25" s="60" t="s">
        <v>885</v>
      </c>
    </row>
    <row r="26" spans="1:2">
      <c r="A26" s="60" t="s">
        <v>884</v>
      </c>
      <c r="B26" s="60" t="s">
        <v>886</v>
      </c>
    </row>
    <row r="27" spans="1:2">
      <c r="A27" s="60" t="s">
        <v>884</v>
      </c>
      <c r="B27" s="60" t="s">
        <v>887</v>
      </c>
    </row>
    <row r="28" spans="1:2">
      <c r="A28" s="60" t="s">
        <v>888</v>
      </c>
      <c r="B28" s="60" t="s">
        <v>889</v>
      </c>
    </row>
    <row r="29" spans="1:2">
      <c r="A29" s="60" t="s">
        <v>888</v>
      </c>
      <c r="B29" s="60" t="s">
        <v>890</v>
      </c>
    </row>
    <row r="30" spans="1:2">
      <c r="A30" s="60" t="s">
        <v>888</v>
      </c>
      <c r="B30" s="60" t="s">
        <v>891</v>
      </c>
    </row>
    <row r="31" spans="1:2">
      <c r="A31" s="60" t="s">
        <v>888</v>
      </c>
      <c r="B31" s="60" t="s">
        <v>892</v>
      </c>
    </row>
    <row r="32" spans="1:2">
      <c r="A32" s="60" t="s">
        <v>888</v>
      </c>
      <c r="B32" s="60" t="s">
        <v>893</v>
      </c>
    </row>
    <row r="33" spans="1:2">
      <c r="A33" s="60" t="s">
        <v>888</v>
      </c>
      <c r="B33" s="60" t="s">
        <v>894</v>
      </c>
    </row>
    <row r="34" spans="1:2">
      <c r="A34" s="60" t="s">
        <v>888</v>
      </c>
      <c r="B34" s="60" t="s">
        <v>895</v>
      </c>
    </row>
    <row r="35" spans="1:2">
      <c r="A35" s="60" t="s">
        <v>896</v>
      </c>
      <c r="B35" s="60" t="s">
        <v>897</v>
      </c>
    </row>
    <row r="36" spans="1:2">
      <c r="A36" s="60" t="s">
        <v>898</v>
      </c>
      <c r="B36" s="60" t="s">
        <v>899</v>
      </c>
    </row>
    <row r="37" spans="1:2">
      <c r="A37" s="60" t="s">
        <v>898</v>
      </c>
      <c r="B37" s="60" t="s">
        <v>900</v>
      </c>
    </row>
    <row r="38" spans="1:2">
      <c r="A38" s="60" t="s">
        <v>901</v>
      </c>
      <c r="B38" s="60" t="s">
        <v>902</v>
      </c>
    </row>
    <row r="39" spans="1:2">
      <c r="A39" s="60" t="s">
        <v>901</v>
      </c>
      <c r="B39" s="60" t="s">
        <v>903</v>
      </c>
    </row>
    <row r="40" spans="1:2">
      <c r="A40" s="60" t="s">
        <v>904</v>
      </c>
      <c r="B40" s="60" t="s">
        <v>905</v>
      </c>
    </row>
    <row r="41" spans="1:2">
      <c r="A41" s="60" t="s">
        <v>906</v>
      </c>
      <c r="B41" s="60" t="s">
        <v>907</v>
      </c>
    </row>
    <row r="42" spans="1:2">
      <c r="A42" s="60" t="s">
        <v>906</v>
      </c>
      <c r="B42" s="60" t="s">
        <v>908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3"/>
  <sheetViews>
    <sheetView workbookViewId="0">
      <selection activeCell="S11" sqref="S11"/>
    </sheetView>
  </sheetViews>
  <sheetFormatPr defaultColWidth="10.625" defaultRowHeight="15.95"/>
  <cols>
    <col min="1" max="1" width="16.375" customWidth="1"/>
    <col min="2" max="2" width="22.625" customWidth="1"/>
    <col min="3" max="3" width="25.5" customWidth="1"/>
    <col min="4" max="4" width="16.5" customWidth="1"/>
    <col min="11" max="11" width="19.625" customWidth="1"/>
    <col min="12" max="12" width="13.875" customWidth="1"/>
    <col min="13" max="13" width="18" customWidth="1"/>
    <col min="14" max="14" width="14.625" customWidth="1"/>
    <col min="15" max="15" width="14.375" customWidth="1"/>
    <col min="16" max="16" width="18.5" customWidth="1"/>
    <col min="18" max="18" width="13.625" customWidth="1"/>
    <col min="19" max="19" width="23.125" customWidth="1"/>
  </cols>
  <sheetData>
    <row r="1" spans="1:19" ht="48">
      <c r="A1" s="7" t="s">
        <v>909</v>
      </c>
      <c r="B1" s="8" t="s">
        <v>910</v>
      </c>
      <c r="C1" s="7" t="s">
        <v>911</v>
      </c>
      <c r="D1" s="22" t="s">
        <v>912</v>
      </c>
      <c r="E1" s="22" t="s">
        <v>913</v>
      </c>
      <c r="F1" s="1" t="s">
        <v>914</v>
      </c>
      <c r="G1" s="1" t="s">
        <v>173</v>
      </c>
      <c r="H1" s="1" t="s">
        <v>174</v>
      </c>
      <c r="I1" s="1"/>
      <c r="J1" s="1" t="s">
        <v>915</v>
      </c>
      <c r="K1" s="1" t="s">
        <v>916</v>
      </c>
      <c r="L1" s="1" t="s">
        <v>917</v>
      </c>
      <c r="M1" s="1" t="s">
        <v>918</v>
      </c>
      <c r="N1" s="1" t="s">
        <v>919</v>
      </c>
      <c r="O1" s="1" t="s">
        <v>920</v>
      </c>
      <c r="P1" s="1" t="s">
        <v>921</v>
      </c>
      <c r="Q1" s="1" t="s">
        <v>922</v>
      </c>
      <c r="R1" s="4" t="s">
        <v>923</v>
      </c>
      <c r="S1" s="61" t="s">
        <v>924</v>
      </c>
    </row>
    <row r="2" spans="1:19">
      <c r="A2" s="9">
        <v>1</v>
      </c>
      <c r="B2" s="9">
        <v>0.4683478474617</v>
      </c>
      <c r="C2" s="9" t="s">
        <v>710</v>
      </c>
      <c r="D2" s="60" t="s">
        <v>925</v>
      </c>
      <c r="E2" s="60" t="s">
        <v>926</v>
      </c>
      <c r="F2" s="60" t="s">
        <v>927</v>
      </c>
      <c r="G2" s="60">
        <v>3</v>
      </c>
      <c r="H2" s="60">
        <v>425</v>
      </c>
      <c r="I2" s="60">
        <f>H2-G2</f>
        <v>422</v>
      </c>
      <c r="J2" s="60" t="s">
        <v>131</v>
      </c>
      <c r="K2" s="60"/>
      <c r="L2" s="60" t="s">
        <v>928</v>
      </c>
      <c r="M2" s="60" t="s">
        <v>928</v>
      </c>
      <c r="N2" s="60"/>
      <c r="O2" s="60" t="s">
        <v>929</v>
      </c>
      <c r="P2" s="60"/>
      <c r="Q2" s="60" t="s">
        <v>710</v>
      </c>
      <c r="R2" s="60">
        <v>0.74</v>
      </c>
      <c r="S2" s="60" t="s">
        <v>930</v>
      </c>
    </row>
    <row r="3" spans="1:19">
      <c r="A3" s="9">
        <f>A2+1</f>
        <v>2</v>
      </c>
      <c r="B3" s="9">
        <v>0.46464355289935999</v>
      </c>
      <c r="C3" s="9" t="s">
        <v>710</v>
      </c>
      <c r="D3" s="60" t="s">
        <v>925</v>
      </c>
      <c r="E3" s="60" t="s">
        <v>926</v>
      </c>
      <c r="F3" s="60" t="s">
        <v>931</v>
      </c>
      <c r="G3" s="60">
        <v>476</v>
      </c>
      <c r="H3" s="60">
        <v>1426</v>
      </c>
      <c r="I3" s="60">
        <f t="shared" ref="I3:I66" si="0">H3-G3</f>
        <v>950</v>
      </c>
      <c r="J3" s="60" t="s">
        <v>131</v>
      </c>
      <c r="K3" s="60" t="s">
        <v>932</v>
      </c>
      <c r="L3" s="60" t="s">
        <v>933</v>
      </c>
      <c r="M3" s="60" t="s">
        <v>934</v>
      </c>
      <c r="N3" s="60" t="s">
        <v>932</v>
      </c>
      <c r="O3" s="60" t="s">
        <v>935</v>
      </c>
      <c r="P3" s="60" t="s">
        <v>935</v>
      </c>
      <c r="Q3" s="60" t="s">
        <v>710</v>
      </c>
      <c r="R3" s="60"/>
      <c r="S3" s="60"/>
    </row>
    <row r="4" spans="1:19">
      <c r="A4" s="9">
        <f t="shared" ref="A4:A67" si="1">A3+1</f>
        <v>3</v>
      </c>
      <c r="B4" s="9">
        <v>0.460669755935668</v>
      </c>
      <c r="C4" s="9" t="s">
        <v>936</v>
      </c>
      <c r="D4" s="60" t="s">
        <v>925</v>
      </c>
      <c r="E4" s="60" t="s">
        <v>926</v>
      </c>
      <c r="F4" s="60" t="s">
        <v>937</v>
      </c>
      <c r="G4" s="60">
        <v>1423</v>
      </c>
      <c r="H4" s="60">
        <v>2184</v>
      </c>
      <c r="I4" s="60">
        <f t="shared" si="0"/>
        <v>761</v>
      </c>
      <c r="J4" s="60" t="s">
        <v>131</v>
      </c>
      <c r="K4" s="60" t="s">
        <v>938</v>
      </c>
      <c r="L4" s="60" t="s">
        <v>939</v>
      </c>
      <c r="M4" s="60" t="s">
        <v>940</v>
      </c>
      <c r="N4" s="60" t="s">
        <v>938</v>
      </c>
      <c r="O4" s="60" t="s">
        <v>941</v>
      </c>
      <c r="P4" s="60" t="s">
        <v>941</v>
      </c>
      <c r="Q4" s="60" t="s">
        <v>936</v>
      </c>
      <c r="R4" s="60"/>
      <c r="S4" s="60"/>
    </row>
    <row r="5" spans="1:19">
      <c r="A5" s="9">
        <f t="shared" si="1"/>
        <v>4</v>
      </c>
      <c r="B5" s="9">
        <v>0.44286626577377303</v>
      </c>
      <c r="C5" s="9" t="s">
        <v>936</v>
      </c>
      <c r="D5" s="60" t="s">
        <v>925</v>
      </c>
      <c r="E5" s="60" t="s">
        <v>926</v>
      </c>
      <c r="F5" s="60" t="s">
        <v>942</v>
      </c>
      <c r="G5" s="60">
        <v>2209</v>
      </c>
      <c r="H5" s="60">
        <v>2418</v>
      </c>
      <c r="I5" s="60">
        <f t="shared" si="0"/>
        <v>209</v>
      </c>
      <c r="J5" s="60" t="s">
        <v>131</v>
      </c>
      <c r="K5" s="60" t="s">
        <v>928</v>
      </c>
      <c r="L5" s="60" t="s">
        <v>943</v>
      </c>
      <c r="M5" s="60" t="s">
        <v>944</v>
      </c>
      <c r="N5" s="60" t="s">
        <v>945</v>
      </c>
      <c r="O5" s="60" t="s">
        <v>946</v>
      </c>
      <c r="P5" s="60" t="s">
        <v>946</v>
      </c>
      <c r="Q5" s="60" t="s">
        <v>936</v>
      </c>
      <c r="R5" s="60"/>
      <c r="S5" s="60"/>
    </row>
    <row r="6" spans="1:19">
      <c r="A6" s="9">
        <f t="shared" si="1"/>
        <v>5</v>
      </c>
      <c r="B6" s="9">
        <v>0.44095197319984403</v>
      </c>
      <c r="C6" s="9" t="s">
        <v>947</v>
      </c>
      <c r="D6" s="60" t="s">
        <v>925</v>
      </c>
      <c r="E6" s="60" t="s">
        <v>948</v>
      </c>
      <c r="F6" s="60" t="s">
        <v>949</v>
      </c>
      <c r="G6" s="60">
        <v>2687</v>
      </c>
      <c r="H6" s="60">
        <v>3412</v>
      </c>
      <c r="I6" s="60">
        <f t="shared" si="0"/>
        <v>725</v>
      </c>
      <c r="J6" s="60" t="s">
        <v>131</v>
      </c>
      <c r="K6" s="60" t="s">
        <v>950</v>
      </c>
      <c r="L6" s="60" t="s">
        <v>951</v>
      </c>
      <c r="M6" s="60" t="s">
        <v>952</v>
      </c>
      <c r="N6" s="60" t="s">
        <v>950</v>
      </c>
      <c r="O6" s="60" t="s">
        <v>953</v>
      </c>
      <c r="P6" s="60" t="s">
        <v>953</v>
      </c>
      <c r="Q6" s="60" t="s">
        <v>947</v>
      </c>
      <c r="R6" s="60"/>
      <c r="S6" s="60"/>
    </row>
    <row r="7" spans="1:19">
      <c r="A7" s="9">
        <f t="shared" si="1"/>
        <v>6</v>
      </c>
      <c r="B7" s="9">
        <v>0.41696807742118802</v>
      </c>
      <c r="C7" s="9" t="s">
        <v>663</v>
      </c>
      <c r="D7" s="60" t="s">
        <v>925</v>
      </c>
      <c r="E7" s="60" t="s">
        <v>948</v>
      </c>
      <c r="F7" s="60" t="s">
        <v>954</v>
      </c>
      <c r="G7" s="60">
        <v>3598</v>
      </c>
      <c r="H7" s="60">
        <v>3879</v>
      </c>
      <c r="I7" s="60">
        <f t="shared" si="0"/>
        <v>281</v>
      </c>
      <c r="J7" s="60" t="s">
        <v>131</v>
      </c>
      <c r="K7" s="60" t="s">
        <v>928</v>
      </c>
      <c r="L7" s="60" t="s">
        <v>928</v>
      </c>
      <c r="M7" s="60" t="s">
        <v>928</v>
      </c>
      <c r="N7" s="60" t="s">
        <v>955</v>
      </c>
      <c r="O7" s="60" t="s">
        <v>929</v>
      </c>
      <c r="P7" s="60"/>
      <c r="Q7" s="60" t="s">
        <v>663</v>
      </c>
      <c r="R7" s="60">
        <v>0.81</v>
      </c>
      <c r="S7" s="60" t="s">
        <v>956</v>
      </c>
    </row>
    <row r="8" spans="1:19">
      <c r="A8" s="9">
        <f t="shared" si="1"/>
        <v>7</v>
      </c>
      <c r="B8" s="9">
        <v>0.427155941724777</v>
      </c>
      <c r="C8" s="9" t="s">
        <v>710</v>
      </c>
      <c r="D8" s="60" t="s">
        <v>925</v>
      </c>
      <c r="E8" s="60" t="s">
        <v>948</v>
      </c>
      <c r="F8" s="60" t="s">
        <v>957</v>
      </c>
      <c r="G8" s="60">
        <v>3876</v>
      </c>
      <c r="H8" s="60">
        <v>4193</v>
      </c>
      <c r="I8" s="60">
        <f t="shared" si="0"/>
        <v>317</v>
      </c>
      <c r="J8" s="60" t="s">
        <v>131</v>
      </c>
      <c r="K8" s="60" t="s">
        <v>958</v>
      </c>
      <c r="L8" s="60" t="s">
        <v>959</v>
      </c>
      <c r="M8" s="60" t="s">
        <v>959</v>
      </c>
      <c r="N8" s="60" t="s">
        <v>958</v>
      </c>
      <c r="O8" s="60" t="s">
        <v>935</v>
      </c>
      <c r="P8" s="60" t="s">
        <v>935</v>
      </c>
      <c r="Q8" s="60" t="s">
        <v>710</v>
      </c>
      <c r="R8" s="60"/>
      <c r="S8" s="60"/>
    </row>
    <row r="9" spans="1:19">
      <c r="A9" s="9">
        <f t="shared" si="1"/>
        <v>8</v>
      </c>
      <c r="B9" s="9">
        <v>0.42586922645568798</v>
      </c>
      <c r="C9" s="9" t="s">
        <v>960</v>
      </c>
      <c r="D9" s="60" t="s">
        <v>925</v>
      </c>
      <c r="E9" s="60" t="s">
        <v>948</v>
      </c>
      <c r="F9" s="60" t="s">
        <v>961</v>
      </c>
      <c r="G9" s="60">
        <v>4196</v>
      </c>
      <c r="H9" s="60">
        <v>5140</v>
      </c>
      <c r="I9" s="60">
        <f t="shared" si="0"/>
        <v>944</v>
      </c>
      <c r="J9" s="60" t="s">
        <v>131</v>
      </c>
      <c r="K9" s="60" t="s">
        <v>928</v>
      </c>
      <c r="L9" s="60" t="s">
        <v>962</v>
      </c>
      <c r="M9" s="60" t="s">
        <v>963</v>
      </c>
      <c r="N9" s="60" t="s">
        <v>964</v>
      </c>
      <c r="O9" s="60" t="s">
        <v>935</v>
      </c>
      <c r="P9" s="60" t="s">
        <v>935</v>
      </c>
      <c r="Q9" s="60" t="s">
        <v>960</v>
      </c>
      <c r="R9" s="60"/>
      <c r="S9" s="60"/>
    </row>
    <row r="10" spans="1:19">
      <c r="A10" s="9">
        <f t="shared" si="1"/>
        <v>9</v>
      </c>
      <c r="B10" s="9">
        <v>0.43700633943080902</v>
      </c>
      <c r="C10" s="9" t="s">
        <v>965</v>
      </c>
      <c r="D10" s="60" t="s">
        <v>925</v>
      </c>
      <c r="E10" s="60" t="s">
        <v>948</v>
      </c>
      <c r="F10" s="60" t="s">
        <v>966</v>
      </c>
      <c r="G10" s="60">
        <v>5182</v>
      </c>
      <c r="H10" s="60">
        <v>5814</v>
      </c>
      <c r="I10" s="60">
        <f t="shared" si="0"/>
        <v>632</v>
      </c>
      <c r="J10" s="60" t="s">
        <v>131</v>
      </c>
      <c r="K10" s="60" t="s">
        <v>967</v>
      </c>
      <c r="L10" s="60" t="s">
        <v>968</v>
      </c>
      <c r="M10" s="60" t="s">
        <v>969</v>
      </c>
      <c r="N10" s="60" t="s">
        <v>967</v>
      </c>
      <c r="O10" s="60" t="s">
        <v>935</v>
      </c>
      <c r="P10" s="60" t="s">
        <v>935</v>
      </c>
      <c r="Q10" s="60" t="s">
        <v>965</v>
      </c>
      <c r="R10" s="60"/>
      <c r="S10" s="60"/>
    </row>
    <row r="11" spans="1:19">
      <c r="A11" s="9">
        <f t="shared" si="1"/>
        <v>10</v>
      </c>
      <c r="B11" s="9">
        <v>0.44677910208701999</v>
      </c>
      <c r="C11" s="9" t="s">
        <v>936</v>
      </c>
      <c r="D11" s="60" t="s">
        <v>925</v>
      </c>
      <c r="E11" s="60" t="s">
        <v>948</v>
      </c>
      <c r="F11" s="60" t="s">
        <v>970</v>
      </c>
      <c r="G11" s="60">
        <v>5820</v>
      </c>
      <c r="H11" s="60">
        <v>6071</v>
      </c>
      <c r="I11" s="60">
        <f t="shared" si="0"/>
        <v>251</v>
      </c>
      <c r="J11" s="60" t="s">
        <v>131</v>
      </c>
      <c r="K11" s="60" t="s">
        <v>928</v>
      </c>
      <c r="L11" s="60" t="s">
        <v>971</v>
      </c>
      <c r="M11" s="60" t="s">
        <v>971</v>
      </c>
      <c r="N11" s="60" t="s">
        <v>945</v>
      </c>
      <c r="O11" s="60" t="s">
        <v>941</v>
      </c>
      <c r="P11" s="60" t="s">
        <v>941</v>
      </c>
      <c r="Q11" s="60" t="s">
        <v>936</v>
      </c>
      <c r="R11" s="60"/>
      <c r="S11" s="60"/>
    </row>
    <row r="12" spans="1:19">
      <c r="A12" s="9">
        <f t="shared" si="1"/>
        <v>11</v>
      </c>
      <c r="B12" s="9">
        <v>0.44941264390945401</v>
      </c>
      <c r="C12" s="9" t="s">
        <v>663</v>
      </c>
      <c r="D12" s="60" t="s">
        <v>925</v>
      </c>
      <c r="E12" s="60" t="s">
        <v>948</v>
      </c>
      <c r="F12" s="60" t="s">
        <v>972</v>
      </c>
      <c r="G12" s="60">
        <v>6068</v>
      </c>
      <c r="H12" s="60">
        <v>6463</v>
      </c>
      <c r="I12" s="60">
        <f t="shared" si="0"/>
        <v>395</v>
      </c>
      <c r="J12" s="60" t="s">
        <v>131</v>
      </c>
      <c r="K12" s="60" t="s">
        <v>928</v>
      </c>
      <c r="L12" s="60" t="s">
        <v>928</v>
      </c>
      <c r="M12" s="60" t="s">
        <v>944</v>
      </c>
      <c r="N12" s="60" t="s">
        <v>973</v>
      </c>
      <c r="O12" s="60" t="s">
        <v>929</v>
      </c>
      <c r="P12" s="60" t="s">
        <v>929</v>
      </c>
      <c r="Q12" s="60" t="s">
        <v>663</v>
      </c>
      <c r="R12" s="60">
        <v>0.53</v>
      </c>
      <c r="S12" s="60" t="s">
        <v>974</v>
      </c>
    </row>
    <row r="13" spans="1:19">
      <c r="A13" s="9">
        <f t="shared" si="1"/>
        <v>12</v>
      </c>
      <c r="B13" s="9">
        <v>0.42123767733573902</v>
      </c>
      <c r="C13" s="9" t="s">
        <v>663</v>
      </c>
      <c r="D13" s="60" t="s">
        <v>925</v>
      </c>
      <c r="E13" s="60" t="s">
        <v>975</v>
      </c>
      <c r="F13" s="60" t="s">
        <v>976</v>
      </c>
      <c r="G13" s="60">
        <v>6734</v>
      </c>
      <c r="H13" s="60">
        <v>6907</v>
      </c>
      <c r="I13" s="60">
        <f t="shared" si="0"/>
        <v>173</v>
      </c>
      <c r="J13" s="60" t="s">
        <v>131</v>
      </c>
      <c r="K13" s="60"/>
      <c r="L13" s="60" t="s">
        <v>928</v>
      </c>
      <c r="M13" s="60"/>
      <c r="N13" s="60"/>
      <c r="O13" s="60" t="s">
        <v>929</v>
      </c>
      <c r="P13" s="60"/>
      <c r="Q13" s="60" t="s">
        <v>663</v>
      </c>
      <c r="R13" s="60">
        <v>0.52</v>
      </c>
      <c r="S13" s="60" t="s">
        <v>977</v>
      </c>
    </row>
    <row r="14" spans="1:19">
      <c r="A14" s="9">
        <f t="shared" si="1"/>
        <v>13</v>
      </c>
      <c r="B14" s="9">
        <v>0.44092240929603499</v>
      </c>
      <c r="C14" s="9" t="s">
        <v>667</v>
      </c>
      <c r="D14" s="60" t="s">
        <v>925</v>
      </c>
      <c r="E14" s="60" t="s">
        <v>975</v>
      </c>
      <c r="F14" s="60" t="s">
        <v>978</v>
      </c>
      <c r="G14" s="60">
        <v>6904</v>
      </c>
      <c r="H14" s="60">
        <v>7701</v>
      </c>
      <c r="I14" s="60">
        <f t="shared" si="0"/>
        <v>797</v>
      </c>
      <c r="J14" s="60" t="s">
        <v>131</v>
      </c>
      <c r="K14" s="60" t="s">
        <v>979</v>
      </c>
      <c r="L14" s="60" t="s">
        <v>980</v>
      </c>
      <c r="M14" s="60" t="s">
        <v>669</v>
      </c>
      <c r="N14" s="60" t="s">
        <v>979</v>
      </c>
      <c r="O14" s="60" t="s">
        <v>935</v>
      </c>
      <c r="P14" s="60" t="s">
        <v>935</v>
      </c>
      <c r="Q14" s="60" t="s">
        <v>667</v>
      </c>
      <c r="R14" s="60"/>
      <c r="S14" s="60"/>
    </row>
    <row r="15" spans="1:19">
      <c r="A15" s="9">
        <f t="shared" si="1"/>
        <v>14</v>
      </c>
      <c r="B15" s="9">
        <v>0.42226678133010798</v>
      </c>
      <c r="C15" s="9" t="s">
        <v>663</v>
      </c>
      <c r="D15" s="60" t="s">
        <v>925</v>
      </c>
      <c r="E15" s="60" t="s">
        <v>975</v>
      </c>
      <c r="F15" s="60" t="s">
        <v>981</v>
      </c>
      <c r="G15" s="60">
        <v>7703</v>
      </c>
      <c r="H15" s="60">
        <v>7888</v>
      </c>
      <c r="I15" s="60">
        <f t="shared" si="0"/>
        <v>185</v>
      </c>
      <c r="J15" s="60" t="s">
        <v>131</v>
      </c>
      <c r="K15" s="60" t="s">
        <v>928</v>
      </c>
      <c r="L15" s="60" t="s">
        <v>928</v>
      </c>
      <c r="M15" s="60" t="s">
        <v>944</v>
      </c>
      <c r="N15" s="60" t="s">
        <v>955</v>
      </c>
      <c r="O15" s="60" t="s">
        <v>929</v>
      </c>
      <c r="P15" s="60"/>
      <c r="Q15" s="60" t="s">
        <v>663</v>
      </c>
      <c r="R15" s="60">
        <v>0.56000000000000005</v>
      </c>
      <c r="S15" s="60" t="s">
        <v>982</v>
      </c>
    </row>
    <row r="16" spans="1:19">
      <c r="A16" s="9">
        <f t="shared" si="1"/>
        <v>15</v>
      </c>
      <c r="B16" s="9">
        <v>0.39917099475860501</v>
      </c>
      <c r="C16" s="9" t="s">
        <v>663</v>
      </c>
      <c r="D16" s="60" t="s">
        <v>925</v>
      </c>
      <c r="E16" s="60" t="s">
        <v>975</v>
      </c>
      <c r="F16" s="60" t="s">
        <v>983</v>
      </c>
      <c r="G16" s="60">
        <v>7940</v>
      </c>
      <c r="H16" s="60">
        <v>8311</v>
      </c>
      <c r="I16" s="60">
        <f t="shared" si="0"/>
        <v>371</v>
      </c>
      <c r="J16" s="60" t="s">
        <v>131</v>
      </c>
      <c r="K16" s="60" t="s">
        <v>928</v>
      </c>
      <c r="L16" s="60" t="s">
        <v>928</v>
      </c>
      <c r="M16" s="60" t="s">
        <v>944</v>
      </c>
      <c r="N16" s="60" t="s">
        <v>955</v>
      </c>
      <c r="O16" s="60" t="s">
        <v>929</v>
      </c>
      <c r="P16" s="60"/>
      <c r="Q16" s="60" t="s">
        <v>663</v>
      </c>
      <c r="R16" s="60">
        <v>0.78</v>
      </c>
      <c r="S16" s="60" t="s">
        <v>984</v>
      </c>
    </row>
    <row r="17" spans="1:19">
      <c r="A17" s="9">
        <f t="shared" si="1"/>
        <v>16</v>
      </c>
      <c r="B17" s="9">
        <v>0.37025254964828402</v>
      </c>
      <c r="C17" s="9" t="s">
        <v>663</v>
      </c>
      <c r="D17" s="60" t="s">
        <v>985</v>
      </c>
      <c r="E17" s="60" t="s">
        <v>986</v>
      </c>
      <c r="F17" s="60" t="s">
        <v>987</v>
      </c>
      <c r="G17" s="60">
        <v>8459</v>
      </c>
      <c r="H17" s="60">
        <v>9295</v>
      </c>
      <c r="I17" s="60">
        <f t="shared" si="0"/>
        <v>836</v>
      </c>
      <c r="J17" s="60" t="s">
        <v>131</v>
      </c>
      <c r="K17" s="60" t="s">
        <v>928</v>
      </c>
      <c r="L17" s="60" t="s">
        <v>951</v>
      </c>
      <c r="M17" s="60" t="s">
        <v>988</v>
      </c>
      <c r="N17" s="60" t="s">
        <v>955</v>
      </c>
      <c r="O17" s="60" t="s">
        <v>953</v>
      </c>
      <c r="P17" s="60" t="s">
        <v>953</v>
      </c>
      <c r="Q17" s="60" t="s">
        <v>663</v>
      </c>
      <c r="R17" s="60">
        <v>0.56000000000000005</v>
      </c>
      <c r="S17" s="60" t="s">
        <v>989</v>
      </c>
    </row>
    <row r="18" spans="1:19">
      <c r="A18" s="9">
        <f t="shared" si="1"/>
        <v>17</v>
      </c>
      <c r="B18" s="9">
        <v>0.36042767763137801</v>
      </c>
      <c r="C18" s="9" t="s">
        <v>663</v>
      </c>
      <c r="D18" s="60" t="s">
        <v>985</v>
      </c>
      <c r="E18" s="60" t="s">
        <v>986</v>
      </c>
      <c r="F18" s="60" t="s">
        <v>990</v>
      </c>
      <c r="G18" s="60">
        <v>9297</v>
      </c>
      <c r="H18" s="60">
        <v>9494</v>
      </c>
      <c r="I18" s="60">
        <f t="shared" si="0"/>
        <v>197</v>
      </c>
      <c r="J18" s="60" t="s">
        <v>131</v>
      </c>
      <c r="K18" s="60" t="s">
        <v>928</v>
      </c>
      <c r="L18" s="60" t="s">
        <v>928</v>
      </c>
      <c r="M18" s="60" t="s">
        <v>944</v>
      </c>
      <c r="N18" s="60" t="s">
        <v>955</v>
      </c>
      <c r="O18" s="60" t="s">
        <v>929</v>
      </c>
      <c r="P18" s="60"/>
      <c r="Q18" s="60" t="s">
        <v>663</v>
      </c>
      <c r="R18" s="60">
        <v>0.42</v>
      </c>
      <c r="S18" s="60" t="s">
        <v>991</v>
      </c>
    </row>
    <row r="19" spans="1:19">
      <c r="A19" s="9">
        <f t="shared" si="1"/>
        <v>18</v>
      </c>
      <c r="B19" s="9">
        <v>0.38961994647979697</v>
      </c>
      <c r="C19" s="9" t="s">
        <v>663</v>
      </c>
      <c r="D19" s="60" t="s">
        <v>985</v>
      </c>
      <c r="E19" s="60" t="s">
        <v>986</v>
      </c>
      <c r="F19" s="60" t="s">
        <v>992</v>
      </c>
      <c r="G19" s="60">
        <v>9541</v>
      </c>
      <c r="H19" s="60">
        <v>9957</v>
      </c>
      <c r="I19" s="60">
        <f t="shared" si="0"/>
        <v>416</v>
      </c>
      <c r="J19" s="60" t="s">
        <v>131</v>
      </c>
      <c r="K19" s="60" t="s">
        <v>928</v>
      </c>
      <c r="L19" s="60" t="s">
        <v>928</v>
      </c>
      <c r="M19" s="60" t="s">
        <v>944</v>
      </c>
      <c r="N19" s="60" t="s">
        <v>955</v>
      </c>
      <c r="O19" s="60" t="s">
        <v>929</v>
      </c>
      <c r="P19" s="60" t="s">
        <v>929</v>
      </c>
      <c r="Q19" s="60" t="s">
        <v>663</v>
      </c>
      <c r="R19" s="60">
        <v>0.67</v>
      </c>
      <c r="S19" s="60" t="s">
        <v>993</v>
      </c>
    </row>
    <row r="20" spans="1:19">
      <c r="A20" s="9">
        <f t="shared" si="1"/>
        <v>19</v>
      </c>
      <c r="B20" s="9">
        <v>0.37762646377086601</v>
      </c>
      <c r="C20" s="9" t="s">
        <v>663</v>
      </c>
      <c r="D20" s="60" t="s">
        <v>985</v>
      </c>
      <c r="E20" s="60" t="s">
        <v>986</v>
      </c>
      <c r="F20" s="60" t="s">
        <v>994</v>
      </c>
      <c r="G20" s="60">
        <v>9976</v>
      </c>
      <c r="H20" s="60">
        <v>10257</v>
      </c>
      <c r="I20" s="60">
        <f t="shared" si="0"/>
        <v>281</v>
      </c>
      <c r="J20" s="60" t="s">
        <v>131</v>
      </c>
      <c r="K20" s="60" t="s">
        <v>928</v>
      </c>
      <c r="L20" s="60" t="s">
        <v>928</v>
      </c>
      <c r="M20" s="60" t="s">
        <v>944</v>
      </c>
      <c r="N20" s="60" t="s">
        <v>955</v>
      </c>
      <c r="O20" s="60" t="s">
        <v>929</v>
      </c>
      <c r="P20" s="60" t="s">
        <v>929</v>
      </c>
      <c r="Q20" s="60" t="s">
        <v>663</v>
      </c>
      <c r="R20" s="60">
        <v>0.72</v>
      </c>
      <c r="S20" s="60" t="s">
        <v>995</v>
      </c>
    </row>
    <row r="21" spans="1:19">
      <c r="A21" s="9">
        <f t="shared" si="1"/>
        <v>20</v>
      </c>
      <c r="B21" s="9">
        <v>0.36167162656784002</v>
      </c>
      <c r="C21" s="9" t="s">
        <v>947</v>
      </c>
      <c r="D21" s="60" t="s">
        <v>985</v>
      </c>
      <c r="E21" s="60" t="s">
        <v>986</v>
      </c>
      <c r="F21" s="60" t="s">
        <v>996</v>
      </c>
      <c r="G21" s="60">
        <v>10275</v>
      </c>
      <c r="H21" s="60">
        <v>10520</v>
      </c>
      <c r="I21" s="60">
        <f t="shared" si="0"/>
        <v>245</v>
      </c>
      <c r="J21" s="60" t="s">
        <v>131</v>
      </c>
      <c r="K21" s="60" t="s">
        <v>928</v>
      </c>
      <c r="L21" s="60" t="s">
        <v>928</v>
      </c>
      <c r="M21" s="60" t="s">
        <v>944</v>
      </c>
      <c r="N21" s="60" t="s">
        <v>955</v>
      </c>
      <c r="O21" s="60" t="s">
        <v>929</v>
      </c>
      <c r="P21" s="60" t="s">
        <v>929</v>
      </c>
      <c r="Q21" s="60" t="s">
        <v>947</v>
      </c>
      <c r="R21" s="60">
        <v>0.84</v>
      </c>
      <c r="S21" s="60" t="s">
        <v>997</v>
      </c>
    </row>
    <row r="22" spans="1:19">
      <c r="A22" s="9">
        <f t="shared" si="1"/>
        <v>21</v>
      </c>
      <c r="B22" s="9">
        <v>0.60740226507186801</v>
      </c>
      <c r="C22" s="9" t="s">
        <v>663</v>
      </c>
      <c r="D22" s="60" t="s">
        <v>998</v>
      </c>
      <c r="E22" s="60" t="s">
        <v>999</v>
      </c>
      <c r="F22" s="60" t="s">
        <v>1000</v>
      </c>
      <c r="G22" s="60">
        <v>10931</v>
      </c>
      <c r="H22" s="60">
        <v>11536</v>
      </c>
      <c r="I22" s="60">
        <f t="shared" si="0"/>
        <v>605</v>
      </c>
      <c r="J22" s="60" t="s">
        <v>131</v>
      </c>
      <c r="K22" s="60" t="s">
        <v>928</v>
      </c>
      <c r="L22" s="60" t="s">
        <v>928</v>
      </c>
      <c r="M22" s="60" t="s">
        <v>928</v>
      </c>
      <c r="N22" s="60" t="s">
        <v>955</v>
      </c>
      <c r="O22" s="60" t="s">
        <v>929</v>
      </c>
      <c r="P22" s="60"/>
      <c r="Q22" s="60" t="s">
        <v>663</v>
      </c>
      <c r="R22" s="60">
        <v>0.63</v>
      </c>
      <c r="S22" s="60" t="s">
        <v>1001</v>
      </c>
    </row>
    <row r="23" spans="1:19">
      <c r="A23" s="9">
        <f t="shared" si="1"/>
        <v>22</v>
      </c>
      <c r="B23" s="9">
        <v>0.60163664817810003</v>
      </c>
      <c r="C23" s="9" t="s">
        <v>1002</v>
      </c>
      <c r="D23" s="60" t="s">
        <v>998</v>
      </c>
      <c r="E23" s="60" t="s">
        <v>999</v>
      </c>
      <c r="F23" s="60" t="s">
        <v>1003</v>
      </c>
      <c r="G23" s="60">
        <v>11533</v>
      </c>
      <c r="H23" s="60">
        <v>11928</v>
      </c>
      <c r="I23" s="60">
        <f t="shared" si="0"/>
        <v>395</v>
      </c>
      <c r="J23" s="60" t="s">
        <v>131</v>
      </c>
      <c r="K23" s="60" t="s">
        <v>1004</v>
      </c>
      <c r="L23" s="60" t="s">
        <v>1005</v>
      </c>
      <c r="M23" s="60" t="s">
        <v>1006</v>
      </c>
      <c r="N23" s="60" t="s">
        <v>1004</v>
      </c>
      <c r="O23" s="60" t="s">
        <v>1007</v>
      </c>
      <c r="P23" s="60" t="s">
        <v>1007</v>
      </c>
      <c r="Q23" s="60" t="s">
        <v>1002</v>
      </c>
      <c r="R23" s="60"/>
      <c r="S23" s="60"/>
    </row>
    <row r="24" spans="1:19">
      <c r="A24" s="9">
        <f t="shared" si="1"/>
        <v>23</v>
      </c>
      <c r="B24" s="9">
        <v>0.59454494714736905</v>
      </c>
      <c r="C24" s="9" t="s">
        <v>663</v>
      </c>
      <c r="D24" s="60" t="s">
        <v>998</v>
      </c>
      <c r="E24" s="60" t="s">
        <v>999</v>
      </c>
      <c r="F24" s="60" t="s">
        <v>1008</v>
      </c>
      <c r="G24" s="60">
        <v>11971</v>
      </c>
      <c r="H24" s="60">
        <v>12462</v>
      </c>
      <c r="I24" s="60">
        <f t="shared" si="0"/>
        <v>491</v>
      </c>
      <c r="J24" s="60" t="s">
        <v>131</v>
      </c>
      <c r="K24" s="60" t="s">
        <v>928</v>
      </c>
      <c r="L24" s="60" t="s">
        <v>928</v>
      </c>
      <c r="M24" s="60" t="s">
        <v>928</v>
      </c>
      <c r="N24" s="60" t="s">
        <v>955</v>
      </c>
      <c r="O24" s="60" t="s">
        <v>929</v>
      </c>
      <c r="P24" s="60" t="s">
        <v>929</v>
      </c>
      <c r="Q24" s="60" t="s">
        <v>663</v>
      </c>
      <c r="R24" s="60">
        <v>0.71</v>
      </c>
      <c r="S24" s="60" t="s">
        <v>1009</v>
      </c>
    </row>
    <row r="25" spans="1:19">
      <c r="A25" s="9">
        <f t="shared" si="1"/>
        <v>24</v>
      </c>
      <c r="B25" s="9">
        <v>0.60193568468093805</v>
      </c>
      <c r="C25" s="9" t="s">
        <v>1002</v>
      </c>
      <c r="D25" s="60" t="s">
        <v>998</v>
      </c>
      <c r="E25" s="60" t="s">
        <v>999</v>
      </c>
      <c r="F25" s="60" t="s">
        <v>1010</v>
      </c>
      <c r="G25" s="60">
        <v>12462</v>
      </c>
      <c r="H25" s="60">
        <v>12830</v>
      </c>
      <c r="I25" s="60">
        <f t="shared" si="0"/>
        <v>368</v>
      </c>
      <c r="J25" s="60" t="s">
        <v>131</v>
      </c>
      <c r="K25" s="60" t="s">
        <v>928</v>
      </c>
      <c r="L25" s="60" t="s">
        <v>928</v>
      </c>
      <c r="M25" s="60" t="s">
        <v>944</v>
      </c>
      <c r="N25" s="60" t="s">
        <v>1011</v>
      </c>
      <c r="O25" s="60" t="s">
        <v>929</v>
      </c>
      <c r="P25" s="60"/>
      <c r="Q25" s="60" t="s">
        <v>1002</v>
      </c>
      <c r="R25" s="60"/>
      <c r="S25" s="60"/>
    </row>
    <row r="26" spans="1:19">
      <c r="A26" s="9">
        <f t="shared" si="1"/>
        <v>25</v>
      </c>
      <c r="B26" s="9">
        <v>0.57466611266136103</v>
      </c>
      <c r="C26" s="9" t="s">
        <v>1012</v>
      </c>
      <c r="D26" s="60" t="s">
        <v>998</v>
      </c>
      <c r="E26" s="60" t="s">
        <v>1013</v>
      </c>
      <c r="F26" s="60" t="s">
        <v>1014</v>
      </c>
      <c r="G26" s="60">
        <v>12916</v>
      </c>
      <c r="H26" s="60">
        <v>18660</v>
      </c>
      <c r="I26" s="60">
        <f t="shared" si="0"/>
        <v>5744</v>
      </c>
      <c r="J26" s="60" t="s">
        <v>131</v>
      </c>
      <c r="K26" s="60" t="s">
        <v>1015</v>
      </c>
      <c r="L26" s="60" t="s">
        <v>1015</v>
      </c>
      <c r="M26" s="60" t="s">
        <v>1015</v>
      </c>
      <c r="N26" s="60" t="s">
        <v>1015</v>
      </c>
      <c r="O26" s="60" t="s">
        <v>1016</v>
      </c>
      <c r="P26" s="60" t="s">
        <v>1016</v>
      </c>
      <c r="Q26" s="60" t="s">
        <v>1012</v>
      </c>
      <c r="R26" s="60"/>
      <c r="S26" s="60"/>
    </row>
    <row r="27" spans="1:19">
      <c r="A27" s="9">
        <f t="shared" si="1"/>
        <v>26</v>
      </c>
      <c r="B27" s="9">
        <v>0.603869467973709</v>
      </c>
      <c r="C27" s="9" t="s">
        <v>1012</v>
      </c>
      <c r="D27" s="60" t="s">
        <v>998</v>
      </c>
      <c r="E27" s="60" t="s">
        <v>1017</v>
      </c>
      <c r="F27" s="60" t="s">
        <v>1018</v>
      </c>
      <c r="G27" s="60">
        <v>18693</v>
      </c>
      <c r="H27" s="60">
        <v>20867</v>
      </c>
      <c r="I27" s="60">
        <f t="shared" si="0"/>
        <v>2174</v>
      </c>
      <c r="J27" s="60" t="s">
        <v>131</v>
      </c>
      <c r="K27" s="60" t="s">
        <v>928</v>
      </c>
      <c r="L27" s="60" t="s">
        <v>1019</v>
      </c>
      <c r="M27" s="60" t="s">
        <v>928</v>
      </c>
      <c r="N27" s="60" t="s">
        <v>955</v>
      </c>
      <c r="O27" s="60" t="s">
        <v>1016</v>
      </c>
      <c r="P27" s="60" t="s">
        <v>1016</v>
      </c>
      <c r="Q27" s="60" t="s">
        <v>1012</v>
      </c>
      <c r="R27" s="60"/>
      <c r="S27" s="60"/>
    </row>
    <row r="28" spans="1:19">
      <c r="A28" s="9">
        <f t="shared" si="1"/>
        <v>27</v>
      </c>
      <c r="B28" s="9">
        <v>0.58980745077133101</v>
      </c>
      <c r="C28" s="9" t="s">
        <v>1012</v>
      </c>
      <c r="D28" s="60" t="s">
        <v>998</v>
      </c>
      <c r="E28" s="60" t="s">
        <v>1017</v>
      </c>
      <c r="F28" s="60" t="s">
        <v>1020</v>
      </c>
      <c r="G28" s="60">
        <v>20867</v>
      </c>
      <c r="H28" s="60">
        <v>23992</v>
      </c>
      <c r="I28" s="60">
        <f t="shared" si="0"/>
        <v>3125</v>
      </c>
      <c r="J28" s="60" t="s">
        <v>131</v>
      </c>
      <c r="K28" s="60" t="s">
        <v>1021</v>
      </c>
      <c r="L28" s="60" t="s">
        <v>1022</v>
      </c>
      <c r="M28" s="60" t="s">
        <v>1022</v>
      </c>
      <c r="N28" s="60" t="s">
        <v>1021</v>
      </c>
      <c r="O28" s="60" t="s">
        <v>1016</v>
      </c>
      <c r="P28" s="60" t="s">
        <v>1016</v>
      </c>
      <c r="Q28" s="60" t="s">
        <v>1012</v>
      </c>
      <c r="R28" s="60"/>
      <c r="S28" s="60"/>
    </row>
    <row r="29" spans="1:19">
      <c r="A29" s="9">
        <f t="shared" si="1"/>
        <v>28</v>
      </c>
      <c r="B29" s="9">
        <v>0.59515166282653797</v>
      </c>
      <c r="C29" s="9" t="s">
        <v>1012</v>
      </c>
      <c r="D29" s="60" t="s">
        <v>998</v>
      </c>
      <c r="E29" s="60" t="s">
        <v>1017</v>
      </c>
      <c r="F29" s="60" t="s">
        <v>1023</v>
      </c>
      <c r="G29" s="60">
        <v>24004</v>
      </c>
      <c r="H29" s="60">
        <v>24756</v>
      </c>
      <c r="I29" s="60">
        <f t="shared" si="0"/>
        <v>752</v>
      </c>
      <c r="J29" s="60" t="s">
        <v>131</v>
      </c>
      <c r="K29" s="60" t="s">
        <v>928</v>
      </c>
      <c r="L29" s="60" t="s">
        <v>1024</v>
      </c>
      <c r="M29" s="60" t="s">
        <v>1024</v>
      </c>
      <c r="N29" s="60" t="s">
        <v>1025</v>
      </c>
      <c r="O29" s="60" t="s">
        <v>1026</v>
      </c>
      <c r="P29" s="60" t="s">
        <v>1026</v>
      </c>
      <c r="Q29" s="60" t="s">
        <v>1012</v>
      </c>
      <c r="R29" s="60"/>
      <c r="S29" s="60"/>
    </row>
    <row r="30" spans="1:19">
      <c r="A30" s="9">
        <f t="shared" si="1"/>
        <v>29</v>
      </c>
      <c r="B30" s="9">
        <v>0.59627434611320496</v>
      </c>
      <c r="C30" s="9" t="s">
        <v>663</v>
      </c>
      <c r="D30" s="60" t="s">
        <v>998</v>
      </c>
      <c r="E30" s="60" t="s">
        <v>1017</v>
      </c>
      <c r="F30" s="60" t="s">
        <v>1027</v>
      </c>
      <c r="G30" s="60">
        <v>24743</v>
      </c>
      <c r="H30" s="60">
        <v>25033</v>
      </c>
      <c r="I30" s="60">
        <f t="shared" si="0"/>
        <v>290</v>
      </c>
      <c r="J30" s="60" t="s">
        <v>131</v>
      </c>
      <c r="K30" s="60" t="s">
        <v>928</v>
      </c>
      <c r="L30" s="60" t="s">
        <v>928</v>
      </c>
      <c r="M30" s="60" t="s">
        <v>944</v>
      </c>
      <c r="N30" s="60" t="s">
        <v>955</v>
      </c>
      <c r="O30" s="60" t="s">
        <v>929</v>
      </c>
      <c r="P30" s="60"/>
      <c r="Q30" s="60" t="s">
        <v>663</v>
      </c>
      <c r="R30" s="60">
        <v>0.79</v>
      </c>
      <c r="S30" s="60" t="s">
        <v>1028</v>
      </c>
    </row>
    <row r="31" spans="1:19">
      <c r="A31" s="9">
        <f t="shared" si="1"/>
        <v>30</v>
      </c>
      <c r="B31" s="9">
        <v>0.59215715527534396</v>
      </c>
      <c r="C31" s="9" t="s">
        <v>663</v>
      </c>
      <c r="D31" s="60" t="s">
        <v>998</v>
      </c>
      <c r="E31" s="60" t="s">
        <v>1017</v>
      </c>
      <c r="F31" s="60" t="s">
        <v>1029</v>
      </c>
      <c r="G31" s="60">
        <v>25033</v>
      </c>
      <c r="H31" s="60">
        <v>25239</v>
      </c>
      <c r="I31" s="60">
        <f t="shared" si="0"/>
        <v>206</v>
      </c>
      <c r="J31" s="60" t="s">
        <v>131</v>
      </c>
      <c r="K31" s="60"/>
      <c r="L31" s="60" t="s">
        <v>928</v>
      </c>
      <c r="M31" s="60"/>
      <c r="N31" s="60"/>
      <c r="O31" s="60" t="s">
        <v>929</v>
      </c>
      <c r="P31" s="60"/>
      <c r="Q31" s="60" t="s">
        <v>663</v>
      </c>
      <c r="R31" s="60">
        <v>0.45</v>
      </c>
      <c r="S31" s="60"/>
    </row>
    <row r="32" spans="1:19">
      <c r="A32" s="9">
        <f t="shared" si="1"/>
        <v>31</v>
      </c>
      <c r="B32" s="9">
        <v>0.465277940034866</v>
      </c>
      <c r="C32" s="9" t="s">
        <v>663</v>
      </c>
      <c r="D32" s="60" t="s">
        <v>925</v>
      </c>
      <c r="E32" s="60" t="s">
        <v>1030</v>
      </c>
      <c r="F32" s="60" t="s">
        <v>1031</v>
      </c>
      <c r="G32" s="60">
        <v>25479</v>
      </c>
      <c r="H32" s="60">
        <v>25859</v>
      </c>
      <c r="I32" s="60">
        <f t="shared" si="0"/>
        <v>380</v>
      </c>
      <c r="J32" s="60" t="s">
        <v>131</v>
      </c>
      <c r="K32" s="60" t="s">
        <v>928</v>
      </c>
      <c r="L32" s="60" t="s">
        <v>928</v>
      </c>
      <c r="M32" s="60" t="s">
        <v>944</v>
      </c>
      <c r="N32" s="60" t="s">
        <v>955</v>
      </c>
      <c r="O32" s="60" t="s">
        <v>929</v>
      </c>
      <c r="P32" s="60"/>
      <c r="Q32" s="60" t="s">
        <v>663</v>
      </c>
      <c r="R32" s="60">
        <v>0.79</v>
      </c>
      <c r="S32" s="60" t="s">
        <v>1001</v>
      </c>
    </row>
    <row r="33" spans="1:19">
      <c r="A33" s="9">
        <f t="shared" si="1"/>
        <v>32</v>
      </c>
      <c r="B33" s="9">
        <v>0.45914526283740997</v>
      </c>
      <c r="C33" s="9" t="s">
        <v>663</v>
      </c>
      <c r="D33" s="60" t="s">
        <v>925</v>
      </c>
      <c r="E33" s="60" t="s">
        <v>1030</v>
      </c>
      <c r="F33" s="60" t="s">
        <v>1032</v>
      </c>
      <c r="G33" s="60">
        <v>25852</v>
      </c>
      <c r="H33" s="60">
        <v>26202</v>
      </c>
      <c r="I33" s="60">
        <f t="shared" si="0"/>
        <v>350</v>
      </c>
      <c r="J33" s="60" t="s">
        <v>131</v>
      </c>
      <c r="K33" s="60" t="s">
        <v>928</v>
      </c>
      <c r="L33" s="60" t="s">
        <v>928</v>
      </c>
      <c r="M33" s="60" t="s">
        <v>944</v>
      </c>
      <c r="N33" s="60" t="s">
        <v>955</v>
      </c>
      <c r="O33" s="60" t="s">
        <v>929</v>
      </c>
      <c r="P33" s="60" t="s">
        <v>929</v>
      </c>
      <c r="Q33" s="60" t="s">
        <v>663</v>
      </c>
      <c r="R33" s="60">
        <v>0.59</v>
      </c>
      <c r="S33" s="60" t="s">
        <v>1033</v>
      </c>
    </row>
    <row r="34" spans="1:19">
      <c r="A34" s="9">
        <f t="shared" si="1"/>
        <v>33</v>
      </c>
      <c r="B34" s="9">
        <v>0.45523056387901301</v>
      </c>
      <c r="C34" s="9" t="s">
        <v>663</v>
      </c>
      <c r="D34" s="60" t="s">
        <v>925</v>
      </c>
      <c r="E34" s="60" t="s">
        <v>1030</v>
      </c>
      <c r="F34" s="60" t="s">
        <v>1034</v>
      </c>
      <c r="G34" s="60">
        <v>26265</v>
      </c>
      <c r="H34" s="60">
        <v>26474</v>
      </c>
      <c r="I34" s="60">
        <f t="shared" si="0"/>
        <v>209</v>
      </c>
      <c r="J34" s="60" t="s">
        <v>131</v>
      </c>
      <c r="K34" s="60" t="s">
        <v>928</v>
      </c>
      <c r="L34" s="60" t="s">
        <v>928</v>
      </c>
      <c r="M34" s="60" t="s">
        <v>944</v>
      </c>
      <c r="N34" s="60" t="s">
        <v>955</v>
      </c>
      <c r="O34" s="60" t="s">
        <v>929</v>
      </c>
      <c r="P34" s="60"/>
      <c r="Q34" s="60" t="s">
        <v>663</v>
      </c>
      <c r="R34" s="60">
        <v>0.37</v>
      </c>
      <c r="S34" s="60"/>
    </row>
    <row r="35" spans="1:19">
      <c r="A35" s="9">
        <f t="shared" si="1"/>
        <v>34</v>
      </c>
      <c r="B35" s="9">
        <v>0.46373841166496199</v>
      </c>
      <c r="C35" s="9" t="s">
        <v>663</v>
      </c>
      <c r="D35" s="60" t="s">
        <v>925</v>
      </c>
      <c r="E35" s="60" t="s">
        <v>1030</v>
      </c>
      <c r="F35" s="60" t="s">
        <v>1035</v>
      </c>
      <c r="G35" s="60">
        <v>26471</v>
      </c>
      <c r="H35" s="60">
        <v>26941</v>
      </c>
      <c r="I35" s="60">
        <f t="shared" si="0"/>
        <v>470</v>
      </c>
      <c r="J35" s="60" t="s">
        <v>131</v>
      </c>
      <c r="K35" s="60" t="s">
        <v>928</v>
      </c>
      <c r="L35" s="60" t="s">
        <v>928</v>
      </c>
      <c r="M35" s="60" t="s">
        <v>944</v>
      </c>
      <c r="N35" s="60" t="s">
        <v>955</v>
      </c>
      <c r="O35" s="60" t="s">
        <v>929</v>
      </c>
      <c r="P35" s="60"/>
      <c r="Q35" s="60" t="s">
        <v>663</v>
      </c>
      <c r="R35" s="60">
        <v>0.34</v>
      </c>
      <c r="S35" s="60"/>
    </row>
    <row r="36" spans="1:19">
      <c r="A36" s="9">
        <f t="shared" si="1"/>
        <v>35</v>
      </c>
      <c r="B36" s="9">
        <v>0.46789237856864901</v>
      </c>
      <c r="C36" s="9" t="s">
        <v>663</v>
      </c>
      <c r="D36" s="60" t="s">
        <v>925</v>
      </c>
      <c r="E36" s="60" t="s">
        <v>1030</v>
      </c>
      <c r="F36" s="60" t="s">
        <v>1036</v>
      </c>
      <c r="G36" s="60">
        <v>26938</v>
      </c>
      <c r="H36" s="60">
        <v>27210</v>
      </c>
      <c r="I36" s="60">
        <f t="shared" si="0"/>
        <v>272</v>
      </c>
      <c r="J36" s="60" t="s">
        <v>131</v>
      </c>
      <c r="K36" s="60" t="s">
        <v>928</v>
      </c>
      <c r="L36" s="60" t="s">
        <v>928</v>
      </c>
      <c r="M36" s="60" t="s">
        <v>944</v>
      </c>
      <c r="N36" s="60" t="s">
        <v>955</v>
      </c>
      <c r="O36" s="60" t="s">
        <v>929</v>
      </c>
      <c r="P36" s="60"/>
      <c r="Q36" s="60" t="s">
        <v>663</v>
      </c>
      <c r="R36" s="60">
        <v>0.68</v>
      </c>
      <c r="S36" s="60" t="s">
        <v>1001</v>
      </c>
    </row>
    <row r="37" spans="1:19">
      <c r="A37" s="9">
        <f t="shared" si="1"/>
        <v>36</v>
      </c>
      <c r="B37" s="9">
        <v>0.4683478474617</v>
      </c>
      <c r="C37" s="9" t="s">
        <v>663</v>
      </c>
      <c r="D37" s="60" t="s">
        <v>925</v>
      </c>
      <c r="E37" s="60" t="s">
        <v>1030</v>
      </c>
      <c r="F37" s="60" t="s">
        <v>1037</v>
      </c>
      <c r="G37" s="60">
        <v>27215</v>
      </c>
      <c r="H37" s="60">
        <v>27325</v>
      </c>
      <c r="I37" s="60">
        <f t="shared" si="0"/>
        <v>110</v>
      </c>
      <c r="J37" s="60" t="s">
        <v>131</v>
      </c>
      <c r="K37" s="60"/>
      <c r="L37" s="60" t="s">
        <v>928</v>
      </c>
      <c r="M37" s="60"/>
      <c r="N37" s="60"/>
      <c r="O37" s="60" t="s">
        <v>929</v>
      </c>
      <c r="P37" s="60"/>
      <c r="Q37" s="60" t="s">
        <v>663</v>
      </c>
      <c r="R37" s="60">
        <v>0.55000000000000004</v>
      </c>
      <c r="S37" s="60"/>
    </row>
    <row r="38" spans="1:19">
      <c r="A38" s="9">
        <f t="shared" si="1"/>
        <v>37</v>
      </c>
      <c r="B38" s="9">
        <v>0.472127646207809</v>
      </c>
      <c r="C38" s="9" t="s">
        <v>663</v>
      </c>
      <c r="D38" s="60" t="s">
        <v>925</v>
      </c>
      <c r="E38" s="60" t="s">
        <v>1030</v>
      </c>
      <c r="F38" s="60" t="s">
        <v>1038</v>
      </c>
      <c r="G38" s="60">
        <v>27370</v>
      </c>
      <c r="H38" s="60">
        <v>27462</v>
      </c>
      <c r="I38" s="60">
        <f t="shared" si="0"/>
        <v>92</v>
      </c>
      <c r="J38" s="60" t="s">
        <v>131</v>
      </c>
      <c r="K38" s="60"/>
      <c r="L38" s="60" t="s">
        <v>928</v>
      </c>
      <c r="M38" s="60"/>
      <c r="N38" s="60"/>
      <c r="O38" s="60" t="s">
        <v>929</v>
      </c>
      <c r="P38" s="60"/>
      <c r="Q38" s="60" t="s">
        <v>663</v>
      </c>
      <c r="R38" s="60">
        <v>0.32</v>
      </c>
      <c r="S38" s="60"/>
    </row>
    <row r="39" spans="1:19">
      <c r="A39" s="9">
        <f t="shared" si="1"/>
        <v>38</v>
      </c>
      <c r="B39" s="9">
        <v>0.46357831358909601</v>
      </c>
      <c r="C39" s="9" t="s">
        <v>663</v>
      </c>
      <c r="D39" s="60" t="s">
        <v>925</v>
      </c>
      <c r="E39" s="60" t="s">
        <v>1030</v>
      </c>
      <c r="F39" s="60" t="s">
        <v>1039</v>
      </c>
      <c r="G39" s="60">
        <v>27449</v>
      </c>
      <c r="H39" s="60">
        <v>27694</v>
      </c>
      <c r="I39" s="60">
        <f t="shared" si="0"/>
        <v>245</v>
      </c>
      <c r="J39" s="60" t="s">
        <v>131</v>
      </c>
      <c r="K39" s="60" t="s">
        <v>928</v>
      </c>
      <c r="L39" s="60" t="s">
        <v>928</v>
      </c>
      <c r="M39" s="60" t="s">
        <v>944</v>
      </c>
      <c r="N39" s="60" t="s">
        <v>955</v>
      </c>
      <c r="O39" s="60" t="s">
        <v>929</v>
      </c>
      <c r="P39" s="60"/>
      <c r="Q39" s="60" t="s">
        <v>663</v>
      </c>
      <c r="R39" s="60">
        <v>0.64</v>
      </c>
      <c r="S39" s="60" t="s">
        <v>1040</v>
      </c>
    </row>
    <row r="40" spans="1:19">
      <c r="A40" s="9">
        <f t="shared" si="1"/>
        <v>39</v>
      </c>
      <c r="B40" s="9">
        <v>0.44916829466819702</v>
      </c>
      <c r="C40" s="9" t="s">
        <v>960</v>
      </c>
      <c r="D40" s="60" t="s">
        <v>925</v>
      </c>
      <c r="E40" s="60" t="s">
        <v>1030</v>
      </c>
      <c r="F40" s="60" t="s">
        <v>1041</v>
      </c>
      <c r="G40" s="60">
        <v>27737</v>
      </c>
      <c r="H40" s="60">
        <v>28984</v>
      </c>
      <c r="I40" s="60">
        <f t="shared" si="0"/>
        <v>1247</v>
      </c>
      <c r="J40" s="60" t="s">
        <v>131</v>
      </c>
      <c r="K40" s="60" t="s">
        <v>928</v>
      </c>
      <c r="L40" s="60" t="s">
        <v>928</v>
      </c>
      <c r="M40" s="60" t="s">
        <v>944</v>
      </c>
      <c r="N40" s="60" t="s">
        <v>1042</v>
      </c>
      <c r="O40" s="60" t="s">
        <v>929</v>
      </c>
      <c r="P40" s="60"/>
      <c r="Q40" s="60" t="s">
        <v>960</v>
      </c>
      <c r="R40" s="60"/>
      <c r="S40" s="60"/>
    </row>
    <row r="41" spans="1:19">
      <c r="A41" s="9">
        <f t="shared" si="1"/>
        <v>40</v>
      </c>
      <c r="B41" s="9">
        <v>0.443678498268127</v>
      </c>
      <c r="C41" s="9" t="s">
        <v>663</v>
      </c>
      <c r="D41" s="60" t="s">
        <v>925</v>
      </c>
      <c r="E41" s="60" t="s">
        <v>1030</v>
      </c>
      <c r="F41" s="60" t="s">
        <v>1043</v>
      </c>
      <c r="G41" s="60">
        <v>29017</v>
      </c>
      <c r="H41" s="60">
        <v>29193</v>
      </c>
      <c r="I41" s="60">
        <f t="shared" si="0"/>
        <v>176</v>
      </c>
      <c r="J41" s="60" t="s">
        <v>131</v>
      </c>
      <c r="K41" s="60" t="s">
        <v>928</v>
      </c>
      <c r="L41" s="60" t="s">
        <v>928</v>
      </c>
      <c r="M41" s="60" t="s">
        <v>944</v>
      </c>
      <c r="N41" s="60" t="s">
        <v>1044</v>
      </c>
      <c r="O41" s="60" t="s">
        <v>929</v>
      </c>
      <c r="P41" s="60"/>
      <c r="Q41" s="60" t="s">
        <v>663</v>
      </c>
      <c r="R41" s="60">
        <v>0.74</v>
      </c>
      <c r="S41" s="60" t="s">
        <v>1045</v>
      </c>
    </row>
    <row r="42" spans="1:19">
      <c r="A42" s="9">
        <f t="shared" si="1"/>
        <v>41</v>
      </c>
      <c r="B42" s="9">
        <v>0.463072389364242</v>
      </c>
      <c r="C42" s="9" t="s">
        <v>663</v>
      </c>
      <c r="D42" s="60" t="s">
        <v>925</v>
      </c>
      <c r="E42" s="60" t="s">
        <v>1030</v>
      </c>
      <c r="F42" s="60" t="s">
        <v>1046</v>
      </c>
      <c r="G42" s="60">
        <v>29233</v>
      </c>
      <c r="H42" s="60">
        <v>29373</v>
      </c>
      <c r="I42" s="60">
        <f t="shared" si="0"/>
        <v>140</v>
      </c>
      <c r="J42" s="60" t="s">
        <v>131</v>
      </c>
      <c r="K42" s="60" t="s">
        <v>928</v>
      </c>
      <c r="L42" s="60" t="s">
        <v>928</v>
      </c>
      <c r="M42" s="60" t="s">
        <v>928</v>
      </c>
      <c r="N42" s="60" t="s">
        <v>955</v>
      </c>
      <c r="O42" s="60" t="s">
        <v>929</v>
      </c>
      <c r="P42" s="60" t="s">
        <v>929</v>
      </c>
      <c r="Q42" s="60" t="s">
        <v>663</v>
      </c>
      <c r="R42" s="60">
        <v>0.7</v>
      </c>
      <c r="S42" s="60" t="s">
        <v>1047</v>
      </c>
    </row>
    <row r="43" spans="1:19">
      <c r="A43" s="9">
        <f t="shared" si="1"/>
        <v>42</v>
      </c>
      <c r="B43" s="9">
        <v>0.44559240341186501</v>
      </c>
      <c r="C43" s="9" t="s">
        <v>663</v>
      </c>
      <c r="D43" s="60" t="s">
        <v>925</v>
      </c>
      <c r="E43" s="60" t="s">
        <v>1048</v>
      </c>
      <c r="F43" s="60" t="s">
        <v>1049</v>
      </c>
      <c r="G43" s="60">
        <v>29471</v>
      </c>
      <c r="H43" s="60">
        <v>29707</v>
      </c>
      <c r="I43" s="60">
        <f t="shared" si="0"/>
        <v>236</v>
      </c>
      <c r="J43" s="60" t="s">
        <v>131</v>
      </c>
      <c r="K43" s="60" t="s">
        <v>928</v>
      </c>
      <c r="L43" s="60" t="s">
        <v>928</v>
      </c>
      <c r="M43" s="60" t="s">
        <v>928</v>
      </c>
      <c r="N43" s="60" t="s">
        <v>955</v>
      </c>
      <c r="O43" s="60" t="s">
        <v>929</v>
      </c>
      <c r="P43" s="60"/>
      <c r="Q43" s="60" t="s">
        <v>663</v>
      </c>
      <c r="R43" s="60">
        <v>0.78</v>
      </c>
      <c r="S43" s="60" t="s">
        <v>1050</v>
      </c>
    </row>
    <row r="44" spans="1:19">
      <c r="A44" s="9">
        <f t="shared" si="1"/>
        <v>43</v>
      </c>
      <c r="B44" s="9">
        <v>0.45185701549053098</v>
      </c>
      <c r="C44" s="9" t="s">
        <v>663</v>
      </c>
      <c r="D44" s="60" t="s">
        <v>925</v>
      </c>
      <c r="E44" s="60" t="s">
        <v>1048</v>
      </c>
      <c r="F44" s="60" t="s">
        <v>1051</v>
      </c>
      <c r="G44" s="60">
        <v>29717</v>
      </c>
      <c r="H44" s="60">
        <v>29899</v>
      </c>
      <c r="I44" s="60">
        <f t="shared" si="0"/>
        <v>182</v>
      </c>
      <c r="J44" s="60" t="s">
        <v>131</v>
      </c>
      <c r="K44" s="60" t="s">
        <v>928</v>
      </c>
      <c r="L44" s="60" t="s">
        <v>928</v>
      </c>
      <c r="M44" s="60" t="s">
        <v>928</v>
      </c>
      <c r="N44" s="60" t="s">
        <v>955</v>
      </c>
      <c r="O44" s="60" t="s">
        <v>929</v>
      </c>
      <c r="P44" s="60"/>
      <c r="Q44" s="60" t="s">
        <v>663</v>
      </c>
      <c r="R44" s="60">
        <v>0.75</v>
      </c>
      <c r="S44" s="60" t="s">
        <v>1052</v>
      </c>
    </row>
    <row r="45" spans="1:19">
      <c r="A45" s="9">
        <f t="shared" si="1"/>
        <v>44</v>
      </c>
      <c r="B45" s="9">
        <v>0.64528980851173401</v>
      </c>
      <c r="C45" s="9" t="s">
        <v>1053</v>
      </c>
      <c r="D45" s="60" t="s">
        <v>998</v>
      </c>
      <c r="E45" s="60" t="s">
        <v>1054</v>
      </c>
      <c r="F45" s="60" t="s">
        <v>1055</v>
      </c>
      <c r="G45" s="60">
        <v>30184</v>
      </c>
      <c r="H45" s="60">
        <v>30753</v>
      </c>
      <c r="I45" s="60">
        <f t="shared" si="0"/>
        <v>569</v>
      </c>
      <c r="J45" s="60" t="s">
        <v>131</v>
      </c>
      <c r="K45" s="60" t="s">
        <v>928</v>
      </c>
      <c r="L45" s="60" t="s">
        <v>1056</v>
      </c>
      <c r="M45" s="60" t="s">
        <v>928</v>
      </c>
      <c r="N45" s="60" t="s">
        <v>955</v>
      </c>
      <c r="O45" s="60" t="s">
        <v>1057</v>
      </c>
      <c r="P45" s="60" t="s">
        <v>1057</v>
      </c>
      <c r="Q45" s="60" t="s">
        <v>1053</v>
      </c>
      <c r="R45" s="60"/>
      <c r="S45" s="60"/>
    </row>
    <row r="46" spans="1:19">
      <c r="A46" s="9">
        <f t="shared" si="1"/>
        <v>45</v>
      </c>
      <c r="B46" s="9">
        <v>0.64216256141662598</v>
      </c>
      <c r="C46" s="9" t="s">
        <v>1012</v>
      </c>
      <c r="D46" s="60" t="s">
        <v>998</v>
      </c>
      <c r="E46" s="60" t="s">
        <v>1054</v>
      </c>
      <c r="F46" s="60" t="s">
        <v>1058</v>
      </c>
      <c r="G46" s="60">
        <v>30743</v>
      </c>
      <c r="H46" s="60">
        <v>31195</v>
      </c>
      <c r="I46" s="60">
        <f t="shared" si="0"/>
        <v>452</v>
      </c>
      <c r="J46" s="60" t="s">
        <v>131</v>
      </c>
      <c r="K46" s="60" t="s">
        <v>928</v>
      </c>
      <c r="L46" s="60" t="s">
        <v>1019</v>
      </c>
      <c r="M46" s="60" t="s">
        <v>1019</v>
      </c>
      <c r="N46" s="60" t="s">
        <v>955</v>
      </c>
      <c r="O46" s="60" t="s">
        <v>1016</v>
      </c>
      <c r="P46" s="60"/>
      <c r="Q46" s="60" t="s">
        <v>1012</v>
      </c>
      <c r="R46" s="60"/>
      <c r="S46" s="60"/>
    </row>
    <row r="47" spans="1:19">
      <c r="A47" s="9">
        <f t="shared" si="1"/>
        <v>46</v>
      </c>
      <c r="B47" s="9">
        <v>0.60674712061881997</v>
      </c>
      <c r="C47" s="9" t="s">
        <v>1012</v>
      </c>
      <c r="D47" s="60" t="s">
        <v>998</v>
      </c>
      <c r="E47" s="60" t="s">
        <v>1054</v>
      </c>
      <c r="F47" s="60" t="s">
        <v>1059</v>
      </c>
      <c r="G47" s="60">
        <v>31192</v>
      </c>
      <c r="H47" s="60">
        <v>32505</v>
      </c>
      <c r="I47" s="60">
        <f t="shared" si="0"/>
        <v>1313</v>
      </c>
      <c r="J47" s="60" t="s">
        <v>131</v>
      </c>
      <c r="K47" s="60" t="s">
        <v>928</v>
      </c>
      <c r="L47" s="60" t="s">
        <v>1015</v>
      </c>
      <c r="M47" s="60" t="s">
        <v>928</v>
      </c>
      <c r="N47" s="60" t="s">
        <v>955</v>
      </c>
      <c r="O47" s="60" t="s">
        <v>1016</v>
      </c>
      <c r="P47" s="60" t="s">
        <v>1016</v>
      </c>
      <c r="Q47" s="60" t="s">
        <v>1012</v>
      </c>
      <c r="R47" s="60"/>
      <c r="S47" s="60"/>
    </row>
    <row r="48" spans="1:19">
      <c r="A48" s="9">
        <f t="shared" si="1"/>
        <v>47</v>
      </c>
      <c r="B48" s="9">
        <v>0.54399248957633894</v>
      </c>
      <c r="C48" s="9" t="s">
        <v>1060</v>
      </c>
      <c r="D48" s="60" t="s">
        <v>998</v>
      </c>
      <c r="E48" s="60" t="s">
        <v>1054</v>
      </c>
      <c r="F48" s="60" t="s">
        <v>1061</v>
      </c>
      <c r="G48" s="60">
        <v>32574</v>
      </c>
      <c r="H48" s="60">
        <v>33890</v>
      </c>
      <c r="I48" s="60">
        <f t="shared" si="0"/>
        <v>1316</v>
      </c>
      <c r="J48" s="60" t="s">
        <v>131</v>
      </c>
      <c r="K48" s="60" t="s">
        <v>1062</v>
      </c>
      <c r="L48" s="60" t="s">
        <v>1024</v>
      </c>
      <c r="M48" s="60" t="s">
        <v>1024</v>
      </c>
      <c r="N48" s="60" t="s">
        <v>1062</v>
      </c>
      <c r="O48" s="60" t="s">
        <v>1026</v>
      </c>
      <c r="P48" s="60" t="s">
        <v>1026</v>
      </c>
      <c r="Q48" s="60" t="s">
        <v>1060</v>
      </c>
      <c r="R48" s="60"/>
      <c r="S48" s="60"/>
    </row>
    <row r="49" spans="1:19">
      <c r="A49" s="9">
        <f t="shared" si="1"/>
        <v>48</v>
      </c>
      <c r="B49" s="9">
        <v>0.54310968518257097</v>
      </c>
      <c r="C49" s="9" t="s">
        <v>1060</v>
      </c>
      <c r="D49" s="60" t="s">
        <v>998</v>
      </c>
      <c r="E49" s="60" t="s">
        <v>1054</v>
      </c>
      <c r="F49" s="60" t="s">
        <v>1063</v>
      </c>
      <c r="G49" s="60">
        <v>33942</v>
      </c>
      <c r="H49" s="60">
        <v>34859</v>
      </c>
      <c r="I49" s="60">
        <f t="shared" si="0"/>
        <v>917</v>
      </c>
      <c r="J49" s="60" t="s">
        <v>131</v>
      </c>
      <c r="K49" s="60" t="s">
        <v>1064</v>
      </c>
      <c r="L49" s="60" t="s">
        <v>1024</v>
      </c>
      <c r="M49" s="60" t="s">
        <v>1024</v>
      </c>
      <c r="N49" s="60" t="s">
        <v>1064</v>
      </c>
      <c r="O49" s="60" t="s">
        <v>1026</v>
      </c>
      <c r="P49" s="60" t="s">
        <v>1026</v>
      </c>
      <c r="Q49" s="60" t="s">
        <v>1060</v>
      </c>
      <c r="R49" s="60"/>
      <c r="S49" s="60"/>
    </row>
    <row r="50" spans="1:19">
      <c r="A50" s="9">
        <f t="shared" si="1"/>
        <v>49</v>
      </c>
      <c r="B50" s="9">
        <v>0.55179476737975997</v>
      </c>
      <c r="C50" s="9" t="s">
        <v>663</v>
      </c>
      <c r="D50" s="60" t="s">
        <v>998</v>
      </c>
      <c r="E50" s="60" t="s">
        <v>1054</v>
      </c>
      <c r="F50" s="60" t="s">
        <v>1065</v>
      </c>
      <c r="G50" s="60">
        <v>34859</v>
      </c>
      <c r="H50" s="60">
        <v>35257</v>
      </c>
      <c r="I50" s="60">
        <f t="shared" si="0"/>
        <v>398</v>
      </c>
      <c r="J50" s="60" t="s">
        <v>131</v>
      </c>
      <c r="K50" s="60" t="s">
        <v>928</v>
      </c>
      <c r="L50" s="60" t="s">
        <v>928</v>
      </c>
      <c r="M50" s="60" t="s">
        <v>944</v>
      </c>
      <c r="N50" s="60" t="s">
        <v>955</v>
      </c>
      <c r="O50" s="60" t="s">
        <v>929</v>
      </c>
      <c r="P50" s="60" t="s">
        <v>929</v>
      </c>
      <c r="Q50" s="60" t="s">
        <v>663</v>
      </c>
      <c r="R50" s="60">
        <v>0.64</v>
      </c>
      <c r="S50" s="60"/>
    </row>
    <row r="51" spans="1:19">
      <c r="A51" s="9">
        <f t="shared" si="1"/>
        <v>50</v>
      </c>
      <c r="B51" s="9">
        <v>0.55256396532058705</v>
      </c>
      <c r="C51" s="9" t="s">
        <v>1066</v>
      </c>
      <c r="D51" s="60" t="s">
        <v>998</v>
      </c>
      <c r="E51" s="60" t="s">
        <v>1054</v>
      </c>
      <c r="F51" s="60" t="s">
        <v>1067</v>
      </c>
      <c r="G51" s="60">
        <v>35220</v>
      </c>
      <c r="H51" s="60">
        <v>36959</v>
      </c>
      <c r="I51" s="60">
        <f t="shared" si="0"/>
        <v>1739</v>
      </c>
      <c r="J51" s="60" t="s">
        <v>131</v>
      </c>
      <c r="K51" s="60" t="s">
        <v>1068</v>
      </c>
      <c r="L51" s="60" t="s">
        <v>1068</v>
      </c>
      <c r="M51" s="60" t="s">
        <v>1068</v>
      </c>
      <c r="N51" s="60" t="s">
        <v>1068</v>
      </c>
      <c r="O51" s="60" t="s">
        <v>1026</v>
      </c>
      <c r="P51" s="60" t="s">
        <v>1026</v>
      </c>
      <c r="Q51" s="60" t="s">
        <v>1066</v>
      </c>
      <c r="R51" s="60"/>
      <c r="S51" s="60"/>
    </row>
    <row r="52" spans="1:19">
      <c r="A52" s="9">
        <f t="shared" si="1"/>
        <v>51</v>
      </c>
      <c r="B52" s="9">
        <v>0.59406274557113603</v>
      </c>
      <c r="C52" s="9" t="s">
        <v>663</v>
      </c>
      <c r="D52" s="60" t="s">
        <v>998</v>
      </c>
      <c r="E52" s="60" t="s">
        <v>1054</v>
      </c>
      <c r="F52" s="60" t="s">
        <v>1069</v>
      </c>
      <c r="G52" s="60">
        <v>36960</v>
      </c>
      <c r="H52" s="60">
        <v>37070</v>
      </c>
      <c r="I52" s="60">
        <f t="shared" si="0"/>
        <v>110</v>
      </c>
      <c r="J52" s="60" t="s">
        <v>131</v>
      </c>
      <c r="K52" s="60"/>
      <c r="L52" s="60" t="s">
        <v>928</v>
      </c>
      <c r="M52" s="60"/>
      <c r="N52" s="60"/>
      <c r="O52" s="60" t="s">
        <v>929</v>
      </c>
      <c r="P52" s="60"/>
      <c r="Q52" s="60" t="s">
        <v>663</v>
      </c>
      <c r="R52" s="60">
        <v>0.53</v>
      </c>
      <c r="S52" s="60"/>
    </row>
    <row r="53" spans="1:19">
      <c r="A53" s="9">
        <f t="shared" si="1"/>
        <v>52</v>
      </c>
      <c r="B53" s="9">
        <v>0.56975883245468095</v>
      </c>
      <c r="C53" s="9" t="s">
        <v>1060</v>
      </c>
      <c r="D53" s="60" t="s">
        <v>998</v>
      </c>
      <c r="E53" s="60" t="s">
        <v>1054</v>
      </c>
      <c r="F53" s="60" t="s">
        <v>1070</v>
      </c>
      <c r="G53" s="60">
        <v>37101</v>
      </c>
      <c r="H53" s="60">
        <v>37739</v>
      </c>
      <c r="I53" s="60">
        <f t="shared" si="0"/>
        <v>638</v>
      </c>
      <c r="J53" s="60" t="s">
        <v>131</v>
      </c>
      <c r="K53" s="60" t="s">
        <v>1071</v>
      </c>
      <c r="L53" s="60" t="s">
        <v>1072</v>
      </c>
      <c r="M53" s="60" t="s">
        <v>1072</v>
      </c>
      <c r="N53" s="60" t="s">
        <v>1071</v>
      </c>
      <c r="O53" s="60" t="s">
        <v>1026</v>
      </c>
      <c r="P53" s="60" t="s">
        <v>1026</v>
      </c>
      <c r="Q53" s="60" t="s">
        <v>1060</v>
      </c>
      <c r="R53" s="60"/>
      <c r="S53" s="60"/>
    </row>
    <row r="54" spans="1:19">
      <c r="A54" s="9">
        <f t="shared" si="1"/>
        <v>53</v>
      </c>
      <c r="B54" s="9">
        <v>0.57224053144454901</v>
      </c>
      <c r="C54" s="9" t="s">
        <v>960</v>
      </c>
      <c r="D54" s="60" t="s">
        <v>998</v>
      </c>
      <c r="E54" s="60" t="s">
        <v>1073</v>
      </c>
      <c r="F54" s="60" t="s">
        <v>1074</v>
      </c>
      <c r="G54" s="60">
        <v>37825</v>
      </c>
      <c r="H54" s="60">
        <v>39339</v>
      </c>
      <c r="I54" s="60">
        <f t="shared" si="0"/>
        <v>1514</v>
      </c>
      <c r="J54" s="60" t="s">
        <v>131</v>
      </c>
      <c r="K54" s="60" t="s">
        <v>1075</v>
      </c>
      <c r="L54" s="60" t="s">
        <v>1076</v>
      </c>
      <c r="M54" s="60" t="s">
        <v>1077</v>
      </c>
      <c r="N54" s="60" t="s">
        <v>1075</v>
      </c>
      <c r="O54" s="60" t="s">
        <v>1026</v>
      </c>
      <c r="P54" s="60" t="s">
        <v>1026</v>
      </c>
      <c r="Q54" s="60" t="s">
        <v>960</v>
      </c>
      <c r="R54" s="60"/>
      <c r="S54" s="60"/>
    </row>
    <row r="55" spans="1:19">
      <c r="A55" s="9">
        <f t="shared" si="1"/>
        <v>54</v>
      </c>
      <c r="B55" s="9">
        <v>0.56597530841827304</v>
      </c>
      <c r="C55" s="9" t="s">
        <v>667</v>
      </c>
      <c r="D55" s="60" t="s">
        <v>998</v>
      </c>
      <c r="E55" s="60" t="s">
        <v>1073</v>
      </c>
      <c r="F55" s="60" t="s">
        <v>1078</v>
      </c>
      <c r="G55" s="60">
        <v>39336</v>
      </c>
      <c r="H55" s="60">
        <v>39926</v>
      </c>
      <c r="I55" s="60">
        <f t="shared" si="0"/>
        <v>590</v>
      </c>
      <c r="J55" s="60" t="s">
        <v>131</v>
      </c>
      <c r="K55" s="60" t="s">
        <v>928</v>
      </c>
      <c r="L55" s="60" t="s">
        <v>1079</v>
      </c>
      <c r="M55" s="60" t="s">
        <v>1079</v>
      </c>
      <c r="N55" s="60" t="s">
        <v>1080</v>
      </c>
      <c r="O55" s="60" t="s">
        <v>935</v>
      </c>
      <c r="P55" s="60" t="s">
        <v>935</v>
      </c>
      <c r="Q55" s="60" t="s">
        <v>667</v>
      </c>
      <c r="R55" s="60"/>
      <c r="S55" s="60"/>
    </row>
    <row r="56" spans="1:19">
      <c r="A56" s="9">
        <f t="shared" si="1"/>
        <v>55</v>
      </c>
      <c r="B56" s="9">
        <v>0.47321173548698398</v>
      </c>
      <c r="C56" s="9" t="s">
        <v>667</v>
      </c>
      <c r="D56" s="60" t="s">
        <v>925</v>
      </c>
      <c r="E56" s="60" t="s">
        <v>1081</v>
      </c>
      <c r="F56" s="60" t="s">
        <v>1082</v>
      </c>
      <c r="G56" s="60">
        <v>40083</v>
      </c>
      <c r="H56" s="60">
        <v>40748</v>
      </c>
      <c r="I56" s="60">
        <f t="shared" si="0"/>
        <v>665</v>
      </c>
      <c r="J56" s="60" t="s">
        <v>131</v>
      </c>
      <c r="K56" s="60" t="s">
        <v>1083</v>
      </c>
      <c r="L56" s="60" t="s">
        <v>1084</v>
      </c>
      <c r="M56" s="60" t="s">
        <v>1085</v>
      </c>
      <c r="N56" s="60" t="s">
        <v>1083</v>
      </c>
      <c r="O56" s="60" t="s">
        <v>953</v>
      </c>
      <c r="P56" s="60" t="s">
        <v>953</v>
      </c>
      <c r="Q56" s="60" t="s">
        <v>667</v>
      </c>
      <c r="R56" s="60"/>
      <c r="S56" s="60"/>
    </row>
    <row r="57" spans="1:19">
      <c r="A57" s="9">
        <f t="shared" si="1"/>
        <v>56</v>
      </c>
      <c r="B57" s="9">
        <v>0.47446872293949099</v>
      </c>
      <c r="C57" s="9" t="s">
        <v>667</v>
      </c>
      <c r="D57" s="60" t="s">
        <v>925</v>
      </c>
      <c r="E57" s="60" t="s">
        <v>1081</v>
      </c>
      <c r="F57" s="60" t="s">
        <v>1086</v>
      </c>
      <c r="G57" s="60">
        <v>40755</v>
      </c>
      <c r="H57" s="60">
        <v>41357</v>
      </c>
      <c r="I57" s="60">
        <f t="shared" si="0"/>
        <v>602</v>
      </c>
      <c r="J57" s="60" t="s">
        <v>131</v>
      </c>
      <c r="K57" s="60" t="s">
        <v>928</v>
      </c>
      <c r="L57" s="60" t="s">
        <v>1087</v>
      </c>
      <c r="M57" s="60" t="s">
        <v>1087</v>
      </c>
      <c r="N57" s="60" t="s">
        <v>955</v>
      </c>
      <c r="O57" s="60" t="s">
        <v>953</v>
      </c>
      <c r="P57" s="60" t="s">
        <v>953</v>
      </c>
      <c r="Q57" s="60" t="s">
        <v>667</v>
      </c>
      <c r="R57" s="60"/>
      <c r="S57" s="60"/>
    </row>
    <row r="58" spans="1:19">
      <c r="A58" s="9">
        <f t="shared" si="1"/>
        <v>57</v>
      </c>
      <c r="B58" s="9">
        <v>0.44923375546932198</v>
      </c>
      <c r="C58" s="9" t="s">
        <v>663</v>
      </c>
      <c r="D58" s="60" t="s">
        <v>925</v>
      </c>
      <c r="E58" s="60" t="s">
        <v>1081</v>
      </c>
      <c r="F58" s="60" t="s">
        <v>1088</v>
      </c>
      <c r="G58" s="60">
        <v>41381</v>
      </c>
      <c r="H58" s="60">
        <v>41683</v>
      </c>
      <c r="I58" s="60">
        <f t="shared" si="0"/>
        <v>302</v>
      </c>
      <c r="J58" s="60" t="s">
        <v>131</v>
      </c>
      <c r="K58" s="60" t="s">
        <v>928</v>
      </c>
      <c r="L58" s="60" t="s">
        <v>928</v>
      </c>
      <c r="M58" s="60" t="s">
        <v>944</v>
      </c>
      <c r="N58" s="60" t="s">
        <v>955</v>
      </c>
      <c r="O58" s="60" t="s">
        <v>929</v>
      </c>
      <c r="P58" s="60" t="s">
        <v>929</v>
      </c>
      <c r="Q58" s="60" t="s">
        <v>663</v>
      </c>
      <c r="R58" s="60">
        <v>0.44</v>
      </c>
      <c r="S58" s="60"/>
    </row>
    <row r="59" spans="1:19">
      <c r="A59" s="9">
        <f t="shared" si="1"/>
        <v>58</v>
      </c>
      <c r="B59" s="9">
        <v>0.43461102247238098</v>
      </c>
      <c r="C59" s="9" t="s">
        <v>663</v>
      </c>
      <c r="D59" s="60" t="s">
        <v>925</v>
      </c>
      <c r="E59" s="60" t="s">
        <v>1081</v>
      </c>
      <c r="F59" s="60" t="s">
        <v>1089</v>
      </c>
      <c r="G59" s="60">
        <v>41670</v>
      </c>
      <c r="H59" s="60">
        <v>41885</v>
      </c>
      <c r="I59" s="60">
        <f t="shared" si="0"/>
        <v>215</v>
      </c>
      <c r="J59" s="60" t="s">
        <v>131</v>
      </c>
      <c r="K59" s="60" t="s">
        <v>928</v>
      </c>
      <c r="L59" s="60" t="s">
        <v>928</v>
      </c>
      <c r="M59" s="60" t="s">
        <v>944</v>
      </c>
      <c r="N59" s="60" t="s">
        <v>955</v>
      </c>
      <c r="O59" s="60" t="s">
        <v>929</v>
      </c>
      <c r="P59" s="60"/>
      <c r="Q59" s="60" t="s">
        <v>663</v>
      </c>
      <c r="R59" s="60">
        <v>0.62</v>
      </c>
      <c r="S59" s="60"/>
    </row>
    <row r="60" spans="1:19">
      <c r="A60" s="9">
        <f t="shared" si="1"/>
        <v>59</v>
      </c>
      <c r="B60" s="9">
        <v>0.42735928297042802</v>
      </c>
      <c r="C60" s="9" t="s">
        <v>663</v>
      </c>
      <c r="D60" s="60" t="s">
        <v>925</v>
      </c>
      <c r="E60" s="60" t="s">
        <v>1081</v>
      </c>
      <c r="F60" s="60" t="s">
        <v>1090</v>
      </c>
      <c r="G60" s="60">
        <v>41878</v>
      </c>
      <c r="H60" s="60">
        <v>42252</v>
      </c>
      <c r="I60" s="60">
        <f t="shared" si="0"/>
        <v>374</v>
      </c>
      <c r="J60" s="60" t="s">
        <v>131</v>
      </c>
      <c r="K60" s="60" t="s">
        <v>928</v>
      </c>
      <c r="L60" s="60" t="s">
        <v>928</v>
      </c>
      <c r="M60" s="60" t="s">
        <v>944</v>
      </c>
      <c r="N60" s="60" t="s">
        <v>955</v>
      </c>
      <c r="O60" s="60" t="s">
        <v>929</v>
      </c>
      <c r="P60" s="60" t="s">
        <v>929</v>
      </c>
      <c r="Q60" s="60" t="s">
        <v>663</v>
      </c>
      <c r="R60" s="60">
        <v>0.84</v>
      </c>
      <c r="S60" s="60" t="s">
        <v>1091</v>
      </c>
    </row>
    <row r="61" spans="1:19">
      <c r="A61" s="9">
        <f t="shared" si="1"/>
        <v>60</v>
      </c>
      <c r="B61" s="9">
        <v>0.43618693947791998</v>
      </c>
      <c r="C61" s="9" t="s">
        <v>663</v>
      </c>
      <c r="D61" s="60" t="s">
        <v>925</v>
      </c>
      <c r="E61" s="60" t="s">
        <v>1081</v>
      </c>
      <c r="F61" s="60" t="s">
        <v>1092</v>
      </c>
      <c r="G61" s="60">
        <v>42300</v>
      </c>
      <c r="H61" s="60">
        <v>42461</v>
      </c>
      <c r="I61" s="60">
        <f t="shared" si="0"/>
        <v>161</v>
      </c>
      <c r="J61" s="60" t="s">
        <v>131</v>
      </c>
      <c r="K61" s="60" t="s">
        <v>928</v>
      </c>
      <c r="L61" s="60" t="s">
        <v>928</v>
      </c>
      <c r="M61" s="60" t="s">
        <v>944</v>
      </c>
      <c r="N61" s="60" t="s">
        <v>955</v>
      </c>
      <c r="O61" s="60" t="s">
        <v>929</v>
      </c>
      <c r="P61" s="60"/>
      <c r="Q61" s="60" t="s">
        <v>663</v>
      </c>
      <c r="R61" s="60">
        <v>0.8</v>
      </c>
      <c r="S61" s="60" t="s">
        <v>1093</v>
      </c>
    </row>
    <row r="62" spans="1:19">
      <c r="A62" s="9">
        <f t="shared" si="1"/>
        <v>61</v>
      </c>
      <c r="B62" s="9">
        <v>0.496613979339599</v>
      </c>
      <c r="C62" s="9" t="s">
        <v>710</v>
      </c>
      <c r="D62" s="60" t="s">
        <v>925</v>
      </c>
      <c r="E62" s="60" t="s">
        <v>1094</v>
      </c>
      <c r="F62" s="60" t="s">
        <v>1095</v>
      </c>
      <c r="G62" s="60">
        <v>42612</v>
      </c>
      <c r="H62" s="60">
        <v>43067</v>
      </c>
      <c r="I62" s="60">
        <f t="shared" si="0"/>
        <v>455</v>
      </c>
      <c r="J62" s="60" t="s">
        <v>131</v>
      </c>
      <c r="K62" s="60" t="s">
        <v>1096</v>
      </c>
      <c r="L62" s="60" t="s">
        <v>1097</v>
      </c>
      <c r="M62" s="60" t="s">
        <v>1098</v>
      </c>
      <c r="N62" s="60" t="s">
        <v>1096</v>
      </c>
      <c r="O62" s="60" t="s">
        <v>935</v>
      </c>
      <c r="P62" s="60" t="s">
        <v>935</v>
      </c>
      <c r="Q62" s="60" t="s">
        <v>710</v>
      </c>
      <c r="R62" s="60">
        <v>0.66</v>
      </c>
      <c r="S62" s="60" t="s">
        <v>1099</v>
      </c>
    </row>
    <row r="63" spans="1:19">
      <c r="A63" s="9">
        <f t="shared" si="1"/>
        <v>62</v>
      </c>
      <c r="B63" s="9">
        <v>0.48756980895995999</v>
      </c>
      <c r="C63" s="9" t="s">
        <v>936</v>
      </c>
      <c r="D63" s="60" t="s">
        <v>925</v>
      </c>
      <c r="E63" s="60" t="s">
        <v>1094</v>
      </c>
      <c r="F63" s="60" t="s">
        <v>1100</v>
      </c>
      <c r="G63" s="60">
        <v>43067</v>
      </c>
      <c r="H63" s="60">
        <v>43330</v>
      </c>
      <c r="I63" s="60">
        <f t="shared" si="0"/>
        <v>263</v>
      </c>
      <c r="J63" s="60" t="s">
        <v>131</v>
      </c>
      <c r="K63" s="60" t="s">
        <v>928</v>
      </c>
      <c r="L63" s="60" t="s">
        <v>1101</v>
      </c>
      <c r="M63" s="60" t="s">
        <v>944</v>
      </c>
      <c r="N63" s="60" t="s">
        <v>955</v>
      </c>
      <c r="O63" s="60" t="s">
        <v>1102</v>
      </c>
      <c r="P63" s="60" t="s">
        <v>1102</v>
      </c>
      <c r="Q63" s="60" t="s">
        <v>936</v>
      </c>
      <c r="R63" s="60">
        <v>0.62</v>
      </c>
      <c r="S63" s="60" t="s">
        <v>1103</v>
      </c>
    </row>
    <row r="64" spans="1:19">
      <c r="A64" s="9">
        <f t="shared" si="1"/>
        <v>63</v>
      </c>
      <c r="B64" s="9">
        <v>0.47934338450431802</v>
      </c>
      <c r="C64" s="9" t="s">
        <v>960</v>
      </c>
      <c r="D64" s="60" t="s">
        <v>925</v>
      </c>
      <c r="E64" s="60" t="s">
        <v>1094</v>
      </c>
      <c r="F64" s="60" t="s">
        <v>1104</v>
      </c>
      <c r="G64" s="60">
        <v>43327</v>
      </c>
      <c r="H64" s="60">
        <v>43758</v>
      </c>
      <c r="I64" s="60">
        <f t="shared" si="0"/>
        <v>431</v>
      </c>
      <c r="J64" s="60" t="s">
        <v>131</v>
      </c>
      <c r="K64" s="60" t="s">
        <v>1105</v>
      </c>
      <c r="L64" s="60" t="s">
        <v>1106</v>
      </c>
      <c r="M64" s="60" t="s">
        <v>1106</v>
      </c>
      <c r="N64" s="60" t="s">
        <v>1105</v>
      </c>
      <c r="O64" s="60" t="s">
        <v>935</v>
      </c>
      <c r="P64" s="60" t="s">
        <v>935</v>
      </c>
      <c r="Q64" s="60" t="s">
        <v>960</v>
      </c>
      <c r="R64" s="60"/>
      <c r="S64" s="60"/>
    </row>
    <row r="65" spans="1:19">
      <c r="A65" s="9">
        <f t="shared" si="1"/>
        <v>64</v>
      </c>
      <c r="B65" s="9">
        <v>0.48576761782169298</v>
      </c>
      <c r="C65" s="9" t="s">
        <v>663</v>
      </c>
      <c r="D65" s="60" t="s">
        <v>925</v>
      </c>
      <c r="E65" s="60" t="s">
        <v>1094</v>
      </c>
      <c r="F65" s="60" t="s">
        <v>1107</v>
      </c>
      <c r="G65" s="60">
        <v>43745</v>
      </c>
      <c r="H65" s="60">
        <v>44395</v>
      </c>
      <c r="I65" s="60">
        <f t="shared" si="0"/>
        <v>650</v>
      </c>
      <c r="J65" s="60" t="s">
        <v>131</v>
      </c>
      <c r="K65" s="60" t="s">
        <v>928</v>
      </c>
      <c r="L65" s="60" t="s">
        <v>928</v>
      </c>
      <c r="M65" s="60" t="s">
        <v>944</v>
      </c>
      <c r="N65" s="60" t="s">
        <v>955</v>
      </c>
      <c r="O65" s="60" t="s">
        <v>929</v>
      </c>
      <c r="P65" s="60" t="s">
        <v>929</v>
      </c>
      <c r="Q65" s="60" t="s">
        <v>663</v>
      </c>
      <c r="R65" s="60">
        <v>0.7</v>
      </c>
      <c r="S65" s="60" t="s">
        <v>1108</v>
      </c>
    </row>
    <row r="66" spans="1:19">
      <c r="A66" s="9">
        <f t="shared" si="1"/>
        <v>65</v>
      </c>
      <c r="B66" s="9">
        <v>0.47481557726860002</v>
      </c>
      <c r="C66" s="9" t="s">
        <v>663</v>
      </c>
      <c r="D66" s="60" t="s">
        <v>925</v>
      </c>
      <c r="E66" s="60" t="s">
        <v>1094</v>
      </c>
      <c r="F66" s="60" t="s">
        <v>1109</v>
      </c>
      <c r="G66" s="60">
        <v>44402</v>
      </c>
      <c r="H66" s="60">
        <v>44560</v>
      </c>
      <c r="I66" s="60">
        <f t="shared" si="0"/>
        <v>158</v>
      </c>
      <c r="J66" s="60" t="s">
        <v>131</v>
      </c>
      <c r="K66" s="60"/>
      <c r="L66" s="60" t="s">
        <v>928</v>
      </c>
      <c r="M66" s="60"/>
      <c r="N66" s="60"/>
      <c r="O66" s="60" t="s">
        <v>929</v>
      </c>
      <c r="P66" s="60"/>
      <c r="Q66" s="60" t="s">
        <v>663</v>
      </c>
      <c r="R66" s="60">
        <v>0.17</v>
      </c>
      <c r="S66" s="60"/>
    </row>
    <row r="67" spans="1:19">
      <c r="A67" s="9">
        <f t="shared" si="1"/>
        <v>66</v>
      </c>
      <c r="B67" s="9">
        <v>0.45900011062621998</v>
      </c>
      <c r="C67" s="20" t="s">
        <v>710</v>
      </c>
      <c r="D67" s="60" t="s">
        <v>925</v>
      </c>
      <c r="E67" s="60" t="s">
        <v>1094</v>
      </c>
      <c r="F67" s="60" t="s">
        <v>1110</v>
      </c>
      <c r="G67" s="60">
        <v>44544</v>
      </c>
      <c r="H67" s="60">
        <v>44858</v>
      </c>
      <c r="I67" s="60">
        <f t="shared" ref="I67:I73" si="2">H67-G67</f>
        <v>314</v>
      </c>
      <c r="J67" s="60" t="s">
        <v>131</v>
      </c>
      <c r="K67" s="60" t="s">
        <v>928</v>
      </c>
      <c r="L67" s="60" t="s">
        <v>928</v>
      </c>
      <c r="M67" s="60" t="s">
        <v>944</v>
      </c>
      <c r="N67" s="60" t="s">
        <v>1111</v>
      </c>
      <c r="O67" s="60" t="s">
        <v>929</v>
      </c>
      <c r="P67" s="60" t="s">
        <v>929</v>
      </c>
      <c r="Q67" s="60" t="s">
        <v>710</v>
      </c>
      <c r="R67" s="60"/>
      <c r="S67" s="60"/>
    </row>
    <row r="68" spans="1:19">
      <c r="A68" s="9">
        <f t="shared" ref="A68:A73" si="3">A67+1</f>
        <v>67</v>
      </c>
      <c r="B68" s="9">
        <v>0.45763868093490601</v>
      </c>
      <c r="C68" s="20" t="s">
        <v>965</v>
      </c>
      <c r="D68" s="60" t="s">
        <v>925</v>
      </c>
      <c r="E68" s="60" t="s">
        <v>1094</v>
      </c>
      <c r="F68" s="60" t="s">
        <v>1112</v>
      </c>
      <c r="G68" s="60">
        <v>44855</v>
      </c>
      <c r="H68" s="60">
        <v>45292</v>
      </c>
      <c r="I68" s="60">
        <f t="shared" si="2"/>
        <v>437</v>
      </c>
      <c r="J68" s="60" t="s">
        <v>131</v>
      </c>
      <c r="K68" s="60" t="s">
        <v>928</v>
      </c>
      <c r="L68" s="60" t="s">
        <v>1113</v>
      </c>
      <c r="M68" s="60" t="s">
        <v>928</v>
      </c>
      <c r="N68" s="60" t="s">
        <v>1114</v>
      </c>
      <c r="O68" s="60" t="s">
        <v>935</v>
      </c>
      <c r="P68" s="60" t="s">
        <v>935</v>
      </c>
      <c r="Q68" s="60" t="s">
        <v>965</v>
      </c>
      <c r="R68" s="60"/>
      <c r="S68" s="60"/>
    </row>
    <row r="69" spans="1:19">
      <c r="A69" s="9">
        <f t="shared" si="3"/>
        <v>68</v>
      </c>
      <c r="B69" s="9">
        <v>0.45523056387901301</v>
      </c>
      <c r="C69" s="20" t="s">
        <v>663</v>
      </c>
      <c r="D69" s="60" t="s">
        <v>925</v>
      </c>
      <c r="E69" s="60" t="s">
        <v>1094</v>
      </c>
      <c r="F69" s="60" t="s">
        <v>1115</v>
      </c>
      <c r="G69" s="60">
        <v>45252</v>
      </c>
      <c r="H69" s="60">
        <v>45611</v>
      </c>
      <c r="I69" s="60">
        <f t="shared" si="2"/>
        <v>359</v>
      </c>
      <c r="J69" s="60" t="s">
        <v>131</v>
      </c>
      <c r="K69" s="60" t="s">
        <v>928</v>
      </c>
      <c r="L69" s="60" t="s">
        <v>928</v>
      </c>
      <c r="M69" s="60" t="s">
        <v>944</v>
      </c>
      <c r="N69" s="60" t="s">
        <v>955</v>
      </c>
      <c r="O69" s="60" t="s">
        <v>929</v>
      </c>
      <c r="P69" s="60"/>
      <c r="Q69" s="60" t="s">
        <v>663</v>
      </c>
      <c r="R69" s="60">
        <v>0.62</v>
      </c>
      <c r="S69" s="60" t="s">
        <v>1116</v>
      </c>
    </row>
    <row r="70" spans="1:19">
      <c r="A70" s="9">
        <f t="shared" si="3"/>
        <v>69</v>
      </c>
      <c r="B70" s="9">
        <v>0.48939594626426602</v>
      </c>
      <c r="C70" s="20" t="s">
        <v>663</v>
      </c>
      <c r="D70" s="60" t="s">
        <v>925</v>
      </c>
      <c r="E70" s="60" t="s">
        <v>1117</v>
      </c>
      <c r="F70" s="60" t="s">
        <v>1118</v>
      </c>
      <c r="G70" s="60">
        <v>45733</v>
      </c>
      <c r="H70" s="60">
        <v>45912</v>
      </c>
      <c r="I70" s="60">
        <f t="shared" si="2"/>
        <v>179</v>
      </c>
      <c r="J70" s="60" t="s">
        <v>131</v>
      </c>
      <c r="K70" s="60" t="s">
        <v>928</v>
      </c>
      <c r="L70" s="60" t="s">
        <v>928</v>
      </c>
      <c r="M70" s="60" t="s">
        <v>944</v>
      </c>
      <c r="N70" s="60" t="s">
        <v>955</v>
      </c>
      <c r="O70" s="60" t="s">
        <v>929</v>
      </c>
      <c r="P70" s="60"/>
      <c r="Q70" s="60" t="s">
        <v>663</v>
      </c>
      <c r="R70" s="60">
        <v>0.75</v>
      </c>
      <c r="S70" s="60" t="s">
        <v>1119</v>
      </c>
    </row>
    <row r="71" spans="1:19">
      <c r="A71" s="9">
        <f t="shared" si="3"/>
        <v>70</v>
      </c>
      <c r="B71" s="9">
        <v>0.48728688061237302</v>
      </c>
      <c r="C71" s="20" t="s">
        <v>710</v>
      </c>
      <c r="D71" s="60" t="s">
        <v>925</v>
      </c>
      <c r="E71" s="60" t="s">
        <v>1117</v>
      </c>
      <c r="F71" s="60" t="s">
        <v>1120</v>
      </c>
      <c r="G71" s="60">
        <v>45872</v>
      </c>
      <c r="H71" s="60">
        <v>46486</v>
      </c>
      <c r="I71" s="60">
        <f t="shared" si="2"/>
        <v>614</v>
      </c>
      <c r="J71" s="60" t="s">
        <v>131</v>
      </c>
      <c r="K71" s="60" t="s">
        <v>1121</v>
      </c>
      <c r="L71" s="60" t="s">
        <v>1122</v>
      </c>
      <c r="M71" s="60" t="s">
        <v>1123</v>
      </c>
      <c r="N71" s="60" t="s">
        <v>1121</v>
      </c>
      <c r="O71" s="60" t="s">
        <v>935</v>
      </c>
      <c r="P71" s="60" t="s">
        <v>935</v>
      </c>
      <c r="Q71" s="60" t="s">
        <v>710</v>
      </c>
      <c r="R71" s="60"/>
      <c r="S71" s="60"/>
    </row>
    <row r="72" spans="1:19">
      <c r="A72" s="9">
        <f t="shared" si="3"/>
        <v>71</v>
      </c>
      <c r="B72" s="9">
        <v>0.49458034336566897</v>
      </c>
      <c r="C72" s="20" t="s">
        <v>663</v>
      </c>
      <c r="D72" s="60" t="s">
        <v>925</v>
      </c>
      <c r="E72" s="60" t="s">
        <v>1117</v>
      </c>
      <c r="F72" s="60" t="s">
        <v>1124</v>
      </c>
      <c r="G72" s="60">
        <v>46477</v>
      </c>
      <c r="H72" s="60">
        <v>46698</v>
      </c>
      <c r="I72" s="60">
        <f t="shared" si="2"/>
        <v>221</v>
      </c>
      <c r="J72" s="60" t="s">
        <v>131</v>
      </c>
      <c r="K72" s="60" t="s">
        <v>928</v>
      </c>
      <c r="L72" s="60" t="s">
        <v>928</v>
      </c>
      <c r="M72" s="60" t="s">
        <v>944</v>
      </c>
      <c r="N72" s="60" t="s">
        <v>955</v>
      </c>
      <c r="O72" s="60" t="s">
        <v>929</v>
      </c>
      <c r="P72" s="60"/>
      <c r="Q72" s="60" t="s">
        <v>663</v>
      </c>
      <c r="R72" s="60">
        <v>0.38</v>
      </c>
      <c r="S72" s="60"/>
    </row>
    <row r="73" spans="1:19">
      <c r="A73" s="9">
        <f t="shared" si="3"/>
        <v>72</v>
      </c>
      <c r="B73" s="9">
        <v>0.46604062616825098</v>
      </c>
      <c r="C73" s="20" t="s">
        <v>663</v>
      </c>
      <c r="D73" s="60" t="s">
        <v>925</v>
      </c>
      <c r="E73" s="60" t="s">
        <v>1117</v>
      </c>
      <c r="F73" s="60" t="s">
        <v>1125</v>
      </c>
      <c r="G73" s="60">
        <v>46710</v>
      </c>
      <c r="H73" s="60">
        <v>47369</v>
      </c>
      <c r="I73" s="60">
        <f t="shared" si="2"/>
        <v>659</v>
      </c>
      <c r="J73" s="60" t="s">
        <v>131</v>
      </c>
      <c r="K73" s="60" t="s">
        <v>928</v>
      </c>
      <c r="L73" s="60" t="s">
        <v>928</v>
      </c>
      <c r="M73" s="60" t="s">
        <v>928</v>
      </c>
      <c r="N73" s="60" t="s">
        <v>955</v>
      </c>
      <c r="O73" s="60" t="s">
        <v>929</v>
      </c>
      <c r="P73" s="60"/>
      <c r="Q73" s="60" t="s">
        <v>663</v>
      </c>
      <c r="R73" s="60">
        <v>0.55000000000000004</v>
      </c>
      <c r="S73" s="60" t="s">
        <v>1126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10"/>
  <sheetViews>
    <sheetView topLeftCell="A13" workbookViewId="0">
      <selection activeCell="G1" sqref="G1"/>
    </sheetView>
  </sheetViews>
  <sheetFormatPr defaultColWidth="8.875" defaultRowHeight="15.95"/>
  <cols>
    <col min="2" max="2" width="10" customWidth="1"/>
    <col min="3" max="4" width="9.5" customWidth="1"/>
    <col min="5" max="8" width="27.125" customWidth="1"/>
    <col min="9" max="9" width="39.875" customWidth="1"/>
    <col min="10" max="10" width="7.125" customWidth="1"/>
    <col min="11" max="14" width="8.125"/>
    <col min="15" max="15" width="27.375" customWidth="1"/>
    <col min="16" max="22" width="8.125"/>
    <col min="23" max="23" width="15.625" customWidth="1"/>
    <col min="24" max="24" width="17.375" customWidth="1"/>
    <col min="25" max="30" width="8.125"/>
    <col min="32" max="41" width="8.125"/>
    <col min="42" max="42" width="11.625" customWidth="1"/>
    <col min="43" max="43" width="12.125" customWidth="1"/>
  </cols>
  <sheetData>
    <row r="1" spans="1:48" ht="48">
      <c r="A1" s="66" t="s">
        <v>1127</v>
      </c>
      <c r="B1" s="66"/>
      <c r="C1" s="66"/>
      <c r="D1" s="66"/>
      <c r="E1" s="4" t="s">
        <v>1128</v>
      </c>
      <c r="F1" s="1" t="s">
        <v>923</v>
      </c>
      <c r="G1" s="1" t="s">
        <v>1129</v>
      </c>
      <c r="H1" s="61" t="s">
        <v>1130</v>
      </c>
      <c r="I1" s="61" t="s">
        <v>924</v>
      </c>
      <c r="J1" s="69" t="s">
        <v>1131</v>
      </c>
      <c r="K1" s="69" t="s">
        <v>854</v>
      </c>
      <c r="L1" s="69" t="s">
        <v>1132</v>
      </c>
      <c r="M1" s="69" t="s">
        <v>1133</v>
      </c>
      <c r="N1" s="69" t="s">
        <v>1134</v>
      </c>
      <c r="O1" s="69" t="s">
        <v>1135</v>
      </c>
      <c r="P1" s="69" t="s">
        <v>863</v>
      </c>
      <c r="Q1" s="69" t="s">
        <v>864</v>
      </c>
      <c r="R1" s="69" t="s">
        <v>866</v>
      </c>
      <c r="S1" s="69" t="s">
        <v>868</v>
      </c>
      <c r="T1" s="69" t="s">
        <v>869</v>
      </c>
      <c r="U1" s="69" t="s">
        <v>1136</v>
      </c>
      <c r="V1" s="69" t="s">
        <v>871</v>
      </c>
      <c r="W1" s="69" t="s">
        <v>873</v>
      </c>
      <c r="X1" s="69" t="s">
        <v>874</v>
      </c>
      <c r="Y1" s="69" t="s">
        <v>876</v>
      </c>
      <c r="Z1" s="69" t="s">
        <v>877</v>
      </c>
      <c r="AA1" s="69" t="s">
        <v>878</v>
      </c>
      <c r="AB1" s="69" t="s">
        <v>880</v>
      </c>
      <c r="AC1" s="69" t="s">
        <v>881</v>
      </c>
      <c r="AD1" s="69" t="s">
        <v>883</v>
      </c>
      <c r="AE1" s="69" t="s">
        <v>885</v>
      </c>
      <c r="AF1" s="69" t="s">
        <v>886</v>
      </c>
      <c r="AG1" s="69" t="s">
        <v>887</v>
      </c>
      <c r="AH1" s="69" t="s">
        <v>889</v>
      </c>
      <c r="AI1" s="69" t="s">
        <v>891</v>
      </c>
      <c r="AJ1" s="69" t="s">
        <v>892</v>
      </c>
      <c r="AK1" s="69" t="s">
        <v>893</v>
      </c>
      <c r="AL1" s="69" t="s">
        <v>894</v>
      </c>
      <c r="AM1" s="69" t="s">
        <v>895</v>
      </c>
      <c r="AN1" s="69" t="s">
        <v>897</v>
      </c>
      <c r="AO1" s="69" t="s">
        <v>1137</v>
      </c>
      <c r="AP1" s="69" t="s">
        <v>1138</v>
      </c>
      <c r="AQ1" s="69" t="s">
        <v>900</v>
      </c>
      <c r="AR1" s="69" t="s">
        <v>902</v>
      </c>
      <c r="AS1" s="69" t="s">
        <v>903</v>
      </c>
      <c r="AT1" s="69" t="s">
        <v>905</v>
      </c>
      <c r="AU1" s="69" t="s">
        <v>907</v>
      </c>
      <c r="AV1" s="69" t="s">
        <v>908</v>
      </c>
    </row>
    <row r="2" spans="1:48" ht="96">
      <c r="A2" s="13">
        <v>13</v>
      </c>
      <c r="B2" s="14">
        <v>0.35041042999999999</v>
      </c>
      <c r="C2" s="70">
        <v>18</v>
      </c>
      <c r="D2" s="14">
        <v>0.36947793000000001</v>
      </c>
      <c r="E2" s="15" t="s">
        <v>1139</v>
      </c>
      <c r="F2" s="15" t="s">
        <v>1140</v>
      </c>
      <c r="G2" s="15" t="s">
        <v>1141</v>
      </c>
      <c r="H2" s="15" t="s">
        <v>1142</v>
      </c>
      <c r="I2" s="15" t="s">
        <v>1143</v>
      </c>
      <c r="J2" s="62"/>
      <c r="K2" s="62"/>
      <c r="L2" s="62"/>
      <c r="M2" s="62"/>
      <c r="N2" s="62"/>
      <c r="O2" s="69" t="s">
        <v>1144</v>
      </c>
      <c r="P2" s="62"/>
      <c r="Q2" s="62"/>
      <c r="R2" s="62"/>
      <c r="S2" s="62"/>
      <c r="T2" s="62"/>
      <c r="U2" s="62"/>
      <c r="V2" s="62"/>
      <c r="W2" s="67" t="s">
        <v>1145</v>
      </c>
      <c r="X2" s="67"/>
      <c r="Y2" s="62"/>
      <c r="Z2" s="62"/>
      <c r="AA2" s="62"/>
      <c r="AB2" s="62"/>
      <c r="AC2" s="62"/>
      <c r="AD2" s="62"/>
      <c r="AE2" s="62"/>
      <c r="AF2" s="62"/>
      <c r="AG2" s="62"/>
      <c r="AH2" s="71" t="s">
        <v>1146</v>
      </c>
      <c r="AI2" s="71"/>
      <c r="AJ2" s="71"/>
      <c r="AK2" s="71"/>
      <c r="AL2" s="71"/>
      <c r="AM2" s="71"/>
      <c r="AN2" s="62"/>
      <c r="AO2" s="62"/>
      <c r="AP2" s="71" t="s">
        <v>1147</v>
      </c>
      <c r="AQ2" s="71"/>
      <c r="AR2" s="62"/>
      <c r="AS2" s="62"/>
      <c r="AT2" s="62"/>
      <c r="AU2" s="62"/>
      <c r="AV2" s="62"/>
    </row>
    <row r="3" spans="1:48" ht="63.95">
      <c r="A3" s="62"/>
      <c r="B3" s="62"/>
      <c r="C3" s="70">
        <v>19</v>
      </c>
      <c r="D3" s="14">
        <v>0.36663266999999999</v>
      </c>
      <c r="E3" s="15" t="s">
        <v>1139</v>
      </c>
      <c r="F3" s="15" t="s">
        <v>1148</v>
      </c>
      <c r="G3" s="15" t="s">
        <v>1149</v>
      </c>
      <c r="H3" s="15" t="s">
        <v>1142</v>
      </c>
      <c r="I3" s="15" t="s">
        <v>1150</v>
      </c>
      <c r="J3" s="62"/>
      <c r="K3" s="62"/>
      <c r="L3" s="62"/>
      <c r="M3" s="62"/>
      <c r="N3" s="62"/>
      <c r="O3" s="69" t="s">
        <v>1151</v>
      </c>
      <c r="P3" s="62"/>
      <c r="Q3" s="62"/>
      <c r="R3" s="62"/>
      <c r="S3" s="62"/>
      <c r="T3" s="62"/>
      <c r="U3" s="62"/>
      <c r="V3" s="62"/>
      <c r="W3" s="67" t="s">
        <v>1152</v>
      </c>
      <c r="X3" s="72"/>
      <c r="Y3" s="62"/>
      <c r="Z3" s="62"/>
      <c r="AA3" s="62"/>
      <c r="AB3" s="62"/>
      <c r="AC3" s="62"/>
      <c r="AD3" s="62"/>
      <c r="AE3" s="62"/>
      <c r="AF3" s="62"/>
      <c r="AG3" s="62"/>
      <c r="AH3" s="71" t="s">
        <v>1153</v>
      </c>
      <c r="AI3" s="71"/>
      <c r="AJ3" s="71"/>
      <c r="AK3" s="71"/>
      <c r="AL3" s="71"/>
      <c r="AM3" s="71"/>
      <c r="AN3" s="62"/>
      <c r="AO3" s="62"/>
      <c r="AP3" s="71" t="s">
        <v>1154</v>
      </c>
      <c r="AQ3" s="71"/>
      <c r="AR3" s="62"/>
      <c r="AS3" s="62"/>
      <c r="AT3" s="62"/>
      <c r="AU3" s="62"/>
      <c r="AV3" s="62"/>
    </row>
    <row r="4" spans="1:48" ht="96">
      <c r="A4" s="16">
        <v>14</v>
      </c>
      <c r="B4" s="17">
        <v>0.31508320000000001</v>
      </c>
      <c r="C4" s="73">
        <v>20</v>
      </c>
      <c r="D4" s="17">
        <v>0.33501437000000001</v>
      </c>
      <c r="E4" s="15" t="s">
        <v>1155</v>
      </c>
      <c r="F4" s="15" t="s">
        <v>1156</v>
      </c>
      <c r="G4" s="15" t="s">
        <v>1157</v>
      </c>
      <c r="H4" s="15" t="s">
        <v>1142</v>
      </c>
      <c r="I4" s="15" t="s">
        <v>1158</v>
      </c>
      <c r="J4" s="62"/>
      <c r="K4" s="62"/>
      <c r="L4" s="62"/>
      <c r="M4" s="62"/>
      <c r="N4" s="62"/>
      <c r="O4" s="69" t="s">
        <v>1159</v>
      </c>
      <c r="P4" s="62"/>
      <c r="Q4" s="62"/>
      <c r="R4" s="62"/>
      <c r="S4" s="62"/>
      <c r="T4" s="62"/>
      <c r="U4" s="62"/>
      <c r="V4" s="62"/>
      <c r="W4" s="67" t="s">
        <v>1160</v>
      </c>
      <c r="X4" s="67"/>
      <c r="Y4" s="62"/>
      <c r="Z4" s="62"/>
      <c r="AA4" s="62"/>
      <c r="AB4" s="62"/>
      <c r="AC4" s="62"/>
      <c r="AD4" s="62"/>
      <c r="AE4" s="62"/>
      <c r="AF4" s="62"/>
      <c r="AG4" s="62"/>
      <c r="AH4" s="71" t="s">
        <v>1161</v>
      </c>
      <c r="AI4" s="71"/>
      <c r="AJ4" s="71"/>
      <c r="AK4" s="71"/>
      <c r="AL4" s="71"/>
      <c r="AM4" s="71"/>
      <c r="AN4" s="62"/>
      <c r="AO4" s="62"/>
      <c r="AP4" s="71" t="s">
        <v>1162</v>
      </c>
      <c r="AQ4" s="71"/>
      <c r="AR4" s="62"/>
      <c r="AS4" s="62"/>
      <c r="AT4" s="62"/>
      <c r="AU4" s="62"/>
      <c r="AV4" s="62"/>
    </row>
    <row r="5" spans="1:48" ht="63.95">
      <c r="A5" s="16">
        <v>15</v>
      </c>
      <c r="B5" s="17">
        <v>0.30707854000000001</v>
      </c>
      <c r="C5" s="73">
        <v>21</v>
      </c>
      <c r="D5" s="17">
        <v>0.3224321</v>
      </c>
      <c r="E5" s="15" t="s">
        <v>1163</v>
      </c>
      <c r="F5" s="15" t="s">
        <v>1164</v>
      </c>
      <c r="G5" s="15" t="s">
        <v>1165</v>
      </c>
      <c r="H5" s="15" t="s">
        <v>1142</v>
      </c>
      <c r="I5" s="15" t="s">
        <v>991</v>
      </c>
      <c r="J5" s="62"/>
      <c r="K5" s="62"/>
      <c r="L5" s="62"/>
      <c r="M5" s="62"/>
      <c r="N5" s="62"/>
      <c r="O5" s="69" t="s">
        <v>1166</v>
      </c>
      <c r="P5" s="62"/>
      <c r="Q5" s="62"/>
      <c r="R5" s="62"/>
      <c r="S5" s="62"/>
      <c r="T5" s="62"/>
      <c r="U5" s="62"/>
      <c r="V5" s="62"/>
      <c r="W5" s="67" t="s">
        <v>1167</v>
      </c>
      <c r="X5" s="72"/>
      <c r="Y5" s="62"/>
      <c r="Z5" s="62"/>
      <c r="AA5" s="62"/>
      <c r="AB5" s="62"/>
      <c r="AC5" s="62"/>
      <c r="AD5" s="62"/>
      <c r="AE5" s="62"/>
      <c r="AF5" s="62"/>
      <c r="AG5" s="62"/>
      <c r="AH5" s="71" t="s">
        <v>1168</v>
      </c>
      <c r="AI5" s="71"/>
      <c r="AJ5" s="71"/>
      <c r="AK5" s="71"/>
      <c r="AL5" s="71"/>
      <c r="AM5" s="71"/>
      <c r="AN5" s="62"/>
      <c r="AO5" s="62"/>
      <c r="AP5" s="71" t="s">
        <v>1169</v>
      </c>
      <c r="AQ5" s="71"/>
      <c r="AR5" s="62"/>
      <c r="AS5" s="62"/>
      <c r="AT5" s="62"/>
      <c r="AU5" s="62"/>
      <c r="AV5" s="62"/>
    </row>
    <row r="6" spans="1:48" ht="111.95">
      <c r="A6" s="16">
        <v>16</v>
      </c>
      <c r="B6" s="17">
        <v>0.33345085000000002</v>
      </c>
      <c r="C6" s="73">
        <v>22</v>
      </c>
      <c r="D6" s="17">
        <v>0.35505759999999997</v>
      </c>
      <c r="E6" s="15" t="s">
        <v>1139</v>
      </c>
      <c r="F6" s="15" t="s">
        <v>1170</v>
      </c>
      <c r="G6" s="15" t="s">
        <v>1171</v>
      </c>
      <c r="H6" s="15" t="s">
        <v>1172</v>
      </c>
      <c r="I6" s="15" t="s">
        <v>1173</v>
      </c>
      <c r="J6" s="62"/>
      <c r="K6" s="62"/>
      <c r="L6" s="62"/>
      <c r="M6" s="62"/>
      <c r="N6" s="62"/>
      <c r="O6" s="69" t="s">
        <v>1174</v>
      </c>
      <c r="P6" s="62"/>
      <c r="Q6" s="62"/>
      <c r="R6" s="62"/>
      <c r="S6" s="62"/>
      <c r="T6" s="62"/>
      <c r="U6" s="62"/>
      <c r="V6" s="62"/>
      <c r="W6" s="67" t="s">
        <v>1175</v>
      </c>
      <c r="X6" s="72"/>
      <c r="Y6" s="62"/>
      <c r="Z6" s="62"/>
      <c r="AA6" s="62"/>
      <c r="AB6" s="62"/>
      <c r="AC6" s="62"/>
      <c r="AD6" s="62"/>
      <c r="AE6" s="62"/>
      <c r="AF6" s="62"/>
      <c r="AG6" s="62"/>
      <c r="AH6" s="71" t="s">
        <v>1176</v>
      </c>
      <c r="AI6" s="71"/>
      <c r="AJ6" s="71"/>
      <c r="AK6" s="71"/>
      <c r="AL6" s="71"/>
      <c r="AM6" s="71"/>
      <c r="AN6" s="62"/>
      <c r="AO6" s="62"/>
      <c r="AP6" s="71" t="s">
        <v>1177</v>
      </c>
      <c r="AQ6" s="71"/>
      <c r="AR6" s="62"/>
      <c r="AS6" s="62"/>
      <c r="AT6" s="62"/>
      <c r="AU6" s="62"/>
      <c r="AV6" s="62"/>
    </row>
    <row r="7" spans="1:48" ht="80.099999999999994">
      <c r="A7" s="16">
        <v>17</v>
      </c>
      <c r="B7" s="17">
        <v>0.32863524999999999</v>
      </c>
      <c r="C7" s="73">
        <v>23</v>
      </c>
      <c r="D7" s="17">
        <v>0.31526500000000002</v>
      </c>
      <c r="E7" s="15" t="s">
        <v>1178</v>
      </c>
      <c r="F7" s="15" t="s">
        <v>1179</v>
      </c>
      <c r="G7" s="15" t="s">
        <v>1180</v>
      </c>
      <c r="H7" s="15" t="s">
        <v>1142</v>
      </c>
      <c r="I7" s="15" t="s">
        <v>1181</v>
      </c>
      <c r="J7" s="62"/>
      <c r="K7" s="62"/>
      <c r="L7" s="62"/>
      <c r="M7" s="62"/>
      <c r="N7" s="62"/>
      <c r="O7" s="69" t="s">
        <v>1182</v>
      </c>
      <c r="P7" s="62"/>
      <c r="Q7" s="62"/>
      <c r="R7" s="62"/>
      <c r="S7" s="62"/>
      <c r="T7" s="62"/>
      <c r="U7" s="62"/>
      <c r="V7" s="62"/>
      <c r="W7" s="67" t="s">
        <v>1183</v>
      </c>
      <c r="X7" s="72"/>
      <c r="Y7" s="62"/>
      <c r="Z7" s="62"/>
      <c r="AA7" s="62"/>
      <c r="AB7" s="62"/>
      <c r="AC7" s="62"/>
      <c r="AD7" s="62"/>
      <c r="AE7" s="62"/>
      <c r="AF7" s="62"/>
      <c r="AG7" s="62"/>
      <c r="AH7" s="71" t="s">
        <v>1184</v>
      </c>
      <c r="AI7" s="71"/>
      <c r="AJ7" s="71"/>
      <c r="AK7" s="71"/>
      <c r="AL7" s="71"/>
      <c r="AM7" s="71"/>
      <c r="AN7" s="62"/>
      <c r="AO7" s="62"/>
      <c r="AP7" s="71" t="s">
        <v>1185</v>
      </c>
      <c r="AQ7" s="71"/>
      <c r="AR7" s="62"/>
      <c r="AS7" s="62"/>
      <c r="AT7" s="62"/>
      <c r="AU7" s="62"/>
      <c r="AV7" s="62"/>
    </row>
    <row r="8" spans="1:48" ht="80.099999999999994">
      <c r="A8" s="16">
        <v>18</v>
      </c>
      <c r="B8" s="17">
        <v>0.32709179999999999</v>
      </c>
      <c r="C8" s="73">
        <v>24</v>
      </c>
      <c r="D8" s="17">
        <v>0.33000094000000002</v>
      </c>
      <c r="E8" s="15" t="s">
        <v>1139</v>
      </c>
      <c r="F8" s="15" t="s">
        <v>1186</v>
      </c>
      <c r="G8" s="15" t="s">
        <v>1187</v>
      </c>
      <c r="H8" s="15" t="s">
        <v>1142</v>
      </c>
      <c r="I8" s="15" t="s">
        <v>997</v>
      </c>
      <c r="J8" s="62"/>
      <c r="K8" s="62"/>
      <c r="L8" s="62"/>
      <c r="M8" s="62"/>
      <c r="N8" s="62"/>
      <c r="O8" s="69" t="s">
        <v>1188</v>
      </c>
      <c r="P8" s="62"/>
      <c r="Q8" s="62"/>
      <c r="R8" s="62"/>
      <c r="S8" s="62"/>
      <c r="T8" s="62"/>
      <c r="U8" s="62"/>
      <c r="V8" s="62"/>
      <c r="W8" s="67" t="s">
        <v>1189</v>
      </c>
      <c r="X8" s="72"/>
      <c r="Y8" s="62"/>
      <c r="Z8" s="62"/>
      <c r="AA8" s="62"/>
      <c r="AB8" s="62"/>
      <c r="AC8" s="62"/>
      <c r="AD8" s="62"/>
      <c r="AE8" s="62"/>
      <c r="AF8" s="62"/>
      <c r="AG8" s="62"/>
      <c r="AH8" s="71" t="s">
        <v>1190</v>
      </c>
      <c r="AI8" s="71"/>
      <c r="AJ8" s="71"/>
      <c r="AK8" s="71"/>
      <c r="AL8" s="71"/>
      <c r="AM8" s="71"/>
      <c r="AN8" s="62"/>
      <c r="AO8" s="62"/>
      <c r="AP8" s="71" t="s">
        <v>1191</v>
      </c>
      <c r="AQ8" s="71"/>
      <c r="AR8" s="62"/>
      <c r="AS8" s="62"/>
      <c r="AT8" s="62"/>
      <c r="AU8" s="62"/>
      <c r="AV8" s="62"/>
    </row>
    <row r="9" spans="1:48" ht="63.95">
      <c r="A9" s="69" t="s">
        <v>1192</v>
      </c>
      <c r="B9" s="69" t="s">
        <v>1193</v>
      </c>
      <c r="C9" s="69" t="s">
        <v>1194</v>
      </c>
      <c r="D9" s="69" t="s">
        <v>1193</v>
      </c>
      <c r="E9" s="74" t="s">
        <v>1195</v>
      </c>
      <c r="F9" s="74"/>
      <c r="G9" s="74"/>
      <c r="H9" s="69"/>
      <c r="I9" s="69"/>
      <c r="J9" s="69" t="s">
        <v>851</v>
      </c>
      <c r="K9" s="69" t="s">
        <v>851</v>
      </c>
      <c r="L9" s="69" t="s">
        <v>851</v>
      </c>
      <c r="M9" s="69" t="s">
        <v>856</v>
      </c>
      <c r="N9" s="69" t="s">
        <v>856</v>
      </c>
      <c r="O9" s="69" t="s">
        <v>856</v>
      </c>
      <c r="P9" s="69" t="s">
        <v>862</v>
      </c>
      <c r="Q9" s="69" t="s">
        <v>862</v>
      </c>
      <c r="R9" s="69" t="s">
        <v>865</v>
      </c>
      <c r="S9" s="69" t="s">
        <v>867</v>
      </c>
      <c r="T9" s="69" t="s">
        <v>867</v>
      </c>
      <c r="U9" s="69" t="s">
        <v>870</v>
      </c>
      <c r="V9" s="69" t="s">
        <v>870</v>
      </c>
      <c r="W9" s="69" t="s">
        <v>872</v>
      </c>
      <c r="X9" s="69" t="s">
        <v>872</v>
      </c>
      <c r="Y9" s="69" t="s">
        <v>875</v>
      </c>
      <c r="Z9" s="69" t="s">
        <v>875</v>
      </c>
      <c r="AA9" s="69" t="s">
        <v>875</v>
      </c>
      <c r="AB9" s="69" t="s">
        <v>879</v>
      </c>
      <c r="AC9" s="69" t="s">
        <v>879</v>
      </c>
      <c r="AD9" s="69" t="s">
        <v>882</v>
      </c>
      <c r="AE9" s="69" t="s">
        <v>884</v>
      </c>
      <c r="AF9" s="69" t="s">
        <v>884</v>
      </c>
      <c r="AG9" s="69" t="s">
        <v>884</v>
      </c>
      <c r="AH9" s="69" t="s">
        <v>888</v>
      </c>
      <c r="AI9" s="69" t="s">
        <v>888</v>
      </c>
      <c r="AJ9" s="69" t="s">
        <v>888</v>
      </c>
      <c r="AK9" s="69" t="s">
        <v>888</v>
      </c>
      <c r="AL9" s="69" t="s">
        <v>888</v>
      </c>
      <c r="AM9" s="69" t="s">
        <v>888</v>
      </c>
      <c r="AN9" s="69" t="s">
        <v>896</v>
      </c>
      <c r="AO9" s="69" t="s">
        <v>896</v>
      </c>
      <c r="AP9" s="69" t="s">
        <v>898</v>
      </c>
      <c r="AQ9" s="69" t="s">
        <v>898</v>
      </c>
      <c r="AR9" s="69" t="s">
        <v>901</v>
      </c>
      <c r="AS9" s="69" t="s">
        <v>901</v>
      </c>
      <c r="AT9" s="69" t="s">
        <v>904</v>
      </c>
      <c r="AU9" s="69" t="s">
        <v>906</v>
      </c>
      <c r="AV9" s="69" t="s">
        <v>906</v>
      </c>
    </row>
    <row r="10" spans="1:48">
      <c r="A10" s="62"/>
      <c r="B10" s="62"/>
      <c r="C10" s="62"/>
      <c r="D10" s="62"/>
      <c r="E10" s="62"/>
      <c r="F10" s="62"/>
      <c r="G10" s="62"/>
      <c r="H10" s="62"/>
      <c r="I10" s="62"/>
      <c r="J10" s="74" t="s">
        <v>1196</v>
      </c>
      <c r="K10" s="74"/>
      <c r="L10" s="74"/>
      <c r="M10" s="74" t="s">
        <v>1197</v>
      </c>
      <c r="N10" s="74"/>
      <c r="O10" s="74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74" t="s">
        <v>1198</v>
      </c>
      <c r="AI10" s="74"/>
      <c r="AJ10" s="74"/>
      <c r="AK10" s="74"/>
      <c r="AL10" s="74"/>
      <c r="AM10" s="74"/>
      <c r="AN10" s="62"/>
      <c r="AO10" s="62"/>
      <c r="AP10" s="62"/>
      <c r="AQ10" s="62"/>
      <c r="AR10" s="62"/>
      <c r="AS10" s="62"/>
      <c r="AT10" s="62"/>
      <c r="AU10" s="62"/>
      <c r="AV10" s="62"/>
    </row>
  </sheetData>
  <mergeCells count="26">
    <mergeCell ref="W8:X8"/>
    <mergeCell ref="AH8:AM8"/>
    <mergeCell ref="AP8:AQ8"/>
    <mergeCell ref="E9:G9"/>
    <mergeCell ref="J10:L10"/>
    <mergeCell ref="M10:O10"/>
    <mergeCell ref="AH10:AM10"/>
    <mergeCell ref="W6:X6"/>
    <mergeCell ref="AH6:AM6"/>
    <mergeCell ref="AP6:AQ6"/>
    <mergeCell ref="W7:X7"/>
    <mergeCell ref="AH7:AM7"/>
    <mergeCell ref="AP7:AQ7"/>
    <mergeCell ref="W4:X4"/>
    <mergeCell ref="AH4:AM4"/>
    <mergeCell ref="AP4:AQ4"/>
    <mergeCell ref="W5:X5"/>
    <mergeCell ref="AH5:AM5"/>
    <mergeCell ref="AP5:AQ5"/>
    <mergeCell ref="A1:D1"/>
    <mergeCell ref="W2:X2"/>
    <mergeCell ref="AH2:AM2"/>
    <mergeCell ref="AP2:AQ2"/>
    <mergeCell ref="W3:X3"/>
    <mergeCell ref="AH3:AM3"/>
    <mergeCell ref="AP3:AQ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E5B1-721B-4607-A19B-22C7700A8AF4}">
  <dimension ref="A1:D31"/>
  <sheetViews>
    <sheetView tabSelected="1" topLeftCell="A15" workbookViewId="0">
      <selection activeCell="A23" sqref="A23:A31"/>
    </sheetView>
  </sheetViews>
  <sheetFormatPr defaultColWidth="8.875" defaultRowHeight="15.95"/>
  <cols>
    <col min="1" max="1" width="22.875" customWidth="1"/>
    <col min="2" max="2" width="47.125" customWidth="1"/>
    <col min="6" max="6" width="13.5" customWidth="1"/>
  </cols>
  <sheetData>
    <row r="1" spans="1:4">
      <c r="A1" s="1" t="s">
        <v>1199</v>
      </c>
      <c r="B1" s="1" t="s">
        <v>1200</v>
      </c>
      <c r="C1" s="1" t="s">
        <v>1201</v>
      </c>
      <c r="D1" s="62"/>
    </row>
    <row r="2" spans="1:4">
      <c r="A2" s="62" t="s">
        <v>1202</v>
      </c>
      <c r="B2" s="62" t="s">
        <v>1203</v>
      </c>
      <c r="C2" s="62" t="s">
        <v>1204</v>
      </c>
      <c r="D2" s="62"/>
    </row>
    <row r="3" spans="1:4">
      <c r="A3" s="62" t="s">
        <v>1205</v>
      </c>
      <c r="B3" s="62" t="s">
        <v>1206</v>
      </c>
      <c r="C3" s="62" t="s">
        <v>1207</v>
      </c>
      <c r="D3" s="62"/>
    </row>
    <row r="4" spans="1:4">
      <c r="A4" s="62" t="s">
        <v>1208</v>
      </c>
      <c r="B4" s="62" t="s">
        <v>1209</v>
      </c>
      <c r="C4" s="62" t="s">
        <v>1210</v>
      </c>
      <c r="D4" s="62"/>
    </row>
    <row r="5" spans="1:4">
      <c r="A5" s="62" t="s">
        <v>1211</v>
      </c>
      <c r="B5" s="62" t="s">
        <v>1212</v>
      </c>
      <c r="C5" s="62" t="s">
        <v>1213</v>
      </c>
      <c r="D5" s="62"/>
    </row>
    <row r="6" spans="1:4">
      <c r="A6" s="62" t="s">
        <v>1214</v>
      </c>
      <c r="B6" s="62" t="s">
        <v>1215</v>
      </c>
      <c r="C6" s="62" t="s">
        <v>1216</v>
      </c>
      <c r="D6" s="62"/>
    </row>
    <row r="7" spans="1:4">
      <c r="A7" s="62" t="s">
        <v>1217</v>
      </c>
      <c r="B7" s="62" t="s">
        <v>1218</v>
      </c>
      <c r="C7" s="62" t="s">
        <v>1219</v>
      </c>
      <c r="D7" s="62"/>
    </row>
    <row r="8" spans="1:4">
      <c r="A8" s="62" t="s">
        <v>1220</v>
      </c>
      <c r="B8" s="62" t="s">
        <v>1221</v>
      </c>
      <c r="C8" s="62" t="s">
        <v>1222</v>
      </c>
      <c r="D8" s="62"/>
    </row>
    <row r="9" spans="1:4">
      <c r="A9" s="62" t="s">
        <v>1223</v>
      </c>
      <c r="B9" s="62" t="s">
        <v>1224</v>
      </c>
      <c r="C9" s="62" t="s">
        <v>1225</v>
      </c>
      <c r="D9" s="62"/>
    </row>
    <row r="10" spans="1:4">
      <c r="A10" s="62" t="s">
        <v>1226</v>
      </c>
      <c r="B10" s="62" t="s">
        <v>1227</v>
      </c>
      <c r="C10" s="62" t="s">
        <v>1228</v>
      </c>
      <c r="D10" s="62"/>
    </row>
    <row r="11" spans="1:4">
      <c r="A11" s="62" t="s">
        <v>1229</v>
      </c>
      <c r="B11" s="62" t="s">
        <v>1230</v>
      </c>
      <c r="C11" s="62" t="s">
        <v>1231</v>
      </c>
      <c r="D11" s="62"/>
    </row>
    <row r="12" spans="1:4">
      <c r="A12" s="62" t="s">
        <v>1232</v>
      </c>
      <c r="B12" s="62" t="s">
        <v>1233</v>
      </c>
      <c r="C12" s="62" t="s">
        <v>1234</v>
      </c>
      <c r="D12" s="62"/>
    </row>
    <row r="13" spans="1:4">
      <c r="A13" s="62" t="s">
        <v>1235</v>
      </c>
      <c r="B13" s="62" t="s">
        <v>1236</v>
      </c>
      <c r="C13" s="62" t="s">
        <v>1237</v>
      </c>
      <c r="D13" s="62"/>
    </row>
    <row r="14" spans="1:4">
      <c r="A14" s="62" t="s">
        <v>1238</v>
      </c>
      <c r="B14" s="62" t="s">
        <v>1239</v>
      </c>
      <c r="C14" s="62" t="s">
        <v>1240</v>
      </c>
      <c r="D14" s="62"/>
    </row>
    <row r="15" spans="1:4">
      <c r="A15" s="62" t="s">
        <v>1241</v>
      </c>
      <c r="B15" s="62" t="s">
        <v>1242</v>
      </c>
      <c r="C15" s="62" t="s">
        <v>1243</v>
      </c>
      <c r="D15" s="62"/>
    </row>
    <row r="16" spans="1:4">
      <c r="A16" s="62" t="s">
        <v>1244</v>
      </c>
      <c r="B16" s="62" t="s">
        <v>1245</v>
      </c>
      <c r="C16" s="62" t="s">
        <v>1246</v>
      </c>
      <c r="D16" s="62"/>
    </row>
    <row r="17" spans="1:4">
      <c r="A17" s="62" t="s">
        <v>1247</v>
      </c>
      <c r="B17" s="62" t="s">
        <v>1248</v>
      </c>
      <c r="C17" s="62" t="s">
        <v>1249</v>
      </c>
      <c r="D17" s="62"/>
    </row>
    <row r="18" spans="1:4">
      <c r="A18" s="62" t="s">
        <v>1250</v>
      </c>
      <c r="B18" s="62" t="s">
        <v>1251</v>
      </c>
      <c r="C18" s="62" t="s">
        <v>1252</v>
      </c>
      <c r="D18" s="62"/>
    </row>
    <row r="19" spans="1:4">
      <c r="A19" s="62" t="s">
        <v>1253</v>
      </c>
      <c r="B19" s="62" t="s">
        <v>1254</v>
      </c>
      <c r="C19" s="62" t="s">
        <v>1255</v>
      </c>
      <c r="D19" s="62"/>
    </row>
    <row r="20" spans="1:4">
      <c r="A20" s="62" t="s">
        <v>1256</v>
      </c>
      <c r="B20" s="62" t="s">
        <v>1257</v>
      </c>
      <c r="C20" s="62" t="s">
        <v>1258</v>
      </c>
      <c r="D20" s="62"/>
    </row>
    <row r="21" spans="1:4">
      <c r="A21" s="62" t="s">
        <v>1259</v>
      </c>
      <c r="B21" s="62" t="s">
        <v>1260</v>
      </c>
      <c r="C21" s="62" t="s">
        <v>1261</v>
      </c>
      <c r="D21" s="62"/>
    </row>
    <row r="22" spans="1:4">
      <c r="A22" s="62" t="s">
        <v>1262</v>
      </c>
      <c r="B22" s="62" t="s">
        <v>1263</v>
      </c>
      <c r="C22" s="62" t="s">
        <v>1264</v>
      </c>
      <c r="D22" s="62"/>
    </row>
    <row r="23" spans="1:4" ht="15.75">
      <c r="A23" s="68" t="s">
        <v>1265</v>
      </c>
      <c r="B23" s="62" t="s">
        <v>1266</v>
      </c>
      <c r="C23" s="62" t="s">
        <v>1267</v>
      </c>
      <c r="D23" s="62"/>
    </row>
    <row r="24" spans="1:4" ht="15.75">
      <c r="A24" s="68" t="s">
        <v>1268</v>
      </c>
      <c r="B24" s="62" t="s">
        <v>1269</v>
      </c>
      <c r="C24" s="62" t="s">
        <v>1270</v>
      </c>
      <c r="D24" s="62"/>
    </row>
    <row r="25" spans="1:4" ht="15.75">
      <c r="A25" s="68" t="s">
        <v>1271</v>
      </c>
      <c r="B25" s="62" t="s">
        <v>1272</v>
      </c>
      <c r="C25" s="62" t="s">
        <v>1273</v>
      </c>
      <c r="D25" s="62"/>
    </row>
    <row r="26" spans="1:4" ht="15.75">
      <c r="A26" s="68" t="s">
        <v>1274</v>
      </c>
      <c r="B26" s="60" t="s">
        <v>1275</v>
      </c>
      <c r="C26" s="62" t="s">
        <v>1276</v>
      </c>
      <c r="D26" s="60"/>
    </row>
    <row r="27" spans="1:4" ht="15.75">
      <c r="A27" s="68" t="s">
        <v>1277</v>
      </c>
      <c r="B27" s="60" t="s">
        <v>1278</v>
      </c>
      <c r="C27" s="62" t="s">
        <v>1279</v>
      </c>
      <c r="D27" s="60"/>
    </row>
    <row r="28" spans="1:4" ht="15.75">
      <c r="A28" s="68" t="s">
        <v>1280</v>
      </c>
      <c r="B28" s="60" t="s">
        <v>1281</v>
      </c>
      <c r="C28" s="62" t="s">
        <v>1282</v>
      </c>
      <c r="D28" s="60"/>
    </row>
    <row r="29" spans="1:4" ht="15.75">
      <c r="A29" s="68" t="s">
        <v>1283</v>
      </c>
      <c r="B29" s="60" t="s">
        <v>1284</v>
      </c>
      <c r="C29" s="62" t="s">
        <v>1285</v>
      </c>
      <c r="D29" s="60"/>
    </row>
    <row r="30" spans="1:4" ht="15.75">
      <c r="A30" s="68" t="s">
        <v>1286</v>
      </c>
      <c r="B30" s="60" t="s">
        <v>1287</v>
      </c>
      <c r="C30" s="62" t="s">
        <v>1288</v>
      </c>
      <c r="D30" s="60"/>
    </row>
    <row r="31" spans="1:4" ht="15.75">
      <c r="A31" s="68" t="s">
        <v>1289</v>
      </c>
      <c r="B31" s="60" t="s">
        <v>1290</v>
      </c>
      <c r="C31" s="62" t="s">
        <v>1291</v>
      </c>
      <c r="D3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Anika Gupta</dc:creator>
  <cp:keywords/>
  <dc:description/>
  <cp:lastModifiedBy>Dmitry Sutormin</cp:lastModifiedBy>
  <cp:revision/>
  <dcterms:created xsi:type="dcterms:W3CDTF">2024-05-10T15:50:16Z</dcterms:created>
  <dcterms:modified xsi:type="dcterms:W3CDTF">2026-02-09T20:30:00Z</dcterms:modified>
  <cp:category/>
  <cp:contentStatus/>
</cp:coreProperties>
</file>