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benoit/Google Drive2/Papers_Manuscripts/EE_paper/NatureComm_revision2_accepted/2_submit_Supplementary_files_revision2_accepted/"/>
    </mc:Choice>
  </mc:AlternateContent>
  <xr:revisionPtr revIDLastSave="0" documentId="13_ncr:1_{70A2FF78-E107-AD4E-B2C7-F6D39C013701}" xr6:coauthVersionLast="47" xr6:coauthVersionMax="47" xr10:uidLastSave="{00000000-0000-0000-0000-000000000000}"/>
  <bookViews>
    <workbookView xWindow="12400" yWindow="500" windowWidth="38800" windowHeight="27360" xr2:uid="{00000000-000D-0000-FFFF-FFFF00000000}"/>
  </bookViews>
  <sheets>
    <sheet name="README" sheetId="5" r:id="rId1"/>
    <sheet name="active_peaks" sheetId="1" r:id="rId2"/>
    <sheet name="negative_peaks" sheetId="2" r:id="rId3"/>
    <sheet name="cell-lines" sheetId="3" r:id="rId4"/>
    <sheet name="STARR-seq_signal" sheetId="4" r:id="rId5"/>
  </sheets>
  <definedNames>
    <definedName name="_xlnm._FilterDatabase" localSheetId="1" hidden="1">active_peaks!$A$1:$AA$115</definedName>
    <definedName name="_xlnm._FilterDatabase" localSheetId="3" hidden="1">'cell-lines'!$A$1:$T$115</definedName>
    <definedName name="_xlnm._FilterDatabase" localSheetId="2" hidden="1">negative_peaks!$A$1:$AA$115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rmaEaN2DJ4vfLhcQR4Sbw6TZW8kH0hzVoDrjpl1PG34="/>
    </ext>
  </extLst>
</workbook>
</file>

<file path=xl/calcChain.xml><?xml version="1.0" encoding="utf-8"?>
<calcChain xmlns="http://schemas.openxmlformats.org/spreadsheetml/2006/main">
  <c r="B24" i="2" l="1"/>
  <c r="B22" i="2"/>
  <c r="B21" i="2"/>
  <c r="B20" i="2"/>
  <c r="B19" i="2"/>
  <c r="B18" i="2"/>
  <c r="B16" i="2"/>
  <c r="B15" i="2"/>
  <c r="B13" i="2"/>
  <c r="B12" i="2"/>
  <c r="B11" i="2"/>
  <c r="B10" i="2"/>
  <c r="B9" i="2"/>
  <c r="B8" i="2"/>
  <c r="B7" i="2"/>
  <c r="B6" i="2"/>
  <c r="B5" i="2"/>
  <c r="B4" i="2"/>
  <c r="B3" i="2"/>
  <c r="B2" i="2"/>
  <c r="G115" i="1"/>
  <c r="G114" i="1"/>
  <c r="B114" i="1"/>
  <c r="G113" i="1"/>
  <c r="B113" i="1"/>
  <c r="G112" i="1"/>
  <c r="B112" i="1"/>
  <c r="G111" i="1"/>
  <c r="B111" i="1"/>
  <c r="G110" i="1"/>
  <c r="B110" i="1"/>
  <c r="G109" i="1"/>
  <c r="G108" i="1"/>
  <c r="B108" i="1"/>
  <c r="G107" i="1"/>
  <c r="B107" i="1"/>
  <c r="G106" i="1"/>
  <c r="G105" i="1"/>
  <c r="G104" i="1"/>
  <c r="G103" i="1"/>
  <c r="G102" i="1"/>
  <c r="B102" i="1"/>
  <c r="G101" i="1"/>
  <c r="B101" i="1"/>
  <c r="G100" i="1"/>
  <c r="B100" i="1"/>
  <c r="G99" i="1"/>
  <c r="B99" i="1"/>
  <c r="G98" i="1"/>
  <c r="B98" i="1"/>
  <c r="G97" i="1"/>
  <c r="G96" i="1"/>
  <c r="B96" i="1"/>
  <c r="G95" i="1"/>
  <c r="B95" i="1"/>
  <c r="G94" i="1"/>
  <c r="B94" i="1"/>
  <c r="G93" i="1"/>
  <c r="B93" i="1"/>
  <c r="G92" i="1"/>
  <c r="B92" i="1"/>
  <c r="G91" i="1"/>
  <c r="G90" i="1"/>
  <c r="B90" i="1"/>
  <c r="G89" i="1"/>
  <c r="B89" i="1"/>
  <c r="G88" i="1"/>
  <c r="B88" i="1"/>
  <c r="G87" i="1"/>
  <c r="B87" i="1"/>
  <c r="G86" i="1"/>
  <c r="B86" i="1"/>
  <c r="G85" i="1"/>
  <c r="B85" i="1"/>
  <c r="G84" i="1"/>
  <c r="B84" i="1"/>
  <c r="G83" i="1"/>
  <c r="B83" i="1"/>
  <c r="G82" i="1"/>
  <c r="B82" i="1"/>
  <c r="G81" i="1"/>
  <c r="B81" i="1"/>
  <c r="G80" i="1"/>
  <c r="B80" i="1"/>
  <c r="G79" i="1"/>
  <c r="B79" i="1"/>
  <c r="G78" i="1"/>
  <c r="B78" i="1"/>
  <c r="G77" i="1"/>
  <c r="B77" i="1"/>
  <c r="G76" i="1"/>
  <c r="B76" i="1"/>
  <c r="G75" i="1"/>
  <c r="B75" i="1"/>
  <c r="G74" i="1"/>
  <c r="B74" i="1"/>
  <c r="G73" i="1"/>
  <c r="B73" i="1"/>
  <c r="G72" i="1"/>
  <c r="B72" i="1"/>
  <c r="G71" i="1"/>
  <c r="B71" i="1"/>
  <c r="G70" i="1"/>
  <c r="B70" i="1"/>
  <c r="G69" i="1"/>
  <c r="B69" i="1"/>
  <c r="G68" i="1"/>
  <c r="B68" i="1"/>
  <c r="G67" i="1"/>
  <c r="B67" i="1"/>
  <c r="G66" i="1"/>
  <c r="B66" i="1"/>
  <c r="G65" i="1"/>
  <c r="B65" i="1"/>
  <c r="G64" i="1"/>
  <c r="B64" i="1"/>
  <c r="G63" i="1"/>
  <c r="B63" i="1"/>
  <c r="G62" i="1"/>
  <c r="B62" i="1"/>
  <c r="G61" i="1"/>
  <c r="B61" i="1"/>
  <c r="G60" i="1"/>
  <c r="B60" i="1"/>
  <c r="G59" i="1"/>
  <c r="B59" i="1"/>
  <c r="G58" i="1"/>
  <c r="B58" i="1"/>
  <c r="G57" i="1"/>
  <c r="B57" i="1"/>
  <c r="G56" i="1"/>
  <c r="B56" i="1"/>
  <c r="G55" i="1"/>
  <c r="B55" i="1"/>
  <c r="G54" i="1"/>
  <c r="B54" i="1"/>
  <c r="G53" i="1"/>
  <c r="B53" i="1"/>
  <c r="G52" i="1"/>
  <c r="B52" i="1"/>
  <c r="G51" i="1"/>
  <c r="B51" i="1"/>
  <c r="G50" i="1"/>
  <c r="B50" i="1"/>
  <c r="G49" i="1"/>
  <c r="B49" i="1"/>
  <c r="G48" i="1"/>
  <c r="B48" i="1"/>
  <c r="G47" i="1"/>
  <c r="B47" i="1"/>
  <c r="G46" i="1"/>
  <c r="B46" i="1"/>
  <c r="G45" i="1"/>
  <c r="B45" i="1"/>
  <c r="G44" i="1"/>
  <c r="B44" i="1"/>
  <c r="G43" i="1"/>
  <c r="B43" i="1"/>
  <c r="G42" i="1"/>
  <c r="B42" i="1"/>
  <c r="G41" i="1"/>
  <c r="B41" i="1"/>
  <c r="G40" i="1"/>
  <c r="B40" i="1"/>
  <c r="G39" i="1"/>
  <c r="B39" i="1"/>
  <c r="G38" i="1"/>
  <c r="B38" i="1"/>
  <c r="G37" i="1"/>
  <c r="B37" i="1"/>
  <c r="G36" i="1"/>
  <c r="B36" i="1"/>
  <c r="G35" i="1"/>
  <c r="B35" i="1"/>
  <c r="G34" i="1"/>
  <c r="B34" i="1"/>
  <c r="G33" i="1"/>
  <c r="B33" i="1"/>
  <c r="G32" i="1"/>
  <c r="B32" i="1"/>
  <c r="G31" i="1"/>
  <c r="B31" i="1"/>
  <c r="G30" i="1"/>
  <c r="B30" i="1"/>
  <c r="G29" i="1"/>
  <c r="B29" i="1"/>
  <c r="G28" i="1"/>
  <c r="B28" i="1"/>
  <c r="G27" i="1"/>
  <c r="B27" i="1"/>
  <c r="G26" i="1"/>
  <c r="B26" i="1"/>
  <c r="G25" i="1"/>
  <c r="G24" i="1"/>
  <c r="B24" i="1"/>
  <c r="G23" i="1"/>
  <c r="B23" i="1"/>
  <c r="G22" i="1"/>
  <c r="B22" i="1"/>
  <c r="G21" i="1"/>
  <c r="B21" i="1"/>
  <c r="G20" i="1"/>
  <c r="B20" i="1"/>
  <c r="G19" i="1"/>
  <c r="B19" i="1"/>
  <c r="G18" i="1"/>
  <c r="B18" i="1"/>
  <c r="G17" i="1"/>
  <c r="B17" i="1"/>
  <c r="G16" i="1"/>
  <c r="B16" i="1"/>
  <c r="G15" i="1"/>
  <c r="B15" i="1"/>
  <c r="G14" i="1"/>
  <c r="B14" i="1"/>
  <c r="G13" i="1"/>
  <c r="B13" i="1"/>
  <c r="G12" i="1"/>
  <c r="B12" i="1"/>
  <c r="G11" i="1"/>
  <c r="B11" i="1"/>
  <c r="G10" i="1"/>
  <c r="B10" i="1"/>
  <c r="G9" i="1"/>
  <c r="B9" i="1"/>
  <c r="G8" i="1"/>
  <c r="B8" i="1"/>
  <c r="G7" i="1"/>
  <c r="B7" i="1"/>
  <c r="G6" i="1"/>
  <c r="B6" i="1"/>
  <c r="G5" i="1"/>
  <c r="B5" i="1"/>
  <c r="G4" i="1"/>
  <c r="B4" i="1"/>
  <c r="G3" i="1"/>
  <c r="B3" i="1"/>
  <c r="G2" i="1"/>
  <c r="B2" i="1"/>
</calcChain>
</file>

<file path=xl/sharedStrings.xml><?xml version="1.0" encoding="utf-8"?>
<sst xmlns="http://schemas.openxmlformats.org/spreadsheetml/2006/main" count="983" uniqueCount="269">
  <si>
    <t>ID</t>
  </si>
  <si>
    <t>URL</t>
  </si>
  <si>
    <t>PMID</t>
  </si>
  <si>
    <t>Nb_peaks</t>
  </si>
  <si>
    <t>Nb_peaks_overlapping_EE</t>
  </si>
  <si>
    <t>Nb_EE_overlapped</t>
  </si>
  <si>
    <t>Percentage_EE_overlapped</t>
  </si>
  <si>
    <t>Cell_lines</t>
  </si>
  <si>
    <t>Species</t>
  </si>
  <si>
    <t>ENCFF002QHW</t>
  </si>
  <si>
    <t>NA</t>
  </si>
  <si>
    <t>A-549</t>
  </si>
  <si>
    <t>H.sapiens</t>
  </si>
  <si>
    <t>ENCFF012EIY</t>
  </si>
  <si>
    <t>ENCFF019FZR</t>
  </si>
  <si>
    <t>ENCFF029OEE</t>
  </si>
  <si>
    <t>U049MAI</t>
  </si>
  <si>
    <t>ENCFF032RDN</t>
  </si>
  <si>
    <t>Hep-G2</t>
  </si>
  <si>
    <t>ENCFF035NGM</t>
  </si>
  <si>
    <t>WTC-11</t>
  </si>
  <si>
    <t>ENCFF037VTV</t>
  </si>
  <si>
    <t>ENCFF094QGC</t>
  </si>
  <si>
    <t>U123MIS</t>
  </si>
  <si>
    <t>ENCFF110WXW</t>
  </si>
  <si>
    <t>ENCFF122RKM</t>
  </si>
  <si>
    <t>MCF7</t>
  </si>
  <si>
    <t>ENCFF130WXL</t>
  </si>
  <si>
    <t>ENCFF133NNZ</t>
  </si>
  <si>
    <t>ENCFF145TRB</t>
  </si>
  <si>
    <t>ENCFF184JNS</t>
  </si>
  <si>
    <t>ENCFF198LLV</t>
  </si>
  <si>
    <t>ENCFF210STS</t>
  </si>
  <si>
    <t>ENCFF215TWQ</t>
  </si>
  <si>
    <t>ENCFF223UVA</t>
  </si>
  <si>
    <t>ENCFF223XTC</t>
  </si>
  <si>
    <t>ENCFF268RHB</t>
  </si>
  <si>
    <t>ENCFF284TRJ</t>
  </si>
  <si>
    <t>ENCFF288HIT</t>
  </si>
  <si>
    <t>ENCFF303CXZ</t>
  </si>
  <si>
    <t>ENCFF305HQC</t>
  </si>
  <si>
    <t>https://www.encodeproject.org/files/ENCFF717VJK/</t>
  </si>
  <si>
    <t>HCT-116</t>
  </si>
  <si>
    <t>ENCFF311SAF</t>
  </si>
  <si>
    <t>ENCFF338CGT</t>
  </si>
  <si>
    <t>ENCFF356ZLC</t>
  </si>
  <si>
    <t>ENCFF371FQL</t>
  </si>
  <si>
    <t>ENCFF379GBW</t>
  </si>
  <si>
    <t>ENCFF394DBM</t>
  </si>
  <si>
    <t>K-562</t>
  </si>
  <si>
    <t>ENCFF397ORB</t>
  </si>
  <si>
    <t>ENCFF407JJH</t>
  </si>
  <si>
    <t>ENCFF432NJQ</t>
  </si>
  <si>
    <t>ENCFF447KQL</t>
  </si>
  <si>
    <t>ENCFF454XBP</t>
  </si>
  <si>
    <t>ENCFF454ZKK</t>
  </si>
  <si>
    <t>ENCFF468QPS</t>
  </si>
  <si>
    <t>SH-SY5Y</t>
  </si>
  <si>
    <t>ENCFF475LTV</t>
  </si>
  <si>
    <t>ENCFF501FFC</t>
  </si>
  <si>
    <t>ENCFF511OMR</t>
  </si>
  <si>
    <t>ENCFF514BWT</t>
  </si>
  <si>
    <t>ENCFF532WMK</t>
  </si>
  <si>
    <t>ENCFF549FEA</t>
  </si>
  <si>
    <t>ENCFF549QUG</t>
  </si>
  <si>
    <t>ENCFF584VQD</t>
  </si>
  <si>
    <t>ENCFF594EEA</t>
  </si>
  <si>
    <t>ENCFF608PUB</t>
  </si>
  <si>
    <t>ENCFF613OEH</t>
  </si>
  <si>
    <t>ENCFF660TMJ</t>
  </si>
  <si>
    <t>ENCFF678SNC</t>
  </si>
  <si>
    <t>ENCFF717VJK</t>
  </si>
  <si>
    <t>ENCFF727SYS</t>
  </si>
  <si>
    <t>ENCFF751GXT</t>
  </si>
  <si>
    <t>ENCFF764RXS</t>
  </si>
  <si>
    <t>ENCFF770OWS</t>
  </si>
  <si>
    <t>ENCFF770ZHP</t>
  </si>
  <si>
    <t>ENCFF783EJW</t>
  </si>
  <si>
    <t>ENCFF796UAA</t>
  </si>
  <si>
    <t>ENCFF805RIZ</t>
  </si>
  <si>
    <t>ENCFF840VIU</t>
  </si>
  <si>
    <t>ENCFF840WAW</t>
  </si>
  <si>
    <t>ENCFF858HIX</t>
  </si>
  <si>
    <t>ENCFF863JQU</t>
  </si>
  <si>
    <t>ENCFF867OTW</t>
  </si>
  <si>
    <t>ENCFF876PIA</t>
  </si>
  <si>
    <t>ENCFF883PVL</t>
  </si>
  <si>
    <t>ENCFF885IYA</t>
  </si>
  <si>
    <t>ENCFF891BKY</t>
  </si>
  <si>
    <t>ENCFF919UHO</t>
  </si>
  <si>
    <t>ENCFF944UZG</t>
  </si>
  <si>
    <t>ENCFF969GRL</t>
  </si>
  <si>
    <t>ENCFF971TTE</t>
  </si>
  <si>
    <t>ENCFF975YYP</t>
  </si>
  <si>
    <t>GSE100432</t>
  </si>
  <si>
    <t>HeLa-S3</t>
  </si>
  <si>
    <t>GSE113978</t>
  </si>
  <si>
    <t>GSE114063</t>
  </si>
  <si>
    <t>GSE118725</t>
  </si>
  <si>
    <t>Hep-G2;HEK293T</t>
  </si>
  <si>
    <t>GSE133802</t>
  </si>
  <si>
    <t>transfect in rat cell line (iAM1)</t>
  </si>
  <si>
    <t>GSE142207</t>
  </si>
  <si>
    <t>GSE142566</t>
  </si>
  <si>
    <t>GSE142696</t>
  </si>
  <si>
    <t>GSE145257</t>
  </si>
  <si>
    <t>transfect in monkey cell line (cos7)</t>
  </si>
  <si>
    <t>GSE156740</t>
  </si>
  <si>
    <t>GSE156857</t>
  </si>
  <si>
    <t>A-549;BE2C;Hep-G2;K-562</t>
  </si>
  <si>
    <t>GSE180152</t>
  </si>
  <si>
    <t>GP5d;Hep-G2</t>
  </si>
  <si>
    <t>GSE180846</t>
  </si>
  <si>
    <t>teloHAEC</t>
  </si>
  <si>
    <t>GSE181317</t>
  </si>
  <si>
    <t>GM12878</t>
  </si>
  <si>
    <t>GSE183938</t>
  </si>
  <si>
    <t>GSE184426</t>
  </si>
  <si>
    <t>GSE211657</t>
  </si>
  <si>
    <t>https://www-ncbi-nlm-nih-gov.proxy.insermbiblio.inist.fr/geo/query/acc.cgi?acc=GSE183938</t>
  </si>
  <si>
    <t>GSE40739</t>
  </si>
  <si>
    <t>HeLa-Kyoto</t>
  </si>
  <si>
    <t>GSE76654</t>
  </si>
  <si>
    <t>GSE77869</t>
  </si>
  <si>
    <t>GSE82204</t>
  </si>
  <si>
    <t>LNCaP</t>
  </si>
  <si>
    <t>GSE99630</t>
  </si>
  <si>
    <t>H9-hESCs</t>
  </si>
  <si>
    <t>41467_2015_BFncomms7905_MOESM360_ESM.csv</t>
  </si>
  <si>
    <t>Article Supplementary Data 1</t>
  </si>
  <si>
    <t>P5424</t>
  </si>
  <si>
    <t xml:space="preserve">M.musculus </t>
  </si>
  <si>
    <t>ENCFF428NIS</t>
  </si>
  <si>
    <t>C57BL/6NJ</t>
  </si>
  <si>
    <t>ENCFF449JPD</t>
  </si>
  <si>
    <t>ENCFF667UIB</t>
  </si>
  <si>
    <t>ENCFF709PFP</t>
  </si>
  <si>
    <t>ENCFF788NIT</t>
  </si>
  <si>
    <t>GSE121753</t>
  </si>
  <si>
    <t>https://www.ncbi.nlm.nih.gov/geo/query/acc.cgi?acc=GSE121753</t>
  </si>
  <si>
    <t>activated B Cells</t>
  </si>
  <si>
    <t>GSE143544</t>
  </si>
  <si>
    <t>https://www.ncbi.nlm.nih.gov/geo/query/acc.cgi?acc=GSE143544</t>
  </si>
  <si>
    <t>129/Ola</t>
  </si>
  <si>
    <t>GSE171771</t>
  </si>
  <si>
    <t>https://www.ncbi.nlm.nih.gov/geo/query/acc.cgi?acc=GSE171771</t>
  </si>
  <si>
    <t>E14 ES cells</t>
  </si>
  <si>
    <t>GSE197005</t>
  </si>
  <si>
    <t>https://www.ncbi.nlm.nih.gov/geo/query/acc.cgi?acc=GSE197005</t>
  </si>
  <si>
    <t>C57BL/6JRj</t>
  </si>
  <si>
    <t>GSE183936</t>
  </si>
  <si>
    <t>S2</t>
  </si>
  <si>
    <t>D.melanogaster</t>
  </si>
  <si>
    <t>GSE183937</t>
  </si>
  <si>
    <t>GSE183939</t>
  </si>
  <si>
    <t>https://data.starklab.org/almeida/DeepSTARR/Tutorial/</t>
  </si>
  <si>
    <t>S2;OSC</t>
  </si>
  <si>
    <t>GSE47691</t>
  </si>
  <si>
    <t>GSE49809</t>
  </si>
  <si>
    <t>BG3</t>
  </si>
  <si>
    <t>GSE57876</t>
  </si>
  <si>
    <t>GSE96542</t>
  </si>
  <si>
    <t>Kc167</t>
  </si>
  <si>
    <t>tpj16373-sup-0002-tables1-s7.xlsx</t>
  </si>
  <si>
    <t>Article Supplementary Table S2</t>
  </si>
  <si>
    <t>Protoplasts</t>
  </si>
  <si>
    <t>A.thaliana</t>
  </si>
  <si>
    <t>ENCODE ID</t>
  </si>
  <si>
    <t>TYPE</t>
  </si>
  <si>
    <t>CELL LINE</t>
  </si>
  <si>
    <t>ENCFF449RRV</t>
  </si>
  <si>
    <t>Normalized signal</t>
  </si>
  <si>
    <t>ENCFF369XSI</t>
  </si>
  <si>
    <t>Input</t>
  </si>
  <si>
    <t>ENCFF417FXZ</t>
  </si>
  <si>
    <t>ENCFF592QSB</t>
  </si>
  <si>
    <t>ENCFF815MIO</t>
  </si>
  <si>
    <t>ENCFF876URJ</t>
  </si>
  <si>
    <t>ENCFF010GMN</t>
  </si>
  <si>
    <t>Output</t>
  </si>
  <si>
    <t>ENCFF020JDN</t>
  </si>
  <si>
    <t>ENCFF024WGN</t>
  </si>
  <si>
    <t>ENCFF054RCN</t>
  </si>
  <si>
    <t>ENCFF069SXG</t>
  </si>
  <si>
    <t>ENCFF117DXO</t>
  </si>
  <si>
    <t>ENCFF120HEE</t>
  </si>
  <si>
    <t>ENCFF127QAE</t>
  </si>
  <si>
    <t>ENCFF152NGF</t>
  </si>
  <si>
    <t>ENCFF237IEB</t>
  </si>
  <si>
    <t>ENCFF279WRM</t>
  </si>
  <si>
    <t>ENCFF318TUT</t>
  </si>
  <si>
    <t>ENCFF330UFG</t>
  </si>
  <si>
    <t>ENCFF356EVN</t>
  </si>
  <si>
    <t>ENCFF370MWI</t>
  </si>
  <si>
    <t>ENCFF379XUP</t>
  </si>
  <si>
    <t>ENCFF421VNS</t>
  </si>
  <si>
    <t>ENCFF425CZV</t>
  </si>
  <si>
    <t>ENCFF445RPA</t>
  </si>
  <si>
    <t>ENCFF446MRH</t>
  </si>
  <si>
    <t>ENCFF449URE</t>
  </si>
  <si>
    <t>ENCFF475LAF</t>
  </si>
  <si>
    <t>ENCFF477HYY</t>
  </si>
  <si>
    <t>ENCFF486SKS</t>
  </si>
  <si>
    <t>ENCFF518XQG</t>
  </si>
  <si>
    <t>ENCFF570TCY</t>
  </si>
  <si>
    <t>ENCFF603NLC</t>
  </si>
  <si>
    <t>ENCFF617TRH</t>
  </si>
  <si>
    <t>ENCFF634TDE</t>
  </si>
  <si>
    <t>ENCFF636OVV</t>
  </si>
  <si>
    <t>ENCFF681JOG</t>
  </si>
  <si>
    <t>ENCFF693BGC</t>
  </si>
  <si>
    <t>ENCFF729NEQ</t>
  </si>
  <si>
    <t>ENCFF750ZVI</t>
  </si>
  <si>
    <t>ENCFF804GAX</t>
  </si>
  <si>
    <t>ENCFF817WWU</t>
  </si>
  <si>
    <t>ENCFF823DDC</t>
  </si>
  <si>
    <t>ENCFF831FQP</t>
  </si>
  <si>
    <t>ENCFF849XUT</t>
  </si>
  <si>
    <t>ENCFF888ATV</t>
  </si>
  <si>
    <t>ENCFF900IMT</t>
  </si>
  <si>
    <t>ENCFF961AEL</t>
  </si>
  <si>
    <t>ENCFF971LYL</t>
  </si>
  <si>
    <t>ENCFF972TGS</t>
  </si>
  <si>
    <t>ENCFF906QND</t>
  </si>
  <si>
    <t>ENCFF817HOX</t>
  </si>
  <si>
    <t>ENCFF338YDG</t>
  </si>
  <si>
    <t>ENCFF814CNR</t>
  </si>
  <si>
    <t>ENCFF611ZHY</t>
  </si>
  <si>
    <t>Filename</t>
  </si>
  <si>
    <t>File size (MB)</t>
  </si>
  <si>
    <t>File type</t>
  </si>
  <si>
    <t>Format</t>
  </si>
  <si>
    <t>Brief description</t>
  </si>
  <si>
    <t>Key contents (sheets/members)</t>
  </si>
  <si>
    <t>Related figures/tables</t>
  </si>
  <si>
    <t>Repository/Accession</t>
  </si>
  <si>
    <t>Notes for editors</t>
  </si>
  <si>
    <t>Supplementary_file5_bed_exonenhancers.tar.gz</t>
  </si>
  <si>
    <t>Compressed archive (tar.gz)</t>
  </si>
  <si>
    <t>tar.gz</t>
  </si>
  <si>
    <t>Compressed archive of BED files constituting the exonic enhancer (cEE) catalogue across species. Coordinates are provided per species/genome build with minimal columns (chrom, start, end, ID, score/strand where available). Intended for direct loading into genome browsers (UCSC/IGV) and for overlap/enrichment analyses.</t>
  </si>
  <si>
    <t>ExonsEnhancers_all_species/dm6_EE.bed; ExonsEnhancers_all_species/hg38_EE.bed; ExonsEnhancers_all_species/mm39_EE.bed; ExonsEnhancers_all_species/tair10_EE.bed</t>
  </si>
  <si>
    <t>Supports Fig.2 (catalog build) and genome-browser views; several Supplementary Figures/Tables.</t>
  </si>
  <si>
    <t>Zenodo DOI: 10.5281/zenodo.15079251</t>
  </si>
  <si>
    <t>Data are non-sensitive and publicly reusable under the article’s open license; please host with the Supplementary Information.</t>
  </si>
  <si>
    <t>Supports main catalogue figures (Fig.2) and several Supplementary Figures/Tables.</t>
  </si>
  <si>
    <t>Supplementary_file1_OMICS.xlsx</t>
  </si>
  <si>
    <t>Excel workbook</t>
  </si>
  <si>
    <t>XLSX</t>
  </si>
  <si>
    <t>Multi-omics integrative tables used to characterise cEEs (motif load, chromatin accessibility, TF binding metrics, eQTL overlaps, conservation and sequence features). Provides the numeric values underlying genome-scale plots.</t>
  </si>
  <si>
    <t>DNAse_ATAC; Histone_marks</t>
  </si>
  <si>
    <t>Supports genome-scale summaries (e.g., Fig.2/5/7) and Supplementary Figures.</t>
  </si>
  <si>
    <t>Supports Figs.2/5/7 and Supplementary Figures.</t>
  </si>
  <si>
    <t>Supplementary_file2_STARR-seq_catalogues.xlsx</t>
  </si>
  <si>
    <t>Per-element activity tables from STARR-seq for candidate cEEs, including raw/normalised counts, log2(cDNA/gDNA), significance (P, FDR), and pass/fail flags used to define active elements and variants.</t>
  </si>
  <si>
    <t>active_peaks; negative_peaks; cell-lines; STARR-seq_signal</t>
  </si>
  <si>
    <t>Primarily supports Fig.4 and corresponding Supplementary Figures.</t>
  </si>
  <si>
    <t>Zenodo DOI: 10.5281/zenodo.15079251; GEO: GSE292804 (STARR-seq)</t>
  </si>
  <si>
    <t>Supports Fig.4 and Supplementary Figures.</t>
  </si>
  <si>
    <t>Supplementary_file3_STARR-seq_experiment.xlsx</t>
  </si>
  <si>
    <t>Experimental metadata for STARR-seq: construct annotations, library IDs, sample sheets, sequencing run information, replicate mapping, and QC summaries (read depth, mapping %, duplicate rate).</t>
  </si>
  <si>
    <t>Sequences; STARR_results; Significant_SNP_sequences</t>
  </si>
  <si>
    <t>Methods/QC for Fig.4; cross-ref in Supplementary Methods.</t>
  </si>
  <si>
    <t>Methods/QC for Fig.4; cross-referenced in Supplementary Methods.</t>
  </si>
  <si>
    <t>Supplementary_file4_TCGA_DESEQ2.xlsx</t>
  </si>
  <si>
    <t>DESeq2 outputs for TCGA comparisons relevant to cEEs (e.g., gene expression contrasts between groups) with log2 fold-changes, standard errors, Wald statistics, P values and BH-adjusted q-values; includes sample/group mappings used for each comparison.</t>
  </si>
  <si>
    <t>tcga_deseq_significative_result</t>
  </si>
  <si>
    <t>Primarily supports Fig.6 and Supplementary Figures/Tables.</t>
  </si>
  <si>
    <t>Supports Fig.6 and Supplementary Figures/Tables.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</si>
</sst>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rgb="FF000000"/>
      <name val="Arial"/>
      <scheme val="minor"/>
    </font>
    <font>
      <b/>
      <sz val="10"/>
      <color theme="1"/>
      <name val="Arial"/>
    </font>
    <font>
      <b/>
      <sz val="10"/>
      <color rgb="FF000000"/>
      <name val="Arial"/>
    </font>
    <font>
      <b/>
      <sz val="10"/>
      <color rgb="FF434343"/>
      <name val="Arial"/>
    </font>
    <font>
      <b/>
      <sz val="9"/>
      <color rgb="FF434343"/>
      <name val="Arial"/>
    </font>
    <font>
      <sz val="12"/>
      <color rgb="FF000000"/>
      <name val="Calibri"/>
    </font>
    <font>
      <u/>
      <sz val="12"/>
      <color rgb="FF0000FF"/>
      <name val="Calibri"/>
    </font>
    <font>
      <sz val="12"/>
      <color theme="1"/>
      <name val="Calibri"/>
    </font>
    <font>
      <sz val="9"/>
      <color rgb="FFF7981D"/>
      <name val="Arial"/>
    </font>
    <font>
      <sz val="9"/>
      <color rgb="FF7E3794"/>
      <name val="Arial"/>
    </font>
    <font>
      <u/>
      <sz val="8"/>
      <color rgb="FF0000FF"/>
      <name val="Cambria"/>
    </font>
    <font>
      <u/>
      <sz val="12"/>
      <color rgb="FF000000"/>
      <name val="Calibri"/>
    </font>
    <font>
      <u/>
      <sz val="12"/>
      <color rgb="FF000000"/>
      <name val="Calibri"/>
    </font>
    <font>
      <sz val="10"/>
      <color theme="1"/>
      <name val="Arial"/>
    </font>
    <font>
      <u/>
      <sz val="12"/>
      <color rgb="FF0000FF"/>
      <name val="Calibri"/>
    </font>
    <font>
      <u/>
      <sz val="12"/>
      <color rgb="FF0000FF"/>
      <name val="Calibri"/>
    </font>
    <font>
      <u/>
      <sz val="12"/>
      <color rgb="FF0000FF"/>
      <name val="Calibri"/>
    </font>
    <font>
      <u/>
      <sz val="12"/>
      <color rgb="FF000000"/>
      <name val="Calibri"/>
    </font>
    <font>
      <u/>
      <sz val="10"/>
      <color rgb="FF0000FF"/>
      <name val="Arial"/>
    </font>
    <font>
      <u/>
      <sz val="12"/>
      <color rgb="FF0000FF"/>
      <name val="Calibri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b/>
      <sz val="12"/>
      <name val="Calibri (Body)"/>
    </font>
    <font>
      <b/>
      <sz val="11"/>
      <name val="Calibri"/>
      <family val="2"/>
    </font>
    <font>
      <sz val="12"/>
      <color theme="1"/>
      <name val="Calibri (Body)"/>
    </font>
    <font>
      <b/>
      <sz val="12"/>
      <color theme="1"/>
      <name val="Calibri (Body)"/>
    </font>
  </fonts>
  <fills count="5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CCCCCC"/>
        <bgColor rgb="FFCCCCCC"/>
      </patternFill>
    </fill>
    <fill>
      <patternFill patternType="solid">
        <fgColor rgb="FFFF9900"/>
        <bgColor rgb="FFFF99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2" borderId="1" xfId="0" applyFont="1" applyFill="1" applyBorder="1" applyAlignment="1">
      <alignment horizontal="left"/>
    </xf>
    <xf numFmtId="0" fontId="11" fillId="0" borderId="0" xfId="0" applyFont="1" applyAlignment="1">
      <alignment horizontal="left"/>
    </xf>
    <xf numFmtId="0" fontId="5" fillId="3" borderId="1" xfId="0" applyFont="1" applyFill="1" applyBorder="1"/>
    <xf numFmtId="0" fontId="12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13" fillId="3" borderId="1" xfId="0" applyFont="1" applyFill="1" applyBorder="1"/>
    <xf numFmtId="0" fontId="3" fillId="3" borderId="1" xfId="0" applyFont="1" applyFill="1" applyBorder="1"/>
    <xf numFmtId="0" fontId="14" fillId="3" borderId="1" xfId="0" applyFont="1" applyFill="1" applyBorder="1" applyAlignment="1">
      <alignment horizontal="left"/>
    </xf>
    <xf numFmtId="0" fontId="15" fillId="3" borderId="1" xfId="0" applyFont="1" applyFill="1" applyBorder="1"/>
    <xf numFmtId="0" fontId="4" fillId="3" borderId="1" xfId="0" applyFont="1" applyFill="1" applyBorder="1"/>
    <xf numFmtId="0" fontId="5" fillId="4" borderId="1" xfId="0" applyFont="1" applyFill="1" applyBorder="1"/>
    <xf numFmtId="0" fontId="16" fillId="4" borderId="1" xfId="0" applyFont="1" applyFill="1" applyBorder="1" applyAlignment="1">
      <alignment horizontal="left"/>
    </xf>
    <xf numFmtId="0" fontId="17" fillId="4" borderId="1" xfId="0" applyFont="1" applyFill="1" applyBorder="1"/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13" fillId="4" borderId="1" xfId="0" applyFont="1" applyFill="1" applyBorder="1"/>
    <xf numFmtId="0" fontId="3" fillId="4" borderId="1" xfId="0" applyFont="1" applyFill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13" fillId="2" borderId="1" xfId="0" applyFont="1" applyFill="1" applyBorder="1"/>
    <xf numFmtId="0" fontId="3" fillId="2" borderId="1" xfId="0" applyFont="1" applyFill="1" applyBorder="1"/>
    <xf numFmtId="0" fontId="13" fillId="0" borderId="0" xfId="0" applyFont="1"/>
    <xf numFmtId="0" fontId="18" fillId="0" borderId="0" xfId="0" applyFont="1"/>
    <xf numFmtId="0" fontId="13" fillId="0" borderId="0" xfId="0" applyFont="1" applyAlignment="1">
      <alignment horizontal="center"/>
    </xf>
    <xf numFmtId="0" fontId="5" fillId="0" borderId="0" xfId="0" applyFont="1"/>
    <xf numFmtId="0" fontId="19" fillId="0" borderId="0" xfId="0" applyFont="1"/>
    <xf numFmtId="0" fontId="20" fillId="0" borderId="0" xfId="0" applyFont="1" applyAlignment="1"/>
    <xf numFmtId="0" fontId="20" fillId="0" borderId="0" xfId="0" applyFont="1"/>
    <xf numFmtId="0" fontId="21" fillId="0" borderId="0" xfId="0" applyFont="1" applyAlignment="1"/>
    <xf numFmtId="0" fontId="22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-ncbi-nlm-nih-gov.proxy.insermbiblio.inist.fr/geo/query/acc.cgi?acc=GSE180152" TargetMode="External"/><Relationship Id="rId18" Type="http://schemas.openxmlformats.org/officeDocument/2006/relationships/hyperlink" Target="https://www-ncbi-nlm-nih-gov.proxy.insermbiblio.inist.fr/geo/query/acc.cgi?acc=GSE211657" TargetMode="External"/><Relationship Id="rId26" Type="http://schemas.openxmlformats.org/officeDocument/2006/relationships/hyperlink" Target="https://www.ncbi.nlm.nih.gov/geo/query/acc.cgi?acc=GSE121753" TargetMode="External"/><Relationship Id="rId39" Type="http://schemas.openxmlformats.org/officeDocument/2006/relationships/hyperlink" Target="https://www-ncbi-nlm-nih-gov.proxy.insermbiblio.inist.fr/pubmed/24714811" TargetMode="External"/><Relationship Id="rId21" Type="http://schemas.openxmlformats.org/officeDocument/2006/relationships/hyperlink" Target="https://www-ncbi-nlm-nih-gov.proxy.insermbiblio.inist.fr/geo/query/acc.cgi?acc=GSE76654" TargetMode="External"/><Relationship Id="rId34" Type="http://schemas.openxmlformats.org/officeDocument/2006/relationships/hyperlink" Target="https://www-ncbi-nlm-nih-gov.proxy.insermbiblio.inist.fr/pubmed/35551305" TargetMode="External"/><Relationship Id="rId7" Type="http://schemas.openxmlformats.org/officeDocument/2006/relationships/hyperlink" Target="https://www-ncbi-nlm-nih-gov.proxy.insermbiblio.inist.fr/geo/query/acc.cgi?acc=GSE142207" TargetMode="External"/><Relationship Id="rId2" Type="http://schemas.openxmlformats.org/officeDocument/2006/relationships/hyperlink" Target="https://www-ncbi-nlm-nih-gov.proxy.insermbiblio.inist.fr/geo/query/acc.cgi?acc=GSE100432" TargetMode="External"/><Relationship Id="rId16" Type="http://schemas.openxmlformats.org/officeDocument/2006/relationships/hyperlink" Target="https://www-ncbi-nlm-nih-gov.proxy.insermbiblio.inist.fr/geo/query/acc.cgi?acc=GSE183938" TargetMode="External"/><Relationship Id="rId20" Type="http://schemas.openxmlformats.org/officeDocument/2006/relationships/hyperlink" Target="https://www-ncbi-nlm-nih-gov.proxy.insermbiblio.inist.fr/geo/query/acc.cgi?acc=GSE40739" TargetMode="External"/><Relationship Id="rId29" Type="http://schemas.openxmlformats.org/officeDocument/2006/relationships/hyperlink" Target="https://www.ncbi.nlm.nih.gov/pubmed/32912294" TargetMode="External"/><Relationship Id="rId41" Type="http://schemas.openxmlformats.org/officeDocument/2006/relationships/hyperlink" Target="https://www-ncbi-nlm-nih-gov.proxy.insermbiblio.inist.fr/pubmed/28369070" TargetMode="External"/><Relationship Id="rId1" Type="http://schemas.openxmlformats.org/officeDocument/2006/relationships/hyperlink" Target="https://www.encodeproject.org/files/ENCFF717VJK/" TargetMode="External"/><Relationship Id="rId6" Type="http://schemas.openxmlformats.org/officeDocument/2006/relationships/hyperlink" Target="https://www-ncbi-nlm-nih-gov.proxy.insermbiblio.inist.fr/geo/query/acc.cgi?acc=GSE133802" TargetMode="External"/><Relationship Id="rId11" Type="http://schemas.openxmlformats.org/officeDocument/2006/relationships/hyperlink" Target="https://www-ncbi-nlm-nih-gov.proxy.insermbiblio.inist.fr/geo/query/acc.cgi?acc=GSE156740" TargetMode="External"/><Relationship Id="rId24" Type="http://schemas.openxmlformats.org/officeDocument/2006/relationships/hyperlink" Target="https://www-ncbi-nlm-nih-gov.proxy.insermbiblio.inist.fr/geo/query/acc.cgi?acc=GSE99630" TargetMode="External"/><Relationship Id="rId32" Type="http://schemas.openxmlformats.org/officeDocument/2006/relationships/hyperlink" Target="https://www.ncbi.nlm.nih.gov/geo/query/acc.cgi?acc=GSE197005" TargetMode="External"/><Relationship Id="rId37" Type="http://schemas.openxmlformats.org/officeDocument/2006/relationships/hyperlink" Target="https://www-ncbi-nlm-nih-gov.proxy.insermbiblio.inist.fr/pubmed/25517091" TargetMode="External"/><Relationship Id="rId40" Type="http://schemas.openxmlformats.org/officeDocument/2006/relationships/hyperlink" Target="https://www-ncbi-nlm-nih-gov.proxy.insermbiblio.inist.fr/pubmed/25517091" TargetMode="External"/><Relationship Id="rId5" Type="http://schemas.openxmlformats.org/officeDocument/2006/relationships/hyperlink" Target="https://www-ncbi-nlm-nih-gov.proxy.insermbiblio.inist.fr/geo/query/acc.cgi?acc=GSE118725" TargetMode="External"/><Relationship Id="rId15" Type="http://schemas.openxmlformats.org/officeDocument/2006/relationships/hyperlink" Target="https://www-ncbi-nlm-nih-gov.proxy.insermbiblio.inist.fr/geo/query/acc.cgi?acc=GSE181317" TargetMode="External"/><Relationship Id="rId23" Type="http://schemas.openxmlformats.org/officeDocument/2006/relationships/hyperlink" Target="https://www-ncbi-nlm-nih-gov.proxy.insermbiblio.inist.fr/geo/query/acc.cgi?acc=GSE82204" TargetMode="External"/><Relationship Id="rId28" Type="http://schemas.openxmlformats.org/officeDocument/2006/relationships/hyperlink" Target="https://www.ncbi.nlm.nih.gov/geo/query/acc.cgi?acc=GSE171771" TargetMode="External"/><Relationship Id="rId36" Type="http://schemas.openxmlformats.org/officeDocument/2006/relationships/hyperlink" Target="https://data.starklab.org/almeida/DeepSTARR/Tutorial/" TargetMode="External"/><Relationship Id="rId10" Type="http://schemas.openxmlformats.org/officeDocument/2006/relationships/hyperlink" Target="https://www-ncbi-nlm-nih-gov.proxy.insermbiblio.inist.fr/geo/query/acc.cgi?acc=GSE145257" TargetMode="External"/><Relationship Id="rId19" Type="http://schemas.openxmlformats.org/officeDocument/2006/relationships/hyperlink" Target="https://www-ncbi-nlm-nih-gov.proxy.insermbiblio.inist.fr/geo/query/acc.cgi?acc=GSE183938" TargetMode="External"/><Relationship Id="rId31" Type="http://schemas.openxmlformats.org/officeDocument/2006/relationships/hyperlink" Target="https://www.ncbi.nlm.nih.gov/pubmed/34850108" TargetMode="External"/><Relationship Id="rId4" Type="http://schemas.openxmlformats.org/officeDocument/2006/relationships/hyperlink" Target="https://www-ncbi-nlm-nih-gov.proxy.insermbiblio.inist.fr/geo/query/acc.cgi?acc=GSE114063" TargetMode="External"/><Relationship Id="rId9" Type="http://schemas.openxmlformats.org/officeDocument/2006/relationships/hyperlink" Target="https://pubmed.ncbi.nlm.nih.gov/33046894" TargetMode="External"/><Relationship Id="rId14" Type="http://schemas.openxmlformats.org/officeDocument/2006/relationships/hyperlink" Target="https://www-ncbi-nlm-nih-gov.proxy.insermbiblio.inist.fr/geo/query/acc.cgi?acc=GSE180846" TargetMode="External"/><Relationship Id="rId22" Type="http://schemas.openxmlformats.org/officeDocument/2006/relationships/hyperlink" Target="https://www-ncbi-nlm-nih-gov.proxy.insermbiblio.inist.fr/geo/query/acc.cgi?acc=GSE77869" TargetMode="External"/><Relationship Id="rId27" Type="http://schemas.openxmlformats.org/officeDocument/2006/relationships/hyperlink" Target="https://www.ncbi.nlm.nih.gov/pubmed/31873292" TargetMode="External"/><Relationship Id="rId30" Type="http://schemas.openxmlformats.org/officeDocument/2006/relationships/hyperlink" Target="https://www.ncbi.nlm.nih.gov/geo/query/acc.cgi?acc=GSE171771" TargetMode="External"/><Relationship Id="rId35" Type="http://schemas.openxmlformats.org/officeDocument/2006/relationships/hyperlink" Target="https://www-ncbi-nlm-nih-gov.proxy.insermbiblio.inist.fr/pubmed/35551305" TargetMode="External"/><Relationship Id="rId8" Type="http://schemas.openxmlformats.org/officeDocument/2006/relationships/hyperlink" Target="https://www-ncbi-nlm-nih-gov.proxy.insermbiblio.inist.fr/geo/query/acc.cgi?acc=GSE142566" TargetMode="External"/><Relationship Id="rId3" Type="http://schemas.openxmlformats.org/officeDocument/2006/relationships/hyperlink" Target="https://www-ncbi-nlm-nih-gov.proxy.insermbiblio.inist.fr/geo/query/acc.cgi?acc=GSE113978" TargetMode="External"/><Relationship Id="rId12" Type="http://schemas.openxmlformats.org/officeDocument/2006/relationships/hyperlink" Target="https://www-ncbi-nlm-nih-gov.proxy.insermbiblio.inist.fr/geo/query/acc.cgi?acc=GSE156857" TargetMode="External"/><Relationship Id="rId17" Type="http://schemas.openxmlformats.org/officeDocument/2006/relationships/hyperlink" Target="https://www-ncbi-nlm-nih-gov.proxy.insermbiblio.inist.fr/geo/query/acc.cgi?acc=GSE184426" TargetMode="External"/><Relationship Id="rId25" Type="http://schemas.openxmlformats.org/officeDocument/2006/relationships/hyperlink" Target="https://www.ncbi.nlm.nih.gov/pubmed/25872643" TargetMode="External"/><Relationship Id="rId33" Type="http://schemas.openxmlformats.org/officeDocument/2006/relationships/hyperlink" Target="https://www.ncbi.nlm.nih.gov/pubmed/37185990" TargetMode="External"/><Relationship Id="rId38" Type="http://schemas.openxmlformats.org/officeDocument/2006/relationships/hyperlink" Target="https://www-ncbi-nlm-nih-gov.proxy.insermbiblio.inist.fr/pubmed/24685159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-ncbi-nlm-nih-gov.proxy.insermbiblio.inist.fr/geo/query/acc.cgi?acc=GSE156857" TargetMode="External"/><Relationship Id="rId13" Type="http://schemas.openxmlformats.org/officeDocument/2006/relationships/hyperlink" Target="https://www-ncbi-nlm-nih-gov.proxy.insermbiblio.inist.fr/geo/query/acc.cgi?acc=GSE211657" TargetMode="External"/><Relationship Id="rId18" Type="http://schemas.openxmlformats.org/officeDocument/2006/relationships/hyperlink" Target="https://www.ncbi.nlm.nih.gov/geo/query/acc.cgi?acc=GSE171771" TargetMode="External"/><Relationship Id="rId3" Type="http://schemas.openxmlformats.org/officeDocument/2006/relationships/hyperlink" Target="https://www-ncbi-nlm-nih-gov.proxy.insermbiblio.inist.fr/geo/query/acc.cgi?acc=GSE133802" TargetMode="External"/><Relationship Id="rId21" Type="http://schemas.openxmlformats.org/officeDocument/2006/relationships/hyperlink" Target="https://data.starklab.org/almeida/DeepSTARR/Tutorial/" TargetMode="External"/><Relationship Id="rId7" Type="http://schemas.openxmlformats.org/officeDocument/2006/relationships/hyperlink" Target="https://www-ncbi-nlm-nih-gov.proxy.insermbiblio.inist.fr/geo/query/acc.cgi?acc=GSE156740" TargetMode="External"/><Relationship Id="rId12" Type="http://schemas.openxmlformats.org/officeDocument/2006/relationships/hyperlink" Target="https://www-ncbi-nlm-nih-gov.proxy.insermbiblio.inist.fr/geo/query/acc.cgi?acc=GSE184426" TargetMode="External"/><Relationship Id="rId17" Type="http://schemas.openxmlformats.org/officeDocument/2006/relationships/hyperlink" Target="https://www.ncbi.nlm.nih.gov/pubmed/25872643" TargetMode="External"/><Relationship Id="rId2" Type="http://schemas.openxmlformats.org/officeDocument/2006/relationships/hyperlink" Target="https://www-ncbi-nlm-nih-gov.proxy.insermbiblio.inist.fr/geo/query/acc.cgi?acc=GSE118725" TargetMode="External"/><Relationship Id="rId16" Type="http://schemas.openxmlformats.org/officeDocument/2006/relationships/hyperlink" Target="https://www-ncbi-nlm-nih-gov.proxy.insermbiblio.inist.fr/geo/query/acc.cgi?acc=GSE99630" TargetMode="External"/><Relationship Id="rId20" Type="http://schemas.openxmlformats.org/officeDocument/2006/relationships/hyperlink" Target="https://www-ncbi-nlm-nih-gov.proxy.insermbiblio.inist.fr/pubmed/35551305" TargetMode="External"/><Relationship Id="rId1" Type="http://schemas.openxmlformats.org/officeDocument/2006/relationships/hyperlink" Target="https://www-ncbi-nlm-nih-gov.proxy.insermbiblio.inist.fr/geo/query/acc.cgi?acc=GSE113978" TargetMode="External"/><Relationship Id="rId6" Type="http://schemas.openxmlformats.org/officeDocument/2006/relationships/hyperlink" Target="https://pubmed.ncbi.nlm.nih.gov/33046894" TargetMode="External"/><Relationship Id="rId11" Type="http://schemas.openxmlformats.org/officeDocument/2006/relationships/hyperlink" Target="https://www-ncbi-nlm-nih-gov.proxy.insermbiblio.inist.fr/geo/query/acc.cgi?acc=GSE183938" TargetMode="External"/><Relationship Id="rId5" Type="http://schemas.openxmlformats.org/officeDocument/2006/relationships/hyperlink" Target="https://www-ncbi-nlm-nih-gov.proxy.insermbiblio.inist.fr/geo/query/acc.cgi?acc=GSE142566" TargetMode="External"/><Relationship Id="rId15" Type="http://schemas.openxmlformats.org/officeDocument/2006/relationships/hyperlink" Target="https://www-ncbi-nlm-nih-gov.proxy.insermbiblio.inist.fr/geo/query/acc.cgi?acc=GSE77869" TargetMode="External"/><Relationship Id="rId10" Type="http://schemas.openxmlformats.org/officeDocument/2006/relationships/hyperlink" Target="https://www-ncbi-nlm-nih-gov.proxy.insermbiblio.inist.fr/geo/query/acc.cgi?acc=GSE181317" TargetMode="External"/><Relationship Id="rId19" Type="http://schemas.openxmlformats.org/officeDocument/2006/relationships/hyperlink" Target="https://www.ncbi.nlm.nih.gov/pubmed/32912294" TargetMode="External"/><Relationship Id="rId4" Type="http://schemas.openxmlformats.org/officeDocument/2006/relationships/hyperlink" Target="https://www-ncbi-nlm-nih-gov.proxy.insermbiblio.inist.fr/geo/query/acc.cgi?acc=GSE142207" TargetMode="External"/><Relationship Id="rId9" Type="http://schemas.openxmlformats.org/officeDocument/2006/relationships/hyperlink" Target="https://www-ncbi-nlm-nih-gov.proxy.insermbiblio.inist.fr/geo/query/acc.cgi?acc=GSE180846" TargetMode="External"/><Relationship Id="rId14" Type="http://schemas.openxmlformats.org/officeDocument/2006/relationships/hyperlink" Target="https://www-ncbi-nlm-nih-gov.proxy.insermbiblio.inist.fr/geo/query/acc.cgi?acc=GSE183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7FD55-F772-8944-9BDA-5121F5392D67}">
  <dimension ref="A1:J6"/>
  <sheetViews>
    <sheetView tabSelected="1" workbookViewId="0">
      <selection sqref="A1:XFD1048576"/>
    </sheetView>
  </sheetViews>
  <sheetFormatPr baseColWidth="10" defaultColWidth="8.83203125" defaultRowHeight="16" x14ac:dyDescent="0.2"/>
  <cols>
    <col min="1" max="1" width="42.6640625" style="50" bestFit="1" customWidth="1"/>
    <col min="2" max="2" width="12.5" style="50" bestFit="1" customWidth="1"/>
    <col min="3" max="3" width="24.33203125" style="50" bestFit="1" customWidth="1"/>
    <col min="4" max="4" width="7.1640625" style="50" bestFit="1" customWidth="1"/>
    <col min="5" max="5" width="68.33203125" style="50" bestFit="1" customWidth="1"/>
    <col min="6" max="6" width="37" style="50" customWidth="1"/>
    <col min="7" max="7" width="35.1640625" style="50" customWidth="1"/>
    <col min="8" max="8" width="50" style="50" bestFit="1" customWidth="1"/>
    <col min="9" max="9" width="50.1640625" style="50" bestFit="1" customWidth="1"/>
    <col min="10" max="10" width="63.83203125" style="51" bestFit="1" customWidth="1"/>
    <col min="11" max="16384" width="8.83203125" style="50"/>
  </cols>
  <sheetData>
    <row r="1" spans="1:10" s="45" customFormat="1" x14ac:dyDescent="0.15">
      <c r="A1" s="43" t="s">
        <v>228</v>
      </c>
      <c r="B1" s="43" t="s">
        <v>229</v>
      </c>
      <c r="C1" s="43" t="s">
        <v>230</v>
      </c>
      <c r="D1" s="43" t="s">
        <v>231</v>
      </c>
      <c r="E1" s="43" t="s">
        <v>232</v>
      </c>
      <c r="F1" s="43" t="s">
        <v>233</v>
      </c>
      <c r="G1" s="43" t="s">
        <v>234</v>
      </c>
      <c r="H1" s="43" t="s">
        <v>235</v>
      </c>
      <c r="I1" s="43" t="s">
        <v>236</v>
      </c>
      <c r="J1" s="44" t="s">
        <v>234</v>
      </c>
    </row>
    <row r="2" spans="1:10" ht="102" x14ac:dyDescent="0.2">
      <c r="A2" s="46" t="s">
        <v>237</v>
      </c>
      <c r="B2" s="47">
        <v>0.74</v>
      </c>
      <c r="C2" s="45" t="s">
        <v>238</v>
      </c>
      <c r="D2" s="45" t="s">
        <v>239</v>
      </c>
      <c r="E2" s="48" t="s">
        <v>240</v>
      </c>
      <c r="F2" s="48" t="s">
        <v>241</v>
      </c>
      <c r="G2" s="48" t="s">
        <v>242</v>
      </c>
      <c r="H2" s="48" t="s">
        <v>243</v>
      </c>
      <c r="I2" s="48" t="s">
        <v>244</v>
      </c>
      <c r="J2" s="49" t="s">
        <v>245</v>
      </c>
    </row>
    <row r="3" spans="1:10" ht="51" x14ac:dyDescent="0.2">
      <c r="A3" s="46" t="s">
        <v>246</v>
      </c>
      <c r="B3" s="47">
        <v>0.12</v>
      </c>
      <c r="C3" s="45" t="s">
        <v>247</v>
      </c>
      <c r="D3" s="45" t="s">
        <v>248</v>
      </c>
      <c r="E3" s="48" t="s">
        <v>249</v>
      </c>
      <c r="F3" s="48" t="s">
        <v>250</v>
      </c>
      <c r="G3" s="48" t="s">
        <v>251</v>
      </c>
      <c r="H3" s="48" t="s">
        <v>243</v>
      </c>
      <c r="I3" s="48" t="s">
        <v>244</v>
      </c>
      <c r="J3" s="49" t="s">
        <v>252</v>
      </c>
    </row>
    <row r="4" spans="1:10" ht="51" x14ac:dyDescent="0.2">
      <c r="A4" s="46" t="s">
        <v>253</v>
      </c>
      <c r="B4" s="47">
        <v>0.04</v>
      </c>
      <c r="C4" s="45" t="s">
        <v>247</v>
      </c>
      <c r="D4" s="45" t="s">
        <v>248</v>
      </c>
      <c r="E4" s="48" t="s">
        <v>254</v>
      </c>
      <c r="F4" s="48" t="s">
        <v>255</v>
      </c>
      <c r="G4" s="48" t="s">
        <v>256</v>
      </c>
      <c r="H4" s="48" t="s">
        <v>257</v>
      </c>
      <c r="I4" s="48" t="s">
        <v>244</v>
      </c>
      <c r="J4" s="49" t="s">
        <v>258</v>
      </c>
    </row>
    <row r="5" spans="1:10" ht="51" x14ac:dyDescent="0.2">
      <c r="A5" s="46" t="s">
        <v>259</v>
      </c>
      <c r="B5" s="47">
        <v>3.43</v>
      </c>
      <c r="C5" s="45" t="s">
        <v>247</v>
      </c>
      <c r="D5" s="45" t="s">
        <v>248</v>
      </c>
      <c r="E5" s="48" t="s">
        <v>260</v>
      </c>
      <c r="F5" s="48" t="s">
        <v>261</v>
      </c>
      <c r="G5" s="48" t="s">
        <v>262</v>
      </c>
      <c r="H5" s="48" t="s">
        <v>257</v>
      </c>
      <c r="I5" s="48" t="s">
        <v>244</v>
      </c>
      <c r="J5" s="49" t="s">
        <v>263</v>
      </c>
    </row>
    <row r="6" spans="1:10" ht="68" x14ac:dyDescent="0.2">
      <c r="A6" s="46" t="s">
        <v>264</v>
      </c>
      <c r="B6" s="47">
        <v>0.16</v>
      </c>
      <c r="C6" s="45" t="s">
        <v>247</v>
      </c>
      <c r="D6" s="45" t="s">
        <v>248</v>
      </c>
      <c r="E6" s="48" t="s">
        <v>265</v>
      </c>
      <c r="F6" s="48" t="s">
        <v>266</v>
      </c>
      <c r="G6" s="48" t="s">
        <v>267</v>
      </c>
      <c r="H6" s="48" t="s">
        <v>243</v>
      </c>
      <c r="I6" s="48" t="s">
        <v>244</v>
      </c>
      <c r="J6" s="49" t="s">
        <v>268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000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2.6640625" defaultRowHeight="15" customHeight="1" x14ac:dyDescent="0.15"/>
  <cols>
    <col min="1" max="1" width="39.1640625" customWidth="1"/>
    <col min="2" max="2" width="61.6640625" customWidth="1"/>
    <col min="3" max="3" width="9" customWidth="1"/>
    <col min="4" max="4" width="12.5" customWidth="1"/>
    <col min="5" max="5" width="32.6640625" customWidth="1"/>
    <col min="6" max="6" width="21.33203125" customWidth="1"/>
    <col min="7" max="7" width="29.5" customWidth="1"/>
    <col min="8" max="8" width="29" customWidth="1"/>
    <col min="9" max="9" width="13.6640625" customWidth="1"/>
    <col min="14" max="14" width="8" customWidth="1"/>
    <col min="15" max="15" width="5.83203125" customWidth="1"/>
    <col min="16" max="16" width="7.1640625" customWidth="1"/>
    <col min="19" max="19" width="5.6640625" customWidth="1"/>
    <col min="20" max="20" width="13.1640625" customWidth="1"/>
  </cols>
  <sheetData>
    <row r="1" spans="1:27" ht="15.75" customHeight="1" x14ac:dyDescent="0.15">
      <c r="A1" s="1" t="s">
        <v>0</v>
      </c>
      <c r="B1" s="2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/>
      <c r="K1" s="4"/>
      <c r="L1" s="1"/>
      <c r="M1" s="1"/>
      <c r="O1" s="5"/>
      <c r="V1" s="1"/>
      <c r="W1" s="1"/>
      <c r="X1" s="1"/>
      <c r="Y1" s="1"/>
      <c r="Z1" s="1"/>
      <c r="AA1" s="1"/>
    </row>
    <row r="2" spans="1:27" ht="15.75" customHeight="1" x14ac:dyDescent="0.2">
      <c r="A2" s="6" t="s">
        <v>9</v>
      </c>
      <c r="B2" s="7" t="str">
        <f t="shared" ref="B2:B24" si="0">CONCATENATE("https://www.encodeproject.org/files/",A2 )</f>
        <v>https://www.encodeproject.org/files/ENCFF002QHW</v>
      </c>
      <c r="C2" s="6" t="s">
        <v>10</v>
      </c>
      <c r="D2" s="6">
        <v>85504</v>
      </c>
      <c r="E2" s="8">
        <v>574</v>
      </c>
      <c r="F2" s="9">
        <v>574</v>
      </c>
      <c r="G2" s="6">
        <f t="shared" ref="G2:G96" si="1">(F2*100)/13481</f>
        <v>4.2578443735627918</v>
      </c>
      <c r="H2" s="6" t="s">
        <v>11</v>
      </c>
      <c r="I2" s="6" t="s">
        <v>12</v>
      </c>
      <c r="J2" s="6"/>
      <c r="O2" s="5"/>
    </row>
    <row r="3" spans="1:27" ht="15.75" customHeight="1" x14ac:dyDescent="0.2">
      <c r="A3" s="6" t="s">
        <v>13</v>
      </c>
      <c r="B3" s="7" t="str">
        <f t="shared" si="0"/>
        <v>https://www.encodeproject.org/files/ENCFF012EIY</v>
      </c>
      <c r="C3" s="6" t="s">
        <v>10</v>
      </c>
      <c r="D3" s="6">
        <v>89065</v>
      </c>
      <c r="E3" s="8">
        <v>944</v>
      </c>
      <c r="F3" s="9">
        <v>944</v>
      </c>
      <c r="G3" s="6">
        <f t="shared" si="1"/>
        <v>7.0024478896224318</v>
      </c>
      <c r="H3" s="6" t="s">
        <v>11</v>
      </c>
      <c r="I3" s="6" t="s">
        <v>12</v>
      </c>
      <c r="J3" s="6"/>
      <c r="O3" s="5"/>
    </row>
    <row r="4" spans="1:27" ht="15.75" customHeight="1" x14ac:dyDescent="0.2">
      <c r="A4" s="6" t="s">
        <v>14</v>
      </c>
      <c r="B4" s="7" t="str">
        <f t="shared" si="0"/>
        <v>https://www.encodeproject.org/files/ENCFF019FZR</v>
      </c>
      <c r="C4" s="6" t="s">
        <v>10</v>
      </c>
      <c r="D4" s="6">
        <v>83221</v>
      </c>
      <c r="E4" s="8">
        <v>644</v>
      </c>
      <c r="F4" s="9">
        <v>643</v>
      </c>
      <c r="G4" s="6">
        <f t="shared" si="1"/>
        <v>4.7696758400712111</v>
      </c>
      <c r="H4" s="6" t="s">
        <v>11</v>
      </c>
      <c r="I4" s="6" t="s">
        <v>12</v>
      </c>
      <c r="J4" s="6"/>
      <c r="O4" s="5"/>
      <c r="P4" s="10"/>
    </row>
    <row r="5" spans="1:27" ht="15.75" customHeight="1" x14ac:dyDescent="0.2">
      <c r="A5" s="6" t="s">
        <v>15</v>
      </c>
      <c r="B5" s="7" t="str">
        <f t="shared" si="0"/>
        <v>https://www.encodeproject.org/files/ENCFF029OEE</v>
      </c>
      <c r="C5" s="6" t="s">
        <v>10</v>
      </c>
      <c r="D5" s="6">
        <v>2006</v>
      </c>
      <c r="E5" s="8">
        <v>0</v>
      </c>
      <c r="F5" s="9">
        <v>0</v>
      </c>
      <c r="G5" s="6">
        <f t="shared" si="1"/>
        <v>0</v>
      </c>
      <c r="H5" s="6" t="s">
        <v>16</v>
      </c>
      <c r="I5" s="6" t="s">
        <v>12</v>
      </c>
      <c r="J5" s="6"/>
      <c r="O5" s="5"/>
      <c r="P5" s="10"/>
    </row>
    <row r="6" spans="1:27" ht="15.75" customHeight="1" x14ac:dyDescent="0.2">
      <c r="A6" s="6" t="s">
        <v>17</v>
      </c>
      <c r="B6" s="7" t="str">
        <f t="shared" si="0"/>
        <v>https://www.encodeproject.org/files/ENCFF032RDN</v>
      </c>
      <c r="C6" s="6" t="s">
        <v>10</v>
      </c>
      <c r="D6" s="6">
        <v>50389</v>
      </c>
      <c r="E6" s="8">
        <v>158</v>
      </c>
      <c r="F6" s="9">
        <v>158</v>
      </c>
      <c r="G6" s="6">
        <f t="shared" si="1"/>
        <v>1.1720198798308732</v>
      </c>
      <c r="H6" s="6" t="s">
        <v>18</v>
      </c>
      <c r="I6" s="6" t="s">
        <v>12</v>
      </c>
      <c r="J6" s="6"/>
      <c r="O6" s="5"/>
      <c r="P6" s="10"/>
    </row>
    <row r="7" spans="1:27" ht="15.75" customHeight="1" x14ac:dyDescent="0.2">
      <c r="A7" s="6" t="s">
        <v>19</v>
      </c>
      <c r="B7" s="7" t="str">
        <f t="shared" si="0"/>
        <v>https://www.encodeproject.org/files/ENCFF035NGM</v>
      </c>
      <c r="C7" s="6" t="s">
        <v>10</v>
      </c>
      <c r="D7" s="6">
        <v>528</v>
      </c>
      <c r="E7" s="8">
        <v>2</v>
      </c>
      <c r="F7" s="9">
        <v>2</v>
      </c>
      <c r="G7" s="6">
        <f t="shared" si="1"/>
        <v>1.4835694681403456E-2</v>
      </c>
      <c r="H7" s="6" t="s">
        <v>20</v>
      </c>
      <c r="I7" s="6" t="s">
        <v>12</v>
      </c>
      <c r="J7" s="6"/>
      <c r="O7" s="5"/>
      <c r="S7" s="11"/>
    </row>
    <row r="8" spans="1:27" ht="15.75" customHeight="1" x14ac:dyDescent="0.2">
      <c r="A8" s="6" t="s">
        <v>21</v>
      </c>
      <c r="B8" s="7" t="str">
        <f t="shared" si="0"/>
        <v>https://www.encodeproject.org/files/ENCFF037VTV</v>
      </c>
      <c r="C8" s="6" t="s">
        <v>10</v>
      </c>
      <c r="D8" s="6">
        <v>79727</v>
      </c>
      <c r="E8" s="8">
        <v>579</v>
      </c>
      <c r="F8" s="9">
        <v>578</v>
      </c>
      <c r="G8" s="6">
        <f t="shared" si="1"/>
        <v>4.2875157629255991</v>
      </c>
      <c r="H8" s="6" t="s">
        <v>11</v>
      </c>
      <c r="I8" s="6" t="s">
        <v>12</v>
      </c>
      <c r="J8" s="6"/>
      <c r="O8" s="5"/>
      <c r="P8" s="10"/>
    </row>
    <row r="9" spans="1:27" ht="15.75" customHeight="1" x14ac:dyDescent="0.2">
      <c r="A9" s="6" t="s">
        <v>22</v>
      </c>
      <c r="B9" s="7" t="str">
        <f t="shared" si="0"/>
        <v>https://www.encodeproject.org/files/ENCFF094QGC</v>
      </c>
      <c r="C9" s="6" t="s">
        <v>10</v>
      </c>
      <c r="D9" s="6">
        <v>4518</v>
      </c>
      <c r="E9" s="8">
        <v>0</v>
      </c>
      <c r="F9" s="9">
        <v>0</v>
      </c>
      <c r="G9" s="6">
        <f t="shared" si="1"/>
        <v>0</v>
      </c>
      <c r="H9" s="6" t="s">
        <v>23</v>
      </c>
      <c r="I9" s="6" t="s">
        <v>12</v>
      </c>
      <c r="J9" s="6"/>
      <c r="O9" s="5"/>
      <c r="P9" s="10"/>
    </row>
    <row r="10" spans="1:27" ht="15.75" customHeight="1" x14ac:dyDescent="0.2">
      <c r="A10" s="6" t="s">
        <v>24</v>
      </c>
      <c r="B10" s="7" t="str">
        <f t="shared" si="0"/>
        <v>https://www.encodeproject.org/files/ENCFF110WXW</v>
      </c>
      <c r="C10" s="6" t="s">
        <v>10</v>
      </c>
      <c r="D10" s="6">
        <v>67990</v>
      </c>
      <c r="E10" s="8">
        <v>314</v>
      </c>
      <c r="F10" s="9">
        <v>309</v>
      </c>
      <c r="G10" s="6">
        <f t="shared" si="1"/>
        <v>2.292114828276834</v>
      </c>
      <c r="H10" s="6" t="s">
        <v>11</v>
      </c>
      <c r="I10" s="6" t="s">
        <v>12</v>
      </c>
      <c r="J10" s="6"/>
      <c r="O10" s="5"/>
      <c r="P10" s="10"/>
    </row>
    <row r="11" spans="1:27" ht="15.75" customHeight="1" x14ac:dyDescent="0.2">
      <c r="A11" s="6" t="s">
        <v>25</v>
      </c>
      <c r="B11" s="7" t="str">
        <f t="shared" si="0"/>
        <v>https://www.encodeproject.org/files/ENCFF122RKM</v>
      </c>
      <c r="C11" s="6" t="s">
        <v>10</v>
      </c>
      <c r="D11" s="6">
        <v>71784</v>
      </c>
      <c r="E11" s="8">
        <v>234</v>
      </c>
      <c r="F11" s="9">
        <v>231</v>
      </c>
      <c r="G11" s="6">
        <f t="shared" si="1"/>
        <v>1.7135227357020992</v>
      </c>
      <c r="H11" s="6" t="s">
        <v>26</v>
      </c>
      <c r="I11" s="6" t="s">
        <v>12</v>
      </c>
      <c r="J11" s="6"/>
      <c r="O11" s="5"/>
      <c r="P11" s="10"/>
    </row>
    <row r="12" spans="1:27" ht="15.75" customHeight="1" x14ac:dyDescent="0.2">
      <c r="A12" s="6" t="s">
        <v>27</v>
      </c>
      <c r="B12" s="7" t="str">
        <f t="shared" si="0"/>
        <v>https://www.encodeproject.org/files/ENCFF130WXL</v>
      </c>
      <c r="C12" s="6" t="s">
        <v>10</v>
      </c>
      <c r="D12" s="6">
        <v>105</v>
      </c>
      <c r="E12" s="8">
        <v>0</v>
      </c>
      <c r="F12" s="9">
        <v>0</v>
      </c>
      <c r="G12" s="6">
        <f t="shared" si="1"/>
        <v>0</v>
      </c>
      <c r="H12" s="6" t="s">
        <v>16</v>
      </c>
      <c r="I12" s="6" t="s">
        <v>12</v>
      </c>
      <c r="J12" s="6"/>
      <c r="O12" s="5"/>
    </row>
    <row r="13" spans="1:27" ht="15.75" customHeight="1" x14ac:dyDescent="0.2">
      <c r="A13" s="6" t="s">
        <v>28</v>
      </c>
      <c r="B13" s="7" t="str">
        <f t="shared" si="0"/>
        <v>https://www.encodeproject.org/files/ENCFF133NNZ</v>
      </c>
      <c r="C13" s="6" t="s">
        <v>10</v>
      </c>
      <c r="D13" s="6">
        <v>94433</v>
      </c>
      <c r="E13" s="8">
        <v>750</v>
      </c>
      <c r="F13" s="9">
        <v>750</v>
      </c>
      <c r="G13" s="6">
        <f t="shared" si="1"/>
        <v>5.5633855055262966</v>
      </c>
      <c r="H13" s="6" t="s">
        <v>11</v>
      </c>
      <c r="I13" s="6" t="s">
        <v>12</v>
      </c>
      <c r="J13" s="6"/>
      <c r="O13" s="5"/>
    </row>
    <row r="14" spans="1:27" ht="15.75" customHeight="1" x14ac:dyDescent="0.2">
      <c r="A14" s="6" t="s">
        <v>29</v>
      </c>
      <c r="B14" s="7" t="str">
        <f t="shared" si="0"/>
        <v>https://www.encodeproject.org/files/ENCFF145TRB</v>
      </c>
      <c r="C14" s="6" t="s">
        <v>10</v>
      </c>
      <c r="D14" s="6">
        <v>76614</v>
      </c>
      <c r="E14" s="8">
        <v>574</v>
      </c>
      <c r="F14" s="9">
        <v>574</v>
      </c>
      <c r="G14" s="6">
        <f t="shared" si="1"/>
        <v>4.2578443735627918</v>
      </c>
      <c r="H14" s="6" t="s">
        <v>11</v>
      </c>
      <c r="I14" s="6" t="s">
        <v>12</v>
      </c>
      <c r="J14" s="6"/>
      <c r="O14" s="5"/>
    </row>
    <row r="15" spans="1:27" ht="15.75" customHeight="1" x14ac:dyDescent="0.2">
      <c r="A15" s="6" t="s">
        <v>30</v>
      </c>
      <c r="B15" s="7" t="str">
        <f t="shared" si="0"/>
        <v>https://www.encodeproject.org/files/ENCFF184JNS</v>
      </c>
      <c r="C15" s="6" t="s">
        <v>10</v>
      </c>
      <c r="D15" s="6">
        <v>97387</v>
      </c>
      <c r="E15" s="8">
        <v>739</v>
      </c>
      <c r="F15" s="9">
        <v>739</v>
      </c>
      <c r="G15" s="6">
        <f t="shared" si="1"/>
        <v>5.4817891847785774</v>
      </c>
      <c r="H15" s="6" t="s">
        <v>11</v>
      </c>
      <c r="I15" s="6" t="s">
        <v>12</v>
      </c>
      <c r="J15" s="6"/>
      <c r="O15" s="5"/>
    </row>
    <row r="16" spans="1:27" ht="15.75" customHeight="1" x14ac:dyDescent="0.2">
      <c r="A16" s="6" t="s">
        <v>31</v>
      </c>
      <c r="B16" s="7" t="str">
        <f t="shared" si="0"/>
        <v>https://www.encodeproject.org/files/ENCFF198LLV</v>
      </c>
      <c r="C16" s="6" t="s">
        <v>10</v>
      </c>
      <c r="D16" s="6">
        <v>81756</v>
      </c>
      <c r="E16" s="8">
        <v>624</v>
      </c>
      <c r="F16" s="9">
        <v>623</v>
      </c>
      <c r="G16" s="6">
        <f t="shared" si="1"/>
        <v>4.6213188932571772</v>
      </c>
      <c r="H16" s="6" t="s">
        <v>11</v>
      </c>
      <c r="I16" s="6" t="s">
        <v>12</v>
      </c>
      <c r="J16" s="6"/>
      <c r="O16" s="5"/>
      <c r="P16" s="10"/>
    </row>
    <row r="17" spans="1:16" ht="15.75" customHeight="1" x14ac:dyDescent="0.2">
      <c r="A17" s="6" t="s">
        <v>32</v>
      </c>
      <c r="B17" s="7" t="str">
        <f t="shared" si="0"/>
        <v>https://www.encodeproject.org/files/ENCFF210STS</v>
      </c>
      <c r="C17" s="6" t="s">
        <v>10</v>
      </c>
      <c r="D17" s="6">
        <v>2183</v>
      </c>
      <c r="E17" s="8">
        <v>1</v>
      </c>
      <c r="F17" s="9">
        <v>1</v>
      </c>
      <c r="G17" s="6">
        <f t="shared" si="1"/>
        <v>7.4178473407017281E-3</v>
      </c>
      <c r="H17" s="6" t="s">
        <v>16</v>
      </c>
      <c r="I17" s="6" t="s">
        <v>12</v>
      </c>
      <c r="J17" s="6"/>
      <c r="O17" s="5"/>
    </row>
    <row r="18" spans="1:16" ht="15.75" customHeight="1" x14ac:dyDescent="0.2">
      <c r="A18" s="6" t="s">
        <v>33</v>
      </c>
      <c r="B18" s="7" t="str">
        <f t="shared" si="0"/>
        <v>https://www.encodeproject.org/files/ENCFF215TWQ</v>
      </c>
      <c r="C18" s="6" t="s">
        <v>10</v>
      </c>
      <c r="D18" s="6">
        <v>92365</v>
      </c>
      <c r="E18" s="8">
        <v>747</v>
      </c>
      <c r="F18" s="9">
        <v>747</v>
      </c>
      <c r="G18" s="6">
        <f t="shared" si="1"/>
        <v>5.5411319635041911</v>
      </c>
      <c r="H18" s="6" t="s">
        <v>11</v>
      </c>
      <c r="I18" s="6" t="s">
        <v>12</v>
      </c>
      <c r="J18" s="6"/>
      <c r="O18" s="5"/>
      <c r="P18" s="10"/>
    </row>
    <row r="19" spans="1:16" ht="15.75" customHeight="1" x14ac:dyDescent="0.2">
      <c r="A19" s="6" t="s">
        <v>34</v>
      </c>
      <c r="B19" s="7" t="str">
        <f t="shared" si="0"/>
        <v>https://www.encodeproject.org/files/ENCFF223UVA</v>
      </c>
      <c r="C19" s="6" t="s">
        <v>10</v>
      </c>
      <c r="D19" s="6">
        <v>348</v>
      </c>
      <c r="E19" s="8">
        <v>1</v>
      </c>
      <c r="F19" s="9">
        <v>1</v>
      </c>
      <c r="G19" s="6">
        <f t="shared" si="1"/>
        <v>7.4178473407017281E-3</v>
      </c>
      <c r="H19" s="6" t="s">
        <v>20</v>
      </c>
      <c r="I19" s="6" t="s">
        <v>12</v>
      </c>
      <c r="J19" s="6"/>
      <c r="O19" s="5"/>
    </row>
    <row r="20" spans="1:16" ht="15.75" customHeight="1" x14ac:dyDescent="0.2">
      <c r="A20" s="6" t="s">
        <v>35</v>
      </c>
      <c r="B20" s="7" t="str">
        <f t="shared" si="0"/>
        <v>https://www.encodeproject.org/files/ENCFF223XTC</v>
      </c>
      <c r="C20" s="6" t="s">
        <v>10</v>
      </c>
      <c r="D20" s="6">
        <v>95184</v>
      </c>
      <c r="E20" s="8">
        <v>741</v>
      </c>
      <c r="F20" s="9">
        <v>740</v>
      </c>
      <c r="G20" s="6">
        <f t="shared" si="1"/>
        <v>5.4892070321192792</v>
      </c>
      <c r="H20" s="6" t="s">
        <v>11</v>
      </c>
      <c r="I20" s="6" t="s">
        <v>12</v>
      </c>
      <c r="J20" s="6"/>
      <c r="O20" s="5"/>
    </row>
    <row r="21" spans="1:16" ht="15.75" customHeight="1" x14ac:dyDescent="0.2">
      <c r="A21" s="6" t="s">
        <v>36</v>
      </c>
      <c r="B21" s="7" t="str">
        <f t="shared" si="0"/>
        <v>https://www.encodeproject.org/files/ENCFF268RHB</v>
      </c>
      <c r="C21" s="6" t="s">
        <v>10</v>
      </c>
      <c r="D21" s="6">
        <v>89289</v>
      </c>
      <c r="E21" s="8">
        <v>765</v>
      </c>
      <c r="F21" s="9">
        <v>763</v>
      </c>
      <c r="G21" s="6">
        <f t="shared" si="1"/>
        <v>5.6598175209554187</v>
      </c>
      <c r="H21" s="6" t="s">
        <v>11</v>
      </c>
      <c r="I21" s="6" t="s">
        <v>12</v>
      </c>
      <c r="J21" s="6"/>
      <c r="O21" s="5"/>
    </row>
    <row r="22" spans="1:16" ht="15.75" customHeight="1" x14ac:dyDescent="0.2">
      <c r="A22" s="6" t="s">
        <v>37</v>
      </c>
      <c r="B22" s="7" t="str">
        <f t="shared" si="0"/>
        <v>https://www.encodeproject.org/files/ENCFF284TRJ</v>
      </c>
      <c r="C22" s="6" t="s">
        <v>10</v>
      </c>
      <c r="D22" s="6">
        <v>83392</v>
      </c>
      <c r="E22" s="8">
        <v>731</v>
      </c>
      <c r="F22" s="9">
        <v>731</v>
      </c>
      <c r="G22" s="6">
        <f t="shared" si="1"/>
        <v>5.4224464060529636</v>
      </c>
      <c r="H22" s="6" t="s">
        <v>11</v>
      </c>
      <c r="I22" s="6" t="s">
        <v>12</v>
      </c>
      <c r="J22" s="6"/>
      <c r="O22" s="5"/>
      <c r="P22" s="10"/>
    </row>
    <row r="23" spans="1:16" ht="15.75" customHeight="1" x14ac:dyDescent="0.2">
      <c r="A23" s="6" t="s">
        <v>38</v>
      </c>
      <c r="B23" s="7" t="str">
        <f t="shared" si="0"/>
        <v>https://www.encodeproject.org/files/ENCFF288HIT</v>
      </c>
      <c r="C23" s="6" t="s">
        <v>10</v>
      </c>
      <c r="D23" s="6">
        <v>52927</v>
      </c>
      <c r="E23" s="8">
        <v>169</v>
      </c>
      <c r="F23" s="9">
        <v>169</v>
      </c>
      <c r="G23" s="6">
        <f t="shared" si="1"/>
        <v>1.253616200578592</v>
      </c>
      <c r="H23" s="6" t="s">
        <v>18</v>
      </c>
      <c r="I23" s="6" t="s">
        <v>12</v>
      </c>
      <c r="J23" s="6"/>
      <c r="O23" s="5"/>
    </row>
    <row r="24" spans="1:16" ht="15.75" customHeight="1" x14ac:dyDescent="0.2">
      <c r="A24" s="6" t="s">
        <v>39</v>
      </c>
      <c r="B24" s="7" t="str">
        <f t="shared" si="0"/>
        <v>https://www.encodeproject.org/files/ENCFF303CXZ</v>
      </c>
      <c r="C24" s="6" t="s">
        <v>10</v>
      </c>
      <c r="D24" s="6">
        <v>85559</v>
      </c>
      <c r="E24" s="8">
        <v>773</v>
      </c>
      <c r="F24" s="9">
        <v>773</v>
      </c>
      <c r="G24" s="6">
        <f t="shared" si="1"/>
        <v>5.7339959943624361</v>
      </c>
      <c r="H24" s="6" t="s">
        <v>11</v>
      </c>
      <c r="I24" s="6" t="s">
        <v>12</v>
      </c>
      <c r="J24" s="6"/>
      <c r="O24" s="5"/>
      <c r="P24" s="10"/>
    </row>
    <row r="25" spans="1:16" ht="15.75" customHeight="1" x14ac:dyDescent="0.2">
      <c r="A25" s="6" t="s">
        <v>40</v>
      </c>
      <c r="B25" s="7" t="s">
        <v>41</v>
      </c>
      <c r="C25" s="6" t="s">
        <v>10</v>
      </c>
      <c r="D25" s="6">
        <v>41878</v>
      </c>
      <c r="E25" s="8">
        <v>377</v>
      </c>
      <c r="F25" s="9">
        <v>375</v>
      </c>
      <c r="G25" s="6">
        <f t="shared" si="1"/>
        <v>2.7816927527631483</v>
      </c>
      <c r="H25" s="6" t="s">
        <v>42</v>
      </c>
      <c r="I25" s="6" t="s">
        <v>12</v>
      </c>
      <c r="J25" s="6"/>
      <c r="O25" s="5"/>
    </row>
    <row r="26" spans="1:16" ht="15.75" customHeight="1" x14ac:dyDescent="0.2">
      <c r="A26" s="6" t="s">
        <v>43</v>
      </c>
      <c r="B26" s="7" t="str">
        <f t="shared" ref="B26:B74" si="2">CONCATENATE("https://www.encodeproject.org/files/",A26 )</f>
        <v>https://www.encodeproject.org/files/ENCFF311SAF</v>
      </c>
      <c r="C26" s="6" t="s">
        <v>10</v>
      </c>
      <c r="D26" s="6">
        <v>93597</v>
      </c>
      <c r="E26" s="8">
        <v>768</v>
      </c>
      <c r="F26" s="9">
        <v>768</v>
      </c>
      <c r="G26" s="6">
        <f t="shared" si="1"/>
        <v>5.696906757658927</v>
      </c>
      <c r="H26" s="6" t="s">
        <v>11</v>
      </c>
      <c r="I26" s="6" t="s">
        <v>12</v>
      </c>
      <c r="J26" s="6"/>
      <c r="O26" s="5"/>
      <c r="P26" s="10"/>
    </row>
    <row r="27" spans="1:16" ht="15.75" customHeight="1" x14ac:dyDescent="0.2">
      <c r="A27" s="6" t="s">
        <v>44</v>
      </c>
      <c r="B27" s="7" t="str">
        <f t="shared" si="2"/>
        <v>https://www.encodeproject.org/files/ENCFF338CGT</v>
      </c>
      <c r="C27" s="6" t="s">
        <v>10</v>
      </c>
      <c r="D27" s="6">
        <v>75422</v>
      </c>
      <c r="E27" s="8">
        <v>318</v>
      </c>
      <c r="F27" s="9">
        <v>314</v>
      </c>
      <c r="G27" s="6">
        <f t="shared" si="1"/>
        <v>2.3292040649803427</v>
      </c>
      <c r="H27" s="6" t="s">
        <v>11</v>
      </c>
      <c r="I27" s="6" t="s">
        <v>12</v>
      </c>
      <c r="J27" s="6"/>
      <c r="O27" s="5"/>
      <c r="P27" s="10"/>
    </row>
    <row r="28" spans="1:16" ht="15.75" customHeight="1" x14ac:dyDescent="0.2">
      <c r="A28" s="6" t="s">
        <v>45</v>
      </c>
      <c r="B28" s="7" t="str">
        <f t="shared" si="2"/>
        <v>https://www.encodeproject.org/files/ENCFF356ZLC</v>
      </c>
      <c r="C28" s="6" t="s">
        <v>10</v>
      </c>
      <c r="D28" s="6">
        <v>78731</v>
      </c>
      <c r="E28" s="8">
        <v>293</v>
      </c>
      <c r="F28" s="9">
        <v>290</v>
      </c>
      <c r="G28" s="6">
        <f t="shared" si="1"/>
        <v>2.1511757288035014</v>
      </c>
      <c r="H28" s="6" t="s">
        <v>26</v>
      </c>
      <c r="I28" s="6" t="s">
        <v>12</v>
      </c>
      <c r="J28" s="6"/>
      <c r="O28" s="5"/>
    </row>
    <row r="29" spans="1:16" ht="15.75" customHeight="1" x14ac:dyDescent="0.2">
      <c r="A29" s="6" t="s">
        <v>46</v>
      </c>
      <c r="B29" s="7" t="str">
        <f t="shared" si="2"/>
        <v>https://www.encodeproject.org/files/ENCFF371FQL</v>
      </c>
      <c r="C29" s="6" t="s">
        <v>10</v>
      </c>
      <c r="D29" s="6">
        <v>84888</v>
      </c>
      <c r="E29" s="8">
        <v>705</v>
      </c>
      <c r="F29" s="9">
        <v>705</v>
      </c>
      <c r="G29" s="6">
        <f t="shared" si="1"/>
        <v>5.2295823751947186</v>
      </c>
      <c r="H29" s="6" t="s">
        <v>11</v>
      </c>
      <c r="I29" s="6" t="s">
        <v>12</v>
      </c>
      <c r="J29" s="6"/>
      <c r="O29" s="5"/>
    </row>
    <row r="30" spans="1:16" ht="15.75" customHeight="1" x14ac:dyDescent="0.2">
      <c r="A30" s="6" t="s">
        <v>47</v>
      </c>
      <c r="B30" s="7" t="str">
        <f t="shared" si="2"/>
        <v>https://www.encodeproject.org/files/ENCFF379GBW</v>
      </c>
      <c r="C30" s="6" t="s">
        <v>10</v>
      </c>
      <c r="D30" s="6">
        <v>94101</v>
      </c>
      <c r="E30" s="8">
        <v>663</v>
      </c>
      <c r="F30" s="9">
        <v>662</v>
      </c>
      <c r="G30" s="6">
        <f t="shared" si="1"/>
        <v>4.9106149395445442</v>
      </c>
      <c r="H30" s="6" t="s">
        <v>11</v>
      </c>
      <c r="I30" s="6" t="s">
        <v>12</v>
      </c>
      <c r="J30" s="6"/>
      <c r="O30" s="5"/>
      <c r="P30" s="10"/>
    </row>
    <row r="31" spans="1:16" ht="15.75" customHeight="1" x14ac:dyDescent="0.2">
      <c r="A31" s="6" t="s">
        <v>48</v>
      </c>
      <c r="B31" s="7" t="str">
        <f t="shared" si="2"/>
        <v>https://www.encodeproject.org/files/ENCFF394DBM</v>
      </c>
      <c r="C31" s="6" t="s">
        <v>10</v>
      </c>
      <c r="D31" s="6">
        <v>41810</v>
      </c>
      <c r="E31" s="8">
        <v>128</v>
      </c>
      <c r="F31" s="9">
        <v>128</v>
      </c>
      <c r="G31" s="6">
        <f t="shared" si="1"/>
        <v>0.9494844596098212</v>
      </c>
      <c r="H31" s="6" t="s">
        <v>49</v>
      </c>
      <c r="I31" s="6" t="s">
        <v>12</v>
      </c>
      <c r="J31" s="6"/>
      <c r="O31" s="5"/>
    </row>
    <row r="32" spans="1:16" ht="15.75" customHeight="1" x14ac:dyDescent="0.2">
      <c r="A32" s="6" t="s">
        <v>50</v>
      </c>
      <c r="B32" s="7" t="str">
        <f t="shared" si="2"/>
        <v>https://www.encodeproject.org/files/ENCFF397ORB</v>
      </c>
      <c r="C32" s="6" t="s">
        <v>10</v>
      </c>
      <c r="D32" s="6">
        <v>82639</v>
      </c>
      <c r="E32" s="8">
        <v>671</v>
      </c>
      <c r="F32" s="9">
        <v>671</v>
      </c>
      <c r="G32" s="6">
        <f t="shared" si="1"/>
        <v>4.9773755656108598</v>
      </c>
      <c r="H32" s="6" t="s">
        <v>11</v>
      </c>
      <c r="I32" s="6" t="s">
        <v>12</v>
      </c>
      <c r="J32" s="6"/>
      <c r="O32" s="5"/>
    </row>
    <row r="33" spans="1:20" ht="15.75" customHeight="1" x14ac:dyDescent="0.2">
      <c r="A33" s="6" t="s">
        <v>51</v>
      </c>
      <c r="B33" s="7" t="str">
        <f t="shared" si="2"/>
        <v>https://www.encodeproject.org/files/ENCFF407JJH</v>
      </c>
      <c r="C33" s="6" t="s">
        <v>10</v>
      </c>
      <c r="D33" s="6">
        <v>88839</v>
      </c>
      <c r="E33" s="8">
        <v>710</v>
      </c>
      <c r="F33" s="9">
        <v>709</v>
      </c>
      <c r="G33" s="6">
        <f t="shared" si="1"/>
        <v>5.259253764557525</v>
      </c>
      <c r="H33" s="6" t="s">
        <v>11</v>
      </c>
      <c r="I33" s="6" t="s">
        <v>12</v>
      </c>
      <c r="J33" s="6"/>
      <c r="O33" s="5"/>
    </row>
    <row r="34" spans="1:20" ht="15.75" customHeight="1" x14ac:dyDescent="0.2">
      <c r="A34" s="6" t="s">
        <v>52</v>
      </c>
      <c r="B34" s="7" t="str">
        <f t="shared" si="2"/>
        <v>https://www.encodeproject.org/files/ENCFF432NJQ</v>
      </c>
      <c r="C34" s="6" t="s">
        <v>10</v>
      </c>
      <c r="D34" s="6">
        <v>89251</v>
      </c>
      <c r="E34" s="8">
        <v>903</v>
      </c>
      <c r="F34" s="9">
        <v>902</v>
      </c>
      <c r="G34" s="6">
        <f t="shared" si="1"/>
        <v>6.6908983013129593</v>
      </c>
      <c r="H34" s="6" t="s">
        <v>11</v>
      </c>
      <c r="I34" s="6" t="s">
        <v>12</v>
      </c>
      <c r="J34" s="6"/>
      <c r="O34" s="5"/>
      <c r="T34" s="12"/>
    </row>
    <row r="35" spans="1:20" ht="15.75" customHeight="1" x14ac:dyDescent="0.2">
      <c r="A35" s="6" t="s">
        <v>53</v>
      </c>
      <c r="B35" s="7" t="str">
        <f t="shared" si="2"/>
        <v>https://www.encodeproject.org/files/ENCFF447KQL</v>
      </c>
      <c r="C35" s="6" t="s">
        <v>10</v>
      </c>
      <c r="D35" s="6">
        <v>78595</v>
      </c>
      <c r="E35" s="8">
        <v>639</v>
      </c>
      <c r="F35" s="9">
        <v>639</v>
      </c>
      <c r="G35" s="6">
        <f t="shared" si="1"/>
        <v>4.7400044507084047</v>
      </c>
      <c r="H35" s="6" t="s">
        <v>11</v>
      </c>
      <c r="I35" s="6" t="s">
        <v>12</v>
      </c>
      <c r="J35" s="6"/>
      <c r="O35" s="5"/>
    </row>
    <row r="36" spans="1:20" ht="15.75" customHeight="1" x14ac:dyDescent="0.2">
      <c r="A36" s="6" t="s">
        <v>54</v>
      </c>
      <c r="B36" s="7" t="str">
        <f t="shared" si="2"/>
        <v>https://www.encodeproject.org/files/ENCFF454XBP</v>
      </c>
      <c r="C36" s="6" t="s">
        <v>10</v>
      </c>
      <c r="D36" s="6">
        <v>85632</v>
      </c>
      <c r="E36" s="8">
        <v>678</v>
      </c>
      <c r="F36" s="9">
        <v>676</v>
      </c>
      <c r="G36" s="6">
        <f t="shared" si="1"/>
        <v>5.0144648023143681</v>
      </c>
      <c r="H36" s="6" t="s">
        <v>11</v>
      </c>
      <c r="I36" s="6" t="s">
        <v>12</v>
      </c>
      <c r="J36" s="6"/>
      <c r="O36" s="5"/>
    </row>
    <row r="37" spans="1:20" ht="15.75" customHeight="1" x14ac:dyDescent="0.2">
      <c r="A37" s="6" t="s">
        <v>55</v>
      </c>
      <c r="B37" s="7" t="str">
        <f t="shared" si="2"/>
        <v>https://www.encodeproject.org/files/ENCFF454ZKK</v>
      </c>
      <c r="C37" s="6" t="s">
        <v>10</v>
      </c>
      <c r="D37" s="6">
        <v>216063</v>
      </c>
      <c r="E37" s="8">
        <v>2140</v>
      </c>
      <c r="F37" s="9">
        <v>2120</v>
      </c>
      <c r="G37" s="6">
        <f t="shared" si="1"/>
        <v>15.725836362287664</v>
      </c>
      <c r="H37" s="6" t="s">
        <v>49</v>
      </c>
      <c r="I37" s="6" t="s">
        <v>12</v>
      </c>
      <c r="J37" s="6"/>
      <c r="O37" s="5"/>
      <c r="P37" s="10"/>
    </row>
    <row r="38" spans="1:20" ht="15.75" customHeight="1" x14ac:dyDescent="0.2">
      <c r="A38" s="6" t="s">
        <v>56</v>
      </c>
      <c r="B38" s="7" t="str">
        <f t="shared" si="2"/>
        <v>https://www.encodeproject.org/files/ENCFF468QPS</v>
      </c>
      <c r="C38" s="6" t="s">
        <v>10</v>
      </c>
      <c r="D38" s="6">
        <v>64605</v>
      </c>
      <c r="E38" s="8">
        <v>247</v>
      </c>
      <c r="F38" s="9">
        <v>246</v>
      </c>
      <c r="G38" s="6">
        <f t="shared" si="1"/>
        <v>1.8247904458126252</v>
      </c>
      <c r="H38" s="6" t="s">
        <v>57</v>
      </c>
      <c r="I38" s="6" t="s">
        <v>12</v>
      </c>
      <c r="J38" s="6"/>
      <c r="O38" s="5"/>
      <c r="P38" s="10"/>
    </row>
    <row r="39" spans="1:20" ht="15.75" customHeight="1" x14ac:dyDescent="0.2">
      <c r="A39" s="6" t="s">
        <v>58</v>
      </c>
      <c r="B39" s="7" t="str">
        <f t="shared" si="2"/>
        <v>https://www.encodeproject.org/files/ENCFF475LTV</v>
      </c>
      <c r="C39" s="6" t="s">
        <v>10</v>
      </c>
      <c r="D39" s="6">
        <v>364</v>
      </c>
      <c r="E39" s="8">
        <v>0</v>
      </c>
      <c r="F39" s="9">
        <v>0</v>
      </c>
      <c r="G39" s="6">
        <f t="shared" si="1"/>
        <v>0</v>
      </c>
      <c r="H39" s="6" t="s">
        <v>20</v>
      </c>
      <c r="I39" s="6" t="s">
        <v>12</v>
      </c>
      <c r="J39" s="6"/>
      <c r="O39" s="5"/>
    </row>
    <row r="40" spans="1:20" ht="15.75" customHeight="1" x14ac:dyDescent="0.2">
      <c r="A40" s="6" t="s">
        <v>59</v>
      </c>
      <c r="B40" s="7" t="str">
        <f t="shared" si="2"/>
        <v>https://www.encodeproject.org/files/ENCFF501FFC</v>
      </c>
      <c r="C40" s="6" t="s">
        <v>10</v>
      </c>
      <c r="D40" s="6">
        <v>81110</v>
      </c>
      <c r="E40" s="8">
        <v>764</v>
      </c>
      <c r="F40" s="9">
        <v>764</v>
      </c>
      <c r="G40" s="6">
        <f t="shared" si="1"/>
        <v>5.6672353682961205</v>
      </c>
      <c r="H40" s="6" t="s">
        <v>11</v>
      </c>
      <c r="I40" s="6" t="s">
        <v>12</v>
      </c>
      <c r="J40" s="6"/>
      <c r="O40" s="5"/>
    </row>
    <row r="41" spans="1:20" ht="15.75" customHeight="1" x14ac:dyDescent="0.2">
      <c r="A41" s="6" t="s">
        <v>60</v>
      </c>
      <c r="B41" s="7" t="str">
        <f t="shared" si="2"/>
        <v>https://www.encodeproject.org/files/ENCFF511OMR</v>
      </c>
      <c r="C41" s="6" t="s">
        <v>10</v>
      </c>
      <c r="D41" s="6">
        <v>89402</v>
      </c>
      <c r="E41" s="8">
        <v>779</v>
      </c>
      <c r="F41" s="9">
        <v>779</v>
      </c>
      <c r="G41" s="6">
        <f t="shared" si="1"/>
        <v>5.7785030784066462</v>
      </c>
      <c r="H41" s="6" t="s">
        <v>11</v>
      </c>
      <c r="I41" s="6" t="s">
        <v>12</v>
      </c>
      <c r="J41" s="6"/>
      <c r="O41" s="5"/>
    </row>
    <row r="42" spans="1:20" ht="15.75" customHeight="1" x14ac:dyDescent="0.2">
      <c r="A42" s="6" t="s">
        <v>61</v>
      </c>
      <c r="B42" s="7" t="str">
        <f t="shared" si="2"/>
        <v>https://www.encodeproject.org/files/ENCFF514BWT</v>
      </c>
      <c r="C42" s="6" t="s">
        <v>10</v>
      </c>
      <c r="D42" s="6">
        <v>83701</v>
      </c>
      <c r="E42" s="8">
        <v>620</v>
      </c>
      <c r="F42" s="9">
        <v>619</v>
      </c>
      <c r="G42" s="6">
        <f t="shared" si="1"/>
        <v>4.5916475038943698</v>
      </c>
      <c r="H42" s="6" t="s">
        <v>11</v>
      </c>
      <c r="I42" s="6" t="s">
        <v>12</v>
      </c>
      <c r="J42" s="6"/>
      <c r="O42" s="5"/>
    </row>
    <row r="43" spans="1:20" ht="15.75" customHeight="1" x14ac:dyDescent="0.2">
      <c r="A43" s="6" t="s">
        <v>62</v>
      </c>
      <c r="B43" s="7" t="str">
        <f t="shared" si="2"/>
        <v>https://www.encodeproject.org/files/ENCFF532WMK</v>
      </c>
      <c r="C43" s="6" t="s">
        <v>10</v>
      </c>
      <c r="D43" s="6">
        <v>81650</v>
      </c>
      <c r="E43" s="8">
        <v>586</v>
      </c>
      <c r="F43" s="9">
        <v>585</v>
      </c>
      <c r="G43" s="6">
        <f t="shared" si="1"/>
        <v>4.339440694310511</v>
      </c>
      <c r="H43" s="6" t="s">
        <v>11</v>
      </c>
      <c r="I43" s="6" t="s">
        <v>12</v>
      </c>
      <c r="J43" s="6"/>
      <c r="O43" s="5"/>
    </row>
    <row r="44" spans="1:20" ht="15.75" customHeight="1" x14ac:dyDescent="0.2">
      <c r="A44" s="6" t="s">
        <v>63</v>
      </c>
      <c r="B44" s="7" t="str">
        <f t="shared" si="2"/>
        <v>https://www.encodeproject.org/files/ENCFF549FEA</v>
      </c>
      <c r="C44" s="6" t="s">
        <v>10</v>
      </c>
      <c r="D44" s="6">
        <v>89322</v>
      </c>
      <c r="E44" s="8">
        <v>787</v>
      </c>
      <c r="F44" s="9">
        <v>785</v>
      </c>
      <c r="G44" s="6">
        <f t="shared" si="1"/>
        <v>5.8230101624508563</v>
      </c>
      <c r="H44" s="6" t="s">
        <v>11</v>
      </c>
      <c r="I44" s="6" t="s">
        <v>12</v>
      </c>
      <c r="J44" s="6"/>
      <c r="O44" s="5"/>
    </row>
    <row r="45" spans="1:20" ht="15.75" customHeight="1" x14ac:dyDescent="0.2">
      <c r="A45" s="6" t="s">
        <v>64</v>
      </c>
      <c r="B45" s="7" t="str">
        <f t="shared" si="2"/>
        <v>https://www.encodeproject.org/files/ENCFF549QUG</v>
      </c>
      <c r="C45" s="6" t="s">
        <v>10</v>
      </c>
      <c r="D45" s="6">
        <v>111150</v>
      </c>
      <c r="E45" s="8">
        <v>1192</v>
      </c>
      <c r="F45" s="9">
        <v>1179</v>
      </c>
      <c r="G45" s="6">
        <f t="shared" si="1"/>
        <v>8.7456420146873377</v>
      </c>
      <c r="H45" s="6" t="s">
        <v>49</v>
      </c>
      <c r="I45" s="6" t="s">
        <v>12</v>
      </c>
      <c r="J45" s="6"/>
      <c r="O45" s="5"/>
      <c r="P45" s="10"/>
    </row>
    <row r="46" spans="1:20" ht="15.75" customHeight="1" x14ac:dyDescent="0.2">
      <c r="A46" s="6" t="s">
        <v>65</v>
      </c>
      <c r="B46" s="7" t="str">
        <f t="shared" si="2"/>
        <v>https://www.encodeproject.org/files/ENCFF584VQD</v>
      </c>
      <c r="C46" s="6" t="s">
        <v>10</v>
      </c>
      <c r="D46" s="6">
        <v>1079</v>
      </c>
      <c r="E46" s="8">
        <v>5</v>
      </c>
      <c r="F46" s="9">
        <v>5</v>
      </c>
      <c r="G46" s="6">
        <f t="shared" si="1"/>
        <v>3.7089236703508645E-2</v>
      </c>
      <c r="H46" s="6" t="s">
        <v>23</v>
      </c>
      <c r="I46" s="6" t="s">
        <v>12</v>
      </c>
      <c r="J46" s="6"/>
      <c r="O46" s="5"/>
      <c r="P46" s="10"/>
    </row>
    <row r="47" spans="1:20" ht="15.75" customHeight="1" x14ac:dyDescent="0.2">
      <c r="A47" s="6" t="s">
        <v>66</v>
      </c>
      <c r="B47" s="7" t="str">
        <f t="shared" si="2"/>
        <v>https://www.encodeproject.org/files/ENCFF594EEA</v>
      </c>
      <c r="C47" s="6" t="s">
        <v>10</v>
      </c>
      <c r="D47" s="6">
        <v>49738</v>
      </c>
      <c r="E47" s="8">
        <v>490</v>
      </c>
      <c r="F47" s="9">
        <v>487</v>
      </c>
      <c r="G47" s="6">
        <f t="shared" si="1"/>
        <v>3.6124916549217416</v>
      </c>
      <c r="H47" s="6" t="s">
        <v>42</v>
      </c>
      <c r="I47" s="6" t="s">
        <v>12</v>
      </c>
      <c r="J47" s="6"/>
      <c r="O47" s="5"/>
    </row>
    <row r="48" spans="1:20" ht="15.75" customHeight="1" x14ac:dyDescent="0.2">
      <c r="A48" s="6" t="s">
        <v>67</v>
      </c>
      <c r="B48" s="7" t="str">
        <f t="shared" si="2"/>
        <v>https://www.encodeproject.org/files/ENCFF608PUB</v>
      </c>
      <c r="C48" s="6" t="s">
        <v>10</v>
      </c>
      <c r="D48" s="6">
        <v>90466</v>
      </c>
      <c r="E48" s="8">
        <v>795</v>
      </c>
      <c r="F48" s="9">
        <v>794</v>
      </c>
      <c r="G48" s="6">
        <f t="shared" si="1"/>
        <v>5.889770788517172</v>
      </c>
      <c r="H48" s="6" t="s">
        <v>11</v>
      </c>
      <c r="I48" s="6" t="s">
        <v>12</v>
      </c>
      <c r="J48" s="6"/>
      <c r="O48" s="5"/>
      <c r="P48" s="10"/>
    </row>
    <row r="49" spans="1:16" ht="15.75" customHeight="1" x14ac:dyDescent="0.2">
      <c r="A49" s="6" t="s">
        <v>68</v>
      </c>
      <c r="B49" s="7" t="str">
        <f t="shared" si="2"/>
        <v>https://www.encodeproject.org/files/ENCFF613OEH</v>
      </c>
      <c r="C49" s="6" t="s">
        <v>10</v>
      </c>
      <c r="D49" s="6">
        <v>4240</v>
      </c>
      <c r="E49" s="8">
        <v>0</v>
      </c>
      <c r="F49" s="9">
        <v>0</v>
      </c>
      <c r="G49" s="6">
        <f t="shared" si="1"/>
        <v>0</v>
      </c>
      <c r="H49" s="6" t="s">
        <v>23</v>
      </c>
      <c r="I49" s="6" t="s">
        <v>12</v>
      </c>
      <c r="J49" s="6"/>
      <c r="O49" s="5"/>
    </row>
    <row r="50" spans="1:16" ht="15.75" customHeight="1" x14ac:dyDescent="0.2">
      <c r="A50" s="6" t="s">
        <v>69</v>
      </c>
      <c r="B50" s="7" t="str">
        <f t="shared" si="2"/>
        <v>https://www.encodeproject.org/files/ENCFF660TMJ</v>
      </c>
      <c r="C50" s="6" t="s">
        <v>10</v>
      </c>
      <c r="D50" s="6">
        <v>90819</v>
      </c>
      <c r="E50" s="8">
        <v>690</v>
      </c>
      <c r="F50" s="9">
        <v>690</v>
      </c>
      <c r="G50" s="6">
        <f t="shared" si="1"/>
        <v>5.1183146650841929</v>
      </c>
      <c r="H50" s="6" t="s">
        <v>11</v>
      </c>
      <c r="I50" s="6" t="s">
        <v>12</v>
      </c>
      <c r="J50" s="6"/>
      <c r="O50" s="5"/>
    </row>
    <row r="51" spans="1:16" ht="15.75" customHeight="1" x14ac:dyDescent="0.2">
      <c r="A51" s="6" t="s">
        <v>70</v>
      </c>
      <c r="B51" s="7" t="str">
        <f t="shared" si="2"/>
        <v>https://www.encodeproject.org/files/ENCFF678SNC</v>
      </c>
      <c r="C51" s="6" t="s">
        <v>10</v>
      </c>
      <c r="D51" s="6">
        <v>80861</v>
      </c>
      <c r="E51" s="8">
        <v>673</v>
      </c>
      <c r="F51" s="9">
        <v>673</v>
      </c>
      <c r="G51" s="6">
        <f t="shared" si="1"/>
        <v>4.9922112602922635</v>
      </c>
      <c r="H51" s="6" t="s">
        <v>11</v>
      </c>
      <c r="I51" s="6" t="s">
        <v>12</v>
      </c>
      <c r="J51" s="6"/>
      <c r="O51" s="5"/>
      <c r="P51" s="10"/>
    </row>
    <row r="52" spans="1:16" ht="15.75" customHeight="1" x14ac:dyDescent="0.2">
      <c r="A52" s="6" t="s">
        <v>71</v>
      </c>
      <c r="B52" s="7" t="str">
        <f t="shared" si="2"/>
        <v>https://www.encodeproject.org/files/ENCFF717VJK</v>
      </c>
      <c r="C52" s="6" t="s">
        <v>10</v>
      </c>
      <c r="D52" s="6">
        <v>30194</v>
      </c>
      <c r="E52" s="8">
        <v>102</v>
      </c>
      <c r="F52" s="9">
        <v>102</v>
      </c>
      <c r="G52" s="6">
        <f t="shared" si="1"/>
        <v>0.75662042875157631</v>
      </c>
      <c r="H52" s="6" t="s">
        <v>49</v>
      </c>
      <c r="I52" s="6" t="s">
        <v>12</v>
      </c>
      <c r="J52" s="6"/>
      <c r="O52" s="5"/>
    </row>
    <row r="53" spans="1:16" ht="15.75" customHeight="1" x14ac:dyDescent="0.2">
      <c r="A53" s="6" t="s">
        <v>72</v>
      </c>
      <c r="B53" s="7" t="str">
        <f t="shared" si="2"/>
        <v>https://www.encodeproject.org/files/ENCFF727SYS</v>
      </c>
      <c r="C53" s="6" t="s">
        <v>10</v>
      </c>
      <c r="D53" s="6">
        <v>98387</v>
      </c>
      <c r="E53" s="8">
        <v>790</v>
      </c>
      <c r="F53" s="9">
        <v>787</v>
      </c>
      <c r="G53" s="6">
        <f t="shared" si="1"/>
        <v>5.83784585713226</v>
      </c>
      <c r="H53" s="6" t="s">
        <v>11</v>
      </c>
      <c r="I53" s="6" t="s">
        <v>12</v>
      </c>
      <c r="J53" s="6"/>
      <c r="O53" s="5"/>
      <c r="P53" s="10"/>
    </row>
    <row r="54" spans="1:16" ht="15.75" customHeight="1" x14ac:dyDescent="0.2">
      <c r="A54" s="6" t="s">
        <v>73</v>
      </c>
      <c r="B54" s="7" t="str">
        <f t="shared" si="2"/>
        <v>https://www.encodeproject.org/files/ENCFF751GXT</v>
      </c>
      <c r="C54" s="6" t="s">
        <v>10</v>
      </c>
      <c r="D54" s="6">
        <v>383</v>
      </c>
      <c r="E54" s="8">
        <v>1</v>
      </c>
      <c r="F54" s="9">
        <v>1</v>
      </c>
      <c r="G54" s="6">
        <f t="shared" si="1"/>
        <v>7.4178473407017281E-3</v>
      </c>
      <c r="H54" s="6" t="s">
        <v>20</v>
      </c>
      <c r="I54" s="6" t="s">
        <v>12</v>
      </c>
      <c r="J54" s="6"/>
      <c r="O54" s="5"/>
    </row>
    <row r="55" spans="1:16" ht="15.75" customHeight="1" x14ac:dyDescent="0.2">
      <c r="A55" s="6" t="s">
        <v>74</v>
      </c>
      <c r="B55" s="7" t="str">
        <f t="shared" si="2"/>
        <v>https://www.encodeproject.org/files/ENCFF764RXS</v>
      </c>
      <c r="C55" s="6" t="s">
        <v>10</v>
      </c>
      <c r="D55" s="6">
        <v>87355</v>
      </c>
      <c r="E55" s="8">
        <v>753</v>
      </c>
      <c r="F55" s="9">
        <v>752</v>
      </c>
      <c r="G55" s="6">
        <f t="shared" si="1"/>
        <v>5.5782212002076994</v>
      </c>
      <c r="H55" s="6" t="s">
        <v>11</v>
      </c>
      <c r="I55" s="6" t="s">
        <v>12</v>
      </c>
      <c r="J55" s="6"/>
      <c r="O55" s="5"/>
    </row>
    <row r="56" spans="1:16" ht="15.75" customHeight="1" x14ac:dyDescent="0.2">
      <c r="A56" s="6" t="s">
        <v>75</v>
      </c>
      <c r="B56" s="7" t="str">
        <f t="shared" si="2"/>
        <v>https://www.encodeproject.org/files/ENCFF770OWS</v>
      </c>
      <c r="C56" s="6" t="s">
        <v>10</v>
      </c>
      <c r="D56" s="6">
        <v>84096</v>
      </c>
      <c r="E56" s="8">
        <v>934</v>
      </c>
      <c r="F56" s="9">
        <v>933</v>
      </c>
      <c r="G56" s="6">
        <f t="shared" si="1"/>
        <v>6.9208515688747125</v>
      </c>
      <c r="H56" s="6" t="s">
        <v>11</v>
      </c>
      <c r="I56" s="6" t="s">
        <v>12</v>
      </c>
      <c r="J56" s="6"/>
      <c r="O56" s="5"/>
      <c r="P56" s="10"/>
    </row>
    <row r="57" spans="1:16" ht="15.75" customHeight="1" x14ac:dyDescent="0.2">
      <c r="A57" s="6" t="s">
        <v>76</v>
      </c>
      <c r="B57" s="7" t="str">
        <f t="shared" si="2"/>
        <v>https://www.encodeproject.org/files/ENCFF770ZHP</v>
      </c>
      <c r="C57" s="6" t="s">
        <v>10</v>
      </c>
      <c r="D57" s="6">
        <v>368</v>
      </c>
      <c r="E57" s="8">
        <v>1</v>
      </c>
      <c r="F57" s="9">
        <v>1</v>
      </c>
      <c r="G57" s="6">
        <f t="shared" si="1"/>
        <v>7.4178473407017281E-3</v>
      </c>
      <c r="H57" s="6" t="s">
        <v>20</v>
      </c>
      <c r="I57" s="6" t="s">
        <v>12</v>
      </c>
      <c r="J57" s="6"/>
      <c r="O57" s="5"/>
    </row>
    <row r="58" spans="1:16" ht="15.75" customHeight="1" x14ac:dyDescent="0.2">
      <c r="A58" s="6" t="s">
        <v>77</v>
      </c>
      <c r="B58" s="7" t="str">
        <f t="shared" si="2"/>
        <v>https://www.encodeproject.org/files/ENCFF783EJW</v>
      </c>
      <c r="C58" s="6" t="s">
        <v>10</v>
      </c>
      <c r="D58" s="6">
        <v>80250</v>
      </c>
      <c r="E58" s="8">
        <v>580</v>
      </c>
      <c r="F58" s="9">
        <v>580</v>
      </c>
      <c r="G58" s="6">
        <f t="shared" si="1"/>
        <v>4.3023514576070028</v>
      </c>
      <c r="H58" s="6" t="s">
        <v>11</v>
      </c>
      <c r="I58" s="6" t="s">
        <v>12</v>
      </c>
      <c r="J58" s="6"/>
      <c r="O58" s="5"/>
    </row>
    <row r="59" spans="1:16" ht="15.75" customHeight="1" x14ac:dyDescent="0.2">
      <c r="A59" s="6" t="s">
        <v>78</v>
      </c>
      <c r="B59" s="7" t="str">
        <f t="shared" si="2"/>
        <v>https://www.encodeproject.org/files/ENCFF796UAA</v>
      </c>
      <c r="C59" s="6" t="s">
        <v>10</v>
      </c>
      <c r="D59" s="6">
        <v>89658</v>
      </c>
      <c r="E59" s="8">
        <v>800</v>
      </c>
      <c r="F59" s="9">
        <v>800</v>
      </c>
      <c r="G59" s="6">
        <f t="shared" si="1"/>
        <v>5.9342778725613829</v>
      </c>
      <c r="H59" s="6" t="s">
        <v>11</v>
      </c>
      <c r="I59" s="6" t="s">
        <v>12</v>
      </c>
      <c r="J59" s="6"/>
      <c r="O59" s="5"/>
      <c r="P59" s="10"/>
    </row>
    <row r="60" spans="1:16" ht="15.75" customHeight="1" x14ac:dyDescent="0.2">
      <c r="A60" s="6" t="s">
        <v>79</v>
      </c>
      <c r="B60" s="7" t="str">
        <f t="shared" si="2"/>
        <v>https://www.encodeproject.org/files/ENCFF805RIZ</v>
      </c>
      <c r="C60" s="6" t="s">
        <v>10</v>
      </c>
      <c r="D60" s="6">
        <v>1161</v>
      </c>
      <c r="E60" s="8">
        <v>8</v>
      </c>
      <c r="F60" s="9">
        <v>8</v>
      </c>
      <c r="G60" s="6">
        <f t="shared" si="1"/>
        <v>5.9342778725613825E-2</v>
      </c>
      <c r="H60" s="6" t="s">
        <v>23</v>
      </c>
      <c r="I60" s="6" t="s">
        <v>12</v>
      </c>
      <c r="J60" s="6"/>
      <c r="O60" s="5"/>
    </row>
    <row r="61" spans="1:16" ht="15.75" customHeight="1" x14ac:dyDescent="0.2">
      <c r="A61" s="6" t="s">
        <v>80</v>
      </c>
      <c r="B61" s="7" t="str">
        <f t="shared" si="2"/>
        <v>https://www.encodeproject.org/files/ENCFF840VIU</v>
      </c>
      <c r="C61" s="6" t="s">
        <v>10</v>
      </c>
      <c r="D61" s="6">
        <v>82401</v>
      </c>
      <c r="E61" s="8">
        <v>627</v>
      </c>
      <c r="F61" s="9">
        <v>627</v>
      </c>
      <c r="G61" s="6">
        <f t="shared" si="1"/>
        <v>4.6509902826199836</v>
      </c>
      <c r="H61" s="6" t="s">
        <v>11</v>
      </c>
      <c r="I61" s="6" t="s">
        <v>12</v>
      </c>
      <c r="J61" s="6"/>
      <c r="O61" s="5"/>
    </row>
    <row r="62" spans="1:16" ht="15.75" customHeight="1" x14ac:dyDescent="0.2">
      <c r="A62" s="6" t="s">
        <v>81</v>
      </c>
      <c r="B62" s="7" t="str">
        <f t="shared" si="2"/>
        <v>https://www.encodeproject.org/files/ENCFF840WAW</v>
      </c>
      <c r="C62" s="6" t="s">
        <v>10</v>
      </c>
      <c r="D62" s="6">
        <v>82229</v>
      </c>
      <c r="E62" s="8">
        <v>658</v>
      </c>
      <c r="F62" s="9">
        <v>658</v>
      </c>
      <c r="G62" s="6">
        <f t="shared" si="1"/>
        <v>4.8809435501817369</v>
      </c>
      <c r="H62" s="6" t="s">
        <v>11</v>
      </c>
      <c r="I62" s="6" t="s">
        <v>12</v>
      </c>
      <c r="J62" s="6"/>
      <c r="O62" s="5"/>
    </row>
    <row r="63" spans="1:16" ht="15.75" customHeight="1" x14ac:dyDescent="0.2">
      <c r="A63" s="6" t="s">
        <v>82</v>
      </c>
      <c r="B63" s="7" t="str">
        <f t="shared" si="2"/>
        <v>https://www.encodeproject.org/files/ENCFF858HIX</v>
      </c>
      <c r="C63" s="6" t="s">
        <v>10</v>
      </c>
      <c r="D63" s="6">
        <v>84958</v>
      </c>
      <c r="E63" s="8">
        <v>638</v>
      </c>
      <c r="F63" s="9">
        <v>638</v>
      </c>
      <c r="G63" s="6">
        <f t="shared" si="1"/>
        <v>4.7325866033677029</v>
      </c>
      <c r="H63" s="6" t="s">
        <v>11</v>
      </c>
      <c r="I63" s="6" t="s">
        <v>12</v>
      </c>
      <c r="J63" s="6"/>
      <c r="O63" s="5"/>
    </row>
    <row r="64" spans="1:16" ht="15.75" customHeight="1" x14ac:dyDescent="0.2">
      <c r="A64" s="6" t="s">
        <v>83</v>
      </c>
      <c r="B64" s="7" t="str">
        <f t="shared" si="2"/>
        <v>https://www.encodeproject.org/files/ENCFF863JQU</v>
      </c>
      <c r="C64" s="6" t="s">
        <v>10</v>
      </c>
      <c r="D64" s="6">
        <v>84515</v>
      </c>
      <c r="E64" s="8">
        <v>780</v>
      </c>
      <c r="F64" s="9">
        <v>778</v>
      </c>
      <c r="G64" s="6">
        <f t="shared" si="1"/>
        <v>5.7710852310659444</v>
      </c>
      <c r="H64" s="6" t="s">
        <v>11</v>
      </c>
      <c r="I64" s="6" t="s">
        <v>12</v>
      </c>
      <c r="J64" s="6"/>
      <c r="O64" s="5"/>
    </row>
    <row r="65" spans="1:16" ht="15.75" customHeight="1" x14ac:dyDescent="0.2">
      <c r="A65" s="6" t="s">
        <v>84</v>
      </c>
      <c r="B65" s="7" t="str">
        <f t="shared" si="2"/>
        <v>https://www.encodeproject.org/files/ENCFF867OTW</v>
      </c>
      <c r="C65" s="6" t="s">
        <v>10</v>
      </c>
      <c r="D65" s="6">
        <v>86227</v>
      </c>
      <c r="E65" s="8">
        <v>752</v>
      </c>
      <c r="F65" s="9">
        <v>751</v>
      </c>
      <c r="G65" s="6">
        <f t="shared" si="1"/>
        <v>5.5708033528669976</v>
      </c>
      <c r="H65" s="6" t="s">
        <v>11</v>
      </c>
      <c r="I65" s="6" t="s">
        <v>12</v>
      </c>
      <c r="J65" s="6"/>
      <c r="O65" s="5"/>
    </row>
    <row r="66" spans="1:16" ht="15.75" customHeight="1" x14ac:dyDescent="0.2">
      <c r="A66" s="6" t="s">
        <v>85</v>
      </c>
      <c r="B66" s="7" t="str">
        <f t="shared" si="2"/>
        <v>https://www.encodeproject.org/files/ENCFF876PIA</v>
      </c>
      <c r="C66" s="6" t="s">
        <v>10</v>
      </c>
      <c r="D66" s="6">
        <v>86114</v>
      </c>
      <c r="E66" s="8">
        <v>702</v>
      </c>
      <c r="F66" s="9">
        <v>702</v>
      </c>
      <c r="G66" s="6">
        <f t="shared" si="1"/>
        <v>5.2073288331726131</v>
      </c>
      <c r="H66" s="6" t="s">
        <v>11</v>
      </c>
      <c r="I66" s="6" t="s">
        <v>12</v>
      </c>
      <c r="J66" s="6"/>
      <c r="O66" s="5"/>
    </row>
    <row r="67" spans="1:16" ht="15.75" customHeight="1" x14ac:dyDescent="0.2">
      <c r="A67" s="6" t="s">
        <v>86</v>
      </c>
      <c r="B67" s="7" t="str">
        <f t="shared" si="2"/>
        <v>https://www.encodeproject.org/files/ENCFF883PVL</v>
      </c>
      <c r="C67" s="6" t="s">
        <v>10</v>
      </c>
      <c r="D67" s="6">
        <v>88473</v>
      </c>
      <c r="E67" s="8">
        <v>732</v>
      </c>
      <c r="F67" s="9">
        <v>730</v>
      </c>
      <c r="G67" s="6">
        <f t="shared" si="1"/>
        <v>5.4150285587122617</v>
      </c>
      <c r="H67" s="6" t="s">
        <v>11</v>
      </c>
      <c r="I67" s="6" t="s">
        <v>12</v>
      </c>
      <c r="J67" s="6"/>
      <c r="O67" s="5"/>
      <c r="P67" s="10"/>
    </row>
    <row r="68" spans="1:16" ht="15.75" customHeight="1" x14ac:dyDescent="0.2">
      <c r="A68" s="6" t="s">
        <v>87</v>
      </c>
      <c r="B68" s="7" t="str">
        <f t="shared" si="2"/>
        <v>https://www.encodeproject.org/files/ENCFF885IYA</v>
      </c>
      <c r="C68" s="6" t="s">
        <v>10</v>
      </c>
      <c r="D68" s="6">
        <v>65580</v>
      </c>
      <c r="E68" s="8">
        <v>233</v>
      </c>
      <c r="F68" s="9">
        <v>233</v>
      </c>
      <c r="G68" s="6">
        <f t="shared" si="1"/>
        <v>1.7283584303835027</v>
      </c>
      <c r="H68" s="6" t="s">
        <v>57</v>
      </c>
      <c r="I68" s="6" t="s">
        <v>12</v>
      </c>
      <c r="J68" s="6"/>
      <c r="O68" s="5"/>
      <c r="P68" s="10"/>
    </row>
    <row r="69" spans="1:16" ht="15.75" customHeight="1" x14ac:dyDescent="0.2">
      <c r="A69" s="6" t="s">
        <v>88</v>
      </c>
      <c r="B69" s="7" t="str">
        <f t="shared" si="2"/>
        <v>https://www.encodeproject.org/files/ENCFF891BKY</v>
      </c>
      <c r="C69" s="6" t="s">
        <v>10</v>
      </c>
      <c r="D69" s="6">
        <v>538</v>
      </c>
      <c r="E69" s="8">
        <v>1</v>
      </c>
      <c r="F69" s="9">
        <v>1</v>
      </c>
      <c r="G69" s="6">
        <f t="shared" si="1"/>
        <v>7.4178473407017281E-3</v>
      </c>
      <c r="H69" s="6" t="s">
        <v>20</v>
      </c>
      <c r="I69" s="6" t="s">
        <v>12</v>
      </c>
      <c r="J69" s="6"/>
      <c r="O69" s="5"/>
    </row>
    <row r="70" spans="1:16" ht="15.75" customHeight="1" x14ac:dyDescent="0.2">
      <c r="A70" s="6" t="s">
        <v>89</v>
      </c>
      <c r="B70" s="7" t="str">
        <f t="shared" si="2"/>
        <v>https://www.encodeproject.org/files/ENCFF919UHO</v>
      </c>
      <c r="C70" s="6" t="s">
        <v>10</v>
      </c>
      <c r="D70" s="6">
        <v>113650</v>
      </c>
      <c r="E70" s="8">
        <v>1223</v>
      </c>
      <c r="F70" s="9">
        <v>1208</v>
      </c>
      <c r="G70" s="6">
        <f t="shared" si="1"/>
        <v>8.9607595875676882</v>
      </c>
      <c r="H70" s="6" t="s">
        <v>49</v>
      </c>
      <c r="I70" s="6" t="s">
        <v>12</v>
      </c>
      <c r="J70" s="6"/>
      <c r="O70" s="5"/>
      <c r="P70" s="10"/>
    </row>
    <row r="71" spans="1:16" ht="15.75" customHeight="1" x14ac:dyDescent="0.2">
      <c r="A71" s="6" t="s">
        <v>90</v>
      </c>
      <c r="B71" s="7" t="str">
        <f t="shared" si="2"/>
        <v>https://www.encodeproject.org/files/ENCFF944UZG</v>
      </c>
      <c r="C71" s="6" t="s">
        <v>10</v>
      </c>
      <c r="D71" s="6">
        <v>107</v>
      </c>
      <c r="E71" s="8">
        <v>0</v>
      </c>
      <c r="F71" s="9">
        <v>0</v>
      </c>
      <c r="G71" s="6">
        <f t="shared" si="1"/>
        <v>0</v>
      </c>
      <c r="H71" s="6" t="s">
        <v>16</v>
      </c>
      <c r="I71" s="6" t="s">
        <v>12</v>
      </c>
      <c r="J71" s="6"/>
      <c r="O71" s="5"/>
    </row>
    <row r="72" spans="1:16" ht="15.75" customHeight="1" x14ac:dyDescent="0.2">
      <c r="A72" s="6" t="s">
        <v>91</v>
      </c>
      <c r="B72" s="7" t="str">
        <f t="shared" si="2"/>
        <v>https://www.encodeproject.org/files/ENCFF969GRL</v>
      </c>
      <c r="C72" s="6" t="s">
        <v>10</v>
      </c>
      <c r="D72" s="6">
        <v>87398</v>
      </c>
      <c r="E72" s="8">
        <v>699</v>
      </c>
      <c r="F72" s="9">
        <v>698</v>
      </c>
      <c r="G72" s="6">
        <f t="shared" si="1"/>
        <v>5.1776574438098066</v>
      </c>
      <c r="H72" s="6" t="s">
        <v>11</v>
      </c>
      <c r="I72" s="6" t="s">
        <v>12</v>
      </c>
      <c r="J72" s="6"/>
      <c r="O72" s="5"/>
    </row>
    <row r="73" spans="1:16" ht="15.75" customHeight="1" x14ac:dyDescent="0.2">
      <c r="A73" s="6" t="s">
        <v>92</v>
      </c>
      <c r="B73" s="7" t="str">
        <f t="shared" si="2"/>
        <v>https://www.encodeproject.org/files/ENCFF971TTE</v>
      </c>
      <c r="C73" s="6" t="s">
        <v>10</v>
      </c>
      <c r="D73" s="6">
        <v>85984</v>
      </c>
      <c r="E73" s="8">
        <v>605</v>
      </c>
      <c r="F73" s="9">
        <v>603</v>
      </c>
      <c r="G73" s="6">
        <f t="shared" si="1"/>
        <v>4.4729619464431423</v>
      </c>
      <c r="H73" s="6" t="s">
        <v>11</v>
      </c>
      <c r="I73" s="6" t="s">
        <v>12</v>
      </c>
      <c r="J73" s="6"/>
      <c r="O73" s="5"/>
    </row>
    <row r="74" spans="1:16" ht="15.75" customHeight="1" x14ac:dyDescent="0.2">
      <c r="A74" s="6" t="s">
        <v>93</v>
      </c>
      <c r="B74" s="7" t="str">
        <f t="shared" si="2"/>
        <v>https://www.encodeproject.org/files/ENCFF975YYP</v>
      </c>
      <c r="C74" s="6" t="s">
        <v>10</v>
      </c>
      <c r="D74" s="6">
        <v>86147</v>
      </c>
      <c r="E74" s="8">
        <v>578</v>
      </c>
      <c r="F74" s="9">
        <v>578</v>
      </c>
      <c r="G74" s="6">
        <f t="shared" si="1"/>
        <v>4.2875157629255991</v>
      </c>
      <c r="H74" s="6" t="s">
        <v>11</v>
      </c>
      <c r="I74" s="6" t="s">
        <v>12</v>
      </c>
      <c r="J74" s="6"/>
      <c r="O74" s="5"/>
    </row>
    <row r="75" spans="1:16" ht="15.75" customHeight="1" x14ac:dyDescent="0.2">
      <c r="A75" s="13" t="s">
        <v>94</v>
      </c>
      <c r="B75" s="7" t="str">
        <f t="shared" ref="B75:B90" si="3">CONCATENATE("https://www-ncbi-nlm-nih-gov.proxy.insermbiblio.inist.fr/geo/query/acc.cgi?acc=",A75)</f>
        <v>https://www-ncbi-nlm-nih-gov.proxy.insermbiblio.inist.fr/geo/query/acc.cgi?acc=GSE100432</v>
      </c>
      <c r="C75" s="6">
        <v>29256496</v>
      </c>
      <c r="D75" s="6">
        <v>95752</v>
      </c>
      <c r="E75" s="8">
        <v>1201</v>
      </c>
      <c r="F75" s="9">
        <v>890</v>
      </c>
      <c r="G75" s="6">
        <f t="shared" si="1"/>
        <v>6.6018841332245382</v>
      </c>
      <c r="H75" s="6" t="s">
        <v>95</v>
      </c>
      <c r="I75" s="6" t="s">
        <v>12</v>
      </c>
      <c r="J75" s="6"/>
      <c r="O75" s="5"/>
    </row>
    <row r="76" spans="1:16" ht="15.75" customHeight="1" x14ac:dyDescent="0.2">
      <c r="A76" s="13" t="s">
        <v>96</v>
      </c>
      <c r="B76" s="7" t="str">
        <f t="shared" si="3"/>
        <v>https://www-ncbi-nlm-nih-gov.proxy.insermbiblio.inist.fr/geo/query/acc.cgi?acc=GSE113978</v>
      </c>
      <c r="C76" s="6">
        <v>30045748</v>
      </c>
      <c r="D76" s="6">
        <v>4153</v>
      </c>
      <c r="E76" s="8">
        <v>17</v>
      </c>
      <c r="F76" s="9">
        <v>7</v>
      </c>
      <c r="G76" s="6">
        <f t="shared" si="1"/>
        <v>5.1924931384912096E-2</v>
      </c>
      <c r="H76" s="6" t="s">
        <v>18</v>
      </c>
      <c r="I76" s="6" t="s">
        <v>12</v>
      </c>
      <c r="J76" s="6"/>
      <c r="O76" s="5"/>
    </row>
    <row r="77" spans="1:16" ht="15.75" customHeight="1" x14ac:dyDescent="0.2">
      <c r="A77" s="13" t="s">
        <v>97</v>
      </c>
      <c r="B77" s="7" t="str">
        <f t="shared" si="3"/>
        <v>https://www-ncbi-nlm-nih-gov.proxy.insermbiblio.inist.fr/geo/query/acc.cgi?acc=GSE114063</v>
      </c>
      <c r="C77" s="6">
        <v>30575722</v>
      </c>
      <c r="D77" s="6">
        <v>64253</v>
      </c>
      <c r="E77" s="8">
        <v>292</v>
      </c>
      <c r="F77" s="9">
        <v>146</v>
      </c>
      <c r="G77" s="6">
        <f t="shared" si="1"/>
        <v>1.0830057117424523</v>
      </c>
      <c r="H77" s="6" t="s">
        <v>11</v>
      </c>
      <c r="I77" s="6" t="s">
        <v>12</v>
      </c>
      <c r="J77" s="6"/>
      <c r="O77" s="5"/>
    </row>
    <row r="78" spans="1:16" ht="15.75" customHeight="1" x14ac:dyDescent="0.2">
      <c r="A78" s="13" t="s">
        <v>98</v>
      </c>
      <c r="B78" s="7" t="str">
        <f t="shared" si="3"/>
        <v>https://www-ncbi-nlm-nih-gov.proxy.insermbiblio.inist.fr/geo/query/acc.cgi?acc=GSE118725</v>
      </c>
      <c r="C78" s="6">
        <v>33505025</v>
      </c>
      <c r="D78" s="6">
        <v>72</v>
      </c>
      <c r="E78" s="8">
        <v>0</v>
      </c>
      <c r="F78" s="9">
        <v>0</v>
      </c>
      <c r="G78" s="6">
        <f t="shared" si="1"/>
        <v>0</v>
      </c>
      <c r="H78" s="6" t="s">
        <v>99</v>
      </c>
      <c r="I78" s="6" t="s">
        <v>12</v>
      </c>
      <c r="J78" s="6"/>
      <c r="O78" s="5"/>
    </row>
    <row r="79" spans="1:16" ht="15.75" customHeight="1" x14ac:dyDescent="0.2">
      <c r="A79" s="13" t="s">
        <v>100</v>
      </c>
      <c r="B79" s="7" t="str">
        <f t="shared" si="3"/>
        <v>https://www-ncbi-nlm-nih-gov.proxy.insermbiblio.inist.fr/geo/query/acc.cgi?acc=GSE133802</v>
      </c>
      <c r="C79" s="6">
        <v>32248749</v>
      </c>
      <c r="D79" s="6">
        <v>197</v>
      </c>
      <c r="E79" s="8">
        <v>0</v>
      </c>
      <c r="F79" s="9">
        <v>0</v>
      </c>
      <c r="G79" s="6">
        <f t="shared" si="1"/>
        <v>0</v>
      </c>
      <c r="H79" s="6" t="s">
        <v>101</v>
      </c>
      <c r="I79" s="6" t="s">
        <v>12</v>
      </c>
      <c r="J79" s="6"/>
      <c r="O79" s="5"/>
    </row>
    <row r="80" spans="1:16" ht="15.75" customHeight="1" x14ac:dyDescent="0.2">
      <c r="A80" s="13" t="s">
        <v>102</v>
      </c>
      <c r="B80" s="7" t="str">
        <f t="shared" si="3"/>
        <v>https://www-ncbi-nlm-nih-gov.proxy.insermbiblio.inist.fr/geo/query/acc.cgi?acc=GSE142207</v>
      </c>
      <c r="C80" s="6">
        <v>32103011</v>
      </c>
      <c r="D80" s="6">
        <v>1491133</v>
      </c>
      <c r="E80" s="8">
        <v>7020</v>
      </c>
      <c r="F80" s="9">
        <v>3113</v>
      </c>
      <c r="G80" s="6">
        <f t="shared" si="1"/>
        <v>23.091758771604482</v>
      </c>
      <c r="H80" s="6" t="s">
        <v>49</v>
      </c>
      <c r="I80" s="6" t="s">
        <v>12</v>
      </c>
      <c r="J80" s="6"/>
      <c r="O80" s="5"/>
    </row>
    <row r="81" spans="1:15" ht="15.75" customHeight="1" x14ac:dyDescent="0.2">
      <c r="A81" s="13" t="s">
        <v>103</v>
      </c>
      <c r="B81" s="7" t="str">
        <f t="shared" si="3"/>
        <v>https://www-ncbi-nlm-nih-gov.proxy.insermbiblio.inist.fr/geo/query/acc.cgi?acc=GSE142566</v>
      </c>
      <c r="C81" s="6" t="s">
        <v>10</v>
      </c>
      <c r="D81" s="6">
        <v>868</v>
      </c>
      <c r="E81" s="8">
        <v>4</v>
      </c>
      <c r="F81" s="9">
        <v>1</v>
      </c>
      <c r="G81" s="6">
        <f t="shared" si="1"/>
        <v>7.4178473407017281E-3</v>
      </c>
      <c r="H81" s="6" t="s">
        <v>18</v>
      </c>
      <c r="I81" s="6" t="s">
        <v>12</v>
      </c>
      <c r="J81" s="6"/>
      <c r="O81" s="5"/>
    </row>
    <row r="82" spans="1:15" ht="15.75" customHeight="1" x14ac:dyDescent="0.2">
      <c r="A82" s="6" t="s">
        <v>104</v>
      </c>
      <c r="B82" s="7" t="str">
        <f t="shared" si="3"/>
        <v>https://www-ncbi-nlm-nih-gov.proxy.insermbiblio.inist.fr/geo/query/acc.cgi?acc=GSE142696</v>
      </c>
      <c r="C82" s="13">
        <v>33046894</v>
      </c>
      <c r="D82" s="6">
        <v>12347</v>
      </c>
      <c r="E82" s="8">
        <v>60</v>
      </c>
      <c r="F82" s="9">
        <v>9</v>
      </c>
      <c r="G82" s="6">
        <f t="shared" si="1"/>
        <v>6.6760626066315554E-2</v>
      </c>
      <c r="H82" s="6" t="s">
        <v>18</v>
      </c>
      <c r="I82" s="6" t="s">
        <v>12</v>
      </c>
      <c r="J82" s="6"/>
      <c r="O82" s="5"/>
    </row>
    <row r="83" spans="1:15" ht="15.75" customHeight="1" x14ac:dyDescent="0.2">
      <c r="A83" s="13" t="s">
        <v>105</v>
      </c>
      <c r="B83" s="7" t="str">
        <f t="shared" si="3"/>
        <v>https://www-ncbi-nlm-nih-gov.proxy.insermbiblio.inist.fr/geo/query/acc.cgi?acc=GSE145257</v>
      </c>
      <c r="C83" s="6">
        <v>32672536</v>
      </c>
      <c r="D83" s="6">
        <v>884</v>
      </c>
      <c r="E83" s="8">
        <v>2</v>
      </c>
      <c r="F83" s="9">
        <v>2</v>
      </c>
      <c r="G83" s="6">
        <f t="shared" si="1"/>
        <v>1.4835694681403456E-2</v>
      </c>
      <c r="H83" s="6" t="s">
        <v>106</v>
      </c>
      <c r="I83" s="6" t="s">
        <v>12</v>
      </c>
      <c r="J83" s="6"/>
      <c r="O83" s="5"/>
    </row>
    <row r="84" spans="1:15" ht="15.75" customHeight="1" x14ac:dyDescent="0.2">
      <c r="A84" s="13" t="s">
        <v>107</v>
      </c>
      <c r="B84" s="7" t="str">
        <f t="shared" si="3"/>
        <v>https://www-ncbi-nlm-nih-gov.proxy.insermbiblio.inist.fr/geo/query/acc.cgi?acc=GSE156740</v>
      </c>
      <c r="C84" s="6">
        <v>35650434</v>
      </c>
      <c r="D84" s="6">
        <v>3250</v>
      </c>
      <c r="E84" s="8">
        <v>21</v>
      </c>
      <c r="F84" s="9">
        <v>21</v>
      </c>
      <c r="G84" s="6">
        <f t="shared" si="1"/>
        <v>0.1557747941547363</v>
      </c>
      <c r="H84" s="6" t="s">
        <v>42</v>
      </c>
      <c r="I84" s="6" t="s">
        <v>12</v>
      </c>
      <c r="J84" s="6"/>
      <c r="O84" s="5"/>
    </row>
    <row r="85" spans="1:15" ht="15.75" customHeight="1" x14ac:dyDescent="0.2">
      <c r="A85" s="13" t="s">
        <v>108</v>
      </c>
      <c r="B85" s="7" t="str">
        <f t="shared" si="3"/>
        <v>https://www-ncbi-nlm-nih-gov.proxy.insermbiblio.inist.fr/geo/query/acc.cgi?acc=GSE156857</v>
      </c>
      <c r="C85" s="6">
        <v>33879525</v>
      </c>
      <c r="D85" s="6">
        <v>108436</v>
      </c>
      <c r="E85" s="8">
        <v>318</v>
      </c>
      <c r="F85" s="9">
        <v>14</v>
      </c>
      <c r="G85" s="6">
        <f t="shared" si="1"/>
        <v>0.10384986276982419</v>
      </c>
      <c r="H85" s="6" t="s">
        <v>109</v>
      </c>
      <c r="I85" s="6" t="s">
        <v>12</v>
      </c>
      <c r="J85" s="6"/>
      <c r="O85" s="5"/>
    </row>
    <row r="86" spans="1:15" ht="15.75" customHeight="1" x14ac:dyDescent="0.2">
      <c r="A86" s="13" t="s">
        <v>110</v>
      </c>
      <c r="B86" s="7" t="str">
        <f t="shared" si="3"/>
        <v>https://www-ncbi-nlm-nih-gov.proxy.insermbiblio.inist.fr/geo/query/acc.cgi?acc=GSE180152</v>
      </c>
      <c r="C86" s="6">
        <v>35190730</v>
      </c>
      <c r="D86" s="6">
        <v>68190</v>
      </c>
      <c r="E86" s="8">
        <v>95</v>
      </c>
      <c r="F86" s="9">
        <v>70</v>
      </c>
      <c r="G86" s="6">
        <f t="shared" si="1"/>
        <v>0.51924931384912099</v>
      </c>
      <c r="H86" s="6" t="s">
        <v>111</v>
      </c>
      <c r="I86" s="6" t="s">
        <v>12</v>
      </c>
      <c r="J86" s="6"/>
      <c r="O86" s="5"/>
    </row>
    <row r="87" spans="1:15" ht="15.75" customHeight="1" x14ac:dyDescent="0.2">
      <c r="A87" s="13" t="s">
        <v>112</v>
      </c>
      <c r="B87" s="7" t="str">
        <f t="shared" si="3"/>
        <v>https://www-ncbi-nlm-nih-gov.proxy.insermbiblio.inist.fr/geo/query/acc.cgi?acc=GSE180846</v>
      </c>
      <c r="C87" s="6">
        <v>35193936</v>
      </c>
      <c r="D87" s="6">
        <v>11205</v>
      </c>
      <c r="E87" s="8">
        <v>18</v>
      </c>
      <c r="F87" s="9">
        <v>6</v>
      </c>
      <c r="G87" s="6">
        <f t="shared" si="1"/>
        <v>4.4507084044210367E-2</v>
      </c>
      <c r="H87" s="6" t="s">
        <v>113</v>
      </c>
      <c r="I87" s="6" t="s">
        <v>12</v>
      </c>
      <c r="J87" s="6"/>
      <c r="O87" s="5"/>
    </row>
    <row r="88" spans="1:15" ht="15.75" customHeight="1" x14ac:dyDescent="0.2">
      <c r="A88" s="13" t="s">
        <v>114</v>
      </c>
      <c r="B88" s="7" t="str">
        <f t="shared" si="3"/>
        <v>https://www-ncbi-nlm-nih-gov.proxy.insermbiblio.inist.fr/geo/query/acc.cgi?acc=GSE181317</v>
      </c>
      <c r="C88" s="6">
        <v>35858748</v>
      </c>
      <c r="D88" s="6">
        <v>30078</v>
      </c>
      <c r="E88" s="8">
        <v>62</v>
      </c>
      <c r="F88" s="9">
        <v>57</v>
      </c>
      <c r="G88" s="6">
        <f t="shared" si="1"/>
        <v>0.42281729841999854</v>
      </c>
      <c r="H88" s="6" t="s">
        <v>115</v>
      </c>
      <c r="I88" s="6" t="s">
        <v>12</v>
      </c>
      <c r="J88" s="6"/>
      <c r="O88" s="5"/>
    </row>
    <row r="89" spans="1:15" ht="15.75" customHeight="1" x14ac:dyDescent="0.2">
      <c r="A89" s="13" t="s">
        <v>116</v>
      </c>
      <c r="B89" s="7" t="str">
        <f t="shared" si="3"/>
        <v>https://www-ncbi-nlm-nih-gov.proxy.insermbiblio.inist.fr/geo/query/acc.cgi?acc=GSE183938</v>
      </c>
      <c r="C89" s="6">
        <v>35551305</v>
      </c>
      <c r="D89" s="6">
        <v>2406</v>
      </c>
      <c r="E89" s="8">
        <v>19</v>
      </c>
      <c r="F89" s="9">
        <v>19</v>
      </c>
      <c r="G89" s="6">
        <f t="shared" si="1"/>
        <v>0.14093909947333283</v>
      </c>
      <c r="H89" s="6" t="s">
        <v>42</v>
      </c>
      <c r="I89" s="6" t="s">
        <v>12</v>
      </c>
      <c r="J89" s="6"/>
      <c r="O89" s="5"/>
    </row>
    <row r="90" spans="1:15" ht="15.75" customHeight="1" x14ac:dyDescent="0.2">
      <c r="A90" s="13" t="s">
        <v>117</v>
      </c>
      <c r="B90" s="7" t="str">
        <f t="shared" si="3"/>
        <v>https://www-ncbi-nlm-nih-gov.proxy.insermbiblio.inist.fr/geo/query/acc.cgi?acc=GSE184426</v>
      </c>
      <c r="C90" s="6">
        <v>35594906</v>
      </c>
      <c r="D90" s="6">
        <v>21062029</v>
      </c>
      <c r="E90" s="8">
        <v>52507</v>
      </c>
      <c r="F90" s="9">
        <v>4192</v>
      </c>
      <c r="G90" s="6">
        <f t="shared" si="1"/>
        <v>31.095616052221644</v>
      </c>
      <c r="H90" s="6" t="s">
        <v>49</v>
      </c>
      <c r="I90" s="6" t="s">
        <v>12</v>
      </c>
      <c r="J90" s="6"/>
      <c r="O90" s="5"/>
    </row>
    <row r="91" spans="1:15" ht="15.75" customHeight="1" x14ac:dyDescent="0.2">
      <c r="A91" s="13" t="s">
        <v>118</v>
      </c>
      <c r="B91" s="7" t="s">
        <v>119</v>
      </c>
      <c r="C91" s="6" t="s">
        <v>10</v>
      </c>
      <c r="D91" s="6">
        <v>2367</v>
      </c>
      <c r="E91" s="8">
        <v>21</v>
      </c>
      <c r="F91" s="9">
        <v>21</v>
      </c>
      <c r="G91" s="6">
        <f t="shared" si="1"/>
        <v>0.1557747941547363</v>
      </c>
      <c r="H91" s="6" t="s">
        <v>42</v>
      </c>
      <c r="I91" s="6" t="s">
        <v>12</v>
      </c>
      <c r="J91" s="6"/>
      <c r="O91" s="5"/>
    </row>
    <row r="92" spans="1:15" ht="15.75" customHeight="1" x14ac:dyDescent="0.2">
      <c r="A92" s="13" t="s">
        <v>120</v>
      </c>
      <c r="B92" s="7" t="str">
        <f t="shared" ref="B92:B96" si="4">CONCATENATE("https://www-ncbi-nlm-nih-gov.proxy.insermbiblio.inist.fr/geo/query/acc.cgi?acc=",A92)</f>
        <v>https://www-ncbi-nlm-nih-gov.proxy.insermbiblio.inist.fr/geo/query/acc.cgi?acc=GSE40739</v>
      </c>
      <c r="C92" s="6">
        <v>23328393</v>
      </c>
      <c r="D92" s="6">
        <v>6</v>
      </c>
      <c r="E92" s="8">
        <v>0</v>
      </c>
      <c r="F92" s="9">
        <v>0</v>
      </c>
      <c r="G92" s="6">
        <f t="shared" si="1"/>
        <v>0</v>
      </c>
      <c r="H92" s="6" t="s">
        <v>121</v>
      </c>
      <c r="I92" s="6" t="s">
        <v>12</v>
      </c>
      <c r="J92" s="6"/>
      <c r="O92" s="5"/>
    </row>
    <row r="93" spans="1:15" ht="15.75" customHeight="1" x14ac:dyDescent="0.2">
      <c r="A93" s="13" t="s">
        <v>122</v>
      </c>
      <c r="B93" s="7" t="str">
        <f t="shared" si="4"/>
        <v>https://www-ncbi-nlm-nih-gov.proxy.insermbiblio.inist.fr/geo/query/acc.cgi?acc=GSE76654</v>
      </c>
      <c r="C93" s="6">
        <v>27197205</v>
      </c>
      <c r="D93" s="6">
        <v>515</v>
      </c>
      <c r="E93" s="8">
        <v>1</v>
      </c>
      <c r="F93" s="9">
        <v>1</v>
      </c>
      <c r="G93" s="6">
        <f t="shared" si="1"/>
        <v>7.4178473407017281E-3</v>
      </c>
      <c r="H93" s="6" t="s">
        <v>26</v>
      </c>
      <c r="I93" s="6" t="s">
        <v>12</v>
      </c>
      <c r="J93" s="6"/>
      <c r="O93" s="5"/>
    </row>
    <row r="94" spans="1:15" ht="15.75" customHeight="1" x14ac:dyDescent="0.2">
      <c r="A94" s="13" t="s">
        <v>123</v>
      </c>
      <c r="B94" s="7" t="str">
        <f t="shared" si="4"/>
        <v>https://www-ncbi-nlm-nih-gov.proxy.insermbiblio.inist.fr/geo/query/acc.cgi?acc=GSE77869</v>
      </c>
      <c r="C94" s="6">
        <v>27565349</v>
      </c>
      <c r="D94" s="6">
        <v>1329</v>
      </c>
      <c r="E94" s="8">
        <v>4</v>
      </c>
      <c r="F94" s="9">
        <v>4</v>
      </c>
      <c r="G94" s="6">
        <f t="shared" si="1"/>
        <v>2.9671389362806912E-2</v>
      </c>
      <c r="H94" s="6" t="s">
        <v>11</v>
      </c>
      <c r="I94" s="6" t="s">
        <v>12</v>
      </c>
      <c r="J94" s="6"/>
      <c r="O94" s="5"/>
    </row>
    <row r="95" spans="1:15" ht="15.75" customHeight="1" x14ac:dyDescent="0.2">
      <c r="A95" s="13" t="s">
        <v>124</v>
      </c>
      <c r="B95" s="7" t="str">
        <f t="shared" si="4"/>
        <v>https://www-ncbi-nlm-nih-gov.proxy.insermbiblio.inist.fr/geo/query/acc.cgi?acc=GSE82204</v>
      </c>
      <c r="C95" s="6">
        <v>29151363</v>
      </c>
      <c r="D95" s="6">
        <v>94438</v>
      </c>
      <c r="E95" s="8">
        <v>309</v>
      </c>
      <c r="F95" s="9">
        <v>309</v>
      </c>
      <c r="G95" s="6">
        <f t="shared" si="1"/>
        <v>2.292114828276834</v>
      </c>
      <c r="H95" s="6" t="s">
        <v>125</v>
      </c>
      <c r="I95" s="6" t="s">
        <v>12</v>
      </c>
      <c r="J95" s="6"/>
      <c r="O95" s="5"/>
    </row>
    <row r="96" spans="1:15" ht="15.75" customHeight="1" x14ac:dyDescent="0.2">
      <c r="A96" s="13" t="s">
        <v>126</v>
      </c>
      <c r="B96" s="7" t="str">
        <f t="shared" si="4"/>
        <v>https://www-ncbi-nlm-nih-gov.proxy.insermbiblio.inist.fr/geo/query/acc.cgi?acc=GSE99630</v>
      </c>
      <c r="C96" s="6">
        <v>30033119</v>
      </c>
      <c r="D96" s="6">
        <v>715559</v>
      </c>
      <c r="E96" s="8">
        <v>2870</v>
      </c>
      <c r="F96" s="9">
        <v>1192</v>
      </c>
      <c r="G96" s="6">
        <f t="shared" si="1"/>
        <v>8.8420740301164606</v>
      </c>
      <c r="H96" s="6" t="s">
        <v>127</v>
      </c>
      <c r="I96" s="6" t="s">
        <v>12</v>
      </c>
      <c r="J96" s="6"/>
      <c r="O96" s="5"/>
    </row>
    <row r="97" spans="1:27" ht="15.75" customHeight="1" x14ac:dyDescent="0.2">
      <c r="A97" s="14" t="s">
        <v>128</v>
      </c>
      <c r="B97" s="14" t="s">
        <v>129</v>
      </c>
      <c r="C97" s="15">
        <v>25872643</v>
      </c>
      <c r="D97" s="14">
        <v>5457</v>
      </c>
      <c r="E97" s="16">
        <v>20</v>
      </c>
      <c r="F97" s="16">
        <v>16</v>
      </c>
      <c r="G97" s="17">
        <f t="shared" ref="G97:G106" si="5">(F97*100)/12244</f>
        <v>0.13067624959163671</v>
      </c>
      <c r="H97" s="14" t="s">
        <v>130</v>
      </c>
      <c r="I97" s="17" t="s">
        <v>131</v>
      </c>
      <c r="J97" s="18"/>
      <c r="K97" s="19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</row>
    <row r="98" spans="1:27" ht="15.75" customHeight="1" x14ac:dyDescent="0.2">
      <c r="A98" s="14" t="s">
        <v>132</v>
      </c>
      <c r="B98" s="20" t="str">
        <f t="shared" ref="B98:B102" si="6">CONCATENATE("https://www.encodeproject.org/files/",A98 )</f>
        <v>https://www.encodeproject.org/files/ENCFF428NIS</v>
      </c>
      <c r="C98" s="14" t="s">
        <v>10</v>
      </c>
      <c r="D98" s="14">
        <v>5405</v>
      </c>
      <c r="E98" s="16">
        <v>5</v>
      </c>
      <c r="F98" s="16">
        <v>5</v>
      </c>
      <c r="G98" s="17">
        <f t="shared" si="5"/>
        <v>4.0836327997386478E-2</v>
      </c>
      <c r="H98" s="14" t="s">
        <v>133</v>
      </c>
      <c r="I98" s="17" t="s">
        <v>131</v>
      </c>
      <c r="J98" s="18"/>
      <c r="K98" s="19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</row>
    <row r="99" spans="1:27" ht="15.75" customHeight="1" x14ac:dyDescent="0.2">
      <c r="A99" s="14" t="s">
        <v>134</v>
      </c>
      <c r="B99" s="20" t="str">
        <f t="shared" si="6"/>
        <v>https://www.encodeproject.org/files/ENCFF449JPD</v>
      </c>
      <c r="C99" s="14" t="s">
        <v>10</v>
      </c>
      <c r="D99" s="14">
        <v>10648</v>
      </c>
      <c r="E99" s="16">
        <v>9</v>
      </c>
      <c r="F99" s="16">
        <v>9</v>
      </c>
      <c r="G99" s="17">
        <f t="shared" si="5"/>
        <v>7.3505390395295661E-2</v>
      </c>
      <c r="H99" s="14" t="s">
        <v>133</v>
      </c>
      <c r="I99" s="17" t="s">
        <v>131</v>
      </c>
      <c r="J99" s="18"/>
      <c r="K99" s="19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</row>
    <row r="100" spans="1:27" ht="15.75" customHeight="1" x14ac:dyDescent="0.2">
      <c r="A100" s="14" t="s">
        <v>135</v>
      </c>
      <c r="B100" s="20" t="str">
        <f t="shared" si="6"/>
        <v>https://www.encodeproject.org/files/ENCFF667UIB</v>
      </c>
      <c r="C100" s="14" t="s">
        <v>10</v>
      </c>
      <c r="D100" s="14">
        <v>13180</v>
      </c>
      <c r="E100" s="16">
        <v>12</v>
      </c>
      <c r="F100" s="16">
        <v>12</v>
      </c>
      <c r="G100" s="17">
        <f t="shared" si="5"/>
        <v>9.8007187193727544E-2</v>
      </c>
      <c r="H100" s="14" t="s">
        <v>133</v>
      </c>
      <c r="I100" s="17" t="s">
        <v>131</v>
      </c>
      <c r="J100" s="18"/>
      <c r="K100" s="19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</row>
    <row r="101" spans="1:27" ht="15.75" customHeight="1" x14ac:dyDescent="0.2">
      <c r="A101" s="14" t="s">
        <v>136</v>
      </c>
      <c r="B101" s="20" t="str">
        <f t="shared" si="6"/>
        <v>https://www.encodeproject.org/files/ENCFF709PFP</v>
      </c>
      <c r="C101" s="14" t="s">
        <v>10</v>
      </c>
      <c r="D101" s="14">
        <v>12093</v>
      </c>
      <c r="E101" s="16">
        <v>18</v>
      </c>
      <c r="F101" s="16">
        <v>18</v>
      </c>
      <c r="G101" s="17">
        <f t="shared" si="5"/>
        <v>0.14701078079059132</v>
      </c>
      <c r="H101" s="14" t="s">
        <v>133</v>
      </c>
      <c r="I101" s="17" t="s">
        <v>131</v>
      </c>
      <c r="J101" s="18"/>
      <c r="K101" s="19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</row>
    <row r="102" spans="1:27" ht="15.75" customHeight="1" x14ac:dyDescent="0.2">
      <c r="A102" s="14" t="s">
        <v>137</v>
      </c>
      <c r="B102" s="20" t="str">
        <f t="shared" si="6"/>
        <v>https://www.encodeproject.org/files/ENCFF788NIT</v>
      </c>
      <c r="C102" s="14" t="s">
        <v>10</v>
      </c>
      <c r="D102" s="14">
        <v>11970</v>
      </c>
      <c r="E102" s="16">
        <v>8</v>
      </c>
      <c r="F102" s="16">
        <v>8</v>
      </c>
      <c r="G102" s="17">
        <f t="shared" si="5"/>
        <v>6.5338124795818353E-2</v>
      </c>
      <c r="H102" s="14" t="s">
        <v>133</v>
      </c>
      <c r="I102" s="17" t="s">
        <v>131</v>
      </c>
      <c r="J102" s="18"/>
      <c r="K102" s="19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</row>
    <row r="103" spans="1:27" ht="15.75" customHeight="1" x14ac:dyDescent="0.2">
      <c r="A103" s="14" t="s">
        <v>138</v>
      </c>
      <c r="B103" s="21" t="s">
        <v>139</v>
      </c>
      <c r="C103" s="15">
        <v>31873292</v>
      </c>
      <c r="D103" s="14">
        <v>17380</v>
      </c>
      <c r="E103" s="16">
        <v>16</v>
      </c>
      <c r="F103" s="16">
        <v>16</v>
      </c>
      <c r="G103" s="17">
        <f t="shared" si="5"/>
        <v>0.13067624959163671</v>
      </c>
      <c r="H103" s="14" t="s">
        <v>140</v>
      </c>
      <c r="I103" s="17" t="s">
        <v>131</v>
      </c>
      <c r="J103" s="18"/>
      <c r="K103" s="19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</row>
    <row r="104" spans="1:27" ht="15.75" customHeight="1" x14ac:dyDescent="0.2">
      <c r="A104" s="14" t="s">
        <v>141</v>
      </c>
      <c r="B104" s="20" t="s">
        <v>142</v>
      </c>
      <c r="C104" s="15">
        <v>32912294</v>
      </c>
      <c r="D104" s="17">
        <v>4848</v>
      </c>
      <c r="E104" s="16">
        <v>4</v>
      </c>
      <c r="F104" s="16">
        <v>4</v>
      </c>
      <c r="G104" s="17">
        <f t="shared" si="5"/>
        <v>3.2669062397909177E-2</v>
      </c>
      <c r="H104" s="14" t="s">
        <v>143</v>
      </c>
      <c r="I104" s="17" t="s">
        <v>131</v>
      </c>
      <c r="J104" s="17"/>
      <c r="K104" s="18"/>
      <c r="L104" s="18"/>
      <c r="M104" s="18"/>
      <c r="N104" s="18"/>
      <c r="O104" s="22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</row>
    <row r="105" spans="1:27" ht="15.75" customHeight="1" x14ac:dyDescent="0.2">
      <c r="A105" s="14" t="s">
        <v>144</v>
      </c>
      <c r="B105" s="20" t="s">
        <v>145</v>
      </c>
      <c r="C105" s="15">
        <v>34850108</v>
      </c>
      <c r="D105" s="17">
        <v>5789</v>
      </c>
      <c r="E105" s="16">
        <v>4</v>
      </c>
      <c r="F105" s="16">
        <v>2</v>
      </c>
      <c r="G105" s="17">
        <f t="shared" si="5"/>
        <v>1.6334531198954588E-2</v>
      </c>
      <c r="H105" s="14" t="s">
        <v>146</v>
      </c>
      <c r="I105" s="17" t="s">
        <v>131</v>
      </c>
      <c r="J105" s="17"/>
      <c r="K105" s="18"/>
      <c r="L105" s="18"/>
      <c r="M105" s="18"/>
      <c r="N105" s="18"/>
      <c r="O105" s="22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</row>
    <row r="106" spans="1:27" ht="15.75" customHeight="1" x14ac:dyDescent="0.2">
      <c r="A106" s="14" t="s">
        <v>147</v>
      </c>
      <c r="B106" s="21" t="s">
        <v>148</v>
      </c>
      <c r="C106" s="15">
        <v>37185990</v>
      </c>
      <c r="D106" s="14">
        <v>485</v>
      </c>
      <c r="E106" s="16">
        <v>5</v>
      </c>
      <c r="F106" s="16">
        <v>5</v>
      </c>
      <c r="G106" s="17">
        <f t="shared" si="5"/>
        <v>4.0836327997386478E-2</v>
      </c>
      <c r="H106" s="14" t="s">
        <v>149</v>
      </c>
      <c r="I106" s="17" t="s">
        <v>131</v>
      </c>
      <c r="J106" s="18"/>
      <c r="K106" s="19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</row>
    <row r="107" spans="1:27" ht="15.75" customHeight="1" x14ac:dyDescent="0.2">
      <c r="A107" s="23" t="s">
        <v>150</v>
      </c>
      <c r="B107" s="24" t="str">
        <f t="shared" ref="B107:B108" si="7">CONCATENATE("https://www-ncbi-nlm-nih-gov.proxy.insermbiblio.inist.fr/geo/query/acc.cgi?acc=",A107)</f>
        <v>https://www-ncbi-nlm-nih-gov.proxy.insermbiblio.inist.fr/geo/query/acc.cgi?acc=GSE183936</v>
      </c>
      <c r="C107" s="25">
        <v>35551305</v>
      </c>
      <c r="D107" s="26">
        <v>18720</v>
      </c>
      <c r="E107" s="26">
        <v>221</v>
      </c>
      <c r="F107" s="26">
        <v>212</v>
      </c>
      <c r="G107" s="27">
        <f t="shared" ref="G107:G114" si="8">(F107*100)/13688</f>
        <v>1.5488018702513151</v>
      </c>
      <c r="H107" s="23" t="s">
        <v>151</v>
      </c>
      <c r="I107" s="27" t="s">
        <v>152</v>
      </c>
      <c r="J107" s="28"/>
      <c r="K107" s="29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</row>
    <row r="108" spans="1:27" ht="15.75" customHeight="1" x14ac:dyDescent="0.2">
      <c r="A108" s="23" t="s">
        <v>153</v>
      </c>
      <c r="B108" s="24" t="str">
        <f t="shared" si="7"/>
        <v>https://www-ncbi-nlm-nih-gov.proxy.insermbiblio.inist.fr/geo/query/acc.cgi?acc=GSE183937</v>
      </c>
      <c r="C108" s="25">
        <v>35551305</v>
      </c>
      <c r="D108" s="26">
        <v>18664</v>
      </c>
      <c r="E108" s="26">
        <v>208</v>
      </c>
      <c r="F108" s="26">
        <v>84</v>
      </c>
      <c r="G108" s="27">
        <f t="shared" si="8"/>
        <v>0.61367621274108708</v>
      </c>
      <c r="H108" s="23" t="s">
        <v>151</v>
      </c>
      <c r="I108" s="27" t="s">
        <v>152</v>
      </c>
      <c r="J108" s="28"/>
      <c r="K108" s="29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</row>
    <row r="109" spans="1:27" ht="15.75" customHeight="1" x14ac:dyDescent="0.2">
      <c r="A109" s="23" t="s">
        <v>154</v>
      </c>
      <c r="B109" s="24" t="s">
        <v>155</v>
      </c>
      <c r="C109" s="23">
        <v>35551305</v>
      </c>
      <c r="D109" s="26">
        <v>234445</v>
      </c>
      <c r="E109" s="26">
        <v>5217</v>
      </c>
      <c r="F109" s="26">
        <v>2403</v>
      </c>
      <c r="G109" s="27">
        <f t="shared" si="8"/>
        <v>17.555523085914668</v>
      </c>
      <c r="H109" s="23" t="s">
        <v>151</v>
      </c>
      <c r="I109" s="27" t="s">
        <v>152</v>
      </c>
      <c r="J109" s="28"/>
      <c r="K109" s="29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</row>
    <row r="110" spans="1:27" ht="15.75" customHeight="1" x14ac:dyDescent="0.2">
      <c r="A110" s="23" t="s">
        <v>120</v>
      </c>
      <c r="B110" s="24" t="str">
        <f t="shared" ref="B110:B114" si="9">CONCATENATE("https://www-ncbi-nlm-nih-gov.proxy.insermbiblio.inist.fr/geo/query/acc.cgi?acc=",A110)</f>
        <v>https://www-ncbi-nlm-nih-gov.proxy.insermbiblio.inist.fr/geo/query/acc.cgi?acc=GSE40739</v>
      </c>
      <c r="C110" s="25">
        <v>25517091</v>
      </c>
      <c r="D110" s="26">
        <v>16584</v>
      </c>
      <c r="E110" s="26">
        <v>334</v>
      </c>
      <c r="F110" s="26">
        <v>253</v>
      </c>
      <c r="G110" s="27">
        <f t="shared" si="8"/>
        <v>1.84833430742256</v>
      </c>
      <c r="H110" s="23" t="s">
        <v>156</v>
      </c>
      <c r="I110" s="27" t="s">
        <v>152</v>
      </c>
      <c r="J110" s="28"/>
      <c r="K110" s="29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</row>
    <row r="111" spans="1:27" ht="15.75" customHeight="1" x14ac:dyDescent="0.2">
      <c r="A111" s="23" t="s">
        <v>157</v>
      </c>
      <c r="B111" s="24" t="str">
        <f t="shared" si="9"/>
        <v>https://www-ncbi-nlm-nih-gov.proxy.insermbiblio.inist.fr/geo/query/acc.cgi?acc=GSE47691</v>
      </c>
      <c r="C111" s="25">
        <v>24685159</v>
      </c>
      <c r="D111" s="26">
        <v>43904</v>
      </c>
      <c r="E111" s="26">
        <v>3576</v>
      </c>
      <c r="F111" s="26">
        <v>2654</v>
      </c>
      <c r="G111" s="27">
        <f t="shared" si="8"/>
        <v>19.389246054938631</v>
      </c>
      <c r="H111" s="23" t="s">
        <v>156</v>
      </c>
      <c r="I111" s="27" t="s">
        <v>152</v>
      </c>
      <c r="J111" s="28"/>
      <c r="K111" s="29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</row>
    <row r="112" spans="1:27" ht="15.75" customHeight="1" x14ac:dyDescent="0.2">
      <c r="A112" s="23" t="s">
        <v>158</v>
      </c>
      <c r="B112" s="24" t="str">
        <f t="shared" si="9"/>
        <v>https://www-ncbi-nlm-nih-gov.proxy.insermbiblio.inist.fr/geo/query/acc.cgi?acc=GSE49809</v>
      </c>
      <c r="C112" s="25">
        <v>24714811</v>
      </c>
      <c r="D112" s="26">
        <v>4245</v>
      </c>
      <c r="E112" s="26">
        <v>90</v>
      </c>
      <c r="F112" s="26">
        <v>90</v>
      </c>
      <c r="G112" s="27">
        <f t="shared" si="8"/>
        <v>0.65751022793687897</v>
      </c>
      <c r="H112" s="23" t="s">
        <v>159</v>
      </c>
      <c r="I112" s="27" t="s">
        <v>152</v>
      </c>
      <c r="J112" s="27"/>
      <c r="K112" s="28"/>
      <c r="L112" s="28"/>
      <c r="M112" s="28"/>
      <c r="N112" s="28"/>
      <c r="O112" s="29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</row>
    <row r="113" spans="1:27" ht="15.75" customHeight="1" x14ac:dyDescent="0.2">
      <c r="A113" s="23" t="s">
        <v>160</v>
      </c>
      <c r="B113" s="24" t="str">
        <f t="shared" si="9"/>
        <v>https://www-ncbi-nlm-nih-gov.proxy.insermbiblio.inist.fr/geo/query/acc.cgi?acc=GSE57876</v>
      </c>
      <c r="C113" s="25">
        <v>25517091</v>
      </c>
      <c r="D113" s="26">
        <v>51780</v>
      </c>
      <c r="E113" s="26">
        <v>704</v>
      </c>
      <c r="F113" s="26">
        <v>452</v>
      </c>
      <c r="G113" s="27">
        <f t="shared" si="8"/>
        <v>3.3021624780829923</v>
      </c>
      <c r="H113" s="23" t="s">
        <v>156</v>
      </c>
      <c r="I113" s="27" t="s">
        <v>152</v>
      </c>
      <c r="J113" s="28"/>
      <c r="K113" s="29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</row>
    <row r="114" spans="1:27" ht="15.75" customHeight="1" x14ac:dyDescent="0.2">
      <c r="A114" s="23" t="s">
        <v>161</v>
      </c>
      <c r="B114" s="24" t="str">
        <f t="shared" si="9"/>
        <v>https://www-ncbi-nlm-nih-gov.proxy.insermbiblio.inist.fr/geo/query/acc.cgi?acc=GSE96542</v>
      </c>
      <c r="C114" s="25">
        <v>28369070</v>
      </c>
      <c r="D114" s="26">
        <v>25167</v>
      </c>
      <c r="E114" s="26">
        <v>1282</v>
      </c>
      <c r="F114" s="26">
        <v>1066</v>
      </c>
      <c r="G114" s="27">
        <f t="shared" si="8"/>
        <v>7.7878433664523667</v>
      </c>
      <c r="H114" s="23" t="s">
        <v>162</v>
      </c>
      <c r="I114" s="27" t="s">
        <v>152</v>
      </c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</row>
    <row r="115" spans="1:27" ht="15.75" customHeight="1" x14ac:dyDescent="0.2">
      <c r="A115" s="30" t="s">
        <v>163</v>
      </c>
      <c r="B115" s="30" t="s">
        <v>164</v>
      </c>
      <c r="C115" s="30">
        <v>37387536</v>
      </c>
      <c r="D115" s="30">
        <v>4339</v>
      </c>
      <c r="E115" s="31">
        <v>419</v>
      </c>
      <c r="F115" s="31">
        <v>403</v>
      </c>
      <c r="G115" s="32">
        <f>(F115*100)/7138</f>
        <v>5.6458391706360329</v>
      </c>
      <c r="H115" s="30" t="s">
        <v>165</v>
      </c>
      <c r="I115" s="30" t="s">
        <v>166</v>
      </c>
      <c r="J115" s="33"/>
      <c r="K115" s="34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</row>
    <row r="116" spans="1:27" ht="15.75" customHeight="1" x14ac:dyDescent="0.15">
      <c r="A116" s="35"/>
      <c r="B116" s="36"/>
      <c r="C116" s="35"/>
      <c r="D116" s="37"/>
      <c r="E116" s="37"/>
      <c r="F116" s="37"/>
      <c r="K116" s="4"/>
    </row>
    <row r="117" spans="1:27" ht="15.75" customHeight="1" x14ac:dyDescent="0.15">
      <c r="A117" s="35"/>
      <c r="B117" s="36"/>
      <c r="C117" s="35"/>
      <c r="D117" s="37"/>
      <c r="E117" s="37"/>
      <c r="F117" s="37"/>
      <c r="K117" s="4"/>
    </row>
    <row r="118" spans="1:27" ht="15.75" customHeight="1" x14ac:dyDescent="0.15">
      <c r="A118" s="35"/>
      <c r="B118" s="36"/>
      <c r="C118" s="35"/>
      <c r="D118" s="37"/>
      <c r="E118" s="37"/>
      <c r="F118" s="37"/>
      <c r="K118" s="4"/>
    </row>
    <row r="119" spans="1:27" ht="15.75" customHeight="1" x14ac:dyDescent="0.15">
      <c r="A119" s="35"/>
      <c r="B119" s="36"/>
      <c r="C119" s="35"/>
      <c r="D119" s="37"/>
      <c r="E119" s="37"/>
      <c r="F119" s="37"/>
      <c r="K119" s="4"/>
    </row>
    <row r="120" spans="1:27" ht="15.75" customHeight="1" x14ac:dyDescent="0.15">
      <c r="A120" s="35"/>
      <c r="B120" s="36"/>
      <c r="C120" s="35"/>
      <c r="D120" s="37"/>
      <c r="E120" s="37"/>
      <c r="F120" s="37"/>
      <c r="K120" s="4"/>
    </row>
    <row r="121" spans="1:27" ht="15.75" customHeight="1" x14ac:dyDescent="0.15">
      <c r="A121" s="35"/>
      <c r="B121" s="36"/>
      <c r="C121" s="35"/>
      <c r="D121" s="37"/>
      <c r="E121" s="37"/>
      <c r="F121" s="37"/>
      <c r="K121" s="4"/>
    </row>
    <row r="122" spans="1:27" ht="15.75" customHeight="1" x14ac:dyDescent="0.15">
      <c r="A122" s="35"/>
      <c r="B122" s="36"/>
      <c r="C122" s="35"/>
      <c r="D122" s="37"/>
      <c r="E122" s="37"/>
      <c r="F122" s="37"/>
      <c r="K122" s="4"/>
    </row>
    <row r="123" spans="1:27" ht="15.75" customHeight="1" x14ac:dyDescent="0.15">
      <c r="A123" s="35"/>
      <c r="B123" s="36"/>
      <c r="C123" s="35"/>
      <c r="D123" s="37"/>
      <c r="E123" s="37"/>
      <c r="F123" s="37"/>
      <c r="K123" s="4"/>
    </row>
    <row r="124" spans="1:27" ht="15.75" customHeight="1" x14ac:dyDescent="0.15">
      <c r="A124" s="35"/>
      <c r="B124" s="36"/>
      <c r="C124" s="35"/>
      <c r="D124" s="37"/>
      <c r="E124" s="37"/>
      <c r="F124" s="37"/>
      <c r="K124" s="4"/>
    </row>
    <row r="125" spans="1:27" ht="15.75" customHeight="1" x14ac:dyDescent="0.15">
      <c r="A125" s="35"/>
      <c r="B125" s="36"/>
      <c r="C125" s="35"/>
      <c r="D125" s="37"/>
      <c r="E125" s="37"/>
      <c r="F125" s="37"/>
      <c r="K125" s="4"/>
    </row>
    <row r="126" spans="1:27" ht="15.75" customHeight="1" x14ac:dyDescent="0.15">
      <c r="A126" s="35"/>
      <c r="B126" s="36"/>
      <c r="C126" s="35"/>
      <c r="D126" s="37"/>
      <c r="E126" s="37"/>
      <c r="F126" s="37"/>
      <c r="K126" s="4"/>
    </row>
    <row r="127" spans="1:27" ht="15.75" customHeight="1" x14ac:dyDescent="0.15">
      <c r="A127" s="35"/>
      <c r="B127" s="36"/>
      <c r="C127" s="35"/>
      <c r="D127" s="37"/>
      <c r="E127" s="37"/>
      <c r="F127" s="37"/>
      <c r="K127" s="4"/>
    </row>
    <row r="128" spans="1:27" ht="15.75" customHeight="1" x14ac:dyDescent="0.15">
      <c r="A128" s="35"/>
      <c r="B128" s="36"/>
      <c r="C128" s="35"/>
      <c r="D128" s="37"/>
      <c r="E128" s="37"/>
      <c r="F128" s="37"/>
      <c r="K128" s="4"/>
    </row>
    <row r="129" spans="1:11" ht="15.75" customHeight="1" x14ac:dyDescent="0.15">
      <c r="A129" s="35"/>
      <c r="B129" s="36"/>
      <c r="C129" s="35"/>
      <c r="D129" s="37"/>
      <c r="E129" s="37"/>
      <c r="F129" s="37"/>
      <c r="K129" s="4"/>
    </row>
    <row r="130" spans="1:11" ht="15.75" customHeight="1" x14ac:dyDescent="0.15">
      <c r="A130" s="35"/>
      <c r="B130" s="36"/>
      <c r="C130" s="35"/>
      <c r="D130" s="37"/>
      <c r="E130" s="37"/>
      <c r="F130" s="37"/>
      <c r="K130" s="4"/>
    </row>
    <row r="131" spans="1:11" ht="15.75" customHeight="1" x14ac:dyDescent="0.15">
      <c r="A131" s="35"/>
      <c r="B131" s="36"/>
      <c r="C131" s="35"/>
      <c r="D131" s="37"/>
      <c r="E131" s="37"/>
      <c r="F131" s="37"/>
      <c r="K131" s="4"/>
    </row>
    <row r="132" spans="1:11" ht="15.75" customHeight="1" x14ac:dyDescent="0.15">
      <c r="A132" s="35"/>
      <c r="B132" s="36"/>
      <c r="C132" s="35"/>
      <c r="D132" s="37"/>
      <c r="E132" s="37"/>
      <c r="F132" s="37"/>
      <c r="K132" s="4"/>
    </row>
    <row r="133" spans="1:11" ht="15.75" customHeight="1" x14ac:dyDescent="0.15">
      <c r="A133" s="35"/>
      <c r="B133" s="36"/>
      <c r="C133" s="35"/>
      <c r="D133" s="37"/>
      <c r="E133" s="37"/>
      <c r="F133" s="37"/>
      <c r="K133" s="4"/>
    </row>
    <row r="134" spans="1:11" ht="15.75" customHeight="1" x14ac:dyDescent="0.15">
      <c r="A134" s="35"/>
      <c r="B134" s="36"/>
      <c r="C134" s="35"/>
      <c r="D134" s="37"/>
      <c r="E134" s="37"/>
      <c r="F134" s="37"/>
      <c r="K134" s="4"/>
    </row>
    <row r="135" spans="1:11" ht="15.75" customHeight="1" x14ac:dyDescent="0.15">
      <c r="A135" s="35"/>
      <c r="B135" s="36"/>
      <c r="C135" s="35"/>
      <c r="D135" s="37"/>
      <c r="E135" s="37"/>
      <c r="F135" s="37"/>
      <c r="K135" s="4"/>
    </row>
    <row r="136" spans="1:11" ht="15.75" customHeight="1" x14ac:dyDescent="0.15">
      <c r="A136" s="35"/>
      <c r="B136" s="36"/>
      <c r="C136" s="35"/>
      <c r="D136" s="37"/>
      <c r="E136" s="37"/>
      <c r="F136" s="37"/>
      <c r="K136" s="4"/>
    </row>
    <row r="137" spans="1:11" ht="15.75" customHeight="1" x14ac:dyDescent="0.15">
      <c r="A137" s="35"/>
      <c r="B137" s="36"/>
      <c r="C137" s="35"/>
      <c r="D137" s="37"/>
      <c r="E137" s="37"/>
      <c r="F137" s="37"/>
      <c r="K137" s="4"/>
    </row>
    <row r="138" spans="1:11" ht="15.75" customHeight="1" x14ac:dyDescent="0.15">
      <c r="A138" s="35"/>
      <c r="B138" s="36"/>
      <c r="C138" s="35"/>
      <c r="D138" s="37"/>
      <c r="E138" s="37"/>
      <c r="F138" s="37"/>
      <c r="K138" s="4"/>
    </row>
    <row r="139" spans="1:11" ht="15.75" customHeight="1" x14ac:dyDescent="0.15">
      <c r="A139" s="35"/>
      <c r="B139" s="36"/>
      <c r="C139" s="35"/>
      <c r="D139" s="37"/>
      <c r="E139" s="37"/>
      <c r="F139" s="37"/>
      <c r="K139" s="4"/>
    </row>
    <row r="140" spans="1:11" ht="15.75" customHeight="1" x14ac:dyDescent="0.15">
      <c r="A140" s="35"/>
      <c r="B140" s="36"/>
      <c r="C140" s="35"/>
      <c r="D140" s="37"/>
      <c r="E140" s="37"/>
      <c r="F140" s="37"/>
      <c r="K140" s="4"/>
    </row>
    <row r="141" spans="1:11" ht="15.75" customHeight="1" x14ac:dyDescent="0.15">
      <c r="A141" s="35"/>
      <c r="B141" s="36"/>
      <c r="C141" s="35"/>
      <c r="D141" s="37"/>
      <c r="E141" s="37"/>
      <c r="F141" s="37"/>
      <c r="K141" s="4"/>
    </row>
    <row r="142" spans="1:11" ht="15.75" customHeight="1" x14ac:dyDescent="0.15">
      <c r="A142" s="35"/>
      <c r="B142" s="36"/>
      <c r="C142" s="35"/>
      <c r="D142" s="37"/>
      <c r="E142" s="37"/>
      <c r="F142" s="37"/>
      <c r="K142" s="4"/>
    </row>
    <row r="143" spans="1:11" ht="15.75" customHeight="1" x14ac:dyDescent="0.15">
      <c r="A143" s="35"/>
      <c r="B143" s="36"/>
      <c r="C143" s="35"/>
      <c r="D143" s="37"/>
      <c r="E143" s="37"/>
      <c r="F143" s="37"/>
      <c r="K143" s="4"/>
    </row>
    <row r="144" spans="1:11" ht="15.75" customHeight="1" x14ac:dyDescent="0.15">
      <c r="A144" s="35"/>
      <c r="B144" s="36"/>
      <c r="C144" s="35"/>
      <c r="D144" s="37"/>
      <c r="E144" s="37"/>
      <c r="F144" s="37"/>
      <c r="K144" s="4"/>
    </row>
    <row r="145" spans="1:11" ht="15.75" customHeight="1" x14ac:dyDescent="0.15">
      <c r="A145" s="35"/>
      <c r="B145" s="36"/>
      <c r="C145" s="35"/>
      <c r="D145" s="37"/>
      <c r="E145" s="37"/>
      <c r="F145" s="37"/>
      <c r="K145" s="4"/>
    </row>
    <row r="146" spans="1:11" ht="15.75" customHeight="1" x14ac:dyDescent="0.15">
      <c r="A146" s="35"/>
      <c r="B146" s="36"/>
      <c r="C146" s="35"/>
      <c r="D146" s="37"/>
      <c r="E146" s="37"/>
      <c r="F146" s="37"/>
      <c r="K146" s="4"/>
    </row>
    <row r="147" spans="1:11" ht="15.75" customHeight="1" x14ac:dyDescent="0.15">
      <c r="A147" s="35"/>
      <c r="B147" s="36"/>
      <c r="C147" s="35"/>
      <c r="D147" s="37"/>
      <c r="E147" s="37"/>
      <c r="F147" s="37"/>
      <c r="K147" s="4"/>
    </row>
    <row r="148" spans="1:11" ht="15.75" customHeight="1" x14ac:dyDescent="0.15">
      <c r="A148" s="35"/>
      <c r="B148" s="36"/>
      <c r="C148" s="35"/>
      <c r="D148" s="37"/>
      <c r="E148" s="37"/>
      <c r="F148" s="37"/>
      <c r="K148" s="4"/>
    </row>
    <row r="149" spans="1:11" ht="15.75" customHeight="1" x14ac:dyDescent="0.15">
      <c r="A149" s="35"/>
      <c r="B149" s="36"/>
      <c r="C149" s="35"/>
      <c r="D149" s="37"/>
      <c r="E149" s="37"/>
      <c r="F149" s="37"/>
      <c r="K149" s="4"/>
    </row>
    <row r="150" spans="1:11" ht="15.75" customHeight="1" x14ac:dyDescent="0.15">
      <c r="A150" s="35"/>
      <c r="B150" s="36"/>
      <c r="C150" s="35"/>
      <c r="D150" s="37"/>
      <c r="E150" s="37"/>
      <c r="F150" s="37"/>
      <c r="K150" s="4"/>
    </row>
    <row r="151" spans="1:11" ht="15.75" customHeight="1" x14ac:dyDescent="0.15">
      <c r="A151" s="35"/>
      <c r="B151" s="36"/>
      <c r="C151" s="35"/>
      <c r="D151" s="37"/>
      <c r="E151" s="37"/>
      <c r="F151" s="37"/>
      <c r="K151" s="4"/>
    </row>
    <row r="152" spans="1:11" ht="15.75" customHeight="1" x14ac:dyDescent="0.15">
      <c r="A152" s="35"/>
      <c r="B152" s="36"/>
      <c r="C152" s="35"/>
      <c r="D152" s="37"/>
      <c r="E152" s="37"/>
      <c r="F152" s="37"/>
      <c r="K152" s="4"/>
    </row>
    <row r="153" spans="1:11" ht="15.75" customHeight="1" x14ac:dyDescent="0.15">
      <c r="A153" s="35"/>
      <c r="B153" s="36"/>
      <c r="C153" s="35"/>
      <c r="D153" s="37"/>
      <c r="E153" s="37"/>
      <c r="F153" s="37"/>
      <c r="K153" s="4"/>
    </row>
    <row r="154" spans="1:11" ht="15.75" customHeight="1" x14ac:dyDescent="0.15">
      <c r="A154" s="35"/>
      <c r="B154" s="36"/>
      <c r="C154" s="35"/>
      <c r="D154" s="37"/>
      <c r="E154" s="37"/>
      <c r="F154" s="37"/>
      <c r="K154" s="4"/>
    </row>
    <row r="155" spans="1:11" ht="15.75" customHeight="1" x14ac:dyDescent="0.15">
      <c r="A155" s="35"/>
      <c r="B155" s="36"/>
      <c r="C155" s="35"/>
      <c r="D155" s="37"/>
      <c r="E155" s="37"/>
      <c r="F155" s="37"/>
      <c r="K155" s="4"/>
    </row>
    <row r="156" spans="1:11" ht="15.75" customHeight="1" x14ac:dyDescent="0.15">
      <c r="A156" s="35"/>
      <c r="B156" s="36"/>
      <c r="C156" s="35"/>
      <c r="D156" s="37"/>
      <c r="E156" s="37"/>
      <c r="F156" s="37"/>
      <c r="K156" s="4"/>
    </row>
    <row r="157" spans="1:11" ht="15.75" customHeight="1" x14ac:dyDescent="0.15">
      <c r="A157" s="35"/>
      <c r="B157" s="36"/>
      <c r="C157" s="35"/>
      <c r="D157" s="37"/>
      <c r="E157" s="37"/>
      <c r="F157" s="37"/>
      <c r="K157" s="4"/>
    </row>
    <row r="158" spans="1:11" ht="15.75" customHeight="1" x14ac:dyDescent="0.15">
      <c r="A158" s="35"/>
      <c r="B158" s="36"/>
      <c r="C158" s="35"/>
      <c r="D158" s="37"/>
      <c r="E158" s="37"/>
      <c r="F158" s="37"/>
      <c r="K158" s="4"/>
    </row>
    <row r="159" spans="1:11" ht="15.75" customHeight="1" x14ac:dyDescent="0.15">
      <c r="A159" s="35"/>
      <c r="B159" s="36"/>
      <c r="C159" s="35"/>
      <c r="D159" s="37"/>
      <c r="E159" s="37"/>
      <c r="F159" s="37"/>
      <c r="K159" s="4"/>
    </row>
    <row r="160" spans="1:11" ht="15.75" customHeight="1" x14ac:dyDescent="0.15">
      <c r="A160" s="35"/>
      <c r="B160" s="36"/>
      <c r="C160" s="35"/>
      <c r="D160" s="37"/>
      <c r="E160" s="37"/>
      <c r="F160" s="37"/>
      <c r="K160" s="4"/>
    </row>
    <row r="161" spans="1:11" ht="15.75" customHeight="1" x14ac:dyDescent="0.15">
      <c r="A161" s="35"/>
      <c r="B161" s="36"/>
      <c r="C161" s="35"/>
      <c r="D161" s="37"/>
      <c r="E161" s="37"/>
      <c r="F161" s="37"/>
      <c r="K161" s="4"/>
    </row>
    <row r="162" spans="1:11" ht="15.75" customHeight="1" x14ac:dyDescent="0.15">
      <c r="A162" s="35"/>
      <c r="B162" s="36"/>
      <c r="C162" s="35"/>
      <c r="D162" s="37"/>
      <c r="E162" s="37"/>
      <c r="F162" s="37"/>
      <c r="K162" s="4"/>
    </row>
    <row r="163" spans="1:11" ht="15.75" customHeight="1" x14ac:dyDescent="0.15">
      <c r="A163" s="35"/>
      <c r="B163" s="36"/>
      <c r="C163" s="35"/>
      <c r="D163" s="37"/>
      <c r="E163" s="37"/>
      <c r="F163" s="37"/>
      <c r="K163" s="4"/>
    </row>
    <row r="164" spans="1:11" ht="15.75" customHeight="1" x14ac:dyDescent="0.15">
      <c r="A164" s="35"/>
      <c r="B164" s="36"/>
      <c r="C164" s="35"/>
      <c r="D164" s="37"/>
      <c r="E164" s="37"/>
      <c r="F164" s="37"/>
      <c r="K164" s="4"/>
    </row>
    <row r="165" spans="1:11" ht="15.75" customHeight="1" x14ac:dyDescent="0.15">
      <c r="A165" s="35"/>
      <c r="B165" s="36"/>
      <c r="C165" s="35"/>
      <c r="D165" s="37"/>
      <c r="E165" s="37"/>
      <c r="F165" s="37"/>
      <c r="K165" s="4"/>
    </row>
    <row r="166" spans="1:11" ht="15.75" customHeight="1" x14ac:dyDescent="0.15">
      <c r="A166" s="35"/>
      <c r="B166" s="36"/>
      <c r="C166" s="35"/>
      <c r="D166" s="37"/>
      <c r="E166" s="37"/>
      <c r="F166" s="37"/>
      <c r="K166" s="4"/>
    </row>
    <row r="167" spans="1:11" ht="15.75" customHeight="1" x14ac:dyDescent="0.15">
      <c r="A167" s="35"/>
      <c r="B167" s="36"/>
      <c r="C167" s="35"/>
      <c r="D167" s="37"/>
      <c r="E167" s="37"/>
      <c r="F167" s="37"/>
      <c r="K167" s="4"/>
    </row>
    <row r="168" spans="1:11" ht="15.75" customHeight="1" x14ac:dyDescent="0.15">
      <c r="A168" s="35"/>
      <c r="B168" s="36"/>
      <c r="C168" s="35"/>
      <c r="D168" s="37"/>
      <c r="E168" s="37"/>
      <c r="F168" s="37"/>
      <c r="K168" s="4"/>
    </row>
    <row r="169" spans="1:11" ht="15.75" customHeight="1" x14ac:dyDescent="0.15">
      <c r="A169" s="35"/>
      <c r="B169" s="36"/>
      <c r="C169" s="35"/>
      <c r="D169" s="37"/>
      <c r="E169" s="37"/>
      <c r="F169" s="37"/>
      <c r="K169" s="4"/>
    </row>
    <row r="170" spans="1:11" ht="15.75" customHeight="1" x14ac:dyDescent="0.15">
      <c r="A170" s="35"/>
      <c r="B170" s="36"/>
      <c r="C170" s="35"/>
      <c r="D170" s="37"/>
      <c r="E170" s="37"/>
      <c r="F170" s="37"/>
      <c r="K170" s="4"/>
    </row>
    <row r="171" spans="1:11" ht="15.75" customHeight="1" x14ac:dyDescent="0.15">
      <c r="A171" s="35"/>
      <c r="B171" s="36"/>
      <c r="C171" s="35"/>
      <c r="D171" s="37"/>
      <c r="E171" s="37"/>
      <c r="F171" s="37"/>
      <c r="K171" s="4"/>
    </row>
    <row r="172" spans="1:11" ht="15.75" customHeight="1" x14ac:dyDescent="0.15">
      <c r="A172" s="35"/>
      <c r="B172" s="36"/>
      <c r="C172" s="35"/>
      <c r="D172" s="37"/>
      <c r="E172" s="37"/>
      <c r="F172" s="37"/>
      <c r="K172" s="4"/>
    </row>
    <row r="173" spans="1:11" ht="15.75" customHeight="1" x14ac:dyDescent="0.15">
      <c r="A173" s="35"/>
      <c r="B173" s="36"/>
      <c r="C173" s="35"/>
      <c r="D173" s="37"/>
      <c r="E173" s="37"/>
      <c r="F173" s="37"/>
      <c r="K173" s="4"/>
    </row>
    <row r="174" spans="1:11" ht="15.75" customHeight="1" x14ac:dyDescent="0.15">
      <c r="A174" s="35"/>
      <c r="B174" s="36"/>
      <c r="C174" s="35"/>
      <c r="D174" s="37"/>
      <c r="E174" s="37"/>
      <c r="F174" s="37"/>
      <c r="K174" s="4"/>
    </row>
    <row r="175" spans="1:11" ht="15.75" customHeight="1" x14ac:dyDescent="0.15">
      <c r="A175" s="35"/>
      <c r="B175" s="36"/>
      <c r="C175" s="35"/>
      <c r="D175" s="37"/>
      <c r="E175" s="37"/>
      <c r="F175" s="37"/>
      <c r="K175" s="4"/>
    </row>
    <row r="176" spans="1:11" ht="15.75" customHeight="1" x14ac:dyDescent="0.15">
      <c r="A176" s="35"/>
      <c r="B176" s="36"/>
      <c r="C176" s="35"/>
      <c r="D176" s="37"/>
      <c r="E176" s="37"/>
      <c r="F176" s="37"/>
      <c r="K176" s="4"/>
    </row>
    <row r="177" spans="1:11" ht="15.75" customHeight="1" x14ac:dyDescent="0.15">
      <c r="A177" s="35"/>
      <c r="B177" s="36"/>
      <c r="C177" s="35"/>
      <c r="D177" s="37"/>
      <c r="E177" s="37"/>
      <c r="F177" s="37"/>
      <c r="K177" s="4"/>
    </row>
    <row r="178" spans="1:11" ht="15.75" customHeight="1" x14ac:dyDescent="0.15">
      <c r="A178" s="35"/>
      <c r="B178" s="36"/>
      <c r="C178" s="35"/>
      <c r="D178" s="37"/>
      <c r="E178" s="37"/>
      <c r="F178" s="37"/>
      <c r="K178" s="4"/>
    </row>
    <row r="179" spans="1:11" ht="15.75" customHeight="1" x14ac:dyDescent="0.15">
      <c r="A179" s="35"/>
      <c r="B179" s="36"/>
      <c r="C179" s="35"/>
      <c r="D179" s="37"/>
      <c r="E179" s="37"/>
      <c r="F179" s="37"/>
      <c r="K179" s="4"/>
    </row>
    <row r="180" spans="1:11" ht="15.75" customHeight="1" x14ac:dyDescent="0.15">
      <c r="A180" s="35"/>
      <c r="B180" s="36"/>
      <c r="C180" s="35"/>
      <c r="D180" s="37"/>
      <c r="E180" s="37"/>
      <c r="F180" s="37"/>
      <c r="K180" s="4"/>
    </row>
    <row r="181" spans="1:11" ht="15.75" customHeight="1" x14ac:dyDescent="0.15">
      <c r="A181" s="35"/>
      <c r="B181" s="36"/>
      <c r="C181" s="35"/>
      <c r="D181" s="37"/>
      <c r="E181" s="37"/>
      <c r="F181" s="37"/>
      <c r="K181" s="4"/>
    </row>
    <row r="182" spans="1:11" ht="15.75" customHeight="1" x14ac:dyDescent="0.15">
      <c r="A182" s="35"/>
      <c r="B182" s="36"/>
      <c r="C182" s="35"/>
      <c r="D182" s="37"/>
      <c r="E182" s="37"/>
      <c r="F182" s="37"/>
      <c r="K182" s="4"/>
    </row>
    <row r="183" spans="1:11" ht="15.75" customHeight="1" x14ac:dyDescent="0.15">
      <c r="A183" s="35"/>
      <c r="B183" s="36"/>
      <c r="C183" s="35"/>
      <c r="D183" s="37"/>
      <c r="E183" s="37"/>
      <c r="F183" s="37"/>
      <c r="K183" s="4"/>
    </row>
    <row r="184" spans="1:11" ht="15.75" customHeight="1" x14ac:dyDescent="0.15">
      <c r="A184" s="35"/>
      <c r="B184" s="36"/>
      <c r="C184" s="35"/>
      <c r="D184" s="37"/>
      <c r="E184" s="37"/>
      <c r="F184" s="37"/>
      <c r="K184" s="4"/>
    </row>
    <row r="185" spans="1:11" ht="15.75" customHeight="1" x14ac:dyDescent="0.15">
      <c r="A185" s="35"/>
      <c r="B185" s="36"/>
      <c r="C185" s="35"/>
      <c r="D185" s="37"/>
      <c r="E185" s="37"/>
      <c r="F185" s="37"/>
      <c r="K185" s="4"/>
    </row>
    <row r="186" spans="1:11" ht="15.75" customHeight="1" x14ac:dyDescent="0.15">
      <c r="A186" s="35"/>
      <c r="B186" s="36"/>
      <c r="C186" s="35"/>
      <c r="D186" s="37"/>
      <c r="E186" s="37"/>
      <c r="F186" s="37"/>
      <c r="K186" s="4"/>
    </row>
    <row r="187" spans="1:11" ht="15.75" customHeight="1" x14ac:dyDescent="0.15">
      <c r="A187" s="35"/>
      <c r="B187" s="36"/>
      <c r="C187" s="35"/>
      <c r="D187" s="37"/>
      <c r="E187" s="37"/>
      <c r="F187" s="37"/>
      <c r="K187" s="4"/>
    </row>
    <row r="188" spans="1:11" ht="15.75" customHeight="1" x14ac:dyDescent="0.15">
      <c r="A188" s="35"/>
      <c r="B188" s="36"/>
      <c r="C188" s="35"/>
      <c r="D188" s="37"/>
      <c r="E188" s="37"/>
      <c r="F188" s="37"/>
      <c r="K188" s="4"/>
    </row>
    <row r="189" spans="1:11" ht="15.75" customHeight="1" x14ac:dyDescent="0.15">
      <c r="A189" s="35"/>
      <c r="B189" s="36"/>
      <c r="C189" s="35"/>
      <c r="D189" s="37"/>
      <c r="E189" s="37"/>
      <c r="F189" s="37"/>
      <c r="K189" s="4"/>
    </row>
    <row r="190" spans="1:11" ht="15.75" customHeight="1" x14ac:dyDescent="0.15">
      <c r="A190" s="35"/>
      <c r="B190" s="36"/>
      <c r="C190" s="35"/>
      <c r="D190" s="37"/>
      <c r="E190" s="37"/>
      <c r="F190" s="37"/>
      <c r="K190" s="4"/>
    </row>
    <row r="191" spans="1:11" ht="15.75" customHeight="1" x14ac:dyDescent="0.15">
      <c r="A191" s="35"/>
      <c r="B191" s="36"/>
      <c r="C191" s="35"/>
      <c r="D191" s="37"/>
      <c r="E191" s="37"/>
      <c r="F191" s="37"/>
      <c r="K191" s="4"/>
    </row>
    <row r="192" spans="1:11" ht="15.75" customHeight="1" x14ac:dyDescent="0.15">
      <c r="A192" s="35"/>
      <c r="B192" s="36"/>
      <c r="C192" s="35"/>
      <c r="D192" s="37"/>
      <c r="E192" s="37"/>
      <c r="F192" s="37"/>
      <c r="K192" s="4"/>
    </row>
    <row r="193" spans="1:11" ht="15.75" customHeight="1" x14ac:dyDescent="0.15">
      <c r="A193" s="35"/>
      <c r="B193" s="36"/>
      <c r="C193" s="35"/>
      <c r="D193" s="37"/>
      <c r="E193" s="37"/>
      <c r="F193" s="37"/>
      <c r="K193" s="4"/>
    </row>
    <row r="194" spans="1:11" ht="15.75" customHeight="1" x14ac:dyDescent="0.15">
      <c r="A194" s="35"/>
      <c r="B194" s="36"/>
      <c r="C194" s="35"/>
      <c r="D194" s="37"/>
      <c r="E194" s="37"/>
      <c r="F194" s="37"/>
      <c r="K194" s="4"/>
    </row>
    <row r="195" spans="1:11" ht="15.75" customHeight="1" x14ac:dyDescent="0.15">
      <c r="A195" s="35"/>
      <c r="B195" s="36"/>
      <c r="C195" s="35"/>
      <c r="D195" s="37"/>
      <c r="E195" s="37"/>
      <c r="F195" s="37"/>
      <c r="K195" s="4"/>
    </row>
    <row r="196" spans="1:11" ht="15.75" customHeight="1" x14ac:dyDescent="0.15">
      <c r="A196" s="35"/>
      <c r="B196" s="36"/>
      <c r="C196" s="35"/>
      <c r="D196" s="37"/>
      <c r="E196" s="37"/>
      <c r="F196" s="37"/>
      <c r="K196" s="4"/>
    </row>
    <row r="197" spans="1:11" ht="15.75" customHeight="1" x14ac:dyDescent="0.15">
      <c r="A197" s="35"/>
      <c r="B197" s="36"/>
      <c r="C197" s="35"/>
      <c r="D197" s="37"/>
      <c r="E197" s="37"/>
      <c r="F197" s="37"/>
      <c r="K197" s="4"/>
    </row>
    <row r="198" spans="1:11" ht="15.75" customHeight="1" x14ac:dyDescent="0.15">
      <c r="A198" s="35"/>
      <c r="B198" s="36"/>
      <c r="C198" s="35"/>
      <c r="D198" s="37"/>
      <c r="E198" s="37"/>
      <c r="F198" s="37"/>
      <c r="K198" s="4"/>
    </row>
    <row r="199" spans="1:11" ht="15.75" customHeight="1" x14ac:dyDescent="0.15">
      <c r="A199" s="35"/>
      <c r="B199" s="36"/>
      <c r="C199" s="35"/>
      <c r="D199" s="37"/>
      <c r="E199" s="37"/>
      <c r="F199" s="37"/>
      <c r="K199" s="4"/>
    </row>
    <row r="200" spans="1:11" ht="15.75" customHeight="1" x14ac:dyDescent="0.15">
      <c r="A200" s="35"/>
      <c r="B200" s="36"/>
      <c r="C200" s="35"/>
      <c r="D200" s="37"/>
      <c r="E200" s="37"/>
      <c r="F200" s="37"/>
      <c r="K200" s="4"/>
    </row>
    <row r="201" spans="1:11" ht="15.75" customHeight="1" x14ac:dyDescent="0.15">
      <c r="A201" s="35"/>
      <c r="B201" s="36"/>
      <c r="C201" s="35"/>
      <c r="D201" s="37"/>
      <c r="E201" s="37"/>
      <c r="F201" s="37"/>
      <c r="K201" s="4"/>
    </row>
    <row r="202" spans="1:11" ht="15.75" customHeight="1" x14ac:dyDescent="0.15">
      <c r="A202" s="35"/>
      <c r="B202" s="36"/>
      <c r="C202" s="35"/>
      <c r="D202" s="37"/>
      <c r="E202" s="37"/>
      <c r="F202" s="37"/>
      <c r="K202" s="4"/>
    </row>
    <row r="203" spans="1:11" ht="15.75" customHeight="1" x14ac:dyDescent="0.15">
      <c r="A203" s="35"/>
      <c r="B203" s="36"/>
      <c r="C203" s="35"/>
      <c r="D203" s="37"/>
      <c r="E203" s="37"/>
      <c r="F203" s="37"/>
      <c r="K203" s="4"/>
    </row>
    <row r="204" spans="1:11" ht="15.75" customHeight="1" x14ac:dyDescent="0.15">
      <c r="A204" s="35"/>
      <c r="B204" s="36"/>
      <c r="C204" s="35"/>
      <c r="D204" s="37"/>
      <c r="E204" s="37"/>
      <c r="F204" s="37"/>
      <c r="K204" s="4"/>
    </row>
    <row r="205" spans="1:11" ht="15.75" customHeight="1" x14ac:dyDescent="0.15">
      <c r="A205" s="35"/>
      <c r="B205" s="36"/>
      <c r="C205" s="35"/>
      <c r="D205" s="37"/>
      <c r="E205" s="37"/>
      <c r="F205" s="37"/>
      <c r="K205" s="4"/>
    </row>
    <row r="206" spans="1:11" ht="15.75" customHeight="1" x14ac:dyDescent="0.15">
      <c r="A206" s="35"/>
      <c r="B206" s="36"/>
      <c r="C206" s="35"/>
      <c r="D206" s="37"/>
      <c r="E206" s="37"/>
      <c r="F206" s="37"/>
      <c r="K206" s="4"/>
    </row>
    <row r="207" spans="1:11" ht="15.75" customHeight="1" x14ac:dyDescent="0.15">
      <c r="A207" s="35"/>
      <c r="B207" s="36"/>
      <c r="C207" s="35"/>
      <c r="D207" s="37"/>
      <c r="E207" s="37"/>
      <c r="F207" s="37"/>
      <c r="K207" s="4"/>
    </row>
    <row r="208" spans="1:11" ht="15.75" customHeight="1" x14ac:dyDescent="0.15">
      <c r="A208" s="35"/>
      <c r="B208" s="36"/>
      <c r="C208" s="35"/>
      <c r="D208" s="37"/>
      <c r="E208" s="37"/>
      <c r="F208" s="37"/>
      <c r="K208" s="4"/>
    </row>
    <row r="209" spans="1:11" ht="15.75" customHeight="1" x14ac:dyDescent="0.15">
      <c r="A209" s="35"/>
      <c r="B209" s="36"/>
      <c r="C209" s="35"/>
      <c r="D209" s="37"/>
      <c r="E209" s="37"/>
      <c r="F209" s="37"/>
      <c r="K209" s="4"/>
    </row>
    <row r="210" spans="1:11" ht="15.75" customHeight="1" x14ac:dyDescent="0.15">
      <c r="A210" s="35"/>
      <c r="B210" s="36"/>
      <c r="C210" s="35"/>
      <c r="D210" s="37"/>
      <c r="E210" s="37"/>
      <c r="F210" s="37"/>
      <c r="K210" s="4"/>
    </row>
    <row r="211" spans="1:11" ht="15.75" customHeight="1" x14ac:dyDescent="0.15">
      <c r="A211" s="35"/>
      <c r="B211" s="36"/>
      <c r="C211" s="35"/>
      <c r="D211" s="37"/>
      <c r="E211" s="37"/>
      <c r="F211" s="37"/>
      <c r="K211" s="4"/>
    </row>
    <row r="212" spans="1:11" ht="15.75" customHeight="1" x14ac:dyDescent="0.15">
      <c r="A212" s="35"/>
      <c r="B212" s="36"/>
      <c r="C212" s="35"/>
      <c r="D212" s="37"/>
      <c r="E212" s="37"/>
      <c r="F212" s="37"/>
      <c r="K212" s="4"/>
    </row>
    <row r="213" spans="1:11" ht="15.75" customHeight="1" x14ac:dyDescent="0.15">
      <c r="A213" s="35"/>
      <c r="B213" s="36"/>
      <c r="C213" s="35"/>
      <c r="D213" s="37"/>
      <c r="E213" s="37"/>
      <c r="F213" s="37"/>
      <c r="K213" s="4"/>
    </row>
    <row r="214" spans="1:11" ht="15.75" customHeight="1" x14ac:dyDescent="0.15">
      <c r="A214" s="35"/>
      <c r="B214" s="36"/>
      <c r="C214" s="35"/>
      <c r="D214" s="37"/>
      <c r="E214" s="37"/>
      <c r="F214" s="37"/>
      <c r="K214" s="4"/>
    </row>
    <row r="215" spans="1:11" ht="15.75" customHeight="1" x14ac:dyDescent="0.15">
      <c r="A215" s="35"/>
      <c r="B215" s="36"/>
      <c r="C215" s="35"/>
      <c r="D215" s="37"/>
      <c r="E215" s="37"/>
      <c r="F215" s="37"/>
      <c r="K215" s="4"/>
    </row>
    <row r="216" spans="1:11" ht="15.75" customHeight="1" x14ac:dyDescent="0.15">
      <c r="A216" s="35"/>
      <c r="B216" s="36"/>
      <c r="C216" s="35"/>
      <c r="D216" s="37"/>
      <c r="E216" s="37"/>
      <c r="F216" s="37"/>
      <c r="K216" s="4"/>
    </row>
    <row r="217" spans="1:11" ht="15.75" customHeight="1" x14ac:dyDescent="0.15">
      <c r="A217" s="35"/>
      <c r="B217" s="36"/>
      <c r="C217" s="35"/>
      <c r="D217" s="37"/>
      <c r="E217" s="37"/>
      <c r="F217" s="37"/>
      <c r="K217" s="4"/>
    </row>
    <row r="218" spans="1:11" ht="15.75" customHeight="1" x14ac:dyDescent="0.15">
      <c r="A218" s="35"/>
      <c r="B218" s="36"/>
      <c r="C218" s="35"/>
      <c r="D218" s="37"/>
      <c r="E218" s="37"/>
      <c r="F218" s="37"/>
      <c r="K218" s="4"/>
    </row>
    <row r="219" spans="1:11" ht="15.75" customHeight="1" x14ac:dyDescent="0.15">
      <c r="A219" s="35"/>
      <c r="B219" s="36"/>
      <c r="C219" s="35"/>
      <c r="D219" s="37"/>
      <c r="E219" s="37"/>
      <c r="F219" s="37"/>
      <c r="K219" s="4"/>
    </row>
    <row r="220" spans="1:11" ht="15.75" customHeight="1" x14ac:dyDescent="0.15">
      <c r="A220" s="35"/>
      <c r="B220" s="36"/>
      <c r="C220" s="35"/>
      <c r="D220" s="37"/>
      <c r="E220" s="37"/>
      <c r="F220" s="37"/>
      <c r="K220" s="4"/>
    </row>
    <row r="221" spans="1:11" ht="15.75" customHeight="1" x14ac:dyDescent="0.15">
      <c r="A221" s="35"/>
      <c r="B221" s="36"/>
      <c r="C221" s="35"/>
      <c r="D221" s="37"/>
      <c r="E221" s="37"/>
      <c r="F221" s="37"/>
      <c r="K221" s="4"/>
    </row>
    <row r="222" spans="1:11" ht="15.75" customHeight="1" x14ac:dyDescent="0.15">
      <c r="A222" s="35"/>
      <c r="B222" s="36"/>
      <c r="C222" s="35"/>
      <c r="D222" s="37"/>
      <c r="E222" s="37"/>
      <c r="F222" s="37"/>
      <c r="K222" s="4"/>
    </row>
    <row r="223" spans="1:11" ht="15.75" customHeight="1" x14ac:dyDescent="0.15">
      <c r="A223" s="35"/>
      <c r="B223" s="36"/>
      <c r="C223" s="35"/>
      <c r="D223" s="37"/>
      <c r="E223" s="37"/>
      <c r="F223" s="37"/>
      <c r="K223" s="4"/>
    </row>
    <row r="224" spans="1:11" ht="15.75" customHeight="1" x14ac:dyDescent="0.15">
      <c r="A224" s="35"/>
      <c r="B224" s="36"/>
      <c r="C224" s="35"/>
      <c r="D224" s="37"/>
      <c r="E224" s="37"/>
      <c r="F224" s="37"/>
      <c r="K224" s="4"/>
    </row>
    <row r="225" spans="1:11" ht="15.75" customHeight="1" x14ac:dyDescent="0.15">
      <c r="A225" s="35"/>
      <c r="B225" s="36"/>
      <c r="C225" s="35"/>
      <c r="D225" s="37"/>
      <c r="E225" s="37"/>
      <c r="F225" s="37"/>
      <c r="K225" s="4"/>
    </row>
    <row r="226" spans="1:11" ht="15.75" customHeight="1" x14ac:dyDescent="0.15">
      <c r="A226" s="35"/>
      <c r="B226" s="36"/>
      <c r="C226" s="35"/>
      <c r="D226" s="37"/>
      <c r="E226" s="37"/>
      <c r="F226" s="37"/>
      <c r="K226" s="4"/>
    </row>
    <row r="227" spans="1:11" ht="15.75" customHeight="1" x14ac:dyDescent="0.15">
      <c r="A227" s="35"/>
      <c r="B227" s="36"/>
      <c r="C227" s="35"/>
      <c r="D227" s="37"/>
      <c r="E227" s="37"/>
      <c r="F227" s="37"/>
      <c r="K227" s="4"/>
    </row>
    <row r="228" spans="1:11" ht="15.75" customHeight="1" x14ac:dyDescent="0.15">
      <c r="A228" s="35"/>
      <c r="B228" s="36"/>
      <c r="C228" s="35"/>
      <c r="D228" s="37"/>
      <c r="E228" s="37"/>
      <c r="F228" s="37"/>
      <c r="K228" s="4"/>
    </row>
    <row r="229" spans="1:11" ht="15.75" customHeight="1" x14ac:dyDescent="0.15">
      <c r="A229" s="35"/>
      <c r="B229" s="36"/>
      <c r="C229" s="35"/>
      <c r="D229" s="37"/>
      <c r="E229" s="37"/>
      <c r="F229" s="37"/>
      <c r="K229" s="4"/>
    </row>
    <row r="230" spans="1:11" ht="15.75" customHeight="1" x14ac:dyDescent="0.15">
      <c r="A230" s="35"/>
      <c r="B230" s="36"/>
      <c r="C230" s="35"/>
      <c r="D230" s="37"/>
      <c r="E230" s="37"/>
      <c r="F230" s="37"/>
      <c r="K230" s="4"/>
    </row>
    <row r="231" spans="1:11" ht="15.75" customHeight="1" x14ac:dyDescent="0.15">
      <c r="A231" s="35"/>
      <c r="B231" s="36"/>
      <c r="C231" s="35"/>
      <c r="D231" s="37"/>
      <c r="E231" s="37"/>
      <c r="F231" s="37"/>
      <c r="K231" s="4"/>
    </row>
    <row r="232" spans="1:11" ht="15.75" customHeight="1" x14ac:dyDescent="0.15">
      <c r="A232" s="35"/>
      <c r="B232" s="36"/>
      <c r="C232" s="35"/>
      <c r="D232" s="37"/>
      <c r="E232" s="37"/>
      <c r="F232" s="37"/>
      <c r="K232" s="4"/>
    </row>
    <row r="233" spans="1:11" ht="15.75" customHeight="1" x14ac:dyDescent="0.15">
      <c r="A233" s="35"/>
      <c r="B233" s="36"/>
      <c r="C233" s="35"/>
      <c r="D233" s="37"/>
      <c r="E233" s="37"/>
      <c r="F233" s="37"/>
      <c r="K233" s="4"/>
    </row>
    <row r="234" spans="1:11" ht="15.75" customHeight="1" x14ac:dyDescent="0.15">
      <c r="A234" s="35"/>
      <c r="B234" s="36"/>
      <c r="C234" s="35"/>
      <c r="D234" s="37"/>
      <c r="E234" s="37"/>
      <c r="F234" s="37"/>
      <c r="K234" s="4"/>
    </row>
    <row r="235" spans="1:11" ht="15.75" customHeight="1" x14ac:dyDescent="0.15">
      <c r="A235" s="35"/>
      <c r="B235" s="36"/>
      <c r="C235" s="35"/>
      <c r="D235" s="37"/>
      <c r="E235" s="37"/>
      <c r="F235" s="37"/>
      <c r="K235" s="4"/>
    </row>
    <row r="236" spans="1:11" ht="15.75" customHeight="1" x14ac:dyDescent="0.15">
      <c r="A236" s="35"/>
      <c r="B236" s="36"/>
      <c r="C236" s="35"/>
      <c r="D236" s="37"/>
      <c r="E236" s="37"/>
      <c r="F236" s="37"/>
      <c r="K236" s="4"/>
    </row>
    <row r="237" spans="1:11" ht="15.75" customHeight="1" x14ac:dyDescent="0.15">
      <c r="A237" s="35"/>
      <c r="B237" s="36"/>
      <c r="C237" s="35"/>
      <c r="D237" s="37"/>
      <c r="E237" s="37"/>
      <c r="F237" s="37"/>
      <c r="K237" s="4"/>
    </row>
    <row r="238" spans="1:11" ht="15.75" customHeight="1" x14ac:dyDescent="0.15">
      <c r="A238" s="35"/>
      <c r="B238" s="36"/>
      <c r="C238" s="35"/>
      <c r="D238" s="37"/>
      <c r="E238" s="37"/>
      <c r="F238" s="37"/>
      <c r="K238" s="4"/>
    </row>
    <row r="239" spans="1:11" ht="15.75" customHeight="1" x14ac:dyDescent="0.15">
      <c r="A239" s="35"/>
      <c r="B239" s="36"/>
      <c r="C239" s="35"/>
      <c r="D239" s="37"/>
      <c r="E239" s="37"/>
      <c r="F239" s="37"/>
      <c r="K239" s="4"/>
    </row>
    <row r="240" spans="1:11" ht="15.75" customHeight="1" x14ac:dyDescent="0.15">
      <c r="A240" s="35"/>
      <c r="B240" s="36"/>
      <c r="C240" s="35"/>
      <c r="D240" s="37"/>
      <c r="E240" s="37"/>
      <c r="F240" s="37"/>
      <c r="K240" s="4"/>
    </row>
    <row r="241" spans="1:11" ht="15.75" customHeight="1" x14ac:dyDescent="0.15">
      <c r="A241" s="35"/>
      <c r="B241" s="36"/>
      <c r="C241" s="35"/>
      <c r="D241" s="37"/>
      <c r="E241" s="37"/>
      <c r="F241" s="37"/>
      <c r="K241" s="4"/>
    </row>
    <row r="242" spans="1:11" ht="15.75" customHeight="1" x14ac:dyDescent="0.15">
      <c r="A242" s="35"/>
      <c r="B242" s="36"/>
      <c r="C242" s="35"/>
      <c r="D242" s="37"/>
      <c r="E242" s="37"/>
      <c r="F242" s="37"/>
      <c r="K242" s="4"/>
    </row>
    <row r="243" spans="1:11" ht="15.75" customHeight="1" x14ac:dyDescent="0.15">
      <c r="A243" s="35"/>
      <c r="B243" s="36"/>
      <c r="C243" s="35"/>
      <c r="D243" s="37"/>
      <c r="E243" s="37"/>
      <c r="F243" s="37"/>
      <c r="K243" s="4"/>
    </row>
    <row r="244" spans="1:11" ht="15.75" customHeight="1" x14ac:dyDescent="0.15">
      <c r="A244" s="35"/>
      <c r="B244" s="36"/>
      <c r="C244" s="35"/>
      <c r="D244" s="37"/>
      <c r="E244" s="37"/>
      <c r="F244" s="37"/>
      <c r="K244" s="4"/>
    </row>
    <row r="245" spans="1:11" ht="15.75" customHeight="1" x14ac:dyDescent="0.15">
      <c r="A245" s="35"/>
      <c r="B245" s="36"/>
      <c r="C245" s="35"/>
      <c r="D245" s="37"/>
      <c r="E245" s="37"/>
      <c r="F245" s="37"/>
      <c r="K245" s="4"/>
    </row>
    <row r="246" spans="1:11" ht="15.75" customHeight="1" x14ac:dyDescent="0.15">
      <c r="A246" s="35"/>
      <c r="B246" s="36"/>
      <c r="C246" s="35"/>
      <c r="D246" s="37"/>
      <c r="E246" s="37"/>
      <c r="F246" s="37"/>
      <c r="K246" s="4"/>
    </row>
    <row r="247" spans="1:11" ht="15.75" customHeight="1" x14ac:dyDescent="0.15">
      <c r="A247" s="35"/>
      <c r="B247" s="36"/>
      <c r="C247" s="35"/>
      <c r="D247" s="37"/>
      <c r="E247" s="37"/>
      <c r="F247" s="37"/>
      <c r="K247" s="4"/>
    </row>
    <row r="248" spans="1:11" ht="15.75" customHeight="1" x14ac:dyDescent="0.15">
      <c r="A248" s="35"/>
      <c r="B248" s="36"/>
      <c r="C248" s="35"/>
      <c r="D248" s="37"/>
      <c r="E248" s="37"/>
      <c r="F248" s="37"/>
      <c r="K248" s="4"/>
    </row>
    <row r="249" spans="1:11" ht="15.75" customHeight="1" x14ac:dyDescent="0.15">
      <c r="A249" s="35"/>
      <c r="B249" s="36"/>
      <c r="C249" s="35"/>
      <c r="D249" s="37"/>
      <c r="E249" s="37"/>
      <c r="F249" s="37"/>
      <c r="K249" s="4"/>
    </row>
    <row r="250" spans="1:11" ht="15.75" customHeight="1" x14ac:dyDescent="0.15">
      <c r="A250" s="35"/>
      <c r="B250" s="36"/>
      <c r="C250" s="35"/>
      <c r="D250" s="37"/>
      <c r="E250" s="37"/>
      <c r="F250" s="37"/>
      <c r="K250" s="4"/>
    </row>
    <row r="251" spans="1:11" ht="15.75" customHeight="1" x14ac:dyDescent="0.15">
      <c r="A251" s="35"/>
      <c r="B251" s="36"/>
      <c r="C251" s="35"/>
      <c r="D251" s="37"/>
      <c r="E251" s="37"/>
      <c r="F251" s="37"/>
      <c r="K251" s="4"/>
    </row>
    <row r="252" spans="1:11" ht="15.75" customHeight="1" x14ac:dyDescent="0.15">
      <c r="A252" s="35"/>
      <c r="B252" s="36"/>
      <c r="C252" s="35"/>
      <c r="D252" s="37"/>
      <c r="E252" s="37"/>
      <c r="F252" s="37"/>
      <c r="K252" s="4"/>
    </row>
    <row r="253" spans="1:11" ht="15.75" customHeight="1" x14ac:dyDescent="0.15">
      <c r="A253" s="35"/>
      <c r="B253" s="36"/>
      <c r="C253" s="35"/>
      <c r="D253" s="37"/>
      <c r="E253" s="37"/>
      <c r="F253" s="37"/>
      <c r="K253" s="4"/>
    </row>
    <row r="254" spans="1:11" ht="15.75" customHeight="1" x14ac:dyDescent="0.15">
      <c r="A254" s="35"/>
      <c r="B254" s="36"/>
      <c r="C254" s="35"/>
      <c r="D254" s="37"/>
      <c r="E254" s="37"/>
      <c r="F254" s="37"/>
      <c r="K254" s="4"/>
    </row>
    <row r="255" spans="1:11" ht="15.75" customHeight="1" x14ac:dyDescent="0.15">
      <c r="A255" s="35"/>
      <c r="B255" s="36"/>
      <c r="C255" s="35"/>
      <c r="D255" s="37"/>
      <c r="E255" s="37"/>
      <c r="F255" s="37"/>
      <c r="K255" s="4"/>
    </row>
    <row r="256" spans="1:11" ht="15.75" customHeight="1" x14ac:dyDescent="0.15">
      <c r="A256" s="35"/>
      <c r="B256" s="36"/>
      <c r="C256" s="35"/>
      <c r="D256" s="37"/>
      <c r="E256" s="37"/>
      <c r="F256" s="37"/>
      <c r="K256" s="4"/>
    </row>
    <row r="257" spans="1:11" ht="15.75" customHeight="1" x14ac:dyDescent="0.15">
      <c r="A257" s="35"/>
      <c r="B257" s="36"/>
      <c r="C257" s="35"/>
      <c r="D257" s="37"/>
      <c r="E257" s="37"/>
      <c r="F257" s="37"/>
      <c r="K257" s="4"/>
    </row>
    <row r="258" spans="1:11" ht="15.75" customHeight="1" x14ac:dyDescent="0.15">
      <c r="A258" s="35"/>
      <c r="B258" s="36"/>
      <c r="C258" s="35"/>
      <c r="D258" s="37"/>
      <c r="E258" s="37"/>
      <c r="F258" s="37"/>
      <c r="K258" s="4"/>
    </row>
    <row r="259" spans="1:11" ht="15.75" customHeight="1" x14ac:dyDescent="0.15">
      <c r="A259" s="35"/>
      <c r="B259" s="36"/>
      <c r="C259" s="35"/>
      <c r="D259" s="37"/>
      <c r="E259" s="37"/>
      <c r="F259" s="37"/>
      <c r="K259" s="4"/>
    </row>
    <row r="260" spans="1:11" ht="15.75" customHeight="1" x14ac:dyDescent="0.15">
      <c r="A260" s="35"/>
      <c r="B260" s="36"/>
      <c r="C260" s="35"/>
      <c r="D260" s="37"/>
      <c r="E260" s="37"/>
      <c r="F260" s="37"/>
      <c r="K260" s="4"/>
    </row>
    <row r="261" spans="1:11" ht="15.75" customHeight="1" x14ac:dyDescent="0.15">
      <c r="A261" s="35"/>
      <c r="B261" s="36"/>
      <c r="C261" s="35"/>
      <c r="D261" s="37"/>
      <c r="E261" s="37"/>
      <c r="F261" s="37"/>
      <c r="K261" s="4"/>
    </row>
    <row r="262" spans="1:11" ht="15.75" customHeight="1" x14ac:dyDescent="0.15">
      <c r="A262" s="35"/>
      <c r="B262" s="36"/>
      <c r="C262" s="35"/>
      <c r="D262" s="37"/>
      <c r="E262" s="37"/>
      <c r="F262" s="37"/>
      <c r="K262" s="4"/>
    </row>
    <row r="263" spans="1:11" ht="15.75" customHeight="1" x14ac:dyDescent="0.15">
      <c r="A263" s="35"/>
      <c r="B263" s="36"/>
      <c r="C263" s="35"/>
      <c r="D263" s="37"/>
      <c r="E263" s="37"/>
      <c r="F263" s="37"/>
      <c r="K263" s="4"/>
    </row>
    <row r="264" spans="1:11" ht="15.75" customHeight="1" x14ac:dyDescent="0.15">
      <c r="A264" s="35"/>
      <c r="B264" s="36"/>
      <c r="C264" s="35"/>
      <c r="D264" s="37"/>
      <c r="E264" s="37"/>
      <c r="F264" s="37"/>
      <c r="K264" s="4"/>
    </row>
    <row r="265" spans="1:11" ht="15.75" customHeight="1" x14ac:dyDescent="0.15">
      <c r="A265" s="35"/>
      <c r="B265" s="36"/>
      <c r="C265" s="35"/>
      <c r="D265" s="37"/>
      <c r="E265" s="37"/>
      <c r="F265" s="37"/>
      <c r="K265" s="4"/>
    </row>
    <row r="266" spans="1:11" ht="15.75" customHeight="1" x14ac:dyDescent="0.15">
      <c r="A266" s="35"/>
      <c r="B266" s="36"/>
      <c r="C266" s="35"/>
      <c r="D266" s="37"/>
      <c r="E266" s="37"/>
      <c r="F266" s="37"/>
      <c r="K266" s="4"/>
    </row>
    <row r="267" spans="1:11" ht="15.75" customHeight="1" x14ac:dyDescent="0.15">
      <c r="A267" s="35"/>
      <c r="B267" s="36"/>
      <c r="C267" s="35"/>
      <c r="D267" s="37"/>
      <c r="E267" s="37"/>
      <c r="F267" s="37"/>
      <c r="K267" s="4"/>
    </row>
    <row r="268" spans="1:11" ht="15.75" customHeight="1" x14ac:dyDescent="0.15">
      <c r="A268" s="35"/>
      <c r="B268" s="36"/>
      <c r="C268" s="35"/>
      <c r="D268" s="37"/>
      <c r="E268" s="37"/>
      <c r="F268" s="37"/>
      <c r="K268" s="4"/>
    </row>
    <row r="269" spans="1:11" ht="15.75" customHeight="1" x14ac:dyDescent="0.15">
      <c r="A269" s="35"/>
      <c r="B269" s="36"/>
      <c r="C269" s="35"/>
      <c r="D269" s="37"/>
      <c r="E269" s="37"/>
      <c r="F269" s="37"/>
      <c r="K269" s="4"/>
    </row>
    <row r="270" spans="1:11" ht="15.75" customHeight="1" x14ac:dyDescent="0.15">
      <c r="A270" s="35"/>
      <c r="B270" s="36"/>
      <c r="C270" s="35"/>
      <c r="D270" s="37"/>
      <c r="E270" s="37"/>
      <c r="F270" s="37"/>
      <c r="K270" s="4"/>
    </row>
    <row r="271" spans="1:11" ht="15.75" customHeight="1" x14ac:dyDescent="0.15">
      <c r="A271" s="35"/>
      <c r="B271" s="36"/>
      <c r="C271" s="35"/>
      <c r="D271" s="37"/>
      <c r="E271" s="37"/>
      <c r="F271" s="37"/>
      <c r="K271" s="4"/>
    </row>
    <row r="272" spans="1:11" ht="15.75" customHeight="1" x14ac:dyDescent="0.15">
      <c r="A272" s="35"/>
      <c r="B272" s="36"/>
      <c r="C272" s="35"/>
      <c r="D272" s="37"/>
      <c r="E272" s="37"/>
      <c r="F272" s="37"/>
      <c r="K272" s="4"/>
    </row>
    <row r="273" spans="1:11" ht="15.75" customHeight="1" x14ac:dyDescent="0.15">
      <c r="A273" s="35"/>
      <c r="B273" s="36"/>
      <c r="C273" s="35"/>
      <c r="D273" s="37"/>
      <c r="E273" s="37"/>
      <c r="F273" s="37"/>
      <c r="K273" s="4"/>
    </row>
    <row r="274" spans="1:11" ht="15.75" customHeight="1" x14ac:dyDescent="0.15">
      <c r="A274" s="35"/>
      <c r="B274" s="36"/>
      <c r="C274" s="35"/>
      <c r="D274" s="37"/>
      <c r="E274" s="37"/>
      <c r="F274" s="37"/>
      <c r="K274" s="4"/>
    </row>
    <row r="275" spans="1:11" ht="15.75" customHeight="1" x14ac:dyDescent="0.15">
      <c r="A275" s="35"/>
      <c r="B275" s="36"/>
      <c r="C275" s="35"/>
      <c r="D275" s="37"/>
      <c r="E275" s="37"/>
      <c r="F275" s="37"/>
      <c r="K275" s="4"/>
    </row>
    <row r="276" spans="1:11" ht="15.75" customHeight="1" x14ac:dyDescent="0.15">
      <c r="A276" s="35"/>
      <c r="B276" s="36"/>
      <c r="C276" s="35"/>
      <c r="D276" s="37"/>
      <c r="E276" s="37"/>
      <c r="F276" s="37"/>
      <c r="K276" s="4"/>
    </row>
    <row r="277" spans="1:11" ht="15.75" customHeight="1" x14ac:dyDescent="0.15">
      <c r="A277" s="35"/>
      <c r="B277" s="36"/>
      <c r="C277" s="35"/>
      <c r="D277" s="37"/>
      <c r="E277" s="37"/>
      <c r="F277" s="37"/>
      <c r="K277" s="4"/>
    </row>
    <row r="278" spans="1:11" ht="15.75" customHeight="1" x14ac:dyDescent="0.15">
      <c r="A278" s="35"/>
      <c r="B278" s="36"/>
      <c r="C278" s="35"/>
      <c r="D278" s="37"/>
      <c r="E278" s="37"/>
      <c r="F278" s="37"/>
      <c r="K278" s="4"/>
    </row>
    <row r="279" spans="1:11" ht="15.75" customHeight="1" x14ac:dyDescent="0.15">
      <c r="A279" s="35"/>
      <c r="B279" s="36"/>
      <c r="C279" s="35"/>
      <c r="D279" s="37"/>
      <c r="E279" s="37"/>
      <c r="F279" s="37"/>
      <c r="K279" s="4"/>
    </row>
    <row r="280" spans="1:11" ht="15.75" customHeight="1" x14ac:dyDescent="0.15">
      <c r="A280" s="35"/>
      <c r="B280" s="36"/>
      <c r="C280" s="35"/>
      <c r="D280" s="37"/>
      <c r="E280" s="37"/>
      <c r="F280" s="37"/>
      <c r="K280" s="4"/>
    </row>
    <row r="281" spans="1:11" ht="15.75" customHeight="1" x14ac:dyDescent="0.15">
      <c r="A281" s="35"/>
      <c r="B281" s="36"/>
      <c r="C281" s="35"/>
      <c r="D281" s="37"/>
      <c r="E281" s="37"/>
      <c r="F281" s="37"/>
      <c r="K281" s="4"/>
    </row>
    <row r="282" spans="1:11" ht="15.75" customHeight="1" x14ac:dyDescent="0.15">
      <c r="A282" s="35"/>
      <c r="B282" s="36"/>
      <c r="C282" s="35"/>
      <c r="D282" s="37"/>
      <c r="E282" s="37"/>
      <c r="F282" s="37"/>
      <c r="K282" s="4"/>
    </row>
    <row r="283" spans="1:11" ht="15.75" customHeight="1" x14ac:dyDescent="0.15">
      <c r="A283" s="35"/>
      <c r="B283" s="36"/>
      <c r="C283" s="35"/>
      <c r="D283" s="37"/>
      <c r="E283" s="37"/>
      <c r="F283" s="37"/>
      <c r="K283" s="4"/>
    </row>
    <row r="284" spans="1:11" ht="15.75" customHeight="1" x14ac:dyDescent="0.15">
      <c r="A284" s="35"/>
      <c r="B284" s="36"/>
      <c r="C284" s="35"/>
      <c r="D284" s="37"/>
      <c r="E284" s="37"/>
      <c r="F284" s="37"/>
      <c r="K284" s="4"/>
    </row>
    <row r="285" spans="1:11" ht="15.75" customHeight="1" x14ac:dyDescent="0.15">
      <c r="A285" s="35"/>
      <c r="B285" s="36"/>
      <c r="C285" s="35"/>
      <c r="D285" s="37"/>
      <c r="E285" s="37"/>
      <c r="F285" s="37"/>
      <c r="K285" s="4"/>
    </row>
    <row r="286" spans="1:11" ht="15.75" customHeight="1" x14ac:dyDescent="0.15">
      <c r="A286" s="35"/>
      <c r="B286" s="36"/>
      <c r="C286" s="35"/>
      <c r="D286" s="37"/>
      <c r="E286" s="37"/>
      <c r="F286" s="37"/>
      <c r="K286" s="4"/>
    </row>
    <row r="287" spans="1:11" ht="15.75" customHeight="1" x14ac:dyDescent="0.15">
      <c r="A287" s="35"/>
      <c r="B287" s="36"/>
      <c r="C287" s="35"/>
      <c r="D287" s="37"/>
      <c r="E287" s="37"/>
      <c r="F287" s="37"/>
      <c r="K287" s="4"/>
    </row>
    <row r="288" spans="1:11" ht="15.75" customHeight="1" x14ac:dyDescent="0.15">
      <c r="A288" s="35"/>
      <c r="B288" s="36"/>
      <c r="C288" s="35"/>
      <c r="D288" s="37"/>
      <c r="E288" s="37"/>
      <c r="F288" s="37"/>
      <c r="K288" s="4"/>
    </row>
    <row r="289" spans="1:11" ht="15.75" customHeight="1" x14ac:dyDescent="0.15">
      <c r="A289" s="35"/>
      <c r="B289" s="36"/>
      <c r="C289" s="35"/>
      <c r="D289" s="37"/>
      <c r="E289" s="37"/>
      <c r="F289" s="37"/>
      <c r="K289" s="4"/>
    </row>
    <row r="290" spans="1:11" ht="15.75" customHeight="1" x14ac:dyDescent="0.15">
      <c r="A290" s="35"/>
      <c r="B290" s="36"/>
      <c r="C290" s="35"/>
      <c r="D290" s="37"/>
      <c r="E290" s="37"/>
      <c r="F290" s="37"/>
      <c r="K290" s="4"/>
    </row>
    <row r="291" spans="1:11" ht="15.75" customHeight="1" x14ac:dyDescent="0.15">
      <c r="A291" s="35"/>
      <c r="B291" s="36"/>
      <c r="C291" s="35"/>
      <c r="D291" s="37"/>
      <c r="E291" s="37"/>
      <c r="F291" s="37"/>
      <c r="K291" s="4"/>
    </row>
    <row r="292" spans="1:11" ht="15.75" customHeight="1" x14ac:dyDescent="0.15">
      <c r="A292" s="35"/>
      <c r="B292" s="36"/>
      <c r="C292" s="35"/>
      <c r="D292" s="37"/>
      <c r="E292" s="37"/>
      <c r="F292" s="37"/>
      <c r="K292" s="4"/>
    </row>
    <row r="293" spans="1:11" ht="15.75" customHeight="1" x14ac:dyDescent="0.15">
      <c r="A293" s="35"/>
      <c r="B293" s="36"/>
      <c r="C293" s="35"/>
      <c r="D293" s="37"/>
      <c r="E293" s="37"/>
      <c r="F293" s="37"/>
      <c r="K293" s="4"/>
    </row>
    <row r="294" spans="1:11" ht="15.75" customHeight="1" x14ac:dyDescent="0.15">
      <c r="A294" s="35"/>
      <c r="B294" s="36"/>
      <c r="C294" s="35"/>
      <c r="D294" s="37"/>
      <c r="E294" s="37"/>
      <c r="F294" s="37"/>
      <c r="K294" s="4"/>
    </row>
    <row r="295" spans="1:11" ht="15.75" customHeight="1" x14ac:dyDescent="0.15">
      <c r="A295" s="35"/>
      <c r="B295" s="36"/>
      <c r="C295" s="35"/>
      <c r="D295" s="37"/>
      <c r="E295" s="37"/>
      <c r="F295" s="37"/>
      <c r="K295" s="4"/>
    </row>
    <row r="296" spans="1:11" ht="15.75" customHeight="1" x14ac:dyDescent="0.15">
      <c r="A296" s="35"/>
      <c r="B296" s="36"/>
      <c r="C296" s="35"/>
      <c r="D296" s="37"/>
      <c r="E296" s="37"/>
      <c r="F296" s="37"/>
      <c r="K296" s="4"/>
    </row>
    <row r="297" spans="1:11" ht="15.75" customHeight="1" x14ac:dyDescent="0.15">
      <c r="A297" s="35"/>
      <c r="B297" s="36"/>
      <c r="C297" s="35"/>
      <c r="D297" s="37"/>
      <c r="E297" s="37"/>
      <c r="F297" s="37"/>
      <c r="K297" s="4"/>
    </row>
    <row r="298" spans="1:11" ht="15.75" customHeight="1" x14ac:dyDescent="0.15">
      <c r="A298" s="35"/>
      <c r="B298" s="36"/>
      <c r="C298" s="35"/>
      <c r="D298" s="37"/>
      <c r="E298" s="37"/>
      <c r="F298" s="37"/>
      <c r="K298" s="4"/>
    </row>
    <row r="299" spans="1:11" ht="15.75" customHeight="1" x14ac:dyDescent="0.15">
      <c r="A299" s="35"/>
      <c r="B299" s="36"/>
      <c r="C299" s="35"/>
      <c r="D299" s="37"/>
      <c r="E299" s="37"/>
      <c r="F299" s="37"/>
      <c r="K299" s="4"/>
    </row>
    <row r="300" spans="1:11" ht="15.75" customHeight="1" x14ac:dyDescent="0.15">
      <c r="A300" s="35"/>
      <c r="B300" s="36"/>
      <c r="C300" s="35"/>
      <c r="D300" s="37"/>
      <c r="E300" s="37"/>
      <c r="F300" s="37"/>
      <c r="K300" s="4"/>
    </row>
    <row r="301" spans="1:11" ht="15.75" customHeight="1" x14ac:dyDescent="0.15">
      <c r="A301" s="35"/>
      <c r="B301" s="36"/>
      <c r="C301" s="35"/>
      <c r="D301" s="37"/>
      <c r="E301" s="37"/>
      <c r="F301" s="37"/>
      <c r="K301" s="4"/>
    </row>
    <row r="302" spans="1:11" ht="15.75" customHeight="1" x14ac:dyDescent="0.15">
      <c r="A302" s="35"/>
      <c r="B302" s="36"/>
      <c r="C302" s="35"/>
      <c r="D302" s="37"/>
      <c r="E302" s="37"/>
      <c r="F302" s="37"/>
      <c r="K302" s="4"/>
    </row>
    <row r="303" spans="1:11" ht="15.75" customHeight="1" x14ac:dyDescent="0.15">
      <c r="A303" s="35"/>
      <c r="B303" s="36"/>
      <c r="C303" s="35"/>
      <c r="D303" s="37"/>
      <c r="E303" s="37"/>
      <c r="F303" s="37"/>
      <c r="K303" s="4"/>
    </row>
    <row r="304" spans="1:11" ht="15.75" customHeight="1" x14ac:dyDescent="0.15">
      <c r="A304" s="35"/>
      <c r="B304" s="36"/>
      <c r="C304" s="35"/>
      <c r="D304" s="37"/>
      <c r="E304" s="37"/>
      <c r="F304" s="37"/>
      <c r="K304" s="4"/>
    </row>
    <row r="305" spans="1:11" ht="15.75" customHeight="1" x14ac:dyDescent="0.15">
      <c r="A305" s="35"/>
      <c r="B305" s="36"/>
      <c r="C305" s="35"/>
      <c r="D305" s="37"/>
      <c r="E305" s="37"/>
      <c r="F305" s="37"/>
      <c r="K305" s="4"/>
    </row>
    <row r="306" spans="1:11" ht="15.75" customHeight="1" x14ac:dyDescent="0.15">
      <c r="A306" s="35"/>
      <c r="B306" s="36"/>
      <c r="C306" s="35"/>
      <c r="D306" s="37"/>
      <c r="E306" s="37"/>
      <c r="F306" s="37"/>
      <c r="K306" s="4"/>
    </row>
    <row r="307" spans="1:11" ht="15.75" customHeight="1" x14ac:dyDescent="0.15">
      <c r="A307" s="35"/>
      <c r="B307" s="36"/>
      <c r="C307" s="35"/>
      <c r="D307" s="37"/>
      <c r="E307" s="37"/>
      <c r="F307" s="37"/>
      <c r="K307" s="4"/>
    </row>
    <row r="308" spans="1:11" ht="15.75" customHeight="1" x14ac:dyDescent="0.15">
      <c r="A308" s="35"/>
      <c r="B308" s="36"/>
      <c r="C308" s="35"/>
      <c r="D308" s="37"/>
      <c r="E308" s="37"/>
      <c r="F308" s="37"/>
      <c r="K308" s="4"/>
    </row>
    <row r="309" spans="1:11" ht="15.75" customHeight="1" x14ac:dyDescent="0.15">
      <c r="A309" s="35"/>
      <c r="B309" s="36"/>
      <c r="C309" s="35"/>
      <c r="D309" s="37"/>
      <c r="E309" s="37"/>
      <c r="F309" s="37"/>
      <c r="K309" s="4"/>
    </row>
    <row r="310" spans="1:11" ht="15.75" customHeight="1" x14ac:dyDescent="0.15">
      <c r="A310" s="35"/>
      <c r="B310" s="36"/>
      <c r="C310" s="35"/>
      <c r="D310" s="37"/>
      <c r="E310" s="37"/>
      <c r="F310" s="37"/>
      <c r="K310" s="4"/>
    </row>
    <row r="311" spans="1:11" ht="15.75" customHeight="1" x14ac:dyDescent="0.15">
      <c r="A311" s="35"/>
      <c r="B311" s="36"/>
      <c r="C311" s="35"/>
      <c r="D311" s="37"/>
      <c r="E311" s="37"/>
      <c r="F311" s="37"/>
      <c r="K311" s="4"/>
    </row>
    <row r="312" spans="1:11" ht="15.75" customHeight="1" x14ac:dyDescent="0.15">
      <c r="A312" s="35"/>
      <c r="B312" s="36"/>
      <c r="C312" s="35"/>
      <c r="D312" s="37"/>
      <c r="E312" s="37"/>
      <c r="F312" s="37"/>
      <c r="K312" s="4"/>
    </row>
    <row r="313" spans="1:11" ht="15.75" customHeight="1" x14ac:dyDescent="0.15">
      <c r="A313" s="35"/>
      <c r="B313" s="36"/>
      <c r="C313" s="35"/>
      <c r="D313" s="37"/>
      <c r="E313" s="37"/>
      <c r="F313" s="37"/>
      <c r="K313" s="4"/>
    </row>
    <row r="314" spans="1:11" ht="15.75" customHeight="1" x14ac:dyDescent="0.15">
      <c r="A314" s="35"/>
      <c r="B314" s="36"/>
      <c r="C314" s="35"/>
      <c r="D314" s="37"/>
      <c r="E314" s="37"/>
      <c r="F314" s="37"/>
      <c r="K314" s="4"/>
    </row>
    <row r="315" spans="1:11" ht="15.75" customHeight="1" x14ac:dyDescent="0.15">
      <c r="A315" s="35"/>
      <c r="B315" s="36"/>
      <c r="C315" s="35"/>
      <c r="D315" s="37"/>
      <c r="E315" s="37"/>
      <c r="F315" s="37"/>
      <c r="K315" s="4"/>
    </row>
    <row r="316" spans="1:11" ht="15.75" customHeight="1" x14ac:dyDescent="0.15"/>
    <row r="317" spans="1:11" ht="15.75" customHeight="1" x14ac:dyDescent="0.15"/>
    <row r="318" spans="1:11" ht="15.75" customHeight="1" x14ac:dyDescent="0.15"/>
    <row r="319" spans="1:11" ht="15.75" customHeight="1" x14ac:dyDescent="0.15"/>
    <row r="320" spans="1:11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autoFilter ref="A1:AA115" xr:uid="{00000000-0009-0000-0000-000000000000}"/>
  <hyperlinks>
    <hyperlink ref="B25" r:id="rId1" xr:uid="{00000000-0004-0000-0000-000000000000}"/>
    <hyperlink ref="A75" r:id="rId2" xr:uid="{00000000-0004-0000-0000-000001000000}"/>
    <hyperlink ref="A76" r:id="rId3" xr:uid="{00000000-0004-0000-0000-000002000000}"/>
    <hyperlink ref="A77" r:id="rId4" xr:uid="{00000000-0004-0000-0000-000003000000}"/>
    <hyperlink ref="A78" r:id="rId5" xr:uid="{00000000-0004-0000-0000-000004000000}"/>
    <hyperlink ref="A79" r:id="rId6" xr:uid="{00000000-0004-0000-0000-000005000000}"/>
    <hyperlink ref="A80" r:id="rId7" xr:uid="{00000000-0004-0000-0000-000006000000}"/>
    <hyperlink ref="A81" r:id="rId8" xr:uid="{00000000-0004-0000-0000-000007000000}"/>
    <hyperlink ref="C82" r:id="rId9" display="https://pubmed.ncbi.nlm.nih.gov/33046894" xr:uid="{00000000-0004-0000-0000-000008000000}"/>
    <hyperlink ref="A83" r:id="rId10" xr:uid="{00000000-0004-0000-0000-000009000000}"/>
    <hyperlink ref="A84" r:id="rId11" xr:uid="{00000000-0004-0000-0000-00000A000000}"/>
    <hyperlink ref="A85" r:id="rId12" xr:uid="{00000000-0004-0000-0000-00000B000000}"/>
    <hyperlink ref="A86" r:id="rId13" xr:uid="{00000000-0004-0000-0000-00000C000000}"/>
    <hyperlink ref="A87" r:id="rId14" xr:uid="{00000000-0004-0000-0000-00000D000000}"/>
    <hyperlink ref="A88" r:id="rId15" xr:uid="{00000000-0004-0000-0000-00000E000000}"/>
    <hyperlink ref="A89" r:id="rId16" xr:uid="{00000000-0004-0000-0000-00000F000000}"/>
    <hyperlink ref="A90" r:id="rId17" xr:uid="{00000000-0004-0000-0000-000010000000}"/>
    <hyperlink ref="A91" r:id="rId18" xr:uid="{00000000-0004-0000-0000-000011000000}"/>
    <hyperlink ref="B91" r:id="rId19" xr:uid="{00000000-0004-0000-0000-000012000000}"/>
    <hyperlink ref="A92" r:id="rId20" xr:uid="{00000000-0004-0000-0000-000013000000}"/>
    <hyperlink ref="A93" r:id="rId21" xr:uid="{00000000-0004-0000-0000-000014000000}"/>
    <hyperlink ref="A94" r:id="rId22" xr:uid="{00000000-0004-0000-0000-000015000000}"/>
    <hyperlink ref="A95" r:id="rId23" xr:uid="{00000000-0004-0000-0000-000016000000}"/>
    <hyperlink ref="A96" r:id="rId24" xr:uid="{00000000-0004-0000-0000-000017000000}"/>
    <hyperlink ref="C97" r:id="rId25" display="https://www.ncbi.nlm.nih.gov/pubmed/25872643" xr:uid="{00000000-0004-0000-0000-000018000000}"/>
    <hyperlink ref="B103" r:id="rId26" xr:uid="{00000000-0004-0000-0000-000019000000}"/>
    <hyperlink ref="C103" r:id="rId27" display="https://www.ncbi.nlm.nih.gov/pubmed/31873292" xr:uid="{00000000-0004-0000-0000-00001A000000}"/>
    <hyperlink ref="B104" r:id="rId28" xr:uid="{00000000-0004-0000-0000-00001B000000}"/>
    <hyperlink ref="C104" r:id="rId29" display="https://www.ncbi.nlm.nih.gov/pubmed/32912294" xr:uid="{00000000-0004-0000-0000-00001C000000}"/>
    <hyperlink ref="B105" r:id="rId30" xr:uid="{00000000-0004-0000-0000-00001D000000}"/>
    <hyperlink ref="C105" r:id="rId31" display="https://www.ncbi.nlm.nih.gov/pubmed/34850108" xr:uid="{00000000-0004-0000-0000-00001E000000}"/>
    <hyperlink ref="B106" r:id="rId32" xr:uid="{00000000-0004-0000-0000-00001F000000}"/>
    <hyperlink ref="C106" r:id="rId33" display="https://www.ncbi.nlm.nih.gov/pubmed/37185990" xr:uid="{00000000-0004-0000-0000-000020000000}"/>
    <hyperlink ref="C107" r:id="rId34" display="https://www-ncbi-nlm-nih-gov.proxy.insermbiblio.inist.fr/pubmed/35551305" xr:uid="{00000000-0004-0000-0000-000021000000}"/>
    <hyperlink ref="C108" r:id="rId35" display="https://www-ncbi-nlm-nih-gov.proxy.insermbiblio.inist.fr/pubmed/35551305" xr:uid="{00000000-0004-0000-0000-000022000000}"/>
    <hyperlink ref="B109" r:id="rId36" xr:uid="{00000000-0004-0000-0000-000023000000}"/>
    <hyperlink ref="C110" r:id="rId37" display="https://www-ncbi-nlm-nih-gov.proxy.insermbiblio.inist.fr/pubmed/25517091" xr:uid="{00000000-0004-0000-0000-000024000000}"/>
    <hyperlink ref="C111" r:id="rId38" display="https://www-ncbi-nlm-nih-gov.proxy.insermbiblio.inist.fr/pubmed/24685159" xr:uid="{00000000-0004-0000-0000-000025000000}"/>
    <hyperlink ref="C112" r:id="rId39" display="https://www-ncbi-nlm-nih-gov.proxy.insermbiblio.inist.fr/pubmed/24714811" xr:uid="{00000000-0004-0000-0000-000026000000}"/>
    <hyperlink ref="C113" r:id="rId40" display="https://www-ncbi-nlm-nih-gov.proxy.insermbiblio.inist.fr/pubmed/25517091" xr:uid="{00000000-0004-0000-0000-000027000000}"/>
    <hyperlink ref="C114" r:id="rId41" display="https://www-ncbi-nlm-nih-gov.proxy.insermbiblio.inist.fr/pubmed/28369070" xr:uid="{00000000-0004-0000-0000-000028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A1000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2.6640625" defaultRowHeight="15" customHeight="1" x14ac:dyDescent="0.15"/>
  <cols>
    <col min="1" max="1" width="39.1640625" customWidth="1"/>
    <col min="2" max="2" width="61.6640625" customWidth="1"/>
    <col min="3" max="3" width="9" customWidth="1"/>
    <col min="4" max="4" width="12.5" customWidth="1"/>
    <col min="5" max="5" width="29" customWidth="1"/>
    <col min="6" max="6" width="13.6640625" customWidth="1"/>
    <col min="7" max="7" width="32.6640625" customWidth="1"/>
    <col min="8" max="8" width="21.33203125" customWidth="1"/>
    <col min="9" max="9" width="29.5" customWidth="1"/>
    <col min="14" max="14" width="8" customWidth="1"/>
    <col min="15" max="15" width="5.83203125" customWidth="1"/>
    <col min="16" max="16" width="7.1640625" customWidth="1"/>
    <col min="19" max="19" width="5.6640625" customWidth="1"/>
    <col min="20" max="20" width="13.1640625" customWidth="1"/>
  </cols>
  <sheetData>
    <row r="1" spans="1:27" ht="15.75" customHeight="1" x14ac:dyDescent="0.15">
      <c r="A1" s="1" t="s">
        <v>0</v>
      </c>
      <c r="B1" s="2" t="s">
        <v>1</v>
      </c>
      <c r="C1" s="1" t="s">
        <v>2</v>
      </c>
      <c r="D1" s="3" t="s">
        <v>3</v>
      </c>
      <c r="E1" s="1" t="s">
        <v>7</v>
      </c>
      <c r="F1" s="1" t="s">
        <v>8</v>
      </c>
      <c r="G1" s="3"/>
      <c r="H1" s="3"/>
      <c r="I1" s="1"/>
      <c r="J1" s="1"/>
      <c r="K1" s="4"/>
      <c r="L1" s="1"/>
      <c r="M1" s="1"/>
      <c r="O1" s="5"/>
      <c r="V1" s="1"/>
      <c r="W1" s="1"/>
      <c r="X1" s="1"/>
      <c r="Y1" s="1"/>
      <c r="Z1" s="1"/>
      <c r="AA1" s="1"/>
    </row>
    <row r="2" spans="1:27" ht="15.75" customHeight="1" x14ac:dyDescent="0.2">
      <c r="A2" s="13" t="s">
        <v>96</v>
      </c>
      <c r="B2" s="7" t="str">
        <f t="shared" ref="B2:B13" si="0">CONCATENATE("https://www-ncbi-nlm-nih-gov.proxy.insermbiblio.inist.fr/geo/query/acc.cgi?acc=",A2)</f>
        <v>https://www-ncbi-nlm-nih-gov.proxy.insermbiblio.inist.fr/geo/query/acc.cgi?acc=GSE113978</v>
      </c>
      <c r="C2" s="6">
        <v>30045748</v>
      </c>
      <c r="D2" s="6">
        <v>2844</v>
      </c>
      <c r="E2" s="6" t="s">
        <v>18</v>
      </c>
      <c r="F2" s="6" t="s">
        <v>12</v>
      </c>
      <c r="G2" s="9"/>
      <c r="H2" s="9"/>
      <c r="I2" s="6"/>
      <c r="J2" s="6"/>
      <c r="O2" s="5"/>
    </row>
    <row r="3" spans="1:27" ht="15.75" customHeight="1" x14ac:dyDescent="0.2">
      <c r="A3" s="13" t="s">
        <v>98</v>
      </c>
      <c r="B3" s="7" t="str">
        <f t="shared" si="0"/>
        <v>https://www-ncbi-nlm-nih-gov.proxy.insermbiblio.inist.fr/geo/query/acc.cgi?acc=GSE118725</v>
      </c>
      <c r="C3" s="6">
        <v>33505025</v>
      </c>
      <c r="D3" s="6">
        <v>10044</v>
      </c>
      <c r="E3" s="6" t="s">
        <v>99</v>
      </c>
      <c r="F3" s="6" t="s">
        <v>12</v>
      </c>
      <c r="G3" s="9"/>
      <c r="H3" s="9"/>
      <c r="I3" s="6"/>
      <c r="J3" s="6"/>
      <c r="O3" s="5"/>
    </row>
    <row r="4" spans="1:27" ht="15.75" customHeight="1" x14ac:dyDescent="0.2">
      <c r="A4" s="13" t="s">
        <v>100</v>
      </c>
      <c r="B4" s="7" t="str">
        <f t="shared" si="0"/>
        <v>https://www-ncbi-nlm-nih-gov.proxy.insermbiblio.inist.fr/geo/query/acc.cgi?acc=GSE133802</v>
      </c>
      <c r="C4" s="6">
        <v>32248749</v>
      </c>
      <c r="D4" s="6">
        <v>247</v>
      </c>
      <c r="E4" s="6" t="s">
        <v>101</v>
      </c>
      <c r="F4" s="6" t="s">
        <v>12</v>
      </c>
      <c r="G4" s="9"/>
      <c r="H4" s="9"/>
      <c r="I4" s="6"/>
      <c r="J4" s="6"/>
      <c r="O4" s="5"/>
    </row>
    <row r="5" spans="1:27" ht="15.75" customHeight="1" x14ac:dyDescent="0.2">
      <c r="A5" s="13" t="s">
        <v>102</v>
      </c>
      <c r="B5" s="7" t="str">
        <f t="shared" si="0"/>
        <v>https://www-ncbi-nlm-nih-gov.proxy.insermbiblio.inist.fr/geo/query/acc.cgi?acc=GSE142207</v>
      </c>
      <c r="C5" s="6">
        <v>32103011</v>
      </c>
      <c r="D5" s="6">
        <v>2693839</v>
      </c>
      <c r="E5" s="6" t="s">
        <v>49</v>
      </c>
      <c r="F5" s="6" t="s">
        <v>12</v>
      </c>
      <c r="G5" s="9"/>
      <c r="H5" s="9"/>
      <c r="I5" s="6"/>
      <c r="J5" s="6"/>
      <c r="O5" s="5"/>
    </row>
    <row r="6" spans="1:27" ht="15.75" customHeight="1" x14ac:dyDescent="0.2">
      <c r="A6" s="13" t="s">
        <v>103</v>
      </c>
      <c r="B6" s="7" t="str">
        <f t="shared" si="0"/>
        <v>https://www-ncbi-nlm-nih-gov.proxy.insermbiblio.inist.fr/geo/query/acc.cgi?acc=GSE142566</v>
      </c>
      <c r="C6" s="6" t="s">
        <v>10</v>
      </c>
      <c r="D6" s="6">
        <v>7227</v>
      </c>
      <c r="E6" s="6" t="s">
        <v>18</v>
      </c>
      <c r="F6" s="6" t="s">
        <v>12</v>
      </c>
      <c r="G6" s="9"/>
      <c r="H6" s="9"/>
      <c r="I6" s="6"/>
      <c r="J6" s="6"/>
      <c r="O6" s="5"/>
    </row>
    <row r="7" spans="1:27" ht="15.75" customHeight="1" x14ac:dyDescent="0.2">
      <c r="A7" s="6" t="s">
        <v>104</v>
      </c>
      <c r="B7" s="7" t="str">
        <f t="shared" si="0"/>
        <v>https://www-ncbi-nlm-nih-gov.proxy.insermbiblio.inist.fr/geo/query/acc.cgi?acc=GSE142696</v>
      </c>
      <c r="C7" s="13">
        <v>33046894</v>
      </c>
      <c r="D7" s="6">
        <v>27777</v>
      </c>
      <c r="E7" s="6" t="s">
        <v>18</v>
      </c>
      <c r="F7" s="6" t="s">
        <v>12</v>
      </c>
      <c r="G7" s="9"/>
      <c r="H7" s="9"/>
      <c r="I7" s="6"/>
      <c r="J7" s="6"/>
      <c r="O7" s="5"/>
    </row>
    <row r="8" spans="1:27" ht="15.75" customHeight="1" x14ac:dyDescent="0.2">
      <c r="A8" s="13" t="s">
        <v>107</v>
      </c>
      <c r="B8" s="7" t="str">
        <f t="shared" si="0"/>
        <v>https://www-ncbi-nlm-nih-gov.proxy.insermbiblio.inist.fr/geo/query/acc.cgi?acc=GSE156740</v>
      </c>
      <c r="C8" s="6">
        <v>35650434</v>
      </c>
      <c r="D8" s="6">
        <v>2996</v>
      </c>
      <c r="E8" s="6" t="s">
        <v>42</v>
      </c>
      <c r="F8" s="6" t="s">
        <v>12</v>
      </c>
      <c r="G8" s="9"/>
      <c r="H8" s="9"/>
      <c r="I8" s="6"/>
      <c r="J8" s="6"/>
      <c r="O8" s="5"/>
    </row>
    <row r="9" spans="1:27" ht="15.75" customHeight="1" x14ac:dyDescent="0.2">
      <c r="A9" s="13" t="s">
        <v>108</v>
      </c>
      <c r="B9" s="7" t="str">
        <f t="shared" si="0"/>
        <v>https://www-ncbi-nlm-nih-gov.proxy.insermbiblio.inist.fr/geo/query/acc.cgi?acc=GSE156857</v>
      </c>
      <c r="C9" s="6">
        <v>33879525</v>
      </c>
      <c r="D9" s="6">
        <v>878</v>
      </c>
      <c r="E9" s="6" t="s">
        <v>109</v>
      </c>
      <c r="F9" s="6" t="s">
        <v>12</v>
      </c>
      <c r="G9" s="9"/>
      <c r="H9" s="9"/>
      <c r="I9" s="6"/>
      <c r="J9" s="6"/>
      <c r="O9" s="5"/>
    </row>
    <row r="10" spans="1:27" ht="15.75" customHeight="1" x14ac:dyDescent="0.2">
      <c r="A10" s="13" t="s">
        <v>112</v>
      </c>
      <c r="B10" s="7" t="str">
        <f t="shared" si="0"/>
        <v>https://www-ncbi-nlm-nih-gov.proxy.insermbiblio.inist.fr/geo/query/acc.cgi?acc=GSE180846</v>
      </c>
      <c r="C10" s="6">
        <v>35193936</v>
      </c>
      <c r="D10" s="6">
        <v>521589</v>
      </c>
      <c r="E10" s="6" t="s">
        <v>113</v>
      </c>
      <c r="F10" s="6" t="s">
        <v>12</v>
      </c>
      <c r="G10" s="9"/>
      <c r="H10" s="9"/>
      <c r="I10" s="6"/>
      <c r="J10" s="6"/>
      <c r="O10" s="5"/>
    </row>
    <row r="11" spans="1:27" ht="15.75" customHeight="1" x14ac:dyDescent="0.2">
      <c r="A11" s="13" t="s">
        <v>114</v>
      </c>
      <c r="B11" s="7" t="str">
        <f t="shared" si="0"/>
        <v>https://www-ncbi-nlm-nih-gov.proxy.insermbiblio.inist.fr/geo/query/acc.cgi?acc=GSE181317</v>
      </c>
      <c r="C11" s="6">
        <v>35858748</v>
      </c>
      <c r="D11" s="6">
        <v>21125</v>
      </c>
      <c r="E11" s="6" t="s">
        <v>115</v>
      </c>
      <c r="F11" s="6" t="s">
        <v>12</v>
      </c>
      <c r="G11" s="9"/>
      <c r="H11" s="9"/>
      <c r="I11" s="6"/>
      <c r="J11" s="6"/>
      <c r="O11" s="5"/>
    </row>
    <row r="12" spans="1:27" ht="15.75" customHeight="1" x14ac:dyDescent="0.2">
      <c r="A12" s="13" t="s">
        <v>116</v>
      </c>
      <c r="B12" s="7" t="str">
        <f t="shared" si="0"/>
        <v>https://www-ncbi-nlm-nih-gov.proxy.insermbiblio.inist.fr/geo/query/acc.cgi?acc=GSE183938</v>
      </c>
      <c r="C12" s="6">
        <v>35551305</v>
      </c>
      <c r="D12" s="6">
        <v>611</v>
      </c>
      <c r="E12" s="6" t="s">
        <v>42</v>
      </c>
      <c r="F12" s="6" t="s">
        <v>12</v>
      </c>
      <c r="G12" s="9"/>
      <c r="H12" s="9"/>
      <c r="I12" s="6"/>
      <c r="J12" s="6"/>
      <c r="O12" s="5"/>
    </row>
    <row r="13" spans="1:27" ht="15.75" customHeight="1" x14ac:dyDescent="0.2">
      <c r="A13" s="13" t="s">
        <v>117</v>
      </c>
      <c r="B13" s="7" t="str">
        <f t="shared" si="0"/>
        <v>https://www-ncbi-nlm-nih-gov.proxy.insermbiblio.inist.fr/geo/query/acc.cgi?acc=GSE184426</v>
      </c>
      <c r="C13" s="6">
        <v>35594906</v>
      </c>
      <c r="D13" s="6">
        <v>3600647</v>
      </c>
      <c r="E13" s="6" t="s">
        <v>49</v>
      </c>
      <c r="F13" s="6" t="s">
        <v>12</v>
      </c>
      <c r="G13" s="9"/>
      <c r="H13" s="9"/>
      <c r="I13" s="6"/>
      <c r="J13" s="6"/>
      <c r="O13" s="5"/>
    </row>
    <row r="14" spans="1:27" ht="15.75" customHeight="1" x14ac:dyDescent="0.2">
      <c r="A14" s="13" t="s">
        <v>118</v>
      </c>
      <c r="B14" s="7" t="s">
        <v>119</v>
      </c>
      <c r="C14" s="6" t="s">
        <v>10</v>
      </c>
      <c r="D14" s="6">
        <v>612</v>
      </c>
      <c r="E14" s="6" t="s">
        <v>42</v>
      </c>
      <c r="F14" s="6" t="s">
        <v>12</v>
      </c>
      <c r="G14" s="9"/>
      <c r="H14" s="9"/>
      <c r="I14" s="6"/>
      <c r="J14" s="6"/>
      <c r="O14" s="5"/>
    </row>
    <row r="15" spans="1:27" ht="15.75" customHeight="1" x14ac:dyDescent="0.2">
      <c r="A15" s="13" t="s">
        <v>123</v>
      </c>
      <c r="B15" s="7" t="str">
        <f t="shared" ref="B15:B16" si="1">CONCATENATE("https://www-ncbi-nlm-nih-gov.proxy.insermbiblio.inist.fr/geo/query/acc.cgi?acc=",A15)</f>
        <v>https://www-ncbi-nlm-nih-gov.proxy.insermbiblio.inist.fr/geo/query/acc.cgi?acc=GSE77869</v>
      </c>
      <c r="C15" s="6">
        <v>27565349</v>
      </c>
      <c r="D15" s="6">
        <v>46</v>
      </c>
      <c r="E15" s="6" t="s">
        <v>11</v>
      </c>
      <c r="F15" s="6" t="s">
        <v>12</v>
      </c>
      <c r="G15" s="9"/>
      <c r="H15" s="9"/>
      <c r="I15" s="6"/>
      <c r="J15" s="6"/>
      <c r="O15" s="5"/>
    </row>
    <row r="16" spans="1:27" ht="15.75" customHeight="1" x14ac:dyDescent="0.2">
      <c r="A16" s="13" t="s">
        <v>126</v>
      </c>
      <c r="B16" s="7" t="str">
        <f t="shared" si="1"/>
        <v>https://www-ncbi-nlm-nih-gov.proxy.insermbiblio.inist.fr/geo/query/acc.cgi?acc=GSE99630</v>
      </c>
      <c r="C16" s="6">
        <v>30033119</v>
      </c>
      <c r="D16" s="6">
        <v>10163</v>
      </c>
      <c r="E16" s="6" t="s">
        <v>127</v>
      </c>
      <c r="F16" s="6" t="s">
        <v>12</v>
      </c>
      <c r="G16" s="9"/>
      <c r="H16" s="9"/>
      <c r="I16" s="6"/>
      <c r="J16" s="6"/>
      <c r="O16" s="5"/>
    </row>
    <row r="17" spans="1:27" ht="15.75" customHeight="1" x14ac:dyDescent="0.2">
      <c r="A17" s="14" t="s">
        <v>128</v>
      </c>
      <c r="B17" s="14" t="s">
        <v>129</v>
      </c>
      <c r="C17" s="15">
        <v>25872643</v>
      </c>
      <c r="D17" s="14">
        <v>8845</v>
      </c>
      <c r="E17" s="14" t="s">
        <v>130</v>
      </c>
      <c r="F17" s="17" t="s">
        <v>131</v>
      </c>
      <c r="G17" s="16"/>
      <c r="H17" s="16"/>
      <c r="I17" s="17"/>
      <c r="J17" s="18"/>
      <c r="K17" s="19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5.75" customHeight="1" x14ac:dyDescent="0.2">
      <c r="A18" s="14" t="s">
        <v>132</v>
      </c>
      <c r="B18" s="20" t="str">
        <f t="shared" ref="B18:B22" si="2">CONCATENATE("https://www.encodeproject.org/files/",A18 )</f>
        <v>https://www.encodeproject.org/files/ENCFF428NIS</v>
      </c>
      <c r="C18" s="14" t="s">
        <v>10</v>
      </c>
      <c r="D18" s="14">
        <v>5124</v>
      </c>
      <c r="E18" s="14" t="s">
        <v>133</v>
      </c>
      <c r="F18" s="17" t="s">
        <v>131</v>
      </c>
      <c r="G18" s="16"/>
      <c r="H18" s="16"/>
      <c r="I18" s="17"/>
      <c r="J18" s="18"/>
      <c r="K18" s="19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5.75" customHeight="1" x14ac:dyDescent="0.2">
      <c r="A19" s="14" t="s">
        <v>134</v>
      </c>
      <c r="B19" s="20" t="str">
        <f t="shared" si="2"/>
        <v>https://www.encodeproject.org/files/ENCFF449JPD</v>
      </c>
      <c r="C19" s="14" t="s">
        <v>10</v>
      </c>
      <c r="D19" s="14">
        <v>4978</v>
      </c>
      <c r="E19" s="14" t="s">
        <v>133</v>
      </c>
      <c r="F19" s="17" t="s">
        <v>131</v>
      </c>
      <c r="G19" s="16"/>
      <c r="H19" s="16"/>
      <c r="I19" s="17"/>
      <c r="J19" s="18"/>
      <c r="K19" s="19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5.75" customHeight="1" x14ac:dyDescent="0.2">
      <c r="A20" s="14" t="s">
        <v>135</v>
      </c>
      <c r="B20" s="20" t="str">
        <f t="shared" si="2"/>
        <v>https://www.encodeproject.org/files/ENCFF667UIB</v>
      </c>
      <c r="C20" s="14" t="s">
        <v>10</v>
      </c>
      <c r="D20" s="14">
        <v>5248</v>
      </c>
      <c r="E20" s="14" t="s">
        <v>133</v>
      </c>
      <c r="F20" s="17" t="s">
        <v>131</v>
      </c>
      <c r="G20" s="16"/>
      <c r="H20" s="16"/>
      <c r="I20" s="17"/>
      <c r="J20" s="18"/>
      <c r="K20" s="19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5.75" customHeight="1" x14ac:dyDescent="0.2">
      <c r="A21" s="14" t="s">
        <v>136</v>
      </c>
      <c r="B21" s="20" t="str">
        <f t="shared" si="2"/>
        <v>https://www.encodeproject.org/files/ENCFF709PFP</v>
      </c>
      <c r="C21" s="14" t="s">
        <v>10</v>
      </c>
      <c r="D21" s="14">
        <v>2896</v>
      </c>
      <c r="E21" s="14" t="s">
        <v>133</v>
      </c>
      <c r="F21" s="17" t="s">
        <v>131</v>
      </c>
      <c r="G21" s="16"/>
      <c r="H21" s="16"/>
      <c r="I21" s="17"/>
      <c r="J21" s="18"/>
      <c r="K21" s="19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5.75" customHeight="1" x14ac:dyDescent="0.2">
      <c r="A22" s="14" t="s">
        <v>137</v>
      </c>
      <c r="B22" s="20" t="str">
        <f t="shared" si="2"/>
        <v>https://www.encodeproject.org/files/ENCFF788NIT</v>
      </c>
      <c r="C22" s="14" t="s">
        <v>10</v>
      </c>
      <c r="D22" s="14">
        <v>12259</v>
      </c>
      <c r="E22" s="14" t="s">
        <v>133</v>
      </c>
      <c r="F22" s="17" t="s">
        <v>131</v>
      </c>
      <c r="G22" s="16"/>
      <c r="H22" s="16"/>
      <c r="I22" s="17"/>
      <c r="J22" s="18"/>
      <c r="K22" s="19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5.75" customHeight="1" x14ac:dyDescent="0.2">
      <c r="A23" s="14" t="s">
        <v>141</v>
      </c>
      <c r="B23" s="20" t="s">
        <v>142</v>
      </c>
      <c r="C23" s="15">
        <v>32912294</v>
      </c>
      <c r="D23" s="17">
        <v>3074</v>
      </c>
      <c r="E23" s="14" t="s">
        <v>143</v>
      </c>
      <c r="F23" s="17" t="s">
        <v>131</v>
      </c>
      <c r="G23" s="16"/>
      <c r="H23" s="16"/>
      <c r="I23" s="17"/>
      <c r="J23" s="17"/>
      <c r="K23" s="18"/>
      <c r="L23" s="18"/>
      <c r="M23" s="18"/>
      <c r="N23" s="18"/>
      <c r="O23" s="22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5.75" customHeight="1" x14ac:dyDescent="0.2">
      <c r="A24" s="23" t="s">
        <v>153</v>
      </c>
      <c r="B24" s="24" t="str">
        <f>CONCATENATE("https://www-ncbi-nlm-nih-gov.proxy.insermbiblio.inist.fr/geo/query/acc.cgi?acc=",A24)</f>
        <v>https://www-ncbi-nlm-nih-gov.proxy.insermbiblio.inist.fr/geo/query/acc.cgi?acc=GSE183937</v>
      </c>
      <c r="C24" s="25">
        <v>35551305</v>
      </c>
      <c r="D24" s="26">
        <v>2899</v>
      </c>
      <c r="E24" s="23" t="s">
        <v>151</v>
      </c>
      <c r="F24" s="27" t="s">
        <v>152</v>
      </c>
      <c r="G24" s="26"/>
      <c r="H24" s="26"/>
      <c r="I24" s="27"/>
      <c r="J24" s="28"/>
      <c r="K24" s="29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</row>
    <row r="25" spans="1:27" ht="15.75" customHeight="1" x14ac:dyDescent="0.2">
      <c r="A25" s="23" t="s">
        <v>154</v>
      </c>
      <c r="B25" s="24" t="s">
        <v>155</v>
      </c>
      <c r="C25" s="23">
        <v>35551305</v>
      </c>
      <c r="D25" s="26">
        <v>249433</v>
      </c>
      <c r="E25" s="23" t="s">
        <v>151</v>
      </c>
      <c r="F25" s="27" t="s">
        <v>152</v>
      </c>
      <c r="G25" s="26"/>
      <c r="H25" s="26"/>
      <c r="I25" s="27"/>
      <c r="J25" s="28"/>
      <c r="K25" s="29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</row>
    <row r="26" spans="1:27" ht="15.75" customHeight="1" x14ac:dyDescent="0.2">
      <c r="A26" s="6"/>
      <c r="B26" s="7"/>
      <c r="C26" s="6"/>
      <c r="D26" s="6"/>
      <c r="E26" s="6"/>
      <c r="F26" s="6"/>
      <c r="G26" s="9"/>
      <c r="H26" s="9"/>
      <c r="I26" s="6"/>
      <c r="J26" s="6"/>
      <c r="O26" s="5"/>
    </row>
    <row r="27" spans="1:27" ht="15.75" customHeight="1" x14ac:dyDescent="0.2">
      <c r="A27" s="6"/>
      <c r="B27" s="7"/>
      <c r="C27" s="6"/>
      <c r="D27" s="6"/>
      <c r="E27" s="6"/>
      <c r="F27" s="6"/>
      <c r="G27" s="9"/>
      <c r="H27" s="9"/>
      <c r="I27" s="6"/>
      <c r="J27" s="6"/>
      <c r="O27" s="5"/>
    </row>
    <row r="28" spans="1:27" ht="15.75" customHeight="1" x14ac:dyDescent="0.2">
      <c r="A28" s="6"/>
      <c r="B28" s="7"/>
      <c r="C28" s="6"/>
      <c r="D28" s="6"/>
      <c r="E28" s="6"/>
      <c r="F28" s="6"/>
      <c r="G28" s="9"/>
      <c r="H28" s="9"/>
      <c r="I28" s="6"/>
      <c r="J28" s="6"/>
      <c r="O28" s="5"/>
      <c r="P28" s="10"/>
    </row>
    <row r="29" spans="1:27" ht="15.75" customHeight="1" x14ac:dyDescent="0.2">
      <c r="A29" s="6"/>
      <c r="B29" s="7"/>
      <c r="C29" s="6"/>
      <c r="D29" s="6"/>
      <c r="E29" s="6"/>
      <c r="F29" s="6"/>
      <c r="G29" s="9"/>
      <c r="H29" s="9"/>
      <c r="I29" s="6"/>
      <c r="J29" s="6"/>
      <c r="O29" s="5"/>
      <c r="P29" s="10"/>
    </row>
    <row r="30" spans="1:27" ht="15.75" customHeight="1" x14ac:dyDescent="0.2">
      <c r="A30" s="6"/>
      <c r="B30" s="7"/>
      <c r="C30" s="6"/>
      <c r="D30" s="6"/>
      <c r="E30" s="6"/>
      <c r="F30" s="6"/>
      <c r="G30" s="9"/>
      <c r="H30" s="9"/>
      <c r="I30" s="6"/>
      <c r="J30" s="6"/>
      <c r="O30" s="5"/>
      <c r="P30" s="10"/>
    </row>
    <row r="31" spans="1:27" ht="15.75" customHeight="1" x14ac:dyDescent="0.2">
      <c r="A31" s="6"/>
      <c r="B31" s="7"/>
      <c r="C31" s="6"/>
      <c r="D31" s="6"/>
      <c r="E31" s="6"/>
      <c r="F31" s="6"/>
      <c r="G31" s="9"/>
      <c r="H31" s="9"/>
      <c r="I31" s="6"/>
      <c r="J31" s="6"/>
      <c r="O31" s="5"/>
      <c r="S31" s="11"/>
    </row>
    <row r="32" spans="1:27" ht="15.75" customHeight="1" x14ac:dyDescent="0.2">
      <c r="A32" s="6"/>
      <c r="B32" s="7"/>
      <c r="C32" s="6"/>
      <c r="D32" s="6"/>
      <c r="E32" s="6"/>
      <c r="F32" s="6"/>
      <c r="G32" s="9"/>
      <c r="H32" s="9"/>
      <c r="I32" s="6"/>
      <c r="J32" s="6"/>
      <c r="O32" s="5"/>
      <c r="P32" s="10"/>
    </row>
    <row r="33" spans="1:16" ht="15.75" customHeight="1" x14ac:dyDescent="0.2">
      <c r="A33" s="6"/>
      <c r="B33" s="7"/>
      <c r="C33" s="6"/>
      <c r="D33" s="6"/>
      <c r="E33" s="6"/>
      <c r="F33" s="6"/>
      <c r="G33" s="9"/>
      <c r="H33" s="9"/>
      <c r="I33" s="6"/>
      <c r="J33" s="6"/>
      <c r="O33" s="5"/>
      <c r="P33" s="10"/>
    </row>
    <row r="34" spans="1:16" ht="15.75" customHeight="1" x14ac:dyDescent="0.2">
      <c r="A34" s="6"/>
      <c r="B34" s="7"/>
      <c r="C34" s="6"/>
      <c r="D34" s="6"/>
      <c r="E34" s="6"/>
      <c r="F34" s="6"/>
      <c r="G34" s="9"/>
      <c r="H34" s="9"/>
      <c r="I34" s="6"/>
      <c r="J34" s="6"/>
      <c r="O34" s="5"/>
      <c r="P34" s="10"/>
    </row>
    <row r="35" spans="1:16" ht="15.75" customHeight="1" x14ac:dyDescent="0.2">
      <c r="A35" s="6"/>
      <c r="B35" s="7"/>
      <c r="C35" s="6"/>
      <c r="D35" s="6"/>
      <c r="E35" s="6"/>
      <c r="F35" s="6"/>
      <c r="G35" s="9"/>
      <c r="H35" s="9"/>
      <c r="I35" s="6"/>
      <c r="J35" s="6"/>
      <c r="O35" s="5"/>
      <c r="P35" s="10"/>
    </row>
    <row r="36" spans="1:16" ht="15.75" customHeight="1" x14ac:dyDescent="0.2">
      <c r="A36" s="6"/>
      <c r="B36" s="7"/>
      <c r="C36" s="6"/>
      <c r="D36" s="6"/>
      <c r="E36" s="6"/>
      <c r="F36" s="6"/>
      <c r="G36" s="9"/>
      <c r="H36" s="9"/>
      <c r="I36" s="6"/>
      <c r="J36" s="6"/>
      <c r="O36" s="5"/>
    </row>
    <row r="37" spans="1:16" ht="15.75" customHeight="1" x14ac:dyDescent="0.2">
      <c r="A37" s="6"/>
      <c r="B37" s="7"/>
      <c r="C37" s="6"/>
      <c r="D37" s="6"/>
      <c r="E37" s="6"/>
      <c r="F37" s="6"/>
      <c r="G37" s="9"/>
      <c r="H37" s="9"/>
      <c r="I37" s="6"/>
      <c r="J37" s="6"/>
      <c r="O37" s="5"/>
    </row>
    <row r="38" spans="1:16" ht="15.75" customHeight="1" x14ac:dyDescent="0.2">
      <c r="A38" s="6"/>
      <c r="B38" s="7"/>
      <c r="C38" s="6"/>
      <c r="D38" s="6"/>
      <c r="E38" s="6"/>
      <c r="F38" s="6"/>
      <c r="G38" s="9"/>
      <c r="H38" s="9"/>
      <c r="I38" s="6"/>
      <c r="J38" s="6"/>
      <c r="O38" s="5"/>
    </row>
    <row r="39" spans="1:16" ht="15.75" customHeight="1" x14ac:dyDescent="0.2">
      <c r="A39" s="6"/>
      <c r="B39" s="7"/>
      <c r="C39" s="6"/>
      <c r="D39" s="6"/>
      <c r="E39" s="6"/>
      <c r="F39" s="6"/>
      <c r="G39" s="9"/>
      <c r="H39" s="9"/>
      <c r="I39" s="6"/>
      <c r="J39" s="6"/>
      <c r="O39" s="5"/>
    </row>
    <row r="40" spans="1:16" ht="15.75" customHeight="1" x14ac:dyDescent="0.2">
      <c r="A40" s="6"/>
      <c r="B40" s="7"/>
      <c r="C40" s="6"/>
      <c r="D40" s="6"/>
      <c r="E40" s="6"/>
      <c r="F40" s="6"/>
      <c r="G40" s="9"/>
      <c r="H40" s="9"/>
      <c r="I40" s="6"/>
      <c r="J40" s="6"/>
      <c r="O40" s="5"/>
      <c r="P40" s="10"/>
    </row>
    <row r="41" spans="1:16" ht="15.75" customHeight="1" x14ac:dyDescent="0.2">
      <c r="A41" s="6"/>
      <c r="B41" s="7"/>
      <c r="C41" s="6"/>
      <c r="D41" s="6"/>
      <c r="E41" s="6"/>
      <c r="F41" s="6"/>
      <c r="G41" s="9"/>
      <c r="H41" s="9"/>
      <c r="I41" s="6"/>
      <c r="J41" s="6"/>
      <c r="O41" s="5"/>
    </row>
    <row r="42" spans="1:16" ht="15.75" customHeight="1" x14ac:dyDescent="0.2">
      <c r="A42" s="6"/>
      <c r="B42" s="7"/>
      <c r="C42" s="6"/>
      <c r="D42" s="6"/>
      <c r="E42" s="6"/>
      <c r="F42" s="6"/>
      <c r="G42" s="9"/>
      <c r="H42" s="9"/>
      <c r="I42" s="6"/>
      <c r="J42" s="6"/>
      <c r="O42" s="5"/>
      <c r="P42" s="10"/>
    </row>
    <row r="43" spans="1:16" ht="15.75" customHeight="1" x14ac:dyDescent="0.2">
      <c r="A43" s="6"/>
      <c r="B43" s="7"/>
      <c r="C43" s="6"/>
      <c r="D43" s="6"/>
      <c r="E43" s="6"/>
      <c r="F43" s="6"/>
      <c r="G43" s="9"/>
      <c r="H43" s="9"/>
      <c r="I43" s="6"/>
      <c r="J43" s="6"/>
      <c r="O43" s="5"/>
    </row>
    <row r="44" spans="1:16" ht="15.75" customHeight="1" x14ac:dyDescent="0.2">
      <c r="A44" s="6"/>
      <c r="B44" s="7"/>
      <c r="C44" s="6"/>
      <c r="D44" s="6"/>
      <c r="E44" s="6"/>
      <c r="F44" s="6"/>
      <c r="G44" s="9"/>
      <c r="H44" s="9"/>
      <c r="I44" s="6"/>
      <c r="J44" s="6"/>
      <c r="O44" s="5"/>
    </row>
    <row r="45" spans="1:16" ht="15.75" customHeight="1" x14ac:dyDescent="0.2">
      <c r="A45" s="6"/>
      <c r="B45" s="7"/>
      <c r="C45" s="6"/>
      <c r="D45" s="6"/>
      <c r="E45" s="6"/>
      <c r="F45" s="6"/>
      <c r="G45" s="9"/>
      <c r="H45" s="9"/>
      <c r="I45" s="6"/>
      <c r="J45" s="6"/>
      <c r="O45" s="5"/>
    </row>
    <row r="46" spans="1:16" ht="15.75" customHeight="1" x14ac:dyDescent="0.2">
      <c r="A46" s="6"/>
      <c r="B46" s="7"/>
      <c r="C46" s="6"/>
      <c r="D46" s="6"/>
      <c r="E46" s="6"/>
      <c r="F46" s="6"/>
      <c r="G46" s="9"/>
      <c r="H46" s="9"/>
      <c r="I46" s="6"/>
      <c r="J46" s="6"/>
      <c r="O46" s="5"/>
      <c r="P46" s="10"/>
    </row>
    <row r="47" spans="1:16" ht="15.75" customHeight="1" x14ac:dyDescent="0.2">
      <c r="A47" s="6"/>
      <c r="B47" s="7"/>
      <c r="C47" s="6"/>
      <c r="D47" s="6"/>
      <c r="E47" s="6"/>
      <c r="F47" s="6"/>
      <c r="G47" s="9"/>
      <c r="H47" s="9"/>
      <c r="I47" s="6"/>
      <c r="J47" s="6"/>
      <c r="O47" s="5"/>
    </row>
    <row r="48" spans="1:16" ht="15.75" customHeight="1" x14ac:dyDescent="0.2">
      <c r="A48" s="6"/>
      <c r="B48" s="7"/>
      <c r="C48" s="6"/>
      <c r="D48" s="6"/>
      <c r="E48" s="6"/>
      <c r="F48" s="6"/>
      <c r="G48" s="9"/>
      <c r="H48" s="9"/>
      <c r="I48" s="6"/>
      <c r="J48" s="6"/>
      <c r="O48" s="5"/>
      <c r="P48" s="10"/>
    </row>
    <row r="49" spans="1:20" ht="15.75" customHeight="1" x14ac:dyDescent="0.2">
      <c r="A49" s="6"/>
      <c r="B49" s="7"/>
      <c r="C49" s="6"/>
      <c r="D49" s="6"/>
      <c r="E49" s="6"/>
      <c r="F49" s="6"/>
      <c r="G49" s="9"/>
      <c r="H49" s="9"/>
      <c r="I49" s="6"/>
      <c r="J49" s="6"/>
      <c r="O49" s="5"/>
    </row>
    <row r="50" spans="1:20" ht="15.75" customHeight="1" x14ac:dyDescent="0.2">
      <c r="A50" s="6"/>
      <c r="B50" s="7"/>
      <c r="C50" s="6"/>
      <c r="D50" s="6"/>
      <c r="E50" s="6"/>
      <c r="F50" s="6"/>
      <c r="G50" s="9"/>
      <c r="H50" s="9"/>
      <c r="I50" s="6"/>
      <c r="J50" s="6"/>
      <c r="O50" s="5"/>
      <c r="P50" s="10"/>
    </row>
    <row r="51" spans="1:20" ht="15.75" customHeight="1" x14ac:dyDescent="0.2">
      <c r="A51" s="6"/>
      <c r="B51" s="7"/>
      <c r="C51" s="6"/>
      <c r="D51" s="6"/>
      <c r="E51" s="6"/>
      <c r="F51" s="6"/>
      <c r="G51" s="9"/>
      <c r="H51" s="9"/>
      <c r="I51" s="6"/>
      <c r="J51" s="6"/>
      <c r="O51" s="5"/>
      <c r="P51" s="10"/>
    </row>
    <row r="52" spans="1:20" ht="15.75" customHeight="1" x14ac:dyDescent="0.2">
      <c r="A52" s="6"/>
      <c r="B52" s="7"/>
      <c r="C52" s="6"/>
      <c r="D52" s="6"/>
      <c r="E52" s="6"/>
      <c r="F52" s="6"/>
      <c r="G52" s="9"/>
      <c r="H52" s="9"/>
      <c r="I52" s="6"/>
      <c r="J52" s="6"/>
      <c r="O52" s="5"/>
    </row>
    <row r="53" spans="1:20" ht="15.75" customHeight="1" x14ac:dyDescent="0.2">
      <c r="A53" s="6"/>
      <c r="B53" s="7"/>
      <c r="C53" s="6"/>
      <c r="D53" s="6"/>
      <c r="E53" s="6"/>
      <c r="F53" s="6"/>
      <c r="G53" s="9"/>
      <c r="H53" s="9"/>
      <c r="I53" s="6"/>
      <c r="J53" s="6"/>
      <c r="O53" s="5"/>
    </row>
    <row r="54" spans="1:20" ht="15.75" customHeight="1" x14ac:dyDescent="0.2">
      <c r="A54" s="6"/>
      <c r="B54" s="7"/>
      <c r="C54" s="6"/>
      <c r="D54" s="6"/>
      <c r="E54" s="6"/>
      <c r="F54" s="6"/>
      <c r="G54" s="9"/>
      <c r="H54" s="9"/>
      <c r="I54" s="6"/>
      <c r="J54" s="6"/>
      <c r="O54" s="5"/>
      <c r="P54" s="10"/>
    </row>
    <row r="55" spans="1:20" ht="15.75" customHeight="1" x14ac:dyDescent="0.2">
      <c r="A55" s="6"/>
      <c r="B55" s="7"/>
      <c r="C55" s="6"/>
      <c r="D55" s="6"/>
      <c r="E55" s="6"/>
      <c r="F55" s="6"/>
      <c r="G55" s="9"/>
      <c r="H55" s="9"/>
      <c r="I55" s="6"/>
      <c r="J55" s="6"/>
      <c r="O55" s="5"/>
    </row>
    <row r="56" spans="1:20" ht="15.75" customHeight="1" x14ac:dyDescent="0.2">
      <c r="A56" s="6"/>
      <c r="B56" s="7"/>
      <c r="C56" s="6"/>
      <c r="D56" s="6"/>
      <c r="E56" s="6"/>
      <c r="F56" s="6"/>
      <c r="G56" s="9"/>
      <c r="H56" s="9"/>
      <c r="I56" s="6"/>
      <c r="J56" s="6"/>
      <c r="O56" s="5"/>
    </row>
    <row r="57" spans="1:20" ht="15.75" customHeight="1" x14ac:dyDescent="0.2">
      <c r="A57" s="6"/>
      <c r="B57" s="7"/>
      <c r="C57" s="6"/>
      <c r="D57" s="6"/>
      <c r="E57" s="6"/>
      <c r="F57" s="6"/>
      <c r="G57" s="9"/>
      <c r="H57" s="9"/>
      <c r="I57" s="6"/>
      <c r="J57" s="6"/>
      <c r="O57" s="5"/>
    </row>
    <row r="58" spans="1:20" ht="15.75" customHeight="1" x14ac:dyDescent="0.2">
      <c r="A58" s="6"/>
      <c r="B58" s="7"/>
      <c r="C58" s="6"/>
      <c r="D58" s="6"/>
      <c r="E58" s="6"/>
      <c r="F58" s="6"/>
      <c r="G58" s="9"/>
      <c r="H58" s="9"/>
      <c r="I58" s="6"/>
      <c r="J58" s="6"/>
      <c r="O58" s="5"/>
      <c r="T58" s="12"/>
    </row>
    <row r="59" spans="1:20" ht="15.75" customHeight="1" x14ac:dyDescent="0.2">
      <c r="A59" s="6"/>
      <c r="B59" s="7"/>
      <c r="C59" s="6"/>
      <c r="D59" s="6"/>
      <c r="E59" s="6"/>
      <c r="F59" s="6"/>
      <c r="G59" s="9"/>
      <c r="H59" s="9"/>
      <c r="I59" s="6"/>
      <c r="J59" s="6"/>
      <c r="O59" s="5"/>
    </row>
    <row r="60" spans="1:20" ht="15.75" customHeight="1" x14ac:dyDescent="0.2">
      <c r="A60" s="6"/>
      <c r="B60" s="7"/>
      <c r="C60" s="6"/>
      <c r="D60" s="6"/>
      <c r="E60" s="6"/>
      <c r="F60" s="6"/>
      <c r="G60" s="9"/>
      <c r="H60" s="9"/>
      <c r="I60" s="6"/>
      <c r="J60" s="6"/>
      <c r="O60" s="5"/>
    </row>
    <row r="61" spans="1:20" ht="15.75" customHeight="1" x14ac:dyDescent="0.2">
      <c r="A61" s="6"/>
      <c r="B61" s="7"/>
      <c r="C61" s="6"/>
      <c r="D61" s="6"/>
      <c r="E61" s="6"/>
      <c r="F61" s="6"/>
      <c r="G61" s="9"/>
      <c r="H61" s="9"/>
      <c r="I61" s="6"/>
      <c r="J61" s="6"/>
      <c r="O61" s="5"/>
      <c r="P61" s="10"/>
    </row>
    <row r="62" spans="1:20" ht="15.75" customHeight="1" x14ac:dyDescent="0.2">
      <c r="A62" s="6"/>
      <c r="B62" s="7"/>
      <c r="C62" s="6"/>
      <c r="D62" s="6"/>
      <c r="E62" s="6"/>
      <c r="F62" s="6"/>
      <c r="G62" s="9"/>
      <c r="H62" s="9"/>
      <c r="I62" s="6"/>
      <c r="J62" s="6"/>
      <c r="O62" s="5"/>
      <c r="P62" s="10"/>
    </row>
    <row r="63" spans="1:20" ht="15.75" customHeight="1" x14ac:dyDescent="0.2">
      <c r="A63" s="6"/>
      <c r="B63" s="7"/>
      <c r="C63" s="6"/>
      <c r="D63" s="6"/>
      <c r="E63" s="6"/>
      <c r="F63" s="6"/>
      <c r="G63" s="9"/>
      <c r="H63" s="9"/>
      <c r="I63" s="6"/>
      <c r="J63" s="6"/>
      <c r="O63" s="5"/>
    </row>
    <row r="64" spans="1:20" ht="15.75" customHeight="1" x14ac:dyDescent="0.2">
      <c r="A64" s="6"/>
      <c r="B64" s="7"/>
      <c r="C64" s="6"/>
      <c r="D64" s="6"/>
      <c r="E64" s="6"/>
      <c r="F64" s="6"/>
      <c r="G64" s="9"/>
      <c r="H64" s="9"/>
      <c r="I64" s="6"/>
      <c r="J64" s="6"/>
      <c r="O64" s="5"/>
    </row>
    <row r="65" spans="1:16" ht="15.75" customHeight="1" x14ac:dyDescent="0.2">
      <c r="A65" s="6"/>
      <c r="B65" s="7"/>
      <c r="C65" s="6"/>
      <c r="D65" s="6"/>
      <c r="E65" s="6"/>
      <c r="F65" s="6"/>
      <c r="G65" s="9"/>
      <c r="H65" s="9"/>
      <c r="I65" s="6"/>
      <c r="J65" s="6"/>
      <c r="O65" s="5"/>
    </row>
    <row r="66" spans="1:16" ht="15.75" customHeight="1" x14ac:dyDescent="0.2">
      <c r="A66" s="6"/>
      <c r="B66" s="7"/>
      <c r="C66" s="6"/>
      <c r="D66" s="6"/>
      <c r="E66" s="6"/>
      <c r="F66" s="6"/>
      <c r="G66" s="9"/>
      <c r="H66" s="9"/>
      <c r="I66" s="6"/>
      <c r="J66" s="6"/>
      <c r="O66" s="5"/>
    </row>
    <row r="67" spans="1:16" ht="15.75" customHeight="1" x14ac:dyDescent="0.2">
      <c r="A67" s="6"/>
      <c r="B67" s="7"/>
      <c r="C67" s="6"/>
      <c r="D67" s="6"/>
      <c r="E67" s="6"/>
      <c r="F67" s="6"/>
      <c r="G67" s="9"/>
      <c r="H67" s="9"/>
      <c r="I67" s="6"/>
      <c r="J67" s="6"/>
      <c r="O67" s="5"/>
    </row>
    <row r="68" spans="1:16" ht="15.75" customHeight="1" x14ac:dyDescent="0.2">
      <c r="A68" s="6"/>
      <c r="B68" s="7"/>
      <c r="C68" s="6"/>
      <c r="D68" s="6"/>
      <c r="E68" s="6"/>
      <c r="F68" s="6"/>
      <c r="G68" s="9"/>
      <c r="H68" s="9"/>
      <c r="I68" s="6"/>
      <c r="J68" s="6"/>
      <c r="O68" s="5"/>
    </row>
    <row r="69" spans="1:16" ht="15.75" customHeight="1" x14ac:dyDescent="0.2">
      <c r="A69" s="6"/>
      <c r="B69" s="7"/>
      <c r="C69" s="6"/>
      <c r="D69" s="6"/>
      <c r="E69" s="6"/>
      <c r="F69" s="6"/>
      <c r="G69" s="9"/>
      <c r="H69" s="9"/>
      <c r="I69" s="6"/>
      <c r="J69" s="6"/>
      <c r="O69" s="5"/>
      <c r="P69" s="10"/>
    </row>
    <row r="70" spans="1:16" ht="15.75" customHeight="1" x14ac:dyDescent="0.2">
      <c r="A70" s="6"/>
      <c r="B70" s="7"/>
      <c r="C70" s="6"/>
      <c r="D70" s="6"/>
      <c r="E70" s="6"/>
      <c r="F70" s="6"/>
      <c r="G70" s="9"/>
      <c r="H70" s="9"/>
      <c r="I70" s="6"/>
      <c r="J70" s="6"/>
      <c r="O70" s="5"/>
      <c r="P70" s="10"/>
    </row>
    <row r="71" spans="1:16" ht="15.75" customHeight="1" x14ac:dyDescent="0.2">
      <c r="A71" s="6"/>
      <c r="B71" s="7"/>
      <c r="C71" s="6"/>
      <c r="D71" s="6"/>
      <c r="E71" s="6"/>
      <c r="F71" s="6"/>
      <c r="G71" s="9"/>
      <c r="H71" s="9"/>
      <c r="I71" s="6"/>
      <c r="J71" s="6"/>
      <c r="O71" s="5"/>
    </row>
    <row r="72" spans="1:16" ht="15.75" customHeight="1" x14ac:dyDescent="0.2">
      <c r="A72" s="6"/>
      <c r="B72" s="7"/>
      <c r="C72" s="6"/>
      <c r="D72" s="6"/>
      <c r="E72" s="6"/>
      <c r="F72" s="6"/>
      <c r="G72" s="9"/>
      <c r="H72" s="9"/>
      <c r="I72" s="6"/>
      <c r="J72" s="6"/>
      <c r="O72" s="5"/>
      <c r="P72" s="10"/>
    </row>
    <row r="73" spans="1:16" ht="15.75" customHeight="1" x14ac:dyDescent="0.2">
      <c r="A73" s="6"/>
      <c r="B73" s="7"/>
      <c r="C73" s="6"/>
      <c r="D73" s="6"/>
      <c r="E73" s="6"/>
      <c r="F73" s="6"/>
      <c r="G73" s="9"/>
      <c r="H73" s="9"/>
      <c r="I73" s="6"/>
      <c r="J73" s="6"/>
      <c r="O73" s="5"/>
    </row>
    <row r="74" spans="1:16" ht="15.75" customHeight="1" x14ac:dyDescent="0.2">
      <c r="A74" s="6"/>
      <c r="B74" s="7"/>
      <c r="C74" s="6"/>
      <c r="D74" s="6"/>
      <c r="E74" s="6"/>
      <c r="F74" s="6"/>
      <c r="G74" s="9"/>
      <c r="H74" s="9"/>
      <c r="I74" s="6"/>
      <c r="J74" s="6"/>
      <c r="O74" s="5"/>
    </row>
    <row r="75" spans="1:16" ht="15.75" customHeight="1" x14ac:dyDescent="0.2">
      <c r="A75" s="6"/>
      <c r="B75" s="7"/>
      <c r="C75" s="6"/>
      <c r="D75" s="6"/>
      <c r="E75" s="6"/>
      <c r="F75" s="6"/>
      <c r="G75" s="9"/>
      <c r="H75" s="9"/>
      <c r="I75" s="6"/>
      <c r="J75" s="6"/>
      <c r="O75" s="5"/>
      <c r="P75" s="10"/>
    </row>
    <row r="76" spans="1:16" ht="15.75" customHeight="1" x14ac:dyDescent="0.2">
      <c r="A76" s="6"/>
      <c r="B76" s="7"/>
      <c r="C76" s="6"/>
      <c r="D76" s="6"/>
      <c r="E76" s="6"/>
      <c r="F76" s="6"/>
      <c r="G76" s="9"/>
      <c r="H76" s="9"/>
      <c r="I76" s="6"/>
      <c r="J76" s="6"/>
      <c r="O76" s="5"/>
    </row>
    <row r="77" spans="1:16" ht="15.75" customHeight="1" x14ac:dyDescent="0.2">
      <c r="A77" s="6"/>
      <c r="B77" s="7"/>
      <c r="C77" s="6"/>
      <c r="D77" s="6"/>
      <c r="E77" s="6"/>
      <c r="F77" s="6"/>
      <c r="G77" s="9"/>
      <c r="H77" s="9"/>
      <c r="I77" s="6"/>
      <c r="J77" s="6"/>
      <c r="O77" s="5"/>
      <c r="P77" s="10"/>
    </row>
    <row r="78" spans="1:16" ht="15.75" customHeight="1" x14ac:dyDescent="0.2">
      <c r="A78" s="6"/>
      <c r="B78" s="7"/>
      <c r="C78" s="6"/>
      <c r="D78" s="6"/>
      <c r="E78" s="6"/>
      <c r="F78" s="6"/>
      <c r="G78" s="9"/>
      <c r="H78" s="9"/>
      <c r="I78" s="6"/>
      <c r="J78" s="6"/>
      <c r="O78" s="5"/>
    </row>
    <row r="79" spans="1:16" ht="15.75" customHeight="1" x14ac:dyDescent="0.2">
      <c r="A79" s="6"/>
      <c r="B79" s="7"/>
      <c r="C79" s="6"/>
      <c r="D79" s="6"/>
      <c r="E79" s="6"/>
      <c r="F79" s="6"/>
      <c r="G79" s="9"/>
      <c r="H79" s="9"/>
      <c r="I79" s="6"/>
      <c r="J79" s="6"/>
      <c r="O79" s="5"/>
    </row>
    <row r="80" spans="1:16" ht="15.75" customHeight="1" x14ac:dyDescent="0.2">
      <c r="A80" s="6"/>
      <c r="B80" s="7"/>
      <c r="C80" s="6"/>
      <c r="D80" s="6"/>
      <c r="E80" s="6"/>
      <c r="F80" s="6"/>
      <c r="G80" s="9"/>
      <c r="H80" s="9"/>
      <c r="I80" s="6"/>
      <c r="J80" s="6"/>
      <c r="O80" s="5"/>
      <c r="P80" s="10"/>
    </row>
    <row r="81" spans="1:16" ht="15.75" customHeight="1" x14ac:dyDescent="0.2">
      <c r="A81" s="6"/>
      <c r="B81" s="7"/>
      <c r="C81" s="6"/>
      <c r="D81" s="6"/>
      <c r="E81" s="6"/>
      <c r="F81" s="6"/>
      <c r="G81" s="9"/>
      <c r="H81" s="9"/>
      <c r="I81" s="6"/>
      <c r="J81" s="6"/>
      <c r="O81" s="5"/>
    </row>
    <row r="82" spans="1:16" ht="15.75" customHeight="1" x14ac:dyDescent="0.2">
      <c r="A82" s="6"/>
      <c r="B82" s="7"/>
      <c r="C82" s="6"/>
      <c r="D82" s="6"/>
      <c r="E82" s="6"/>
      <c r="F82" s="6"/>
      <c r="G82" s="9"/>
      <c r="H82" s="9"/>
      <c r="I82" s="6"/>
      <c r="J82" s="6"/>
      <c r="O82" s="5"/>
    </row>
    <row r="83" spans="1:16" ht="15.75" customHeight="1" x14ac:dyDescent="0.2">
      <c r="A83" s="6"/>
      <c r="B83" s="7"/>
      <c r="C83" s="6"/>
      <c r="D83" s="6"/>
      <c r="E83" s="6"/>
      <c r="F83" s="6"/>
      <c r="G83" s="9"/>
      <c r="H83" s="9"/>
      <c r="I83" s="6"/>
      <c r="J83" s="6"/>
      <c r="O83" s="5"/>
      <c r="P83" s="10"/>
    </row>
    <row r="84" spans="1:16" ht="15.75" customHeight="1" x14ac:dyDescent="0.2">
      <c r="A84" s="6"/>
      <c r="B84" s="7"/>
      <c r="C84" s="6"/>
      <c r="D84" s="6"/>
      <c r="E84" s="6"/>
      <c r="F84" s="6"/>
      <c r="G84" s="9"/>
      <c r="H84" s="9"/>
      <c r="I84" s="6"/>
      <c r="J84" s="6"/>
      <c r="O84" s="5"/>
    </row>
    <row r="85" spans="1:16" ht="15.75" customHeight="1" x14ac:dyDescent="0.2">
      <c r="A85" s="6"/>
      <c r="B85" s="7"/>
      <c r="C85" s="6"/>
      <c r="D85" s="6"/>
      <c r="E85" s="6"/>
      <c r="F85" s="6"/>
      <c r="G85" s="9"/>
      <c r="H85" s="9"/>
      <c r="I85" s="6"/>
      <c r="J85" s="6"/>
      <c r="O85" s="5"/>
    </row>
    <row r="86" spans="1:16" ht="15.75" customHeight="1" x14ac:dyDescent="0.2">
      <c r="A86" s="6"/>
      <c r="B86" s="7"/>
      <c r="C86" s="6"/>
      <c r="D86" s="6"/>
      <c r="E86" s="6"/>
      <c r="F86" s="6"/>
      <c r="G86" s="9"/>
      <c r="H86" s="9"/>
      <c r="I86" s="6"/>
      <c r="J86" s="6"/>
      <c r="O86" s="5"/>
    </row>
    <row r="87" spans="1:16" ht="15.75" customHeight="1" x14ac:dyDescent="0.2">
      <c r="A87" s="6"/>
      <c r="B87" s="7"/>
      <c r="C87" s="6"/>
      <c r="D87" s="6"/>
      <c r="E87" s="6"/>
      <c r="F87" s="6"/>
      <c r="G87" s="9"/>
      <c r="H87" s="9"/>
      <c r="I87" s="6"/>
      <c r="J87" s="6"/>
      <c r="O87" s="5"/>
    </row>
    <row r="88" spans="1:16" ht="15.75" customHeight="1" x14ac:dyDescent="0.2">
      <c r="A88" s="6"/>
      <c r="B88" s="7"/>
      <c r="C88" s="6"/>
      <c r="D88" s="6"/>
      <c r="E88" s="6"/>
      <c r="F88" s="6"/>
      <c r="G88" s="9"/>
      <c r="H88" s="9"/>
      <c r="I88" s="6"/>
      <c r="J88" s="6"/>
      <c r="O88" s="5"/>
    </row>
    <row r="89" spans="1:16" ht="15.75" customHeight="1" x14ac:dyDescent="0.2">
      <c r="A89" s="6"/>
      <c r="B89" s="7"/>
      <c r="C89" s="6"/>
      <c r="D89" s="6"/>
      <c r="E89" s="6"/>
      <c r="F89" s="6"/>
      <c r="G89" s="9"/>
      <c r="H89" s="9"/>
      <c r="I89" s="6"/>
      <c r="J89" s="6"/>
      <c r="O89" s="5"/>
    </row>
    <row r="90" spans="1:16" ht="15.75" customHeight="1" x14ac:dyDescent="0.2">
      <c r="A90" s="6"/>
      <c r="B90" s="7"/>
      <c r="C90" s="6"/>
      <c r="D90" s="6"/>
      <c r="E90" s="6"/>
      <c r="F90" s="6"/>
      <c r="G90" s="9"/>
      <c r="H90" s="9"/>
      <c r="I90" s="6"/>
      <c r="J90" s="6"/>
      <c r="O90" s="5"/>
    </row>
    <row r="91" spans="1:16" ht="15.75" customHeight="1" x14ac:dyDescent="0.2">
      <c r="A91" s="6"/>
      <c r="B91" s="7"/>
      <c r="C91" s="6"/>
      <c r="D91" s="6"/>
      <c r="E91" s="6"/>
      <c r="F91" s="6"/>
      <c r="G91" s="9"/>
      <c r="H91" s="9"/>
      <c r="I91" s="6"/>
      <c r="J91" s="6"/>
      <c r="O91" s="5"/>
      <c r="P91" s="10"/>
    </row>
    <row r="92" spans="1:16" ht="15.75" customHeight="1" x14ac:dyDescent="0.2">
      <c r="A92" s="6"/>
      <c r="B92" s="7"/>
      <c r="C92" s="6"/>
      <c r="D92" s="6"/>
      <c r="E92" s="6"/>
      <c r="F92" s="6"/>
      <c r="G92" s="9"/>
      <c r="H92" s="9"/>
      <c r="I92" s="6"/>
      <c r="J92" s="6"/>
      <c r="O92" s="5"/>
      <c r="P92" s="10"/>
    </row>
    <row r="93" spans="1:16" ht="15.75" customHeight="1" x14ac:dyDescent="0.2">
      <c r="A93" s="6"/>
      <c r="B93" s="7"/>
      <c r="C93" s="6"/>
      <c r="D93" s="6"/>
      <c r="E93" s="6"/>
      <c r="F93" s="6"/>
      <c r="G93" s="9"/>
      <c r="H93" s="9"/>
      <c r="I93" s="6"/>
      <c r="J93" s="6"/>
      <c r="O93" s="5"/>
    </row>
    <row r="94" spans="1:16" ht="15.75" customHeight="1" x14ac:dyDescent="0.2">
      <c r="A94" s="6"/>
      <c r="B94" s="7"/>
      <c r="C94" s="6"/>
      <c r="D94" s="6"/>
      <c r="E94" s="6"/>
      <c r="F94" s="6"/>
      <c r="G94" s="9"/>
      <c r="H94" s="9"/>
      <c r="I94" s="6"/>
      <c r="J94" s="6"/>
      <c r="O94" s="5"/>
      <c r="P94" s="10"/>
    </row>
    <row r="95" spans="1:16" ht="15.75" customHeight="1" x14ac:dyDescent="0.2">
      <c r="A95" s="6"/>
      <c r="B95" s="7"/>
      <c r="C95" s="6"/>
      <c r="D95" s="6"/>
      <c r="E95" s="6"/>
      <c r="F95" s="6"/>
      <c r="G95" s="9"/>
      <c r="H95" s="9"/>
      <c r="I95" s="6"/>
      <c r="J95" s="6"/>
      <c r="O95" s="5"/>
    </row>
    <row r="96" spans="1:16" ht="15.75" customHeight="1" x14ac:dyDescent="0.2">
      <c r="A96" s="6"/>
      <c r="B96" s="7"/>
      <c r="C96" s="6"/>
      <c r="D96" s="6"/>
      <c r="E96" s="6"/>
      <c r="F96" s="6"/>
      <c r="G96" s="9"/>
      <c r="H96" s="9"/>
      <c r="I96" s="6"/>
      <c r="J96" s="6"/>
      <c r="O96" s="5"/>
    </row>
    <row r="97" spans="1:15" ht="15.75" customHeight="1" x14ac:dyDescent="0.2">
      <c r="A97" s="6"/>
      <c r="B97" s="7"/>
      <c r="C97" s="6"/>
      <c r="D97" s="6"/>
      <c r="E97" s="6"/>
      <c r="F97" s="6"/>
      <c r="G97" s="9"/>
      <c r="H97" s="9"/>
      <c r="I97" s="6"/>
      <c r="J97" s="6"/>
      <c r="O97" s="5"/>
    </row>
    <row r="98" spans="1:15" ht="15.75" customHeight="1" x14ac:dyDescent="0.2">
      <c r="A98" s="6"/>
      <c r="B98" s="7"/>
      <c r="C98" s="6"/>
      <c r="D98" s="6"/>
      <c r="E98" s="6"/>
      <c r="F98" s="6"/>
      <c r="G98" s="9"/>
      <c r="H98" s="9"/>
      <c r="I98" s="6"/>
      <c r="J98" s="6"/>
      <c r="O98" s="5"/>
    </row>
    <row r="99" spans="1:15" ht="15.75" customHeight="1" x14ac:dyDescent="0.2">
      <c r="A99" s="6"/>
      <c r="B99" s="7"/>
      <c r="C99" s="6"/>
      <c r="D99" s="6"/>
      <c r="E99" s="6"/>
      <c r="F99" s="6"/>
      <c r="G99" s="9"/>
      <c r="H99" s="9"/>
      <c r="I99" s="6"/>
      <c r="J99" s="6"/>
      <c r="O99" s="5"/>
    </row>
    <row r="100" spans="1:15" ht="15.75" customHeight="1" x14ac:dyDescent="0.2">
      <c r="A100" s="6"/>
      <c r="B100" s="7"/>
      <c r="C100" s="6"/>
      <c r="D100" s="6"/>
      <c r="E100" s="6"/>
      <c r="F100" s="6"/>
      <c r="G100" s="9"/>
      <c r="H100" s="9"/>
      <c r="I100" s="6"/>
      <c r="J100" s="6"/>
      <c r="O100" s="5"/>
    </row>
    <row r="101" spans="1:15" ht="15.75" customHeight="1" x14ac:dyDescent="0.2">
      <c r="A101" s="6"/>
      <c r="B101" s="7"/>
      <c r="C101" s="6"/>
      <c r="D101" s="6"/>
      <c r="E101" s="6"/>
      <c r="F101" s="6"/>
      <c r="G101" s="9"/>
      <c r="H101" s="9"/>
      <c r="I101" s="6"/>
      <c r="J101" s="6"/>
      <c r="O101" s="5"/>
    </row>
    <row r="102" spans="1:15" ht="15.75" customHeight="1" x14ac:dyDescent="0.2">
      <c r="A102" s="6"/>
      <c r="B102" s="7"/>
      <c r="C102" s="6"/>
      <c r="D102" s="6"/>
      <c r="E102" s="6"/>
      <c r="F102" s="6"/>
      <c r="G102" s="9"/>
      <c r="H102" s="9"/>
      <c r="I102" s="6"/>
      <c r="J102" s="6"/>
      <c r="O102" s="5"/>
    </row>
    <row r="103" spans="1:15" ht="15.75" customHeight="1" x14ac:dyDescent="0.2">
      <c r="A103" s="6"/>
      <c r="B103" s="7"/>
      <c r="C103" s="6"/>
      <c r="D103" s="6"/>
      <c r="E103" s="6"/>
      <c r="F103" s="6"/>
      <c r="G103" s="9"/>
      <c r="H103" s="9"/>
      <c r="I103" s="6"/>
      <c r="J103" s="6"/>
      <c r="O103" s="5"/>
    </row>
    <row r="104" spans="1:15" ht="15.75" customHeight="1" x14ac:dyDescent="0.2">
      <c r="A104" s="6"/>
      <c r="B104" s="7"/>
      <c r="C104" s="6"/>
      <c r="D104" s="6"/>
      <c r="E104" s="6"/>
      <c r="F104" s="6"/>
      <c r="G104" s="9"/>
      <c r="H104" s="9"/>
      <c r="I104" s="6"/>
      <c r="J104" s="6"/>
      <c r="O104" s="5"/>
    </row>
    <row r="105" spans="1:15" ht="15.75" customHeight="1" x14ac:dyDescent="0.2">
      <c r="A105" s="6"/>
      <c r="B105" s="7"/>
      <c r="C105" s="6"/>
      <c r="D105" s="6"/>
      <c r="E105" s="6"/>
      <c r="F105" s="6"/>
      <c r="G105" s="9"/>
      <c r="H105" s="9"/>
      <c r="I105" s="6"/>
      <c r="J105" s="6"/>
      <c r="O105" s="5"/>
    </row>
    <row r="106" spans="1:15" ht="15.75" customHeight="1" x14ac:dyDescent="0.2">
      <c r="A106" s="38"/>
      <c r="B106" s="39"/>
      <c r="C106" s="38"/>
      <c r="D106" s="38"/>
      <c r="E106" s="38"/>
      <c r="F106" s="6"/>
      <c r="G106" s="9"/>
      <c r="H106" s="9"/>
      <c r="I106" s="6"/>
      <c r="J106" s="35"/>
      <c r="K106" s="4"/>
    </row>
    <row r="107" spans="1:15" ht="15.75" customHeight="1" x14ac:dyDescent="0.2">
      <c r="A107" s="38"/>
      <c r="B107" s="7"/>
      <c r="C107" s="38"/>
      <c r="D107" s="6"/>
      <c r="E107" s="38"/>
      <c r="F107" s="6"/>
      <c r="G107" s="9"/>
      <c r="H107" s="9"/>
      <c r="I107" s="6"/>
      <c r="J107" s="6"/>
      <c r="O107" s="5"/>
    </row>
    <row r="108" spans="1:15" ht="15.75" customHeight="1" x14ac:dyDescent="0.2">
      <c r="A108" s="38"/>
      <c r="B108" s="39"/>
      <c r="C108" s="38"/>
      <c r="D108" s="38"/>
      <c r="E108" s="38"/>
      <c r="F108" s="6"/>
      <c r="G108" s="9"/>
      <c r="H108" s="9"/>
      <c r="I108" s="6"/>
      <c r="K108" s="4"/>
    </row>
    <row r="109" spans="1:15" ht="15.75" customHeight="1" x14ac:dyDescent="0.2">
      <c r="A109" s="38"/>
      <c r="B109" s="7"/>
      <c r="C109" s="38"/>
      <c r="D109" s="9"/>
      <c r="E109" s="38"/>
      <c r="F109" s="6"/>
      <c r="G109" s="9"/>
      <c r="H109" s="9"/>
      <c r="I109" s="6"/>
      <c r="J109" s="35"/>
      <c r="K109" s="4"/>
    </row>
    <row r="110" spans="1:15" ht="15.75" customHeight="1" x14ac:dyDescent="0.2">
      <c r="A110" s="38"/>
      <c r="B110" s="7"/>
      <c r="C110" s="38"/>
      <c r="D110" s="9"/>
      <c r="E110" s="38"/>
      <c r="F110" s="6"/>
      <c r="G110" s="9"/>
      <c r="H110" s="9"/>
      <c r="I110" s="6"/>
      <c r="J110" s="35"/>
      <c r="K110" s="4"/>
    </row>
    <row r="111" spans="1:15" ht="15.75" customHeight="1" x14ac:dyDescent="0.2">
      <c r="A111" s="38"/>
      <c r="B111" s="7"/>
      <c r="C111" s="38"/>
      <c r="D111" s="9"/>
      <c r="E111" s="38"/>
      <c r="F111" s="6"/>
      <c r="G111" s="9"/>
      <c r="H111" s="9"/>
      <c r="I111" s="6"/>
      <c r="J111" s="35"/>
      <c r="K111" s="4"/>
    </row>
    <row r="112" spans="1:15" ht="15.75" customHeight="1" x14ac:dyDescent="0.2">
      <c r="A112" s="38"/>
      <c r="B112" s="7"/>
      <c r="C112" s="38"/>
      <c r="D112" s="9"/>
      <c r="E112" s="38"/>
      <c r="F112" s="6"/>
      <c r="G112" s="9"/>
      <c r="H112" s="9"/>
      <c r="I112" s="6"/>
      <c r="J112" s="6"/>
      <c r="O112" s="4"/>
    </row>
    <row r="113" spans="1:11" ht="15.75" customHeight="1" x14ac:dyDescent="0.2">
      <c r="A113" s="38"/>
      <c r="B113" s="7"/>
      <c r="C113" s="38"/>
      <c r="D113" s="9"/>
      <c r="E113" s="38"/>
      <c r="F113" s="6"/>
      <c r="G113" s="9"/>
      <c r="H113" s="9"/>
      <c r="I113" s="6"/>
      <c r="J113" s="35"/>
      <c r="K113" s="4"/>
    </row>
    <row r="114" spans="1:11" ht="15.75" customHeight="1" x14ac:dyDescent="0.2">
      <c r="A114" s="38"/>
      <c r="B114" s="7"/>
      <c r="C114" s="38"/>
      <c r="D114" s="9"/>
      <c r="E114" s="38"/>
      <c r="F114" s="6"/>
      <c r="G114" s="9"/>
      <c r="H114" s="9"/>
      <c r="I114" s="6"/>
    </row>
    <row r="115" spans="1:11" ht="15.75" customHeight="1" x14ac:dyDescent="0.2">
      <c r="A115" s="38"/>
      <c r="B115" s="38"/>
      <c r="C115" s="38"/>
      <c r="D115" s="38"/>
      <c r="E115" s="38"/>
      <c r="F115" s="38"/>
      <c r="G115" s="9"/>
      <c r="H115" s="9"/>
      <c r="I115" s="6"/>
      <c r="J115" s="35"/>
      <c r="K115" s="4"/>
    </row>
    <row r="116" spans="1:11" ht="15.75" customHeight="1" x14ac:dyDescent="0.15">
      <c r="A116" s="35"/>
      <c r="B116" s="36"/>
      <c r="C116" s="35"/>
      <c r="D116" s="37"/>
      <c r="G116" s="37"/>
      <c r="H116" s="37"/>
      <c r="K116" s="4"/>
    </row>
    <row r="117" spans="1:11" ht="15.75" customHeight="1" x14ac:dyDescent="0.15">
      <c r="A117" s="35"/>
      <c r="B117" s="36"/>
      <c r="C117" s="35"/>
      <c r="D117" s="37"/>
      <c r="G117" s="37"/>
      <c r="H117" s="37"/>
      <c r="K117" s="4"/>
    </row>
    <row r="118" spans="1:11" ht="15.75" customHeight="1" x14ac:dyDescent="0.15">
      <c r="A118" s="35"/>
      <c r="B118" s="36"/>
      <c r="C118" s="35"/>
      <c r="D118" s="37"/>
      <c r="G118" s="37"/>
      <c r="H118" s="37"/>
      <c r="K118" s="4"/>
    </row>
    <row r="119" spans="1:11" ht="15.75" customHeight="1" x14ac:dyDescent="0.15">
      <c r="A119" s="35"/>
      <c r="B119" s="36"/>
      <c r="C119" s="35"/>
      <c r="D119" s="37"/>
      <c r="G119" s="37"/>
      <c r="H119" s="37"/>
      <c r="K119" s="4"/>
    </row>
    <row r="120" spans="1:11" ht="15.75" customHeight="1" x14ac:dyDescent="0.15">
      <c r="A120" s="35"/>
      <c r="B120" s="36"/>
      <c r="C120" s="35"/>
      <c r="D120" s="37"/>
      <c r="G120" s="37"/>
      <c r="H120" s="37"/>
      <c r="K120" s="4"/>
    </row>
    <row r="121" spans="1:11" ht="15.75" customHeight="1" x14ac:dyDescent="0.15">
      <c r="A121" s="35"/>
      <c r="B121" s="36"/>
      <c r="C121" s="35"/>
      <c r="D121" s="37"/>
      <c r="G121" s="37"/>
      <c r="H121" s="37"/>
      <c r="K121" s="4"/>
    </row>
    <row r="122" spans="1:11" ht="15.75" customHeight="1" x14ac:dyDescent="0.15">
      <c r="A122" s="35"/>
      <c r="B122" s="36"/>
      <c r="C122" s="35"/>
      <c r="D122" s="37"/>
      <c r="G122" s="37"/>
      <c r="H122" s="37"/>
      <c r="K122" s="4"/>
    </row>
    <row r="123" spans="1:11" ht="15.75" customHeight="1" x14ac:dyDescent="0.15">
      <c r="A123" s="35"/>
      <c r="B123" s="36"/>
      <c r="C123" s="35"/>
      <c r="D123" s="37"/>
      <c r="G123" s="37"/>
      <c r="H123" s="37"/>
      <c r="K123" s="4"/>
    </row>
    <row r="124" spans="1:11" ht="15.75" customHeight="1" x14ac:dyDescent="0.15">
      <c r="A124" s="35"/>
      <c r="B124" s="36"/>
      <c r="C124" s="35"/>
      <c r="D124" s="37"/>
      <c r="G124" s="37"/>
      <c r="H124" s="37"/>
      <c r="K124" s="4"/>
    </row>
    <row r="125" spans="1:11" ht="15.75" customHeight="1" x14ac:dyDescent="0.15">
      <c r="A125" s="35"/>
      <c r="B125" s="36"/>
      <c r="C125" s="35"/>
      <c r="D125" s="37"/>
      <c r="G125" s="37"/>
      <c r="H125" s="37"/>
      <c r="K125" s="4"/>
    </row>
    <row r="126" spans="1:11" ht="15.75" customHeight="1" x14ac:dyDescent="0.15">
      <c r="A126" s="35"/>
      <c r="B126" s="36"/>
      <c r="C126" s="35"/>
      <c r="D126" s="37"/>
      <c r="G126" s="37"/>
      <c r="H126" s="37"/>
      <c r="K126" s="4"/>
    </row>
    <row r="127" spans="1:11" ht="15.75" customHeight="1" x14ac:dyDescent="0.15">
      <c r="A127" s="35"/>
      <c r="B127" s="36"/>
      <c r="C127" s="35"/>
      <c r="D127" s="37"/>
      <c r="G127" s="37"/>
      <c r="H127" s="37"/>
      <c r="K127" s="4"/>
    </row>
    <row r="128" spans="1:11" ht="15.75" customHeight="1" x14ac:dyDescent="0.15">
      <c r="A128" s="35"/>
      <c r="B128" s="36"/>
      <c r="C128" s="35"/>
      <c r="D128" s="37"/>
      <c r="G128" s="37"/>
      <c r="H128" s="37"/>
      <c r="K128" s="4"/>
    </row>
    <row r="129" spans="1:11" ht="15.75" customHeight="1" x14ac:dyDescent="0.15">
      <c r="A129" s="35"/>
      <c r="B129" s="36"/>
      <c r="C129" s="35"/>
      <c r="D129" s="37"/>
      <c r="G129" s="37"/>
      <c r="H129" s="37"/>
      <c r="K129" s="4"/>
    </row>
    <row r="130" spans="1:11" ht="15.75" customHeight="1" x14ac:dyDescent="0.15">
      <c r="A130" s="35"/>
      <c r="B130" s="36"/>
      <c r="C130" s="35"/>
      <c r="D130" s="37"/>
      <c r="G130" s="37"/>
      <c r="H130" s="37"/>
      <c r="K130" s="4"/>
    </row>
    <row r="131" spans="1:11" ht="15.75" customHeight="1" x14ac:dyDescent="0.15">
      <c r="A131" s="35"/>
      <c r="B131" s="36"/>
      <c r="C131" s="35"/>
      <c r="D131" s="37"/>
      <c r="G131" s="37"/>
      <c r="H131" s="37"/>
      <c r="K131" s="4"/>
    </row>
    <row r="132" spans="1:11" ht="15.75" customHeight="1" x14ac:dyDescent="0.15">
      <c r="A132" s="35"/>
      <c r="B132" s="36"/>
      <c r="C132" s="35"/>
      <c r="D132" s="37"/>
      <c r="G132" s="37"/>
      <c r="H132" s="37"/>
      <c r="K132" s="4"/>
    </row>
    <row r="133" spans="1:11" ht="15.75" customHeight="1" x14ac:dyDescent="0.15">
      <c r="A133" s="35"/>
      <c r="B133" s="36"/>
      <c r="C133" s="35"/>
      <c r="D133" s="37"/>
      <c r="G133" s="37"/>
      <c r="H133" s="37"/>
      <c r="K133" s="4"/>
    </row>
    <row r="134" spans="1:11" ht="15.75" customHeight="1" x14ac:dyDescent="0.15">
      <c r="A134" s="35"/>
      <c r="B134" s="36"/>
      <c r="C134" s="35"/>
      <c r="D134" s="37"/>
      <c r="G134" s="37"/>
      <c r="H134" s="37"/>
      <c r="K134" s="4"/>
    </row>
    <row r="135" spans="1:11" ht="15.75" customHeight="1" x14ac:dyDescent="0.15">
      <c r="A135" s="35"/>
      <c r="B135" s="36"/>
      <c r="C135" s="35"/>
      <c r="D135" s="37"/>
      <c r="G135" s="37"/>
      <c r="H135" s="37"/>
      <c r="K135" s="4"/>
    </row>
    <row r="136" spans="1:11" ht="15.75" customHeight="1" x14ac:dyDescent="0.15">
      <c r="A136" s="35"/>
      <c r="B136" s="36"/>
      <c r="C136" s="35"/>
      <c r="D136" s="37"/>
      <c r="G136" s="37"/>
      <c r="H136" s="37"/>
      <c r="K136" s="4"/>
    </row>
    <row r="137" spans="1:11" ht="15.75" customHeight="1" x14ac:dyDescent="0.15">
      <c r="A137" s="35"/>
      <c r="B137" s="36"/>
      <c r="C137" s="35"/>
      <c r="D137" s="37"/>
      <c r="G137" s="37"/>
      <c r="H137" s="37"/>
      <c r="K137" s="4"/>
    </row>
    <row r="138" spans="1:11" ht="15.75" customHeight="1" x14ac:dyDescent="0.15">
      <c r="A138" s="35"/>
      <c r="B138" s="36"/>
      <c r="C138" s="35"/>
      <c r="D138" s="37"/>
      <c r="G138" s="37"/>
      <c r="H138" s="37"/>
      <c r="K138" s="4"/>
    </row>
    <row r="139" spans="1:11" ht="15.75" customHeight="1" x14ac:dyDescent="0.15">
      <c r="A139" s="35"/>
      <c r="B139" s="36"/>
      <c r="C139" s="35"/>
      <c r="D139" s="37"/>
      <c r="G139" s="37"/>
      <c r="H139" s="37"/>
      <c r="K139" s="4"/>
    </row>
    <row r="140" spans="1:11" ht="15.75" customHeight="1" x14ac:dyDescent="0.15">
      <c r="A140" s="35"/>
      <c r="B140" s="36"/>
      <c r="C140" s="35"/>
      <c r="D140" s="37"/>
      <c r="G140" s="37"/>
      <c r="H140" s="37"/>
      <c r="K140" s="4"/>
    </row>
    <row r="141" spans="1:11" ht="15.75" customHeight="1" x14ac:dyDescent="0.15">
      <c r="A141" s="35"/>
      <c r="B141" s="36"/>
      <c r="C141" s="35"/>
      <c r="D141" s="37"/>
      <c r="G141" s="37"/>
      <c r="H141" s="37"/>
      <c r="K141" s="4"/>
    </row>
    <row r="142" spans="1:11" ht="15.75" customHeight="1" x14ac:dyDescent="0.15">
      <c r="A142" s="35"/>
      <c r="B142" s="36"/>
      <c r="C142" s="35"/>
      <c r="D142" s="37"/>
      <c r="G142" s="37"/>
      <c r="H142" s="37"/>
      <c r="K142" s="4"/>
    </row>
    <row r="143" spans="1:11" ht="15.75" customHeight="1" x14ac:dyDescent="0.15">
      <c r="A143" s="35"/>
      <c r="B143" s="36"/>
      <c r="C143" s="35"/>
      <c r="D143" s="37"/>
      <c r="G143" s="37"/>
      <c r="H143" s="37"/>
      <c r="K143" s="4"/>
    </row>
    <row r="144" spans="1:11" ht="15.75" customHeight="1" x14ac:dyDescent="0.15">
      <c r="A144" s="35"/>
      <c r="B144" s="36"/>
      <c r="C144" s="35"/>
      <c r="D144" s="37"/>
      <c r="G144" s="37"/>
      <c r="H144" s="37"/>
      <c r="K144" s="4"/>
    </row>
    <row r="145" spans="1:11" ht="15.75" customHeight="1" x14ac:dyDescent="0.15">
      <c r="A145" s="35"/>
      <c r="B145" s="36"/>
      <c r="C145" s="35"/>
      <c r="D145" s="37"/>
      <c r="G145" s="37"/>
      <c r="H145" s="37"/>
      <c r="K145" s="4"/>
    </row>
    <row r="146" spans="1:11" ht="15.75" customHeight="1" x14ac:dyDescent="0.15">
      <c r="A146" s="35"/>
      <c r="B146" s="36"/>
      <c r="C146" s="35"/>
      <c r="D146" s="37"/>
      <c r="G146" s="37"/>
      <c r="H146" s="37"/>
      <c r="K146" s="4"/>
    </row>
    <row r="147" spans="1:11" ht="15.75" customHeight="1" x14ac:dyDescent="0.15">
      <c r="A147" s="35"/>
      <c r="B147" s="36"/>
      <c r="C147" s="35"/>
      <c r="D147" s="37"/>
      <c r="G147" s="37"/>
      <c r="H147" s="37"/>
      <c r="K147" s="4"/>
    </row>
    <row r="148" spans="1:11" ht="15.75" customHeight="1" x14ac:dyDescent="0.15">
      <c r="A148" s="35"/>
      <c r="B148" s="36"/>
      <c r="C148" s="35"/>
      <c r="D148" s="37"/>
      <c r="G148" s="37"/>
      <c r="H148" s="37"/>
      <c r="K148" s="4"/>
    </row>
    <row r="149" spans="1:11" ht="15.75" customHeight="1" x14ac:dyDescent="0.15">
      <c r="A149" s="35"/>
      <c r="B149" s="36"/>
      <c r="C149" s="35"/>
      <c r="D149" s="37"/>
      <c r="G149" s="37"/>
      <c r="H149" s="37"/>
      <c r="K149" s="4"/>
    </row>
    <row r="150" spans="1:11" ht="15.75" customHeight="1" x14ac:dyDescent="0.15">
      <c r="A150" s="35"/>
      <c r="B150" s="36"/>
      <c r="C150" s="35"/>
      <c r="D150" s="37"/>
      <c r="G150" s="37"/>
      <c r="H150" s="37"/>
      <c r="K150" s="4"/>
    </row>
    <row r="151" spans="1:11" ht="15.75" customHeight="1" x14ac:dyDescent="0.15">
      <c r="A151" s="35"/>
      <c r="B151" s="36"/>
      <c r="C151" s="35"/>
      <c r="D151" s="37"/>
      <c r="G151" s="37"/>
      <c r="H151" s="37"/>
      <c r="K151" s="4"/>
    </row>
    <row r="152" spans="1:11" ht="15.75" customHeight="1" x14ac:dyDescent="0.15">
      <c r="A152" s="35"/>
      <c r="B152" s="36"/>
      <c r="C152" s="35"/>
      <c r="D152" s="37"/>
      <c r="G152" s="37"/>
      <c r="H152" s="37"/>
      <c r="K152" s="4"/>
    </row>
    <row r="153" spans="1:11" ht="15.75" customHeight="1" x14ac:dyDescent="0.15">
      <c r="A153" s="35"/>
      <c r="B153" s="36"/>
      <c r="C153" s="35"/>
      <c r="D153" s="37"/>
      <c r="G153" s="37"/>
      <c r="H153" s="37"/>
      <c r="K153" s="4"/>
    </row>
    <row r="154" spans="1:11" ht="15.75" customHeight="1" x14ac:dyDescent="0.15">
      <c r="A154" s="35"/>
      <c r="B154" s="36"/>
      <c r="C154" s="35"/>
      <c r="D154" s="37"/>
      <c r="G154" s="37"/>
      <c r="H154" s="37"/>
      <c r="K154" s="4"/>
    </row>
    <row r="155" spans="1:11" ht="15.75" customHeight="1" x14ac:dyDescent="0.15">
      <c r="A155" s="35"/>
      <c r="B155" s="36"/>
      <c r="C155" s="35"/>
      <c r="D155" s="37"/>
      <c r="G155" s="37"/>
      <c r="H155" s="37"/>
      <c r="K155" s="4"/>
    </row>
    <row r="156" spans="1:11" ht="15.75" customHeight="1" x14ac:dyDescent="0.15">
      <c r="A156" s="35"/>
      <c r="B156" s="36"/>
      <c r="C156" s="35"/>
      <c r="D156" s="37"/>
      <c r="G156" s="37"/>
      <c r="H156" s="37"/>
      <c r="K156" s="4"/>
    </row>
    <row r="157" spans="1:11" ht="15.75" customHeight="1" x14ac:dyDescent="0.15">
      <c r="A157" s="35"/>
      <c r="B157" s="36"/>
      <c r="C157" s="35"/>
      <c r="D157" s="37"/>
      <c r="G157" s="37"/>
      <c r="H157" s="37"/>
      <c r="K157" s="4"/>
    </row>
    <row r="158" spans="1:11" ht="15.75" customHeight="1" x14ac:dyDescent="0.15">
      <c r="A158" s="35"/>
      <c r="B158" s="36"/>
      <c r="C158" s="35"/>
      <c r="D158" s="37"/>
      <c r="G158" s="37"/>
      <c r="H158" s="37"/>
      <c r="K158" s="4"/>
    </row>
    <row r="159" spans="1:11" ht="15.75" customHeight="1" x14ac:dyDescent="0.15">
      <c r="A159" s="35"/>
      <c r="B159" s="36"/>
      <c r="C159" s="35"/>
      <c r="D159" s="37"/>
      <c r="G159" s="37"/>
      <c r="H159" s="37"/>
      <c r="K159" s="4"/>
    </row>
    <row r="160" spans="1:11" ht="15.75" customHeight="1" x14ac:dyDescent="0.15">
      <c r="A160" s="35"/>
      <c r="B160" s="36"/>
      <c r="C160" s="35"/>
      <c r="D160" s="37"/>
      <c r="G160" s="37"/>
      <c r="H160" s="37"/>
      <c r="K160" s="4"/>
    </row>
    <row r="161" spans="1:11" ht="15.75" customHeight="1" x14ac:dyDescent="0.15">
      <c r="A161" s="35"/>
      <c r="B161" s="36"/>
      <c r="C161" s="35"/>
      <c r="D161" s="37"/>
      <c r="G161" s="37"/>
      <c r="H161" s="37"/>
      <c r="K161" s="4"/>
    </row>
    <row r="162" spans="1:11" ht="15.75" customHeight="1" x14ac:dyDescent="0.15">
      <c r="A162" s="35"/>
      <c r="B162" s="36"/>
      <c r="C162" s="35"/>
      <c r="D162" s="37"/>
      <c r="G162" s="37"/>
      <c r="H162" s="37"/>
      <c r="K162" s="4"/>
    </row>
    <row r="163" spans="1:11" ht="15.75" customHeight="1" x14ac:dyDescent="0.15">
      <c r="A163" s="35"/>
      <c r="B163" s="36"/>
      <c r="C163" s="35"/>
      <c r="D163" s="37"/>
      <c r="G163" s="37"/>
      <c r="H163" s="37"/>
      <c r="K163" s="4"/>
    </row>
    <row r="164" spans="1:11" ht="15.75" customHeight="1" x14ac:dyDescent="0.15">
      <c r="A164" s="35"/>
      <c r="B164" s="36"/>
      <c r="C164" s="35"/>
      <c r="D164" s="37"/>
      <c r="G164" s="37"/>
      <c r="H164" s="37"/>
      <c r="K164" s="4"/>
    </row>
    <row r="165" spans="1:11" ht="15.75" customHeight="1" x14ac:dyDescent="0.15">
      <c r="A165" s="35"/>
      <c r="B165" s="36"/>
      <c r="C165" s="35"/>
      <c r="D165" s="37"/>
      <c r="G165" s="37"/>
      <c r="H165" s="37"/>
      <c r="K165" s="4"/>
    </row>
    <row r="166" spans="1:11" ht="15.75" customHeight="1" x14ac:dyDescent="0.15">
      <c r="A166" s="35"/>
      <c r="B166" s="36"/>
      <c r="C166" s="35"/>
      <c r="D166" s="37"/>
      <c r="G166" s="37"/>
      <c r="H166" s="37"/>
      <c r="K166" s="4"/>
    </row>
    <row r="167" spans="1:11" ht="15.75" customHeight="1" x14ac:dyDescent="0.15">
      <c r="A167" s="35"/>
      <c r="B167" s="36"/>
      <c r="C167" s="35"/>
      <c r="D167" s="37"/>
      <c r="G167" s="37"/>
      <c r="H167" s="37"/>
      <c r="K167" s="4"/>
    </row>
    <row r="168" spans="1:11" ht="15.75" customHeight="1" x14ac:dyDescent="0.15">
      <c r="A168" s="35"/>
      <c r="B168" s="36"/>
      <c r="C168" s="35"/>
      <c r="D168" s="37"/>
      <c r="G168" s="37"/>
      <c r="H168" s="37"/>
      <c r="K168" s="4"/>
    </row>
    <row r="169" spans="1:11" ht="15.75" customHeight="1" x14ac:dyDescent="0.15">
      <c r="A169" s="35"/>
      <c r="B169" s="36"/>
      <c r="C169" s="35"/>
      <c r="D169" s="37"/>
      <c r="G169" s="37"/>
      <c r="H169" s="37"/>
      <c r="K169" s="4"/>
    </row>
    <row r="170" spans="1:11" ht="15.75" customHeight="1" x14ac:dyDescent="0.15">
      <c r="A170" s="35"/>
      <c r="B170" s="36"/>
      <c r="C170" s="35"/>
      <c r="D170" s="37"/>
      <c r="G170" s="37"/>
      <c r="H170" s="37"/>
      <c r="K170" s="4"/>
    </row>
    <row r="171" spans="1:11" ht="15.75" customHeight="1" x14ac:dyDescent="0.15">
      <c r="A171" s="35"/>
      <c r="B171" s="36"/>
      <c r="C171" s="35"/>
      <c r="D171" s="37"/>
      <c r="G171" s="37"/>
      <c r="H171" s="37"/>
      <c r="K171" s="4"/>
    </row>
    <row r="172" spans="1:11" ht="15.75" customHeight="1" x14ac:dyDescent="0.15">
      <c r="A172" s="35"/>
      <c r="B172" s="36"/>
      <c r="C172" s="35"/>
      <c r="D172" s="37"/>
      <c r="G172" s="37"/>
      <c r="H172" s="37"/>
      <c r="K172" s="4"/>
    </row>
    <row r="173" spans="1:11" ht="15.75" customHeight="1" x14ac:dyDescent="0.15">
      <c r="A173" s="35"/>
      <c r="B173" s="36"/>
      <c r="C173" s="35"/>
      <c r="D173" s="37"/>
      <c r="G173" s="37"/>
      <c r="H173" s="37"/>
      <c r="K173" s="4"/>
    </row>
    <row r="174" spans="1:11" ht="15.75" customHeight="1" x14ac:dyDescent="0.15">
      <c r="A174" s="35"/>
      <c r="B174" s="36"/>
      <c r="C174" s="35"/>
      <c r="D174" s="37"/>
      <c r="G174" s="37"/>
      <c r="H174" s="37"/>
      <c r="K174" s="4"/>
    </row>
    <row r="175" spans="1:11" ht="15.75" customHeight="1" x14ac:dyDescent="0.15">
      <c r="A175" s="35"/>
      <c r="B175" s="36"/>
      <c r="C175" s="35"/>
      <c r="D175" s="37"/>
      <c r="G175" s="37"/>
      <c r="H175" s="37"/>
      <c r="K175" s="4"/>
    </row>
    <row r="176" spans="1:11" ht="15.75" customHeight="1" x14ac:dyDescent="0.15">
      <c r="A176" s="35"/>
      <c r="B176" s="36"/>
      <c r="C176" s="35"/>
      <c r="D176" s="37"/>
      <c r="G176" s="37"/>
      <c r="H176" s="37"/>
      <c r="K176" s="4"/>
    </row>
    <row r="177" spans="1:11" ht="15.75" customHeight="1" x14ac:dyDescent="0.15">
      <c r="A177" s="35"/>
      <c r="B177" s="36"/>
      <c r="C177" s="35"/>
      <c r="D177" s="37"/>
      <c r="G177" s="37"/>
      <c r="H177" s="37"/>
      <c r="K177" s="4"/>
    </row>
    <row r="178" spans="1:11" ht="15.75" customHeight="1" x14ac:dyDescent="0.15">
      <c r="A178" s="35"/>
      <c r="B178" s="36"/>
      <c r="C178" s="35"/>
      <c r="D178" s="37"/>
      <c r="G178" s="37"/>
      <c r="H178" s="37"/>
      <c r="K178" s="4"/>
    </row>
    <row r="179" spans="1:11" ht="15.75" customHeight="1" x14ac:dyDescent="0.15">
      <c r="A179" s="35"/>
      <c r="B179" s="36"/>
      <c r="C179" s="35"/>
      <c r="D179" s="37"/>
      <c r="G179" s="37"/>
      <c r="H179" s="37"/>
      <c r="K179" s="4"/>
    </row>
    <row r="180" spans="1:11" ht="15.75" customHeight="1" x14ac:dyDescent="0.15">
      <c r="A180" s="35"/>
      <c r="B180" s="36"/>
      <c r="C180" s="35"/>
      <c r="D180" s="37"/>
      <c r="G180" s="37"/>
      <c r="H180" s="37"/>
      <c r="K180" s="4"/>
    </row>
    <row r="181" spans="1:11" ht="15.75" customHeight="1" x14ac:dyDescent="0.15">
      <c r="A181" s="35"/>
      <c r="B181" s="36"/>
      <c r="C181" s="35"/>
      <c r="D181" s="37"/>
      <c r="G181" s="37"/>
      <c r="H181" s="37"/>
      <c r="K181" s="4"/>
    </row>
    <row r="182" spans="1:11" ht="15.75" customHeight="1" x14ac:dyDescent="0.15">
      <c r="A182" s="35"/>
      <c r="B182" s="36"/>
      <c r="C182" s="35"/>
      <c r="D182" s="37"/>
      <c r="G182" s="37"/>
      <c r="H182" s="37"/>
      <c r="K182" s="4"/>
    </row>
    <row r="183" spans="1:11" ht="15.75" customHeight="1" x14ac:dyDescent="0.15">
      <c r="A183" s="35"/>
      <c r="B183" s="36"/>
      <c r="C183" s="35"/>
      <c r="D183" s="37"/>
      <c r="G183" s="37"/>
      <c r="H183" s="37"/>
      <c r="K183" s="4"/>
    </row>
    <row r="184" spans="1:11" ht="15.75" customHeight="1" x14ac:dyDescent="0.15">
      <c r="A184" s="35"/>
      <c r="B184" s="36"/>
      <c r="C184" s="35"/>
      <c r="D184" s="37"/>
      <c r="G184" s="37"/>
      <c r="H184" s="37"/>
      <c r="K184" s="4"/>
    </row>
    <row r="185" spans="1:11" ht="15.75" customHeight="1" x14ac:dyDescent="0.15">
      <c r="A185" s="35"/>
      <c r="B185" s="36"/>
      <c r="C185" s="35"/>
      <c r="D185" s="37"/>
      <c r="G185" s="37"/>
      <c r="H185" s="37"/>
      <c r="K185" s="4"/>
    </row>
    <row r="186" spans="1:11" ht="15.75" customHeight="1" x14ac:dyDescent="0.15">
      <c r="A186" s="35"/>
      <c r="B186" s="36"/>
      <c r="C186" s="35"/>
      <c r="D186" s="37"/>
      <c r="G186" s="37"/>
      <c r="H186" s="37"/>
      <c r="K186" s="4"/>
    </row>
    <row r="187" spans="1:11" ht="15.75" customHeight="1" x14ac:dyDescent="0.15">
      <c r="A187" s="35"/>
      <c r="B187" s="36"/>
      <c r="C187" s="35"/>
      <c r="D187" s="37"/>
      <c r="G187" s="37"/>
      <c r="H187" s="37"/>
      <c r="K187" s="4"/>
    </row>
    <row r="188" spans="1:11" ht="15.75" customHeight="1" x14ac:dyDescent="0.15">
      <c r="A188" s="35"/>
      <c r="B188" s="36"/>
      <c r="C188" s="35"/>
      <c r="D188" s="37"/>
      <c r="G188" s="37"/>
      <c r="H188" s="37"/>
      <c r="K188" s="4"/>
    </row>
    <row r="189" spans="1:11" ht="15.75" customHeight="1" x14ac:dyDescent="0.15">
      <c r="A189" s="35"/>
      <c r="B189" s="36"/>
      <c r="C189" s="35"/>
      <c r="D189" s="37"/>
      <c r="G189" s="37"/>
      <c r="H189" s="37"/>
      <c r="K189" s="4"/>
    </row>
    <row r="190" spans="1:11" ht="15.75" customHeight="1" x14ac:dyDescent="0.15">
      <c r="A190" s="35"/>
      <c r="B190" s="36"/>
      <c r="C190" s="35"/>
      <c r="D190" s="37"/>
      <c r="G190" s="37"/>
      <c r="H190" s="37"/>
      <c r="K190" s="4"/>
    </row>
    <row r="191" spans="1:11" ht="15.75" customHeight="1" x14ac:dyDescent="0.15">
      <c r="A191" s="35"/>
      <c r="B191" s="36"/>
      <c r="C191" s="35"/>
      <c r="D191" s="37"/>
      <c r="G191" s="37"/>
      <c r="H191" s="37"/>
      <c r="K191" s="4"/>
    </row>
    <row r="192" spans="1:11" ht="15.75" customHeight="1" x14ac:dyDescent="0.15">
      <c r="A192" s="35"/>
      <c r="B192" s="36"/>
      <c r="C192" s="35"/>
      <c r="D192" s="37"/>
      <c r="G192" s="37"/>
      <c r="H192" s="37"/>
      <c r="K192" s="4"/>
    </row>
    <row r="193" spans="1:11" ht="15.75" customHeight="1" x14ac:dyDescent="0.15">
      <c r="A193" s="35"/>
      <c r="B193" s="36"/>
      <c r="C193" s="35"/>
      <c r="D193" s="37"/>
      <c r="G193" s="37"/>
      <c r="H193" s="37"/>
      <c r="K193" s="4"/>
    </row>
    <row r="194" spans="1:11" ht="15.75" customHeight="1" x14ac:dyDescent="0.15">
      <c r="A194" s="35"/>
      <c r="B194" s="36"/>
      <c r="C194" s="35"/>
      <c r="D194" s="37"/>
      <c r="G194" s="37"/>
      <c r="H194" s="37"/>
      <c r="K194" s="4"/>
    </row>
    <row r="195" spans="1:11" ht="15.75" customHeight="1" x14ac:dyDescent="0.15">
      <c r="A195" s="35"/>
      <c r="B195" s="36"/>
      <c r="C195" s="35"/>
      <c r="D195" s="37"/>
      <c r="G195" s="37"/>
      <c r="H195" s="37"/>
      <c r="K195" s="4"/>
    </row>
    <row r="196" spans="1:11" ht="15.75" customHeight="1" x14ac:dyDescent="0.15">
      <c r="A196" s="35"/>
      <c r="B196" s="36"/>
      <c r="C196" s="35"/>
      <c r="D196" s="37"/>
      <c r="G196" s="37"/>
      <c r="H196" s="37"/>
      <c r="K196" s="4"/>
    </row>
    <row r="197" spans="1:11" ht="15.75" customHeight="1" x14ac:dyDescent="0.15">
      <c r="A197" s="35"/>
      <c r="B197" s="36"/>
      <c r="C197" s="35"/>
      <c r="D197" s="37"/>
      <c r="G197" s="37"/>
      <c r="H197" s="37"/>
      <c r="K197" s="4"/>
    </row>
    <row r="198" spans="1:11" ht="15.75" customHeight="1" x14ac:dyDescent="0.15">
      <c r="A198" s="35"/>
      <c r="B198" s="36"/>
      <c r="C198" s="35"/>
      <c r="D198" s="37"/>
      <c r="G198" s="37"/>
      <c r="H198" s="37"/>
      <c r="K198" s="4"/>
    </row>
    <row r="199" spans="1:11" ht="15.75" customHeight="1" x14ac:dyDescent="0.15">
      <c r="A199" s="35"/>
      <c r="B199" s="36"/>
      <c r="C199" s="35"/>
      <c r="D199" s="37"/>
      <c r="G199" s="37"/>
      <c r="H199" s="37"/>
      <c r="K199" s="4"/>
    </row>
    <row r="200" spans="1:11" ht="15.75" customHeight="1" x14ac:dyDescent="0.15">
      <c r="A200" s="35"/>
      <c r="B200" s="36"/>
      <c r="C200" s="35"/>
      <c r="D200" s="37"/>
      <c r="G200" s="37"/>
      <c r="H200" s="37"/>
      <c r="K200" s="4"/>
    </row>
    <row r="201" spans="1:11" ht="15.75" customHeight="1" x14ac:dyDescent="0.15">
      <c r="A201" s="35"/>
      <c r="B201" s="36"/>
      <c r="C201" s="35"/>
      <c r="D201" s="37"/>
      <c r="G201" s="37"/>
      <c r="H201" s="37"/>
      <c r="K201" s="4"/>
    </row>
    <row r="202" spans="1:11" ht="15.75" customHeight="1" x14ac:dyDescent="0.15">
      <c r="A202" s="35"/>
      <c r="B202" s="36"/>
      <c r="C202" s="35"/>
      <c r="D202" s="37"/>
      <c r="G202" s="37"/>
      <c r="H202" s="37"/>
      <c r="K202" s="4"/>
    </row>
    <row r="203" spans="1:11" ht="15.75" customHeight="1" x14ac:dyDescent="0.15">
      <c r="A203" s="35"/>
      <c r="B203" s="36"/>
      <c r="C203" s="35"/>
      <c r="D203" s="37"/>
      <c r="G203" s="37"/>
      <c r="H203" s="37"/>
      <c r="K203" s="4"/>
    </row>
    <row r="204" spans="1:11" ht="15.75" customHeight="1" x14ac:dyDescent="0.15">
      <c r="A204" s="35"/>
      <c r="B204" s="36"/>
      <c r="C204" s="35"/>
      <c r="D204" s="37"/>
      <c r="G204" s="37"/>
      <c r="H204" s="37"/>
      <c r="K204" s="4"/>
    </row>
    <row r="205" spans="1:11" ht="15.75" customHeight="1" x14ac:dyDescent="0.15">
      <c r="A205" s="35"/>
      <c r="B205" s="36"/>
      <c r="C205" s="35"/>
      <c r="D205" s="37"/>
      <c r="G205" s="37"/>
      <c r="H205" s="37"/>
      <c r="K205" s="4"/>
    </row>
    <row r="206" spans="1:11" ht="15.75" customHeight="1" x14ac:dyDescent="0.15">
      <c r="A206" s="35"/>
      <c r="B206" s="36"/>
      <c r="C206" s="35"/>
      <c r="D206" s="37"/>
      <c r="G206" s="37"/>
      <c r="H206" s="37"/>
      <c r="K206" s="4"/>
    </row>
    <row r="207" spans="1:11" ht="15.75" customHeight="1" x14ac:dyDescent="0.15">
      <c r="A207" s="35"/>
      <c r="B207" s="36"/>
      <c r="C207" s="35"/>
      <c r="D207" s="37"/>
      <c r="G207" s="37"/>
      <c r="H207" s="37"/>
      <c r="K207" s="4"/>
    </row>
    <row r="208" spans="1:11" ht="15.75" customHeight="1" x14ac:dyDescent="0.15">
      <c r="A208" s="35"/>
      <c r="B208" s="36"/>
      <c r="C208" s="35"/>
      <c r="D208" s="37"/>
      <c r="G208" s="37"/>
      <c r="H208" s="37"/>
      <c r="K208" s="4"/>
    </row>
    <row r="209" spans="1:11" ht="15.75" customHeight="1" x14ac:dyDescent="0.15">
      <c r="A209" s="35"/>
      <c r="B209" s="36"/>
      <c r="C209" s="35"/>
      <c r="D209" s="37"/>
      <c r="G209" s="37"/>
      <c r="H209" s="37"/>
      <c r="K209" s="4"/>
    </row>
    <row r="210" spans="1:11" ht="15.75" customHeight="1" x14ac:dyDescent="0.15">
      <c r="A210" s="35"/>
      <c r="B210" s="36"/>
      <c r="C210" s="35"/>
      <c r="D210" s="37"/>
      <c r="G210" s="37"/>
      <c r="H210" s="37"/>
      <c r="K210" s="4"/>
    </row>
    <row r="211" spans="1:11" ht="15.75" customHeight="1" x14ac:dyDescent="0.15">
      <c r="A211" s="35"/>
      <c r="B211" s="36"/>
      <c r="C211" s="35"/>
      <c r="D211" s="37"/>
      <c r="G211" s="37"/>
      <c r="H211" s="37"/>
      <c r="K211" s="4"/>
    </row>
    <row r="212" spans="1:11" ht="15.75" customHeight="1" x14ac:dyDescent="0.15">
      <c r="A212" s="35"/>
      <c r="B212" s="36"/>
      <c r="C212" s="35"/>
      <c r="D212" s="37"/>
      <c r="G212" s="37"/>
      <c r="H212" s="37"/>
      <c r="K212" s="4"/>
    </row>
    <row r="213" spans="1:11" ht="15.75" customHeight="1" x14ac:dyDescent="0.15">
      <c r="A213" s="35"/>
      <c r="B213" s="36"/>
      <c r="C213" s="35"/>
      <c r="D213" s="37"/>
      <c r="G213" s="37"/>
      <c r="H213" s="37"/>
      <c r="K213" s="4"/>
    </row>
    <row r="214" spans="1:11" ht="15.75" customHeight="1" x14ac:dyDescent="0.15">
      <c r="A214" s="35"/>
      <c r="B214" s="36"/>
      <c r="C214" s="35"/>
      <c r="D214" s="37"/>
      <c r="G214" s="37"/>
      <c r="H214" s="37"/>
      <c r="K214" s="4"/>
    </row>
    <row r="215" spans="1:11" ht="15.75" customHeight="1" x14ac:dyDescent="0.15">
      <c r="A215" s="35"/>
      <c r="B215" s="36"/>
      <c r="C215" s="35"/>
      <c r="D215" s="37"/>
      <c r="G215" s="37"/>
      <c r="H215" s="37"/>
      <c r="K215" s="4"/>
    </row>
    <row r="216" spans="1:11" ht="15.75" customHeight="1" x14ac:dyDescent="0.15">
      <c r="A216" s="35"/>
      <c r="B216" s="36"/>
      <c r="C216" s="35"/>
      <c r="D216" s="37"/>
      <c r="G216" s="37"/>
      <c r="H216" s="37"/>
      <c r="K216" s="4"/>
    </row>
    <row r="217" spans="1:11" ht="15.75" customHeight="1" x14ac:dyDescent="0.15">
      <c r="A217" s="35"/>
      <c r="B217" s="36"/>
      <c r="C217" s="35"/>
      <c r="D217" s="37"/>
      <c r="G217" s="37"/>
      <c r="H217" s="37"/>
      <c r="K217" s="4"/>
    </row>
    <row r="218" spans="1:11" ht="15.75" customHeight="1" x14ac:dyDescent="0.15">
      <c r="A218" s="35"/>
      <c r="B218" s="36"/>
      <c r="C218" s="35"/>
      <c r="D218" s="37"/>
      <c r="G218" s="37"/>
      <c r="H218" s="37"/>
      <c r="K218" s="4"/>
    </row>
    <row r="219" spans="1:11" ht="15.75" customHeight="1" x14ac:dyDescent="0.15">
      <c r="A219" s="35"/>
      <c r="B219" s="36"/>
      <c r="C219" s="35"/>
      <c r="D219" s="37"/>
      <c r="G219" s="37"/>
      <c r="H219" s="37"/>
      <c r="K219" s="4"/>
    </row>
    <row r="220" spans="1:11" ht="15.75" customHeight="1" x14ac:dyDescent="0.15">
      <c r="A220" s="35"/>
      <c r="B220" s="36"/>
      <c r="C220" s="35"/>
      <c r="D220" s="37"/>
      <c r="G220" s="37"/>
      <c r="H220" s="37"/>
      <c r="K220" s="4"/>
    </row>
    <row r="221" spans="1:11" ht="15.75" customHeight="1" x14ac:dyDescent="0.15">
      <c r="A221" s="35"/>
      <c r="B221" s="36"/>
      <c r="C221" s="35"/>
      <c r="D221" s="37"/>
      <c r="G221" s="37"/>
      <c r="H221" s="37"/>
      <c r="K221" s="4"/>
    </row>
    <row r="222" spans="1:11" ht="15.75" customHeight="1" x14ac:dyDescent="0.15">
      <c r="A222" s="35"/>
      <c r="B222" s="36"/>
      <c r="C222" s="35"/>
      <c r="D222" s="37"/>
      <c r="G222" s="37"/>
      <c r="H222" s="37"/>
      <c r="K222" s="4"/>
    </row>
    <row r="223" spans="1:11" ht="15.75" customHeight="1" x14ac:dyDescent="0.15">
      <c r="A223" s="35"/>
      <c r="B223" s="36"/>
      <c r="C223" s="35"/>
      <c r="D223" s="37"/>
      <c r="G223" s="37"/>
      <c r="H223" s="37"/>
      <c r="K223" s="4"/>
    </row>
    <row r="224" spans="1:11" ht="15.75" customHeight="1" x14ac:dyDescent="0.15">
      <c r="A224" s="35"/>
      <c r="B224" s="36"/>
      <c r="C224" s="35"/>
      <c r="D224" s="37"/>
      <c r="G224" s="37"/>
      <c r="H224" s="37"/>
      <c r="K224" s="4"/>
    </row>
    <row r="225" spans="1:11" ht="15.75" customHeight="1" x14ac:dyDescent="0.15">
      <c r="A225" s="35"/>
      <c r="B225" s="36"/>
      <c r="C225" s="35"/>
      <c r="D225" s="37"/>
      <c r="G225" s="37"/>
      <c r="H225" s="37"/>
      <c r="K225" s="4"/>
    </row>
    <row r="226" spans="1:11" ht="15.75" customHeight="1" x14ac:dyDescent="0.15"/>
    <row r="227" spans="1:11" ht="15.75" customHeight="1" x14ac:dyDescent="0.15"/>
    <row r="228" spans="1:11" ht="15.75" customHeight="1" x14ac:dyDescent="0.15"/>
    <row r="229" spans="1:11" ht="15.75" customHeight="1" x14ac:dyDescent="0.15"/>
    <row r="230" spans="1:11" ht="15.75" customHeight="1" x14ac:dyDescent="0.15"/>
    <row r="231" spans="1:11" ht="15.75" customHeight="1" x14ac:dyDescent="0.15"/>
    <row r="232" spans="1:11" ht="15.75" customHeight="1" x14ac:dyDescent="0.15"/>
    <row r="233" spans="1:11" ht="15.75" customHeight="1" x14ac:dyDescent="0.15"/>
    <row r="234" spans="1:11" ht="15.75" customHeight="1" x14ac:dyDescent="0.15"/>
    <row r="235" spans="1:11" ht="15.75" customHeight="1" x14ac:dyDescent="0.15"/>
    <row r="236" spans="1:11" ht="15.75" customHeight="1" x14ac:dyDescent="0.15"/>
    <row r="237" spans="1:11" ht="15.75" customHeight="1" x14ac:dyDescent="0.15"/>
    <row r="238" spans="1:11" ht="15.75" customHeight="1" x14ac:dyDescent="0.15"/>
    <row r="239" spans="1:11" ht="15.75" customHeight="1" x14ac:dyDescent="0.15"/>
    <row r="240" spans="1:11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autoFilter ref="A1:AA115" xr:uid="{00000000-0009-0000-0000-000001000000}"/>
  <hyperlinks>
    <hyperlink ref="A2" r:id="rId1" xr:uid="{00000000-0004-0000-0100-000000000000}"/>
    <hyperlink ref="A3" r:id="rId2" xr:uid="{00000000-0004-0000-0100-000001000000}"/>
    <hyperlink ref="A4" r:id="rId3" xr:uid="{00000000-0004-0000-0100-000002000000}"/>
    <hyperlink ref="A5" r:id="rId4" xr:uid="{00000000-0004-0000-0100-000003000000}"/>
    <hyperlink ref="A6" r:id="rId5" xr:uid="{00000000-0004-0000-0100-000004000000}"/>
    <hyperlink ref="C7" r:id="rId6" display="https://pubmed.ncbi.nlm.nih.gov/33046894" xr:uid="{00000000-0004-0000-0100-000005000000}"/>
    <hyperlink ref="A8" r:id="rId7" xr:uid="{00000000-0004-0000-0100-000006000000}"/>
    <hyperlink ref="A9" r:id="rId8" xr:uid="{00000000-0004-0000-0100-000007000000}"/>
    <hyperlink ref="A10" r:id="rId9" xr:uid="{00000000-0004-0000-0100-000008000000}"/>
    <hyperlink ref="A11" r:id="rId10" xr:uid="{00000000-0004-0000-0100-000009000000}"/>
    <hyperlink ref="A12" r:id="rId11" xr:uid="{00000000-0004-0000-0100-00000A000000}"/>
    <hyperlink ref="A13" r:id="rId12" xr:uid="{00000000-0004-0000-0100-00000B000000}"/>
    <hyperlink ref="A14" r:id="rId13" xr:uid="{00000000-0004-0000-0100-00000C000000}"/>
    <hyperlink ref="B14" r:id="rId14" xr:uid="{00000000-0004-0000-0100-00000D000000}"/>
    <hyperlink ref="A15" r:id="rId15" xr:uid="{00000000-0004-0000-0100-00000E000000}"/>
    <hyperlink ref="A16" r:id="rId16" xr:uid="{00000000-0004-0000-0100-00000F000000}"/>
    <hyperlink ref="C17" r:id="rId17" display="https://www.ncbi.nlm.nih.gov/pubmed/25872643" xr:uid="{00000000-0004-0000-0100-000010000000}"/>
    <hyperlink ref="B23" r:id="rId18" xr:uid="{00000000-0004-0000-0100-000011000000}"/>
    <hyperlink ref="C23" r:id="rId19" display="https://www.ncbi.nlm.nih.gov/pubmed/32912294" xr:uid="{00000000-0004-0000-0100-000012000000}"/>
    <hyperlink ref="C24" r:id="rId20" display="https://www-ncbi-nlm-nih-gov.proxy.insermbiblio.inist.fr/pubmed/35551305" xr:uid="{00000000-0004-0000-0100-000013000000}"/>
    <hyperlink ref="B25" r:id="rId21" xr:uid="{00000000-0004-0000-0100-000014000000}"/>
  </hyperlink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C1000"/>
  <sheetViews>
    <sheetView workbookViewId="0"/>
  </sheetViews>
  <sheetFormatPr baseColWidth="10" defaultColWidth="12.6640625" defaultRowHeight="15" customHeight="1" x14ac:dyDescent="0.15"/>
  <cols>
    <col min="1" max="2" width="12.6640625" customWidth="1"/>
    <col min="3" max="3" width="14.6640625" customWidth="1"/>
    <col min="4" max="6" width="12.6640625" customWidth="1"/>
  </cols>
  <sheetData>
    <row r="1" spans="1:3" ht="15.75" customHeight="1" x14ac:dyDescent="0.15">
      <c r="A1" s="3" t="s">
        <v>3</v>
      </c>
      <c r="B1" s="1" t="s">
        <v>7</v>
      </c>
      <c r="C1" s="1" t="s">
        <v>8</v>
      </c>
    </row>
    <row r="2" spans="1:3" ht="15.75" customHeight="1" x14ac:dyDescent="0.2">
      <c r="A2" s="6">
        <v>85504</v>
      </c>
      <c r="B2" s="6" t="s">
        <v>11</v>
      </c>
      <c r="C2" s="6" t="s">
        <v>12</v>
      </c>
    </row>
    <row r="3" spans="1:3" ht="15.75" customHeight="1" x14ac:dyDescent="0.2">
      <c r="A3" s="6">
        <v>89065</v>
      </c>
      <c r="B3" s="6" t="s">
        <v>11</v>
      </c>
      <c r="C3" s="6" t="s">
        <v>12</v>
      </c>
    </row>
    <row r="4" spans="1:3" ht="15.75" customHeight="1" x14ac:dyDescent="0.2">
      <c r="A4" s="6">
        <v>83221</v>
      </c>
      <c r="B4" s="6" t="s">
        <v>11</v>
      </c>
      <c r="C4" s="6" t="s">
        <v>12</v>
      </c>
    </row>
    <row r="5" spans="1:3" ht="15.75" customHeight="1" x14ac:dyDescent="0.2">
      <c r="A5" s="6">
        <v>2006</v>
      </c>
      <c r="B5" s="6" t="s">
        <v>16</v>
      </c>
      <c r="C5" s="6" t="s">
        <v>12</v>
      </c>
    </row>
    <row r="6" spans="1:3" ht="15.75" customHeight="1" x14ac:dyDescent="0.2">
      <c r="A6" s="6">
        <v>50389</v>
      </c>
      <c r="B6" s="6" t="s">
        <v>18</v>
      </c>
      <c r="C6" s="6" t="s">
        <v>12</v>
      </c>
    </row>
    <row r="7" spans="1:3" ht="15.75" customHeight="1" x14ac:dyDescent="0.2">
      <c r="A7" s="6">
        <v>528</v>
      </c>
      <c r="B7" s="6" t="s">
        <v>20</v>
      </c>
      <c r="C7" s="6" t="s">
        <v>12</v>
      </c>
    </row>
    <row r="8" spans="1:3" ht="15.75" customHeight="1" x14ac:dyDescent="0.2">
      <c r="A8" s="6">
        <v>79727</v>
      </c>
      <c r="B8" s="6" t="s">
        <v>11</v>
      </c>
      <c r="C8" s="6" t="s">
        <v>12</v>
      </c>
    </row>
    <row r="9" spans="1:3" ht="15.75" customHeight="1" x14ac:dyDescent="0.2">
      <c r="A9" s="6">
        <v>4518</v>
      </c>
      <c r="B9" s="6" t="s">
        <v>23</v>
      </c>
      <c r="C9" s="6" t="s">
        <v>12</v>
      </c>
    </row>
    <row r="10" spans="1:3" ht="15.75" customHeight="1" x14ac:dyDescent="0.2">
      <c r="A10" s="6">
        <v>67990</v>
      </c>
      <c r="B10" s="6" t="s">
        <v>11</v>
      </c>
      <c r="C10" s="6" t="s">
        <v>12</v>
      </c>
    </row>
    <row r="11" spans="1:3" ht="15.75" customHeight="1" x14ac:dyDescent="0.2">
      <c r="A11" s="6">
        <v>71784</v>
      </c>
      <c r="B11" s="6" t="s">
        <v>26</v>
      </c>
      <c r="C11" s="6" t="s">
        <v>12</v>
      </c>
    </row>
    <row r="12" spans="1:3" ht="15.75" customHeight="1" x14ac:dyDescent="0.2">
      <c r="A12" s="6">
        <v>105</v>
      </c>
      <c r="B12" s="6" t="s">
        <v>16</v>
      </c>
      <c r="C12" s="6" t="s">
        <v>12</v>
      </c>
    </row>
    <row r="13" spans="1:3" ht="15.75" customHeight="1" x14ac:dyDescent="0.2">
      <c r="A13" s="6">
        <v>94433</v>
      </c>
      <c r="B13" s="6" t="s">
        <v>11</v>
      </c>
      <c r="C13" s="6" t="s">
        <v>12</v>
      </c>
    </row>
    <row r="14" spans="1:3" ht="15.75" customHeight="1" x14ac:dyDescent="0.2">
      <c r="A14" s="6">
        <v>76614</v>
      </c>
      <c r="B14" s="6" t="s">
        <v>11</v>
      </c>
      <c r="C14" s="6" t="s">
        <v>12</v>
      </c>
    </row>
    <row r="15" spans="1:3" ht="15.75" customHeight="1" x14ac:dyDescent="0.2">
      <c r="A15" s="6">
        <v>97387</v>
      </c>
      <c r="B15" s="6" t="s">
        <v>11</v>
      </c>
      <c r="C15" s="6" t="s">
        <v>12</v>
      </c>
    </row>
    <row r="16" spans="1:3" ht="15.75" customHeight="1" x14ac:dyDescent="0.2">
      <c r="A16" s="6">
        <v>81756</v>
      </c>
      <c r="B16" s="6" t="s">
        <v>11</v>
      </c>
      <c r="C16" s="6" t="s">
        <v>12</v>
      </c>
    </row>
    <row r="17" spans="1:3" ht="15.75" customHeight="1" x14ac:dyDescent="0.2">
      <c r="A17" s="6">
        <v>2183</v>
      </c>
      <c r="B17" s="6" t="s">
        <v>16</v>
      </c>
      <c r="C17" s="6" t="s">
        <v>12</v>
      </c>
    </row>
    <row r="18" spans="1:3" ht="15.75" customHeight="1" x14ac:dyDescent="0.2">
      <c r="A18" s="6">
        <v>92365</v>
      </c>
      <c r="B18" s="6" t="s">
        <v>11</v>
      </c>
      <c r="C18" s="6" t="s">
        <v>12</v>
      </c>
    </row>
    <row r="19" spans="1:3" ht="15.75" customHeight="1" x14ac:dyDescent="0.2">
      <c r="A19" s="6">
        <v>348</v>
      </c>
      <c r="B19" s="6" t="s">
        <v>20</v>
      </c>
      <c r="C19" s="6" t="s">
        <v>12</v>
      </c>
    </row>
    <row r="20" spans="1:3" ht="15.75" customHeight="1" x14ac:dyDescent="0.2">
      <c r="A20" s="6">
        <v>95184</v>
      </c>
      <c r="B20" s="6" t="s">
        <v>11</v>
      </c>
      <c r="C20" s="6" t="s">
        <v>12</v>
      </c>
    </row>
    <row r="21" spans="1:3" ht="15.75" customHeight="1" x14ac:dyDescent="0.2">
      <c r="A21" s="6">
        <v>89289</v>
      </c>
      <c r="B21" s="6" t="s">
        <v>11</v>
      </c>
      <c r="C21" s="6" t="s">
        <v>12</v>
      </c>
    </row>
    <row r="22" spans="1:3" ht="15.75" customHeight="1" x14ac:dyDescent="0.2">
      <c r="A22" s="6">
        <v>83392</v>
      </c>
      <c r="B22" s="6" t="s">
        <v>11</v>
      </c>
      <c r="C22" s="6" t="s">
        <v>12</v>
      </c>
    </row>
    <row r="23" spans="1:3" ht="15.75" customHeight="1" x14ac:dyDescent="0.2">
      <c r="A23" s="6">
        <v>52927</v>
      </c>
      <c r="B23" s="6" t="s">
        <v>18</v>
      </c>
      <c r="C23" s="6" t="s">
        <v>12</v>
      </c>
    </row>
    <row r="24" spans="1:3" ht="15.75" customHeight="1" x14ac:dyDescent="0.2">
      <c r="A24" s="6">
        <v>85559</v>
      </c>
      <c r="B24" s="6" t="s">
        <v>11</v>
      </c>
      <c r="C24" s="6" t="s">
        <v>12</v>
      </c>
    </row>
    <row r="25" spans="1:3" ht="15.75" customHeight="1" x14ac:dyDescent="0.2">
      <c r="A25" s="6">
        <v>41878</v>
      </c>
      <c r="B25" s="6" t="s">
        <v>42</v>
      </c>
      <c r="C25" s="6" t="s">
        <v>12</v>
      </c>
    </row>
    <row r="26" spans="1:3" ht="15.75" customHeight="1" x14ac:dyDescent="0.2">
      <c r="A26" s="6">
        <v>93597</v>
      </c>
      <c r="B26" s="6" t="s">
        <v>11</v>
      </c>
      <c r="C26" s="6" t="s">
        <v>12</v>
      </c>
    </row>
    <row r="27" spans="1:3" ht="15.75" customHeight="1" x14ac:dyDescent="0.2">
      <c r="A27" s="6">
        <v>75422</v>
      </c>
      <c r="B27" s="6" t="s">
        <v>11</v>
      </c>
      <c r="C27" s="6" t="s">
        <v>12</v>
      </c>
    </row>
    <row r="28" spans="1:3" ht="15.75" customHeight="1" x14ac:dyDescent="0.2">
      <c r="A28" s="6">
        <v>78731</v>
      </c>
      <c r="B28" s="6" t="s">
        <v>26</v>
      </c>
      <c r="C28" s="6" t="s">
        <v>12</v>
      </c>
    </row>
    <row r="29" spans="1:3" ht="15.75" customHeight="1" x14ac:dyDescent="0.2">
      <c r="A29" s="6">
        <v>84888</v>
      </c>
      <c r="B29" s="6" t="s">
        <v>11</v>
      </c>
      <c r="C29" s="6" t="s">
        <v>12</v>
      </c>
    </row>
    <row r="30" spans="1:3" ht="15.75" customHeight="1" x14ac:dyDescent="0.2">
      <c r="A30" s="6">
        <v>94101</v>
      </c>
      <c r="B30" s="6" t="s">
        <v>11</v>
      </c>
      <c r="C30" s="6" t="s">
        <v>12</v>
      </c>
    </row>
    <row r="31" spans="1:3" ht="15.75" customHeight="1" x14ac:dyDescent="0.2">
      <c r="A31" s="6">
        <v>41810</v>
      </c>
      <c r="B31" s="6" t="s">
        <v>49</v>
      </c>
      <c r="C31" s="6" t="s">
        <v>12</v>
      </c>
    </row>
    <row r="32" spans="1:3" ht="15.75" customHeight="1" x14ac:dyDescent="0.2">
      <c r="A32" s="6">
        <v>82639</v>
      </c>
      <c r="B32" s="6" t="s">
        <v>11</v>
      </c>
      <c r="C32" s="6" t="s">
        <v>12</v>
      </c>
    </row>
    <row r="33" spans="1:3" ht="15.75" customHeight="1" x14ac:dyDescent="0.2">
      <c r="A33" s="6">
        <v>88839</v>
      </c>
      <c r="B33" s="6" t="s">
        <v>11</v>
      </c>
      <c r="C33" s="6" t="s">
        <v>12</v>
      </c>
    </row>
    <row r="34" spans="1:3" ht="15.75" customHeight="1" x14ac:dyDescent="0.2">
      <c r="A34" s="6">
        <v>89251</v>
      </c>
      <c r="B34" s="6" t="s">
        <v>11</v>
      </c>
      <c r="C34" s="6" t="s">
        <v>12</v>
      </c>
    </row>
    <row r="35" spans="1:3" ht="15.75" customHeight="1" x14ac:dyDescent="0.2">
      <c r="A35" s="6">
        <v>78595</v>
      </c>
      <c r="B35" s="6" t="s">
        <v>11</v>
      </c>
      <c r="C35" s="6" t="s">
        <v>12</v>
      </c>
    </row>
    <row r="36" spans="1:3" ht="15.75" customHeight="1" x14ac:dyDescent="0.2">
      <c r="A36" s="6">
        <v>85632</v>
      </c>
      <c r="B36" s="6" t="s">
        <v>11</v>
      </c>
      <c r="C36" s="6" t="s">
        <v>12</v>
      </c>
    </row>
    <row r="37" spans="1:3" ht="15.75" customHeight="1" x14ac:dyDescent="0.2">
      <c r="A37" s="6">
        <v>216063</v>
      </c>
      <c r="B37" s="6" t="s">
        <v>49</v>
      </c>
      <c r="C37" s="6" t="s">
        <v>12</v>
      </c>
    </row>
    <row r="38" spans="1:3" ht="15.75" customHeight="1" x14ac:dyDescent="0.2">
      <c r="A38" s="6">
        <v>64605</v>
      </c>
      <c r="B38" s="6" t="s">
        <v>57</v>
      </c>
      <c r="C38" s="6" t="s">
        <v>12</v>
      </c>
    </row>
    <row r="39" spans="1:3" ht="15.75" customHeight="1" x14ac:dyDescent="0.2">
      <c r="A39" s="6">
        <v>364</v>
      </c>
      <c r="B39" s="6" t="s">
        <v>20</v>
      </c>
      <c r="C39" s="6" t="s">
        <v>12</v>
      </c>
    </row>
    <row r="40" spans="1:3" ht="15.75" customHeight="1" x14ac:dyDescent="0.2">
      <c r="A40" s="6">
        <v>81110</v>
      </c>
      <c r="B40" s="6" t="s">
        <v>11</v>
      </c>
      <c r="C40" s="6" t="s">
        <v>12</v>
      </c>
    </row>
    <row r="41" spans="1:3" ht="15.75" customHeight="1" x14ac:dyDescent="0.2">
      <c r="A41" s="6">
        <v>89402</v>
      </c>
      <c r="B41" s="6" t="s">
        <v>11</v>
      </c>
      <c r="C41" s="6" t="s">
        <v>12</v>
      </c>
    </row>
    <row r="42" spans="1:3" ht="15.75" customHeight="1" x14ac:dyDescent="0.2">
      <c r="A42" s="6">
        <v>83701</v>
      </c>
      <c r="B42" s="6" t="s">
        <v>11</v>
      </c>
      <c r="C42" s="6" t="s">
        <v>12</v>
      </c>
    </row>
    <row r="43" spans="1:3" ht="15.75" customHeight="1" x14ac:dyDescent="0.2">
      <c r="A43" s="6">
        <v>81650</v>
      </c>
      <c r="B43" s="6" t="s">
        <v>11</v>
      </c>
      <c r="C43" s="6" t="s">
        <v>12</v>
      </c>
    </row>
    <row r="44" spans="1:3" ht="15.75" customHeight="1" x14ac:dyDescent="0.2">
      <c r="A44" s="6">
        <v>89322</v>
      </c>
      <c r="B44" s="6" t="s">
        <v>11</v>
      </c>
      <c r="C44" s="6" t="s">
        <v>12</v>
      </c>
    </row>
    <row r="45" spans="1:3" ht="15.75" customHeight="1" x14ac:dyDescent="0.2">
      <c r="A45" s="6">
        <v>111150</v>
      </c>
      <c r="B45" s="6" t="s">
        <v>49</v>
      </c>
      <c r="C45" s="6" t="s">
        <v>12</v>
      </c>
    </row>
    <row r="46" spans="1:3" ht="15.75" customHeight="1" x14ac:dyDescent="0.2">
      <c r="A46" s="6">
        <v>1079</v>
      </c>
      <c r="B46" s="6" t="s">
        <v>23</v>
      </c>
      <c r="C46" s="6" t="s">
        <v>12</v>
      </c>
    </row>
    <row r="47" spans="1:3" ht="15.75" customHeight="1" x14ac:dyDescent="0.2">
      <c r="A47" s="6">
        <v>49738</v>
      </c>
      <c r="B47" s="6" t="s">
        <v>42</v>
      </c>
      <c r="C47" s="6" t="s">
        <v>12</v>
      </c>
    </row>
    <row r="48" spans="1:3" ht="15.75" customHeight="1" x14ac:dyDescent="0.2">
      <c r="A48" s="6">
        <v>90466</v>
      </c>
      <c r="B48" s="6" t="s">
        <v>11</v>
      </c>
      <c r="C48" s="6" t="s">
        <v>12</v>
      </c>
    </row>
    <row r="49" spans="1:3" ht="15.75" customHeight="1" x14ac:dyDescent="0.2">
      <c r="A49" s="6">
        <v>4240</v>
      </c>
      <c r="B49" s="6" t="s">
        <v>23</v>
      </c>
      <c r="C49" s="6" t="s">
        <v>12</v>
      </c>
    </row>
    <row r="50" spans="1:3" ht="15.75" customHeight="1" x14ac:dyDescent="0.2">
      <c r="A50" s="6">
        <v>90819</v>
      </c>
      <c r="B50" s="6" t="s">
        <v>11</v>
      </c>
      <c r="C50" s="6" t="s">
        <v>12</v>
      </c>
    </row>
    <row r="51" spans="1:3" ht="15.75" customHeight="1" x14ac:dyDescent="0.2">
      <c r="A51" s="6">
        <v>80861</v>
      </c>
      <c r="B51" s="6" t="s">
        <v>11</v>
      </c>
      <c r="C51" s="6" t="s">
        <v>12</v>
      </c>
    </row>
    <row r="52" spans="1:3" ht="15.75" customHeight="1" x14ac:dyDescent="0.2">
      <c r="A52" s="6">
        <v>30194</v>
      </c>
      <c r="B52" s="6" t="s">
        <v>49</v>
      </c>
      <c r="C52" s="6" t="s">
        <v>12</v>
      </c>
    </row>
    <row r="53" spans="1:3" ht="15.75" customHeight="1" x14ac:dyDescent="0.2">
      <c r="A53" s="6">
        <v>98387</v>
      </c>
      <c r="B53" s="6" t="s">
        <v>11</v>
      </c>
      <c r="C53" s="6" t="s">
        <v>12</v>
      </c>
    </row>
    <row r="54" spans="1:3" ht="15.75" customHeight="1" x14ac:dyDescent="0.2">
      <c r="A54" s="6">
        <v>383</v>
      </c>
      <c r="B54" s="6" t="s">
        <v>20</v>
      </c>
      <c r="C54" s="6" t="s">
        <v>12</v>
      </c>
    </row>
    <row r="55" spans="1:3" ht="15.75" customHeight="1" x14ac:dyDescent="0.2">
      <c r="A55" s="6">
        <v>87355</v>
      </c>
      <c r="B55" s="6" t="s">
        <v>11</v>
      </c>
      <c r="C55" s="6" t="s">
        <v>12</v>
      </c>
    </row>
    <row r="56" spans="1:3" ht="15.75" customHeight="1" x14ac:dyDescent="0.2">
      <c r="A56" s="6">
        <v>84096</v>
      </c>
      <c r="B56" s="6" t="s">
        <v>11</v>
      </c>
      <c r="C56" s="6" t="s">
        <v>12</v>
      </c>
    </row>
    <row r="57" spans="1:3" ht="15.75" customHeight="1" x14ac:dyDescent="0.2">
      <c r="A57" s="6">
        <v>368</v>
      </c>
      <c r="B57" s="6" t="s">
        <v>20</v>
      </c>
      <c r="C57" s="6" t="s">
        <v>12</v>
      </c>
    </row>
    <row r="58" spans="1:3" ht="15.75" customHeight="1" x14ac:dyDescent="0.2">
      <c r="A58" s="6">
        <v>80250</v>
      </c>
      <c r="B58" s="6" t="s">
        <v>11</v>
      </c>
      <c r="C58" s="6" t="s">
        <v>12</v>
      </c>
    </row>
    <row r="59" spans="1:3" ht="15.75" customHeight="1" x14ac:dyDescent="0.2">
      <c r="A59" s="6">
        <v>89658</v>
      </c>
      <c r="B59" s="6" t="s">
        <v>11</v>
      </c>
      <c r="C59" s="6" t="s">
        <v>12</v>
      </c>
    </row>
    <row r="60" spans="1:3" ht="15.75" customHeight="1" x14ac:dyDescent="0.2">
      <c r="A60" s="6">
        <v>1161</v>
      </c>
      <c r="B60" s="6" t="s">
        <v>23</v>
      </c>
      <c r="C60" s="6" t="s">
        <v>12</v>
      </c>
    </row>
    <row r="61" spans="1:3" ht="15.75" customHeight="1" x14ac:dyDescent="0.2">
      <c r="A61" s="6">
        <v>82401</v>
      </c>
      <c r="B61" s="6" t="s">
        <v>11</v>
      </c>
      <c r="C61" s="6" t="s">
        <v>12</v>
      </c>
    </row>
    <row r="62" spans="1:3" ht="15.75" customHeight="1" x14ac:dyDescent="0.2">
      <c r="A62" s="6">
        <v>82229</v>
      </c>
      <c r="B62" s="6" t="s">
        <v>11</v>
      </c>
      <c r="C62" s="6" t="s">
        <v>12</v>
      </c>
    </row>
    <row r="63" spans="1:3" ht="15.75" customHeight="1" x14ac:dyDescent="0.2">
      <c r="A63" s="6">
        <v>84958</v>
      </c>
      <c r="B63" s="6" t="s">
        <v>11</v>
      </c>
      <c r="C63" s="6" t="s">
        <v>12</v>
      </c>
    </row>
    <row r="64" spans="1:3" ht="15.75" customHeight="1" x14ac:dyDescent="0.2">
      <c r="A64" s="6">
        <v>84515</v>
      </c>
      <c r="B64" s="6" t="s">
        <v>11</v>
      </c>
      <c r="C64" s="6" t="s">
        <v>12</v>
      </c>
    </row>
    <row r="65" spans="1:3" ht="15.75" customHeight="1" x14ac:dyDescent="0.2">
      <c r="A65" s="6">
        <v>86227</v>
      </c>
      <c r="B65" s="6" t="s">
        <v>11</v>
      </c>
      <c r="C65" s="6" t="s">
        <v>12</v>
      </c>
    </row>
    <row r="66" spans="1:3" ht="15.75" customHeight="1" x14ac:dyDescent="0.2">
      <c r="A66" s="6">
        <v>86114</v>
      </c>
      <c r="B66" s="6" t="s">
        <v>11</v>
      </c>
      <c r="C66" s="6" t="s">
        <v>12</v>
      </c>
    </row>
    <row r="67" spans="1:3" ht="15.75" customHeight="1" x14ac:dyDescent="0.2">
      <c r="A67" s="6">
        <v>88473</v>
      </c>
      <c r="B67" s="6" t="s">
        <v>11</v>
      </c>
      <c r="C67" s="6" t="s">
        <v>12</v>
      </c>
    </row>
    <row r="68" spans="1:3" ht="15.75" customHeight="1" x14ac:dyDescent="0.2">
      <c r="A68" s="6">
        <v>65580</v>
      </c>
      <c r="B68" s="6" t="s">
        <v>57</v>
      </c>
      <c r="C68" s="6" t="s">
        <v>12</v>
      </c>
    </row>
    <row r="69" spans="1:3" ht="15.75" customHeight="1" x14ac:dyDescent="0.2">
      <c r="A69" s="6">
        <v>538</v>
      </c>
      <c r="B69" s="6" t="s">
        <v>20</v>
      </c>
      <c r="C69" s="6" t="s">
        <v>12</v>
      </c>
    </row>
    <row r="70" spans="1:3" ht="15.75" customHeight="1" x14ac:dyDescent="0.2">
      <c r="A70" s="6">
        <v>113650</v>
      </c>
      <c r="B70" s="6" t="s">
        <v>49</v>
      </c>
      <c r="C70" s="6" t="s">
        <v>12</v>
      </c>
    </row>
    <row r="71" spans="1:3" ht="15.75" customHeight="1" x14ac:dyDescent="0.2">
      <c r="A71" s="6">
        <v>107</v>
      </c>
      <c r="B71" s="6" t="s">
        <v>16</v>
      </c>
      <c r="C71" s="6" t="s">
        <v>12</v>
      </c>
    </row>
    <row r="72" spans="1:3" ht="15.75" customHeight="1" x14ac:dyDescent="0.2">
      <c r="A72" s="6">
        <v>87398</v>
      </c>
      <c r="B72" s="6" t="s">
        <v>11</v>
      </c>
      <c r="C72" s="6" t="s">
        <v>12</v>
      </c>
    </row>
    <row r="73" spans="1:3" ht="15.75" customHeight="1" x14ac:dyDescent="0.2">
      <c r="A73" s="6">
        <v>85984</v>
      </c>
      <c r="B73" s="6" t="s">
        <v>11</v>
      </c>
      <c r="C73" s="6" t="s">
        <v>12</v>
      </c>
    </row>
    <row r="74" spans="1:3" ht="15.75" customHeight="1" x14ac:dyDescent="0.2">
      <c r="A74" s="6">
        <v>86147</v>
      </c>
      <c r="B74" s="6" t="s">
        <v>11</v>
      </c>
      <c r="C74" s="6" t="s">
        <v>12</v>
      </c>
    </row>
    <row r="75" spans="1:3" ht="15.75" customHeight="1" x14ac:dyDescent="0.2">
      <c r="A75" s="6">
        <v>95752</v>
      </c>
      <c r="B75" s="6" t="s">
        <v>95</v>
      </c>
      <c r="C75" s="6" t="s">
        <v>12</v>
      </c>
    </row>
    <row r="76" spans="1:3" ht="15.75" customHeight="1" x14ac:dyDescent="0.2">
      <c r="A76" s="6">
        <v>4153</v>
      </c>
      <c r="B76" s="6" t="s">
        <v>18</v>
      </c>
      <c r="C76" s="6" t="s">
        <v>12</v>
      </c>
    </row>
    <row r="77" spans="1:3" ht="15.75" customHeight="1" x14ac:dyDescent="0.2">
      <c r="A77" s="6">
        <v>64253</v>
      </c>
      <c r="B77" s="6" t="s">
        <v>11</v>
      </c>
      <c r="C77" s="6" t="s">
        <v>12</v>
      </c>
    </row>
    <row r="78" spans="1:3" ht="15.75" customHeight="1" x14ac:dyDescent="0.2">
      <c r="A78" s="6">
        <v>72</v>
      </c>
      <c r="B78" s="6" t="s">
        <v>99</v>
      </c>
      <c r="C78" s="6" t="s">
        <v>12</v>
      </c>
    </row>
    <row r="79" spans="1:3" ht="15.75" customHeight="1" x14ac:dyDescent="0.2">
      <c r="A79" s="6">
        <v>197</v>
      </c>
      <c r="B79" s="6" t="s">
        <v>101</v>
      </c>
      <c r="C79" s="6" t="s">
        <v>12</v>
      </c>
    </row>
    <row r="80" spans="1:3" ht="15.75" customHeight="1" x14ac:dyDescent="0.2">
      <c r="A80" s="6">
        <v>1491133</v>
      </c>
      <c r="B80" s="6" t="s">
        <v>49</v>
      </c>
      <c r="C80" s="6" t="s">
        <v>12</v>
      </c>
    </row>
    <row r="81" spans="1:3" ht="15.75" customHeight="1" x14ac:dyDescent="0.2">
      <c r="A81" s="6">
        <v>868</v>
      </c>
      <c r="B81" s="6" t="s">
        <v>18</v>
      </c>
      <c r="C81" s="6" t="s">
        <v>12</v>
      </c>
    </row>
    <row r="82" spans="1:3" ht="15.75" customHeight="1" x14ac:dyDescent="0.2">
      <c r="A82" s="6">
        <v>12347</v>
      </c>
      <c r="B82" s="6" t="s">
        <v>18</v>
      </c>
      <c r="C82" s="6" t="s">
        <v>12</v>
      </c>
    </row>
    <row r="83" spans="1:3" ht="15.75" customHeight="1" x14ac:dyDescent="0.2">
      <c r="A83" s="6">
        <v>884</v>
      </c>
      <c r="B83" s="6" t="s">
        <v>106</v>
      </c>
      <c r="C83" s="6" t="s">
        <v>12</v>
      </c>
    </row>
    <row r="84" spans="1:3" ht="15.75" customHeight="1" x14ac:dyDescent="0.2">
      <c r="A84" s="6">
        <v>3250</v>
      </c>
      <c r="B84" s="6" t="s">
        <v>42</v>
      </c>
      <c r="C84" s="6" t="s">
        <v>12</v>
      </c>
    </row>
    <row r="85" spans="1:3" ht="15.75" customHeight="1" x14ac:dyDescent="0.2">
      <c r="A85" s="6">
        <v>108436</v>
      </c>
      <c r="B85" s="6" t="s">
        <v>109</v>
      </c>
      <c r="C85" s="6" t="s">
        <v>12</v>
      </c>
    </row>
    <row r="86" spans="1:3" ht="15.75" customHeight="1" x14ac:dyDescent="0.2">
      <c r="A86" s="6">
        <v>68190</v>
      </c>
      <c r="B86" s="6" t="s">
        <v>111</v>
      </c>
      <c r="C86" s="6" t="s">
        <v>12</v>
      </c>
    </row>
    <row r="87" spans="1:3" ht="15.75" customHeight="1" x14ac:dyDescent="0.2">
      <c r="A87" s="6">
        <v>11205</v>
      </c>
      <c r="B87" s="6" t="s">
        <v>113</v>
      </c>
      <c r="C87" s="6" t="s">
        <v>12</v>
      </c>
    </row>
    <row r="88" spans="1:3" ht="15.75" customHeight="1" x14ac:dyDescent="0.2">
      <c r="A88" s="6">
        <v>30078</v>
      </c>
      <c r="B88" s="6" t="s">
        <v>115</v>
      </c>
      <c r="C88" s="6" t="s">
        <v>12</v>
      </c>
    </row>
    <row r="89" spans="1:3" ht="15.75" customHeight="1" x14ac:dyDescent="0.2">
      <c r="A89" s="6">
        <v>2406</v>
      </c>
      <c r="B89" s="6" t="s">
        <v>42</v>
      </c>
      <c r="C89" s="6" t="s">
        <v>12</v>
      </c>
    </row>
    <row r="90" spans="1:3" ht="15.75" customHeight="1" x14ac:dyDescent="0.2">
      <c r="A90" s="6">
        <v>21062029</v>
      </c>
      <c r="B90" s="6" t="s">
        <v>49</v>
      </c>
      <c r="C90" s="6" t="s">
        <v>12</v>
      </c>
    </row>
    <row r="91" spans="1:3" ht="15.75" customHeight="1" x14ac:dyDescent="0.2">
      <c r="A91" s="6">
        <v>2367</v>
      </c>
      <c r="B91" s="6" t="s">
        <v>42</v>
      </c>
      <c r="C91" s="6" t="s">
        <v>12</v>
      </c>
    </row>
    <row r="92" spans="1:3" ht="15.75" customHeight="1" x14ac:dyDescent="0.2">
      <c r="A92" s="6">
        <v>6</v>
      </c>
      <c r="B92" s="6" t="s">
        <v>121</v>
      </c>
      <c r="C92" s="6" t="s">
        <v>12</v>
      </c>
    </row>
    <row r="93" spans="1:3" ht="15.75" customHeight="1" x14ac:dyDescent="0.2">
      <c r="A93" s="6">
        <v>515</v>
      </c>
      <c r="B93" s="6" t="s">
        <v>26</v>
      </c>
      <c r="C93" s="6" t="s">
        <v>12</v>
      </c>
    </row>
    <row r="94" spans="1:3" ht="15.75" customHeight="1" x14ac:dyDescent="0.2">
      <c r="A94" s="6">
        <v>1329</v>
      </c>
      <c r="B94" s="6" t="s">
        <v>11</v>
      </c>
      <c r="C94" s="6" t="s">
        <v>12</v>
      </c>
    </row>
    <row r="95" spans="1:3" ht="15.75" customHeight="1" x14ac:dyDescent="0.2">
      <c r="A95" s="6">
        <v>94438</v>
      </c>
      <c r="B95" s="6" t="s">
        <v>125</v>
      </c>
      <c r="C95" s="6" t="s">
        <v>12</v>
      </c>
    </row>
    <row r="96" spans="1:3" ht="15.75" customHeight="1" x14ac:dyDescent="0.2">
      <c r="A96" s="6">
        <v>715559</v>
      </c>
      <c r="B96" s="6" t="s">
        <v>127</v>
      </c>
      <c r="C96" s="6" t="s">
        <v>12</v>
      </c>
    </row>
    <row r="97" spans="1:3" ht="15.75" customHeight="1" x14ac:dyDescent="0.2">
      <c r="A97" s="14">
        <v>5457</v>
      </c>
      <c r="B97" s="14" t="s">
        <v>130</v>
      </c>
      <c r="C97" s="17" t="s">
        <v>131</v>
      </c>
    </row>
    <row r="98" spans="1:3" ht="15.75" customHeight="1" x14ac:dyDescent="0.2">
      <c r="A98" s="14">
        <v>5405</v>
      </c>
      <c r="B98" s="14" t="s">
        <v>133</v>
      </c>
      <c r="C98" s="17" t="s">
        <v>131</v>
      </c>
    </row>
    <row r="99" spans="1:3" ht="15.75" customHeight="1" x14ac:dyDescent="0.2">
      <c r="A99" s="14">
        <v>10648</v>
      </c>
      <c r="B99" s="14" t="s">
        <v>133</v>
      </c>
      <c r="C99" s="17" t="s">
        <v>131</v>
      </c>
    </row>
    <row r="100" spans="1:3" ht="15.75" customHeight="1" x14ac:dyDescent="0.2">
      <c r="A100" s="14">
        <v>13180</v>
      </c>
      <c r="B100" s="14" t="s">
        <v>133</v>
      </c>
      <c r="C100" s="17" t="s">
        <v>131</v>
      </c>
    </row>
    <row r="101" spans="1:3" ht="15.75" customHeight="1" x14ac:dyDescent="0.2">
      <c r="A101" s="14">
        <v>12093</v>
      </c>
      <c r="B101" s="14" t="s">
        <v>133</v>
      </c>
      <c r="C101" s="17" t="s">
        <v>131</v>
      </c>
    </row>
    <row r="102" spans="1:3" ht="15.75" customHeight="1" x14ac:dyDescent="0.2">
      <c r="A102" s="14">
        <v>11970</v>
      </c>
      <c r="B102" s="14" t="s">
        <v>133</v>
      </c>
      <c r="C102" s="17" t="s">
        <v>131</v>
      </c>
    </row>
    <row r="103" spans="1:3" ht="15.75" customHeight="1" x14ac:dyDescent="0.2">
      <c r="A103" s="14">
        <v>17380</v>
      </c>
      <c r="B103" s="14" t="s">
        <v>140</v>
      </c>
      <c r="C103" s="17" t="s">
        <v>131</v>
      </c>
    </row>
    <row r="104" spans="1:3" ht="15.75" customHeight="1" x14ac:dyDescent="0.2">
      <c r="A104" s="17">
        <v>4848</v>
      </c>
      <c r="B104" s="14" t="s">
        <v>143</v>
      </c>
      <c r="C104" s="17" t="s">
        <v>131</v>
      </c>
    </row>
    <row r="105" spans="1:3" ht="15.75" customHeight="1" x14ac:dyDescent="0.2">
      <c r="A105" s="17">
        <v>5789</v>
      </c>
      <c r="B105" s="14" t="s">
        <v>146</v>
      </c>
      <c r="C105" s="17" t="s">
        <v>131</v>
      </c>
    </row>
    <row r="106" spans="1:3" ht="15.75" customHeight="1" x14ac:dyDescent="0.2">
      <c r="A106" s="14">
        <v>485</v>
      </c>
      <c r="B106" s="14" t="s">
        <v>149</v>
      </c>
      <c r="C106" s="17" t="s">
        <v>131</v>
      </c>
    </row>
    <row r="107" spans="1:3" ht="15.75" customHeight="1" x14ac:dyDescent="0.2">
      <c r="A107" s="26">
        <v>18720</v>
      </c>
      <c r="B107" s="23" t="s">
        <v>151</v>
      </c>
      <c r="C107" s="27" t="s">
        <v>152</v>
      </c>
    </row>
    <row r="108" spans="1:3" ht="15.75" customHeight="1" x14ac:dyDescent="0.2">
      <c r="A108" s="26">
        <v>18664</v>
      </c>
      <c r="B108" s="23" t="s">
        <v>151</v>
      </c>
      <c r="C108" s="27" t="s">
        <v>152</v>
      </c>
    </row>
    <row r="109" spans="1:3" ht="15.75" customHeight="1" x14ac:dyDescent="0.2">
      <c r="A109" s="26">
        <v>234445</v>
      </c>
      <c r="B109" s="23" t="s">
        <v>151</v>
      </c>
      <c r="C109" s="27" t="s">
        <v>152</v>
      </c>
    </row>
    <row r="110" spans="1:3" ht="15.75" customHeight="1" x14ac:dyDescent="0.2">
      <c r="A110" s="26">
        <v>16584</v>
      </c>
      <c r="B110" s="23" t="s">
        <v>156</v>
      </c>
      <c r="C110" s="27" t="s">
        <v>152</v>
      </c>
    </row>
    <row r="111" spans="1:3" ht="15.75" customHeight="1" x14ac:dyDescent="0.2">
      <c r="A111" s="26">
        <v>43904</v>
      </c>
      <c r="B111" s="23" t="s">
        <v>156</v>
      </c>
      <c r="C111" s="27" t="s">
        <v>152</v>
      </c>
    </row>
    <row r="112" spans="1:3" ht="15.75" customHeight="1" x14ac:dyDescent="0.2">
      <c r="A112" s="26">
        <v>4245</v>
      </c>
      <c r="B112" s="23" t="s">
        <v>159</v>
      </c>
      <c r="C112" s="27" t="s">
        <v>152</v>
      </c>
    </row>
    <row r="113" spans="1:3" ht="15.75" customHeight="1" x14ac:dyDescent="0.2">
      <c r="A113" s="26">
        <v>51780</v>
      </c>
      <c r="B113" s="23" t="s">
        <v>156</v>
      </c>
      <c r="C113" s="27" t="s">
        <v>152</v>
      </c>
    </row>
    <row r="114" spans="1:3" ht="15.75" customHeight="1" x14ac:dyDescent="0.2">
      <c r="A114" s="26">
        <v>25167</v>
      </c>
      <c r="B114" s="23" t="s">
        <v>162</v>
      </c>
      <c r="C114" s="27" t="s">
        <v>152</v>
      </c>
    </row>
    <row r="115" spans="1:3" ht="15.75" customHeight="1" x14ac:dyDescent="0.2">
      <c r="A115" s="30">
        <v>4339</v>
      </c>
      <c r="B115" s="30" t="s">
        <v>165</v>
      </c>
      <c r="C115" s="30" t="s">
        <v>166</v>
      </c>
    </row>
    <row r="116" spans="1:3" ht="15.75" customHeight="1" x14ac:dyDescent="0.15"/>
    <row r="117" spans="1:3" ht="15.75" customHeight="1" x14ac:dyDescent="0.15"/>
    <row r="118" spans="1:3" ht="15.75" customHeight="1" x14ac:dyDescent="0.15"/>
    <row r="119" spans="1:3" ht="15.75" customHeight="1" x14ac:dyDescent="0.15"/>
    <row r="120" spans="1:3" ht="15.75" customHeight="1" x14ac:dyDescent="0.15"/>
    <row r="121" spans="1:3" ht="15.75" customHeight="1" x14ac:dyDescent="0.15"/>
    <row r="122" spans="1:3" ht="15.75" customHeight="1" x14ac:dyDescent="0.15"/>
    <row r="123" spans="1:3" ht="15.75" customHeight="1" x14ac:dyDescent="0.15"/>
    <row r="124" spans="1:3" ht="15.75" customHeight="1" x14ac:dyDescent="0.15"/>
    <row r="125" spans="1:3" ht="15.75" customHeight="1" x14ac:dyDescent="0.15"/>
    <row r="126" spans="1:3" ht="15.75" customHeight="1" x14ac:dyDescent="0.15"/>
    <row r="127" spans="1:3" ht="15.75" customHeight="1" x14ac:dyDescent="0.15"/>
    <row r="128" spans="1:3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autoFilter ref="A1:T115" xr:uid="{00000000-0009-0000-0000-000002000000}"/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56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2.6640625" defaultRowHeight="15" customHeight="1" x14ac:dyDescent="0.15"/>
  <cols>
    <col min="1" max="1" width="14.83203125" customWidth="1"/>
    <col min="2" max="2" width="19.33203125" customWidth="1"/>
  </cols>
  <sheetData>
    <row r="1" spans="1:26" ht="15" customHeight="1" x14ac:dyDescent="0.15">
      <c r="A1" s="40" t="s">
        <v>167</v>
      </c>
      <c r="B1" s="40" t="s">
        <v>168</v>
      </c>
      <c r="C1" s="40" t="s">
        <v>169</v>
      </c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 spans="1:26" ht="15" customHeight="1" x14ac:dyDescent="0.15">
      <c r="A2" s="42" t="s">
        <v>170</v>
      </c>
      <c r="B2" s="42" t="s">
        <v>171</v>
      </c>
      <c r="C2" s="42" t="s">
        <v>11</v>
      </c>
    </row>
    <row r="3" spans="1:26" ht="15" customHeight="1" x14ac:dyDescent="0.15">
      <c r="A3" s="42" t="s">
        <v>172</v>
      </c>
      <c r="B3" s="42" t="s">
        <v>173</v>
      </c>
      <c r="C3" s="42" t="s">
        <v>11</v>
      </c>
    </row>
    <row r="4" spans="1:26" ht="15" customHeight="1" x14ac:dyDescent="0.15">
      <c r="A4" s="42" t="s">
        <v>174</v>
      </c>
      <c r="B4" s="42" t="s">
        <v>173</v>
      </c>
      <c r="C4" s="42" t="s">
        <v>11</v>
      </c>
    </row>
    <row r="5" spans="1:26" ht="15" customHeight="1" x14ac:dyDescent="0.15">
      <c r="A5" s="42" t="s">
        <v>175</v>
      </c>
      <c r="B5" s="42" t="s">
        <v>173</v>
      </c>
      <c r="C5" s="42" t="s">
        <v>11</v>
      </c>
    </row>
    <row r="6" spans="1:26" ht="15" customHeight="1" x14ac:dyDescent="0.15">
      <c r="A6" s="42" t="s">
        <v>176</v>
      </c>
      <c r="B6" s="42" t="s">
        <v>173</v>
      </c>
      <c r="C6" s="42" t="s">
        <v>11</v>
      </c>
    </row>
    <row r="7" spans="1:26" ht="15" customHeight="1" x14ac:dyDescent="0.15">
      <c r="A7" s="42" t="s">
        <v>177</v>
      </c>
      <c r="B7" s="42" t="s">
        <v>173</v>
      </c>
      <c r="C7" s="42" t="s">
        <v>11</v>
      </c>
    </row>
    <row r="8" spans="1:26" ht="15" customHeight="1" x14ac:dyDescent="0.15">
      <c r="A8" s="42" t="s">
        <v>178</v>
      </c>
      <c r="B8" s="42" t="s">
        <v>179</v>
      </c>
      <c r="C8" s="42" t="s">
        <v>11</v>
      </c>
    </row>
    <row r="9" spans="1:26" ht="15" customHeight="1" x14ac:dyDescent="0.15">
      <c r="A9" s="42" t="s">
        <v>180</v>
      </c>
      <c r="B9" s="42" t="s">
        <v>179</v>
      </c>
      <c r="C9" s="42" t="s">
        <v>11</v>
      </c>
    </row>
    <row r="10" spans="1:26" ht="15" customHeight="1" x14ac:dyDescent="0.15">
      <c r="A10" s="42" t="s">
        <v>181</v>
      </c>
      <c r="B10" s="42" t="s">
        <v>179</v>
      </c>
      <c r="C10" s="42" t="s">
        <v>11</v>
      </c>
    </row>
    <row r="11" spans="1:26" ht="15" customHeight="1" x14ac:dyDescent="0.15">
      <c r="A11" s="42" t="s">
        <v>182</v>
      </c>
      <c r="B11" s="42" t="s">
        <v>179</v>
      </c>
      <c r="C11" s="42" t="s">
        <v>11</v>
      </c>
    </row>
    <row r="12" spans="1:26" ht="15" customHeight="1" x14ac:dyDescent="0.15">
      <c r="A12" s="42" t="s">
        <v>183</v>
      </c>
      <c r="B12" s="42" t="s">
        <v>179</v>
      </c>
      <c r="C12" s="42" t="s">
        <v>11</v>
      </c>
    </row>
    <row r="13" spans="1:26" ht="15" customHeight="1" x14ac:dyDescent="0.15">
      <c r="A13" s="42" t="s">
        <v>184</v>
      </c>
      <c r="B13" s="42" t="s">
        <v>179</v>
      </c>
      <c r="C13" s="42" t="s">
        <v>11</v>
      </c>
    </row>
    <row r="14" spans="1:26" ht="15" customHeight="1" x14ac:dyDescent="0.15">
      <c r="A14" s="42" t="s">
        <v>185</v>
      </c>
      <c r="B14" s="42" t="s">
        <v>179</v>
      </c>
      <c r="C14" s="42" t="s">
        <v>11</v>
      </c>
    </row>
    <row r="15" spans="1:26" ht="15" customHeight="1" x14ac:dyDescent="0.15">
      <c r="A15" s="42" t="s">
        <v>186</v>
      </c>
      <c r="B15" s="42" t="s">
        <v>179</v>
      </c>
      <c r="C15" s="42" t="s">
        <v>11</v>
      </c>
    </row>
    <row r="16" spans="1:26" ht="15" customHeight="1" x14ac:dyDescent="0.15">
      <c r="A16" s="42" t="s">
        <v>187</v>
      </c>
      <c r="B16" s="42" t="s">
        <v>179</v>
      </c>
      <c r="C16" s="42" t="s">
        <v>11</v>
      </c>
    </row>
    <row r="17" spans="1:3" ht="15" customHeight="1" x14ac:dyDescent="0.15">
      <c r="A17" s="42" t="s">
        <v>188</v>
      </c>
      <c r="B17" s="42" t="s">
        <v>179</v>
      </c>
      <c r="C17" s="42" t="s">
        <v>11</v>
      </c>
    </row>
    <row r="18" spans="1:3" ht="15" customHeight="1" x14ac:dyDescent="0.15">
      <c r="A18" s="42" t="s">
        <v>189</v>
      </c>
      <c r="B18" s="42" t="s">
        <v>179</v>
      </c>
      <c r="C18" s="42" t="s">
        <v>11</v>
      </c>
    </row>
    <row r="19" spans="1:3" ht="15" customHeight="1" x14ac:dyDescent="0.15">
      <c r="A19" s="42" t="s">
        <v>190</v>
      </c>
      <c r="B19" s="42" t="s">
        <v>179</v>
      </c>
      <c r="C19" s="42" t="s">
        <v>11</v>
      </c>
    </row>
    <row r="20" spans="1:3" ht="15" customHeight="1" x14ac:dyDescent="0.15">
      <c r="A20" s="42" t="s">
        <v>191</v>
      </c>
      <c r="B20" s="42" t="s">
        <v>179</v>
      </c>
      <c r="C20" s="42" t="s">
        <v>11</v>
      </c>
    </row>
    <row r="21" spans="1:3" ht="15" customHeight="1" x14ac:dyDescent="0.15">
      <c r="A21" s="42" t="s">
        <v>192</v>
      </c>
      <c r="B21" s="42" t="s">
        <v>179</v>
      </c>
      <c r="C21" s="42" t="s">
        <v>11</v>
      </c>
    </row>
    <row r="22" spans="1:3" ht="15" customHeight="1" x14ac:dyDescent="0.15">
      <c r="A22" s="42" t="s">
        <v>193</v>
      </c>
      <c r="B22" s="42" t="s">
        <v>179</v>
      </c>
      <c r="C22" s="42" t="s">
        <v>11</v>
      </c>
    </row>
    <row r="23" spans="1:3" ht="15" customHeight="1" x14ac:dyDescent="0.15">
      <c r="A23" s="42" t="s">
        <v>194</v>
      </c>
      <c r="B23" s="42" t="s">
        <v>179</v>
      </c>
      <c r="C23" s="42" t="s">
        <v>11</v>
      </c>
    </row>
    <row r="24" spans="1:3" ht="15" customHeight="1" x14ac:dyDescent="0.15">
      <c r="A24" s="42" t="s">
        <v>195</v>
      </c>
      <c r="B24" s="42" t="s">
        <v>179</v>
      </c>
      <c r="C24" s="42" t="s">
        <v>11</v>
      </c>
    </row>
    <row r="25" spans="1:3" ht="15" customHeight="1" x14ac:dyDescent="0.15">
      <c r="A25" s="42" t="s">
        <v>196</v>
      </c>
      <c r="B25" s="42" t="s">
        <v>179</v>
      </c>
      <c r="C25" s="42" t="s">
        <v>11</v>
      </c>
    </row>
    <row r="26" spans="1:3" ht="15" customHeight="1" x14ac:dyDescent="0.15">
      <c r="A26" s="42" t="s">
        <v>197</v>
      </c>
      <c r="B26" s="42" t="s">
        <v>179</v>
      </c>
      <c r="C26" s="42" t="s">
        <v>11</v>
      </c>
    </row>
    <row r="27" spans="1:3" ht="15" customHeight="1" x14ac:dyDescent="0.15">
      <c r="A27" s="42" t="s">
        <v>198</v>
      </c>
      <c r="B27" s="42" t="s">
        <v>179</v>
      </c>
      <c r="C27" s="42" t="s">
        <v>11</v>
      </c>
    </row>
    <row r="28" spans="1:3" ht="15" customHeight="1" x14ac:dyDescent="0.15">
      <c r="A28" s="42" t="s">
        <v>199</v>
      </c>
      <c r="B28" s="42" t="s">
        <v>179</v>
      </c>
      <c r="C28" s="42" t="s">
        <v>11</v>
      </c>
    </row>
    <row r="29" spans="1:3" ht="15" customHeight="1" x14ac:dyDescent="0.15">
      <c r="A29" s="42" t="s">
        <v>200</v>
      </c>
      <c r="B29" s="42" t="s">
        <v>179</v>
      </c>
      <c r="C29" s="42" t="s">
        <v>11</v>
      </c>
    </row>
    <row r="30" spans="1:3" ht="15" customHeight="1" x14ac:dyDescent="0.15">
      <c r="A30" s="42" t="s">
        <v>201</v>
      </c>
      <c r="B30" s="42" t="s">
        <v>179</v>
      </c>
      <c r="C30" s="42" t="s">
        <v>11</v>
      </c>
    </row>
    <row r="31" spans="1:3" ht="15" customHeight="1" x14ac:dyDescent="0.15">
      <c r="A31" s="42" t="s">
        <v>202</v>
      </c>
      <c r="B31" s="42" t="s">
        <v>179</v>
      </c>
      <c r="C31" s="42" t="s">
        <v>11</v>
      </c>
    </row>
    <row r="32" spans="1:3" ht="15" customHeight="1" x14ac:dyDescent="0.15">
      <c r="A32" s="42" t="s">
        <v>203</v>
      </c>
      <c r="B32" s="42" t="s">
        <v>179</v>
      </c>
      <c r="C32" s="42" t="s">
        <v>11</v>
      </c>
    </row>
    <row r="33" spans="1:3" ht="15" customHeight="1" x14ac:dyDescent="0.15">
      <c r="A33" s="42" t="s">
        <v>204</v>
      </c>
      <c r="B33" s="42" t="s">
        <v>179</v>
      </c>
      <c r="C33" s="42" t="s">
        <v>11</v>
      </c>
    </row>
    <row r="34" spans="1:3" ht="15" customHeight="1" x14ac:dyDescent="0.15">
      <c r="A34" s="42" t="s">
        <v>205</v>
      </c>
      <c r="B34" s="42" t="s">
        <v>179</v>
      </c>
      <c r="C34" s="42" t="s">
        <v>11</v>
      </c>
    </row>
    <row r="35" spans="1:3" ht="15" customHeight="1" x14ac:dyDescent="0.15">
      <c r="A35" s="42" t="s">
        <v>206</v>
      </c>
      <c r="B35" s="42" t="s">
        <v>179</v>
      </c>
      <c r="C35" s="42" t="s">
        <v>11</v>
      </c>
    </row>
    <row r="36" spans="1:3" ht="15" customHeight="1" x14ac:dyDescent="0.15">
      <c r="A36" s="42" t="s">
        <v>207</v>
      </c>
      <c r="B36" s="42" t="s">
        <v>179</v>
      </c>
      <c r="C36" s="42" t="s">
        <v>11</v>
      </c>
    </row>
    <row r="37" spans="1:3" ht="15" customHeight="1" x14ac:dyDescent="0.15">
      <c r="A37" s="42" t="s">
        <v>208</v>
      </c>
      <c r="B37" s="42" t="s">
        <v>179</v>
      </c>
      <c r="C37" s="42" t="s">
        <v>11</v>
      </c>
    </row>
    <row r="38" spans="1:3" ht="15" customHeight="1" x14ac:dyDescent="0.15">
      <c r="A38" s="42" t="s">
        <v>209</v>
      </c>
      <c r="B38" s="42" t="s">
        <v>179</v>
      </c>
      <c r="C38" s="42" t="s">
        <v>11</v>
      </c>
    </row>
    <row r="39" spans="1:3" ht="15" customHeight="1" x14ac:dyDescent="0.15">
      <c r="A39" s="42" t="s">
        <v>210</v>
      </c>
      <c r="B39" s="42" t="s">
        <v>179</v>
      </c>
      <c r="C39" s="42" t="s">
        <v>11</v>
      </c>
    </row>
    <row r="40" spans="1:3" ht="15" customHeight="1" x14ac:dyDescent="0.15">
      <c r="A40" s="42" t="s">
        <v>211</v>
      </c>
      <c r="B40" s="42" t="s">
        <v>179</v>
      </c>
      <c r="C40" s="42" t="s">
        <v>11</v>
      </c>
    </row>
    <row r="41" spans="1:3" ht="15" customHeight="1" x14ac:dyDescent="0.15">
      <c r="A41" s="42" t="s">
        <v>212</v>
      </c>
      <c r="B41" s="42" t="s">
        <v>179</v>
      </c>
      <c r="C41" s="42" t="s">
        <v>11</v>
      </c>
    </row>
    <row r="42" spans="1:3" ht="15" customHeight="1" x14ac:dyDescent="0.15">
      <c r="A42" s="42" t="s">
        <v>213</v>
      </c>
      <c r="B42" s="42" t="s">
        <v>179</v>
      </c>
      <c r="C42" s="42" t="s">
        <v>11</v>
      </c>
    </row>
    <row r="43" spans="1:3" ht="15" customHeight="1" x14ac:dyDescent="0.15">
      <c r="A43" s="42" t="s">
        <v>214</v>
      </c>
      <c r="B43" s="42" t="s">
        <v>179</v>
      </c>
      <c r="C43" s="42" t="s">
        <v>11</v>
      </c>
    </row>
    <row r="44" spans="1:3" ht="15" customHeight="1" x14ac:dyDescent="0.15">
      <c r="A44" s="42" t="s">
        <v>215</v>
      </c>
      <c r="B44" s="42" t="s">
        <v>179</v>
      </c>
      <c r="C44" s="42" t="s">
        <v>11</v>
      </c>
    </row>
    <row r="45" spans="1:3" ht="15" customHeight="1" x14ac:dyDescent="0.15">
      <c r="A45" s="42" t="s">
        <v>216</v>
      </c>
      <c r="B45" s="42" t="s">
        <v>179</v>
      </c>
      <c r="C45" s="42" t="s">
        <v>11</v>
      </c>
    </row>
    <row r="46" spans="1:3" ht="15" customHeight="1" x14ac:dyDescent="0.15">
      <c r="A46" s="42" t="s">
        <v>217</v>
      </c>
      <c r="B46" s="42" t="s">
        <v>179</v>
      </c>
      <c r="C46" s="42" t="s">
        <v>11</v>
      </c>
    </row>
    <row r="47" spans="1:3" ht="15" customHeight="1" x14ac:dyDescent="0.15">
      <c r="A47" s="42" t="s">
        <v>218</v>
      </c>
      <c r="B47" s="42" t="s">
        <v>179</v>
      </c>
      <c r="C47" s="42" t="s">
        <v>11</v>
      </c>
    </row>
    <row r="48" spans="1:3" ht="15" customHeight="1" x14ac:dyDescent="0.15">
      <c r="A48" s="42" t="s">
        <v>219</v>
      </c>
      <c r="B48" s="42" t="s">
        <v>179</v>
      </c>
      <c r="C48" s="42" t="s">
        <v>11</v>
      </c>
    </row>
    <row r="49" spans="1:3" ht="15" customHeight="1" x14ac:dyDescent="0.15">
      <c r="A49" s="42" t="s">
        <v>220</v>
      </c>
      <c r="B49" s="42" t="s">
        <v>179</v>
      </c>
      <c r="C49" s="42" t="s">
        <v>11</v>
      </c>
    </row>
    <row r="50" spans="1:3" ht="15" customHeight="1" x14ac:dyDescent="0.15">
      <c r="A50" s="42" t="s">
        <v>221</v>
      </c>
      <c r="B50" s="42" t="s">
        <v>179</v>
      </c>
      <c r="C50" s="42" t="s">
        <v>11</v>
      </c>
    </row>
    <row r="51" spans="1:3" ht="15" customHeight="1" x14ac:dyDescent="0.15">
      <c r="A51" s="42" t="s">
        <v>222</v>
      </c>
      <c r="B51" s="42" t="s">
        <v>179</v>
      </c>
      <c r="C51" s="42" t="s">
        <v>11</v>
      </c>
    </row>
    <row r="52" spans="1:3" ht="15" customHeight="1" x14ac:dyDescent="0.15">
      <c r="A52" s="42" t="s">
        <v>223</v>
      </c>
      <c r="B52" s="42" t="s">
        <v>179</v>
      </c>
      <c r="C52" s="42" t="s">
        <v>49</v>
      </c>
    </row>
    <row r="53" spans="1:3" ht="15" customHeight="1" x14ac:dyDescent="0.15">
      <c r="A53" s="42" t="s">
        <v>224</v>
      </c>
      <c r="B53" s="42" t="s">
        <v>179</v>
      </c>
      <c r="C53" s="42" t="s">
        <v>49</v>
      </c>
    </row>
    <row r="54" spans="1:3" ht="15" customHeight="1" x14ac:dyDescent="0.15">
      <c r="A54" s="42" t="s">
        <v>225</v>
      </c>
      <c r="B54" s="42" t="s">
        <v>179</v>
      </c>
      <c r="C54" s="42" t="s">
        <v>49</v>
      </c>
    </row>
    <row r="55" spans="1:3" ht="15" customHeight="1" x14ac:dyDescent="0.15">
      <c r="A55" s="42" t="s">
        <v>226</v>
      </c>
      <c r="B55" s="42" t="s">
        <v>173</v>
      </c>
      <c r="C55" s="42" t="s">
        <v>49</v>
      </c>
    </row>
    <row r="56" spans="1:3" ht="15" customHeight="1" x14ac:dyDescent="0.15">
      <c r="A56" s="42" t="s">
        <v>227</v>
      </c>
      <c r="B56" s="42" t="s">
        <v>171</v>
      </c>
      <c r="C56" s="4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README</vt:lpstr>
      <vt:lpstr>active_peaks</vt:lpstr>
      <vt:lpstr>negative_peaks</vt:lpstr>
      <vt:lpstr>cell-lines</vt:lpstr>
      <vt:lpstr>STARR-seq_signal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Benoit Ballester</cp:lastModifiedBy>
  <dcterms:modified xsi:type="dcterms:W3CDTF">2026-01-08T15:45:59Z</dcterms:modified>
</cp:coreProperties>
</file>