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F8EF5171-8D8B-4257-94BE-08B7476BE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P46" i="1"/>
  <c r="O46" i="1"/>
  <c r="N46" i="1"/>
  <c r="M46" i="1"/>
  <c r="L46" i="1"/>
  <c r="K46" i="1"/>
  <c r="C46" i="1"/>
  <c r="F46" i="1" s="1"/>
  <c r="I46" i="1" s="1"/>
  <c r="C42" i="1"/>
  <c r="C41" i="1"/>
  <c r="M41" i="1" s="1"/>
  <c r="P41" i="1" s="1"/>
  <c r="H37" i="1"/>
  <c r="G37" i="1"/>
  <c r="F37" i="1"/>
  <c r="I37" i="1" s="1"/>
  <c r="E37" i="1"/>
  <c r="D37" i="1"/>
  <c r="I36" i="1"/>
  <c r="H36" i="1"/>
  <c r="G36" i="1"/>
  <c r="F36" i="1"/>
  <c r="E36" i="1"/>
  <c r="D36" i="1"/>
  <c r="N32" i="1"/>
  <c r="Q32" i="1" s="1"/>
  <c r="M32" i="1"/>
  <c r="P32" i="1" s="1"/>
  <c r="L32" i="1"/>
  <c r="O32" i="1" s="1"/>
  <c r="F32" i="1"/>
  <c r="I32" i="1" s="1"/>
  <c r="E32" i="1"/>
  <c r="H32" i="1" s="1"/>
  <c r="D32" i="1"/>
  <c r="G32" i="1" s="1"/>
  <c r="O29" i="1"/>
  <c r="N29" i="1"/>
  <c r="Q29" i="1" s="1"/>
  <c r="M29" i="1"/>
  <c r="P29" i="1" s="1"/>
  <c r="K29" i="1"/>
  <c r="L29" i="1" s="1"/>
  <c r="C29" i="1"/>
  <c r="F29" i="1" s="1"/>
  <c r="I29" i="1" s="1"/>
  <c r="M23" i="1"/>
  <c r="P23" i="1" s="1"/>
  <c r="L23" i="1"/>
  <c r="O23" i="1" s="1"/>
  <c r="K23" i="1"/>
  <c r="N23" i="1" s="1"/>
  <c r="F23" i="1"/>
  <c r="I23" i="1" s="1"/>
  <c r="E23" i="1"/>
  <c r="H23" i="1" s="1"/>
  <c r="C23" i="1"/>
  <c r="D23" i="1" s="1"/>
  <c r="G23" i="1" s="1"/>
  <c r="C22" i="1"/>
  <c r="O21" i="1"/>
  <c r="N21" i="1"/>
  <c r="M21" i="1"/>
  <c r="P21" i="1" s="1"/>
  <c r="L21" i="1"/>
  <c r="C21" i="1"/>
  <c r="K21" i="1" s="1"/>
  <c r="M20" i="1"/>
  <c r="P20" i="1" s="1"/>
  <c r="L20" i="1"/>
  <c r="O20" i="1" s="1"/>
  <c r="K20" i="1"/>
  <c r="N20" i="1" s="1"/>
  <c r="F20" i="1"/>
  <c r="I20" i="1" s="1"/>
  <c r="E20" i="1"/>
  <c r="H20" i="1" s="1"/>
  <c r="D20" i="1"/>
  <c r="G20" i="1" s="1"/>
  <c r="C20" i="1"/>
  <c r="C19" i="1"/>
  <c r="N18" i="1"/>
  <c r="M18" i="1"/>
  <c r="P18" i="1" s="1"/>
  <c r="L18" i="1"/>
  <c r="O18" i="1" s="1"/>
  <c r="K18" i="1"/>
  <c r="C18" i="1"/>
  <c r="F18" i="1" s="1"/>
  <c r="I18" i="1" s="1"/>
  <c r="C17" i="1"/>
  <c r="M17" i="1" s="1"/>
  <c r="P17" i="1" s="1"/>
  <c r="M19" i="1" l="1"/>
  <c r="P19" i="1" s="1"/>
  <c r="L19" i="1"/>
  <c r="O19" i="1" s="1"/>
  <c r="K19" i="1"/>
  <c r="N19" i="1" s="1"/>
  <c r="F19" i="1"/>
  <c r="I19" i="1" s="1"/>
  <c r="D19" i="1"/>
  <c r="G19" i="1" s="1"/>
  <c r="M42" i="1"/>
  <c r="P42" i="1" s="1"/>
  <c r="L42" i="1"/>
  <c r="O42" i="1" s="1"/>
  <c r="K42" i="1"/>
  <c r="N42" i="1" s="1"/>
  <c r="D42" i="1"/>
  <c r="G42" i="1" s="1"/>
  <c r="D17" i="1"/>
  <c r="G17" i="1" s="1"/>
  <c r="E17" i="1"/>
  <c r="H17" i="1" s="1"/>
  <c r="M22" i="1"/>
  <c r="P22" i="1" s="1"/>
  <c r="L22" i="1"/>
  <c r="O22" i="1" s="1"/>
  <c r="K22" i="1"/>
  <c r="N22" i="1" s="1"/>
  <c r="D22" i="1"/>
  <c r="G22" i="1" s="1"/>
  <c r="E22" i="1"/>
  <c r="H22" i="1" s="1"/>
  <c r="E19" i="1"/>
  <c r="H19" i="1" s="1"/>
  <c r="F22" i="1"/>
  <c r="I22" i="1" s="1"/>
  <c r="E42" i="1"/>
  <c r="H42" i="1" s="1"/>
  <c r="F42" i="1"/>
  <c r="I42" i="1" s="1"/>
  <c r="F17" i="1"/>
  <c r="I17" i="1" s="1"/>
  <c r="K17" i="1"/>
  <c r="N17" i="1" s="1"/>
  <c r="L17" i="1"/>
  <c r="O17" i="1" s="1"/>
  <c r="M47" i="1"/>
  <c r="P47" i="1" s="1"/>
  <c r="L47" i="1"/>
  <c r="O47" i="1" s="1"/>
  <c r="K47" i="1"/>
  <c r="N47" i="1" s="1"/>
  <c r="F47" i="1"/>
  <c r="I47" i="1" s="1"/>
  <c r="E47" i="1"/>
  <c r="H47" i="1" s="1"/>
  <c r="D47" i="1"/>
  <c r="G47" i="1" s="1"/>
  <c r="D41" i="1"/>
  <c r="G41" i="1" s="1"/>
  <c r="E41" i="1"/>
  <c r="H41" i="1" s="1"/>
  <c r="D29" i="1"/>
  <c r="G29" i="1" s="1"/>
  <c r="F41" i="1"/>
  <c r="I41" i="1" s="1"/>
  <c r="D21" i="1"/>
  <c r="G21" i="1" s="1"/>
  <c r="E29" i="1"/>
  <c r="H29" i="1" s="1"/>
  <c r="D18" i="1"/>
  <c r="G18" i="1" s="1"/>
  <c r="E21" i="1"/>
  <c r="H21" i="1" s="1"/>
  <c r="E18" i="1"/>
  <c r="H18" i="1" s="1"/>
  <c r="F21" i="1"/>
  <c r="I21" i="1" s="1"/>
  <c r="K41" i="1"/>
  <c r="N41" i="1" s="1"/>
  <c r="D46" i="1"/>
  <c r="G46" i="1" s="1"/>
  <c r="L41" i="1"/>
  <c r="O41" i="1" s="1"/>
  <c r="E46" i="1"/>
  <c r="H46" i="1" s="1"/>
</calcChain>
</file>

<file path=xl/sharedStrings.xml><?xml version="1.0" encoding="utf-8"?>
<sst xmlns="http://schemas.openxmlformats.org/spreadsheetml/2006/main" count="134" uniqueCount="74">
  <si>
    <t>Absolute values</t>
  </si>
  <si>
    <t>Gene_name</t>
  </si>
  <si>
    <t>Protein groups/Conditions</t>
  </si>
  <si>
    <t>1N2D1</t>
  </si>
  <si>
    <t>2N2D1</t>
  </si>
  <si>
    <t>3N2D1</t>
  </si>
  <si>
    <t>1N2D5</t>
  </si>
  <si>
    <t>2N2D5</t>
  </si>
  <si>
    <t>3N2D5</t>
  </si>
  <si>
    <t>1N2D10</t>
  </si>
  <si>
    <t>2N2D10</t>
  </si>
  <si>
    <t>3N2D10</t>
  </si>
  <si>
    <t>1ID1</t>
  </si>
  <si>
    <t>2ID1</t>
  </si>
  <si>
    <t>3ID1</t>
  </si>
  <si>
    <t>1ID5</t>
  </si>
  <si>
    <t>2ID5</t>
  </si>
  <si>
    <t>3ID5</t>
  </si>
  <si>
    <t>1ID10</t>
  </si>
  <si>
    <t>2ID10</t>
  </si>
  <si>
    <t>3ID10</t>
  </si>
  <si>
    <t>1CD1</t>
  </si>
  <si>
    <t>2CD1</t>
  </si>
  <si>
    <t>3CD1</t>
  </si>
  <si>
    <t>1CD5</t>
  </si>
  <si>
    <t>2CD5</t>
  </si>
  <si>
    <t>3CD5</t>
  </si>
  <si>
    <t>1CD10</t>
  </si>
  <si>
    <t>2CD10</t>
  </si>
  <si>
    <t>3CD10</t>
  </si>
  <si>
    <t>sams-1</t>
  </si>
  <si>
    <t>O17680</t>
  </si>
  <si>
    <t>pmt-1</t>
  </si>
  <si>
    <t>H2KZF5;Q23552;Q86NB3</t>
  </si>
  <si>
    <t>pmt-2</t>
  </si>
  <si>
    <t>Q22993</t>
  </si>
  <si>
    <t>hsp-6</t>
  </si>
  <si>
    <t>P11141</t>
  </si>
  <si>
    <t>hsp-60</t>
  </si>
  <si>
    <t>P50140</t>
  </si>
  <si>
    <t>hsp-3</t>
  </si>
  <si>
    <t>P27420</t>
  </si>
  <si>
    <t>hsp-4</t>
  </si>
  <si>
    <t>P20163</t>
  </si>
  <si>
    <t>Calculations</t>
  </si>
  <si>
    <t>AVG N2D1</t>
  </si>
  <si>
    <t>FC1N2D5/N2D1</t>
  </si>
  <si>
    <t>FC2N2D5/N2D1</t>
  </si>
  <si>
    <t>FC3N2D5/N2D1</t>
  </si>
  <si>
    <t>1log2FC</t>
  </si>
  <si>
    <t>2log2FC</t>
  </si>
  <si>
    <t>3log2FC</t>
  </si>
  <si>
    <t>FC1N2D10/N2D1</t>
  </si>
  <si>
    <t>FC2N2D10/N2D1</t>
  </si>
  <si>
    <t>FC3N2D10/N2D1</t>
  </si>
  <si>
    <t>AVG N2D5</t>
  </si>
  <si>
    <t>FC1ID5/N2D5</t>
  </si>
  <si>
    <t>FC2ID5/N2D5</t>
  </si>
  <si>
    <t>FC3ID5/N2D5</t>
  </si>
  <si>
    <t>AVG N2D10</t>
  </si>
  <si>
    <t>FC1ID10/N2D10</t>
  </si>
  <si>
    <t>FC2ID10/N2D10</t>
  </si>
  <si>
    <t>FC3ID10/N2D10</t>
  </si>
  <si>
    <t>FC1CD5/N2D5</t>
  </si>
  <si>
    <t>FC1CD10/N2D10</t>
  </si>
  <si>
    <t>FC1ID1/N2D1</t>
  </si>
  <si>
    <t>FC2ID1/N2D1</t>
  </si>
  <si>
    <t>FC3ID1/N2D1</t>
  </si>
  <si>
    <t>AVG ID1</t>
  </si>
  <si>
    <t>FC1ID5/ID1</t>
  </si>
  <si>
    <t>FC1ID10/ID1</t>
  </si>
  <si>
    <t>AVG CD1</t>
  </si>
  <si>
    <t>FC1CD5/CD1</t>
  </si>
  <si>
    <t>FC1CD10/CD1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</si>
</sst>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3" borderId="0" xfId="1" applyFont="1" applyFill="1"/>
    <xf numFmtId="0" fontId="0" fillId="4" borderId="0" xfId="0" applyFill="1"/>
    <xf numFmtId="0" fontId="0" fillId="5" borderId="0" xfId="0" applyFill="1"/>
    <xf numFmtId="0" fontId="0" fillId="3" borderId="0" xfId="0" applyFill="1"/>
    <xf numFmtId="0" fontId="1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23.28515625" customWidth="1"/>
    <col min="3" max="3" width="10.7109375" customWidth="1"/>
    <col min="4" max="4" width="15.140625" customWidth="1"/>
    <col min="5" max="5" width="13.7109375" customWidth="1"/>
    <col min="6" max="6" width="13.5703125" customWidth="1"/>
    <col min="7" max="7" width="13.28515625" customWidth="1"/>
    <col min="8" max="8" width="13" customWidth="1"/>
    <col min="9" max="9" width="12.85546875" customWidth="1"/>
    <col min="10" max="10" width="13.85546875" customWidth="1"/>
    <col min="11" max="11" width="14.85546875" customWidth="1"/>
    <col min="12" max="12" width="15" customWidth="1"/>
    <col min="13" max="13" width="14.7109375" customWidth="1"/>
    <col min="14" max="14" width="14.42578125" customWidth="1"/>
    <col min="15" max="15" width="13.28515625" customWidth="1"/>
    <col min="16" max="16" width="12.5703125" customWidth="1"/>
    <col min="17" max="17" width="12.7109375" customWidth="1"/>
    <col min="18" max="18" width="13.5703125" customWidth="1"/>
    <col min="19" max="19" width="14.28515625" customWidth="1"/>
    <col min="20" max="20" width="13.140625" customWidth="1"/>
    <col min="21" max="21" width="13.28515625" customWidth="1"/>
    <col min="22" max="22" width="12.140625" customWidth="1"/>
    <col min="23" max="23" width="13" customWidth="1"/>
    <col min="24" max="24" width="12.140625" customWidth="1"/>
    <col min="25" max="25" width="12.42578125" customWidth="1"/>
    <col min="26" max="26" width="12.5703125" customWidth="1"/>
    <col min="27" max="27" width="13" customWidth="1"/>
    <col min="28" max="28" width="13.42578125" customWidth="1"/>
    <col min="29" max="29" width="12" customWidth="1"/>
  </cols>
  <sheetData>
    <row r="1" spans="1:29" x14ac:dyDescent="0.25">
      <c r="A1" s="1" t="s">
        <v>0</v>
      </c>
    </row>
    <row r="3" spans="1:29" x14ac:dyDescent="0.25">
      <c r="A3" t="s">
        <v>1</v>
      </c>
      <c r="B3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5" t="s">
        <v>13</v>
      </c>
      <c r="N3" s="5" t="s">
        <v>14</v>
      </c>
      <c r="O3" s="3" t="s">
        <v>15</v>
      </c>
      <c r="P3" s="3" t="s">
        <v>16</v>
      </c>
      <c r="Q3" s="3" t="s">
        <v>17</v>
      </c>
      <c r="R3" s="4" t="s">
        <v>18</v>
      </c>
      <c r="S3" s="4" t="s">
        <v>19</v>
      </c>
      <c r="T3" s="4" t="s">
        <v>20</v>
      </c>
      <c r="U3" s="5" t="s">
        <v>21</v>
      </c>
      <c r="V3" s="5" t="s">
        <v>22</v>
      </c>
      <c r="W3" s="5" t="s">
        <v>23</v>
      </c>
      <c r="X3" s="3" t="s">
        <v>24</v>
      </c>
      <c r="Y3" s="3" t="s">
        <v>25</v>
      </c>
      <c r="Z3" s="3" t="s">
        <v>26</v>
      </c>
      <c r="AA3" s="4" t="s">
        <v>27</v>
      </c>
      <c r="AB3" s="4" t="s">
        <v>28</v>
      </c>
      <c r="AC3" s="4" t="s">
        <v>29</v>
      </c>
    </row>
    <row r="4" spans="1:29" x14ac:dyDescent="0.25">
      <c r="A4" s="6" t="s">
        <v>30</v>
      </c>
      <c r="B4" t="s">
        <v>31</v>
      </c>
      <c r="C4">
        <v>5150730.5</v>
      </c>
      <c r="D4">
        <v>5481383.5</v>
      </c>
      <c r="E4">
        <v>5715874.5</v>
      </c>
      <c r="F4">
        <v>2102434</v>
      </c>
      <c r="G4">
        <v>2254175.5</v>
      </c>
      <c r="H4">
        <v>2630348</v>
      </c>
      <c r="I4">
        <v>936079.375</v>
      </c>
      <c r="J4">
        <v>758263.3125</v>
      </c>
      <c r="K4">
        <v>896665.875</v>
      </c>
      <c r="L4">
        <v>5694214.5</v>
      </c>
      <c r="M4">
        <v>5738667</v>
      </c>
      <c r="N4">
        <v>6030921.5</v>
      </c>
      <c r="O4">
        <v>3403829.75</v>
      </c>
      <c r="P4">
        <v>3824653</v>
      </c>
      <c r="Q4">
        <v>3769766.25</v>
      </c>
      <c r="R4">
        <v>936772.0625</v>
      </c>
      <c r="S4">
        <v>1054025.25</v>
      </c>
      <c r="T4">
        <v>1004336.688</v>
      </c>
      <c r="U4">
        <v>5454523.5</v>
      </c>
      <c r="V4">
        <v>5933352.5</v>
      </c>
      <c r="W4">
        <v>5166822</v>
      </c>
      <c r="X4">
        <v>3039532.25</v>
      </c>
      <c r="Y4">
        <v>3251673</v>
      </c>
      <c r="Z4">
        <v>3198772</v>
      </c>
      <c r="AA4">
        <v>1104882.375</v>
      </c>
      <c r="AB4">
        <v>1065074.875</v>
      </c>
      <c r="AC4">
        <v>1019427.063</v>
      </c>
    </row>
    <row r="5" spans="1:29" x14ac:dyDescent="0.25">
      <c r="A5" s="6" t="s">
        <v>32</v>
      </c>
      <c r="B5" t="s">
        <v>33</v>
      </c>
      <c r="C5">
        <v>2030365.75</v>
      </c>
      <c r="D5">
        <v>2092820.25</v>
      </c>
      <c r="E5">
        <v>2232435.5</v>
      </c>
      <c r="F5">
        <v>347573.46879999997</v>
      </c>
      <c r="G5">
        <v>477541.53129999997</v>
      </c>
      <c r="H5">
        <v>451591.90629999997</v>
      </c>
      <c r="I5">
        <v>149702.3125</v>
      </c>
      <c r="J5">
        <v>132176.3438</v>
      </c>
      <c r="K5">
        <v>134865.9375</v>
      </c>
      <c r="L5">
        <v>627130.8125</v>
      </c>
      <c r="M5">
        <v>576636</v>
      </c>
      <c r="N5">
        <v>704582.4375</v>
      </c>
      <c r="O5">
        <v>354485.125</v>
      </c>
      <c r="P5">
        <v>394700.1875</v>
      </c>
      <c r="Q5">
        <v>419090.78129999997</v>
      </c>
      <c r="R5">
        <v>130647.6094</v>
      </c>
      <c r="S5">
        <v>126051.03909999999</v>
      </c>
      <c r="T5">
        <v>111027.39840000001</v>
      </c>
      <c r="U5">
        <v>805661.6875</v>
      </c>
      <c r="V5">
        <v>732527.0625</v>
      </c>
      <c r="W5">
        <v>580759.4375</v>
      </c>
      <c r="X5">
        <v>349022.84379999997</v>
      </c>
      <c r="Y5">
        <v>296314.78129999997</v>
      </c>
      <c r="Z5">
        <v>293563.5</v>
      </c>
      <c r="AA5">
        <v>116658.375</v>
      </c>
      <c r="AB5">
        <v>112534.7969</v>
      </c>
      <c r="AC5">
        <v>96272.359379999994</v>
      </c>
    </row>
    <row r="6" spans="1:29" x14ac:dyDescent="0.25">
      <c r="A6" s="6" t="s">
        <v>34</v>
      </c>
      <c r="B6" t="s">
        <v>35</v>
      </c>
      <c r="C6">
        <v>4637558</v>
      </c>
      <c r="D6">
        <v>4129141.5</v>
      </c>
      <c r="E6">
        <v>4006429.25</v>
      </c>
      <c r="F6">
        <v>2564263</v>
      </c>
      <c r="G6">
        <v>2790070.5</v>
      </c>
      <c r="H6">
        <v>2827273.75</v>
      </c>
      <c r="I6">
        <v>769564.5</v>
      </c>
      <c r="J6">
        <v>747892.0625</v>
      </c>
      <c r="K6">
        <v>621386.125</v>
      </c>
      <c r="L6">
        <v>3888983</v>
      </c>
      <c r="M6">
        <v>3962413</v>
      </c>
      <c r="N6">
        <v>4089831.25</v>
      </c>
      <c r="O6">
        <v>3117078.25</v>
      </c>
      <c r="P6">
        <v>2347603.5</v>
      </c>
      <c r="Q6">
        <v>3219072.5</v>
      </c>
      <c r="R6">
        <v>1279336</v>
      </c>
      <c r="S6">
        <v>1190098</v>
      </c>
      <c r="T6">
        <v>1131287</v>
      </c>
      <c r="U6">
        <v>3555329</v>
      </c>
      <c r="V6">
        <v>3884246.5</v>
      </c>
      <c r="W6">
        <v>3929347.5</v>
      </c>
      <c r="X6">
        <v>2556613</v>
      </c>
      <c r="Y6">
        <v>2533944</v>
      </c>
      <c r="Z6">
        <v>2316981.75</v>
      </c>
      <c r="AA6">
        <v>830500.625</v>
      </c>
      <c r="AB6">
        <v>928792.875</v>
      </c>
      <c r="AC6">
        <v>770517.875</v>
      </c>
    </row>
    <row r="7" spans="1:29" x14ac:dyDescent="0.25">
      <c r="A7" s="6" t="s">
        <v>36</v>
      </c>
      <c r="B7" t="s">
        <v>37</v>
      </c>
      <c r="C7">
        <v>7780114</v>
      </c>
      <c r="D7">
        <v>6938657.5</v>
      </c>
      <c r="E7">
        <v>6778674.5</v>
      </c>
      <c r="F7">
        <v>5390765</v>
      </c>
      <c r="G7">
        <v>6349677.5</v>
      </c>
      <c r="H7">
        <v>5696504</v>
      </c>
      <c r="I7">
        <v>4691278</v>
      </c>
      <c r="J7">
        <v>4834863</v>
      </c>
      <c r="K7">
        <v>3834618.25</v>
      </c>
      <c r="L7">
        <v>12559571</v>
      </c>
      <c r="M7">
        <v>13298802</v>
      </c>
      <c r="N7">
        <v>13235267</v>
      </c>
      <c r="O7">
        <v>10258942</v>
      </c>
      <c r="P7">
        <v>10156706</v>
      </c>
      <c r="Q7">
        <v>11056895</v>
      </c>
      <c r="R7">
        <v>7985916.5</v>
      </c>
      <c r="S7">
        <v>7810965</v>
      </c>
      <c r="T7">
        <v>7692553</v>
      </c>
      <c r="U7">
        <v>12330631</v>
      </c>
      <c r="V7">
        <v>13248365</v>
      </c>
      <c r="W7">
        <v>13023317</v>
      </c>
      <c r="X7">
        <v>9434385</v>
      </c>
      <c r="Y7">
        <v>10427646</v>
      </c>
      <c r="Z7">
        <v>8914779</v>
      </c>
      <c r="AA7">
        <v>7211234.5</v>
      </c>
      <c r="AB7">
        <v>6935065</v>
      </c>
      <c r="AC7">
        <v>6069283.5</v>
      </c>
    </row>
    <row r="8" spans="1:29" x14ac:dyDescent="0.25">
      <c r="A8" s="6" t="s">
        <v>38</v>
      </c>
      <c r="B8" t="s">
        <v>39</v>
      </c>
      <c r="C8">
        <v>12633666</v>
      </c>
      <c r="D8">
        <v>12926358</v>
      </c>
      <c r="E8">
        <v>12831392</v>
      </c>
      <c r="F8">
        <v>10651891</v>
      </c>
      <c r="G8">
        <v>10325954</v>
      </c>
      <c r="H8">
        <v>10055104</v>
      </c>
      <c r="I8">
        <v>8506482</v>
      </c>
      <c r="J8">
        <v>8921058</v>
      </c>
      <c r="K8">
        <v>7265780.5</v>
      </c>
      <c r="L8">
        <v>16326567</v>
      </c>
      <c r="M8">
        <v>16642390</v>
      </c>
      <c r="N8">
        <v>16403731</v>
      </c>
      <c r="O8">
        <v>14788688</v>
      </c>
      <c r="P8">
        <v>15563418</v>
      </c>
      <c r="Q8">
        <v>15231193</v>
      </c>
      <c r="R8">
        <v>12355367</v>
      </c>
      <c r="S8">
        <v>12557056</v>
      </c>
      <c r="T8">
        <v>11916396</v>
      </c>
      <c r="U8">
        <v>17547982</v>
      </c>
      <c r="V8">
        <v>17386712</v>
      </c>
      <c r="W8">
        <v>16414842</v>
      </c>
      <c r="X8">
        <v>16478717</v>
      </c>
      <c r="Y8">
        <v>16254030</v>
      </c>
      <c r="Z8">
        <v>15749922</v>
      </c>
      <c r="AA8">
        <v>12755558</v>
      </c>
      <c r="AB8">
        <v>12036993</v>
      </c>
      <c r="AC8">
        <v>11744286</v>
      </c>
    </row>
    <row r="9" spans="1:29" x14ac:dyDescent="0.25">
      <c r="A9" s="6" t="s">
        <v>40</v>
      </c>
      <c r="B9" t="s">
        <v>41</v>
      </c>
      <c r="C9">
        <v>11169034</v>
      </c>
      <c r="D9">
        <v>9634425</v>
      </c>
      <c r="E9">
        <v>10098662</v>
      </c>
      <c r="F9">
        <v>7488053</v>
      </c>
      <c r="G9">
        <v>8582968</v>
      </c>
      <c r="H9">
        <v>8447166</v>
      </c>
      <c r="I9">
        <v>6944981.5</v>
      </c>
      <c r="J9">
        <v>6427209.5</v>
      </c>
      <c r="K9">
        <v>6456374</v>
      </c>
      <c r="L9">
        <v>8385712.5</v>
      </c>
      <c r="M9">
        <v>8110729</v>
      </c>
      <c r="N9">
        <v>8084411.5</v>
      </c>
      <c r="O9">
        <v>7289069</v>
      </c>
      <c r="P9">
        <v>6855547</v>
      </c>
      <c r="Q9">
        <v>7875867</v>
      </c>
      <c r="R9">
        <v>6693321</v>
      </c>
      <c r="S9">
        <v>6115379</v>
      </c>
      <c r="T9">
        <v>6369551</v>
      </c>
      <c r="U9">
        <v>8819125</v>
      </c>
      <c r="V9">
        <v>9028002</v>
      </c>
      <c r="W9">
        <v>7849412</v>
      </c>
      <c r="X9">
        <v>7363106.5</v>
      </c>
      <c r="Y9">
        <v>7569439.5</v>
      </c>
      <c r="Z9">
        <v>7224754</v>
      </c>
      <c r="AA9">
        <v>5868658.5</v>
      </c>
      <c r="AB9">
        <v>6385503</v>
      </c>
      <c r="AC9">
        <v>6170308</v>
      </c>
    </row>
    <row r="10" spans="1:29" x14ac:dyDescent="0.25">
      <c r="A10" s="6" t="s">
        <v>42</v>
      </c>
      <c r="B10" t="s">
        <v>43</v>
      </c>
      <c r="C10">
        <v>24196792</v>
      </c>
      <c r="D10">
        <v>20629068</v>
      </c>
      <c r="E10">
        <v>20645448</v>
      </c>
      <c r="F10">
        <v>14954608</v>
      </c>
      <c r="G10">
        <v>16782780</v>
      </c>
      <c r="H10">
        <v>13830510</v>
      </c>
      <c r="I10">
        <v>15114541</v>
      </c>
      <c r="J10">
        <v>14773662</v>
      </c>
      <c r="K10">
        <v>14983695</v>
      </c>
      <c r="L10">
        <v>15941434</v>
      </c>
      <c r="M10">
        <v>16974062</v>
      </c>
      <c r="N10">
        <v>17031984</v>
      </c>
      <c r="O10">
        <v>15099829</v>
      </c>
      <c r="P10">
        <v>14471505</v>
      </c>
      <c r="Q10">
        <v>15852050</v>
      </c>
      <c r="R10">
        <v>14981176</v>
      </c>
      <c r="S10">
        <v>15311552</v>
      </c>
      <c r="T10">
        <v>14809464</v>
      </c>
      <c r="U10">
        <v>15542686</v>
      </c>
      <c r="V10">
        <v>18845564</v>
      </c>
      <c r="W10">
        <v>17016068</v>
      </c>
      <c r="X10">
        <v>14144612</v>
      </c>
      <c r="Y10">
        <v>13635379</v>
      </c>
      <c r="Z10">
        <v>12892931</v>
      </c>
      <c r="AA10">
        <v>14799456</v>
      </c>
      <c r="AB10">
        <v>14461080</v>
      </c>
      <c r="AC10">
        <v>13464683</v>
      </c>
    </row>
    <row r="11" spans="1:29" x14ac:dyDescent="0.25">
      <c r="A11" s="6"/>
    </row>
    <row r="12" spans="1:29" x14ac:dyDescent="0.25">
      <c r="A12" s="6"/>
    </row>
    <row r="16" spans="1:29" x14ac:dyDescent="0.25">
      <c r="A16" s="1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>
        <v>51</v>
      </c>
      <c r="K16" t="s">
        <v>52</v>
      </c>
      <c r="L16" t="s">
        <v>53</v>
      </c>
      <c r="M16" t="s">
        <v>54</v>
      </c>
      <c r="N16" t="s">
        <v>49</v>
      </c>
      <c r="O16" t="s">
        <v>50</v>
      </c>
      <c r="P16" t="s">
        <v>51</v>
      </c>
    </row>
    <row r="17" spans="1:17" x14ac:dyDescent="0.25">
      <c r="A17" t="s">
        <v>30</v>
      </c>
      <c r="C17">
        <f t="shared" ref="C17:C23" si="0">AVERAGE(C4:E4)</f>
        <v>5449329.5</v>
      </c>
      <c r="D17">
        <f t="shared" ref="D17:D23" si="1">F4/C17</f>
        <v>0.38581517230697832</v>
      </c>
      <c r="E17">
        <f t="shared" ref="E17:E23" si="2">G4/C17</f>
        <v>0.4136610751836533</v>
      </c>
      <c r="F17">
        <f t="shared" ref="F17:F23" si="3">H4/C17</f>
        <v>0.48269204495709062</v>
      </c>
      <c r="G17">
        <f>LOG(D17,2)</f>
        <v>-1.3740182159336414</v>
      </c>
      <c r="H17">
        <f>LOG(E17,2)</f>
        <v>-1.2734788861215429</v>
      </c>
      <c r="I17">
        <f>LOG(F17,2)</f>
        <v>-1.0508250443541243</v>
      </c>
      <c r="K17">
        <f t="shared" ref="K17:K23" si="4">I4/C17</f>
        <v>0.17177881700858794</v>
      </c>
      <c r="L17">
        <f t="shared" ref="L17:L23" si="5">J4/C17</f>
        <v>0.13914800206153802</v>
      </c>
      <c r="M17">
        <f t="shared" ref="M17:M23" si="6">K4/C17</f>
        <v>0.16454609232200035</v>
      </c>
      <c r="N17">
        <f>LOG(K17,2)</f>
        <v>-2.5413759541087835</v>
      </c>
      <c r="O17">
        <f>LOG(L17,2)</f>
        <v>-2.8453079008179456</v>
      </c>
      <c r="P17">
        <f>LOG(M17,2)</f>
        <v>-2.6034363294680194</v>
      </c>
    </row>
    <row r="18" spans="1:17" x14ac:dyDescent="0.25">
      <c r="A18" s="6" t="s">
        <v>32</v>
      </c>
      <c r="C18">
        <f t="shared" si="0"/>
        <v>2118540.5</v>
      </c>
      <c r="D18">
        <f t="shared" si="1"/>
        <v>0.16406269731449552</v>
      </c>
      <c r="E18">
        <f t="shared" si="2"/>
        <v>0.22541062174643345</v>
      </c>
      <c r="F18">
        <f t="shared" si="3"/>
        <v>0.21316179997502996</v>
      </c>
      <c r="G18">
        <f t="shared" ref="G18:I23" si="7">LOG(D18,2)</f>
        <v>-2.6076808421234996</v>
      </c>
      <c r="H18">
        <f t="shared" si="7"/>
        <v>-2.1493725954382139</v>
      </c>
      <c r="I18">
        <f t="shared" si="7"/>
        <v>-2.2299791742594128</v>
      </c>
      <c r="K18">
        <f t="shared" si="4"/>
        <v>7.0662945787441866E-2</v>
      </c>
      <c r="L18">
        <f t="shared" si="5"/>
        <v>6.2390284160250893E-2</v>
      </c>
      <c r="M18">
        <f t="shared" si="6"/>
        <v>6.365983444734713E-2</v>
      </c>
      <c r="N18">
        <f t="shared" ref="N18:P23" si="8">LOG(K18,2)</f>
        <v>-3.8229022964144219</v>
      </c>
      <c r="O18">
        <f t="shared" si="8"/>
        <v>-4.0025348094881359</v>
      </c>
      <c r="P18">
        <f t="shared" si="8"/>
        <v>-3.9734727846435218</v>
      </c>
    </row>
    <row r="19" spans="1:17" x14ac:dyDescent="0.25">
      <c r="A19" s="6" t="s">
        <v>34</v>
      </c>
      <c r="C19">
        <f t="shared" si="0"/>
        <v>4257709.583333333</v>
      </c>
      <c r="D19">
        <f t="shared" si="1"/>
        <v>0.60226348223413939</v>
      </c>
      <c r="E19">
        <f t="shared" si="2"/>
        <v>0.6552984522292552</v>
      </c>
      <c r="F19">
        <f t="shared" si="3"/>
        <v>0.66403630747086928</v>
      </c>
      <c r="G19">
        <f t="shared" si="7"/>
        <v>-0.73153330997758947</v>
      </c>
      <c r="H19">
        <f t="shared" si="7"/>
        <v>-0.6097759707036623</v>
      </c>
      <c r="I19">
        <f t="shared" si="7"/>
        <v>-0.59066596901374868</v>
      </c>
      <c r="K19">
        <f t="shared" si="4"/>
        <v>0.18074612298885659</v>
      </c>
      <c r="L19">
        <f t="shared" si="5"/>
        <v>0.17565595958625252</v>
      </c>
      <c r="M19">
        <f t="shared" si="6"/>
        <v>0.14594375516648575</v>
      </c>
      <c r="N19">
        <f t="shared" si="8"/>
        <v>-2.4679633932420253</v>
      </c>
      <c r="O19">
        <f t="shared" si="8"/>
        <v>-2.5091755703072769</v>
      </c>
      <c r="P19">
        <f t="shared" si="8"/>
        <v>-2.7765156146610379</v>
      </c>
    </row>
    <row r="20" spans="1:17" x14ac:dyDescent="0.25">
      <c r="A20" s="6" t="s">
        <v>36</v>
      </c>
      <c r="C20">
        <f t="shared" si="0"/>
        <v>7165815.333333333</v>
      </c>
      <c r="D20">
        <f t="shared" si="1"/>
        <v>0.7522891323927503</v>
      </c>
      <c r="E20">
        <f t="shared" si="2"/>
        <v>0.88610677286967021</v>
      </c>
      <c r="F20">
        <f t="shared" si="3"/>
        <v>0.79495545656911992</v>
      </c>
      <c r="G20">
        <f t="shared" si="7"/>
        <v>-0.41064084561778519</v>
      </c>
      <c r="H20">
        <f t="shared" si="7"/>
        <v>-0.1744475457588624</v>
      </c>
      <c r="I20">
        <f t="shared" si="7"/>
        <v>-0.33105407019754107</v>
      </c>
      <c r="K20">
        <f t="shared" si="4"/>
        <v>0.65467469949686119</v>
      </c>
      <c r="L20">
        <f t="shared" si="5"/>
        <v>0.67471219604412547</v>
      </c>
      <c r="M20">
        <f t="shared" si="6"/>
        <v>0.5351265796876522</v>
      </c>
      <c r="N20">
        <f t="shared" si="8"/>
        <v>-0.61114986915431213</v>
      </c>
      <c r="O20">
        <f t="shared" si="8"/>
        <v>-0.56765585477368252</v>
      </c>
      <c r="P20">
        <f t="shared" si="8"/>
        <v>-0.90204790563932646</v>
      </c>
    </row>
    <row r="21" spans="1:17" x14ac:dyDescent="0.25">
      <c r="A21" s="6" t="s">
        <v>38</v>
      </c>
      <c r="C21">
        <f t="shared" si="0"/>
        <v>12797138.666666666</v>
      </c>
      <c r="D21">
        <f t="shared" si="1"/>
        <v>0.83236505264614369</v>
      </c>
      <c r="E21">
        <f t="shared" si="2"/>
        <v>0.80689553102183054</v>
      </c>
      <c r="F21">
        <f t="shared" si="3"/>
        <v>0.78573064353760746</v>
      </c>
      <c r="G21">
        <f t="shared" si="7"/>
        <v>-0.26471170097282326</v>
      </c>
      <c r="H21">
        <f t="shared" si="7"/>
        <v>-0.30954619540287892</v>
      </c>
      <c r="I21">
        <f t="shared" si="7"/>
        <v>-0.34789326819584865</v>
      </c>
      <c r="K21">
        <f t="shared" si="4"/>
        <v>0.66471749830743421</v>
      </c>
      <c r="L21">
        <f t="shared" si="5"/>
        <v>0.69711349016144653</v>
      </c>
      <c r="M21">
        <f t="shared" si="6"/>
        <v>0.56776602092509432</v>
      </c>
      <c r="N21">
        <f t="shared" si="8"/>
        <v>-0.58918676237120726</v>
      </c>
      <c r="O21">
        <f t="shared" si="8"/>
        <v>-0.52053454874400051</v>
      </c>
      <c r="P21">
        <f t="shared" si="8"/>
        <v>-0.81663158416553594</v>
      </c>
    </row>
    <row r="22" spans="1:17" x14ac:dyDescent="0.25">
      <c r="A22" s="6" t="s">
        <v>40</v>
      </c>
      <c r="C22">
        <f t="shared" si="0"/>
        <v>10300707</v>
      </c>
      <c r="D22">
        <f t="shared" si="1"/>
        <v>0.72694553878680368</v>
      </c>
      <c r="E22">
        <f t="shared" si="2"/>
        <v>0.83324066979091826</v>
      </c>
      <c r="F22">
        <f t="shared" si="3"/>
        <v>0.82005691453994367</v>
      </c>
      <c r="G22">
        <f t="shared" si="7"/>
        <v>-0.46008081033714027</v>
      </c>
      <c r="H22">
        <f t="shared" si="7"/>
        <v>-0.26319483703336921</v>
      </c>
      <c r="I22">
        <f t="shared" si="7"/>
        <v>-0.28620405408943694</v>
      </c>
      <c r="K22">
        <f t="shared" si="4"/>
        <v>0.67422376930049555</v>
      </c>
      <c r="L22">
        <f t="shared" si="5"/>
        <v>0.62395809336194108</v>
      </c>
      <c r="M22">
        <f t="shared" si="6"/>
        <v>0.62678940387295745</v>
      </c>
      <c r="N22">
        <f t="shared" si="8"/>
        <v>-0.5687006054360858</v>
      </c>
      <c r="O22">
        <f t="shared" si="8"/>
        <v>-0.68047895767345579</v>
      </c>
      <c r="P22">
        <f t="shared" si="8"/>
        <v>-0.6739473042108074</v>
      </c>
    </row>
    <row r="23" spans="1:17" x14ac:dyDescent="0.25">
      <c r="A23" s="6" t="s">
        <v>42</v>
      </c>
      <c r="C23">
        <f t="shared" si="0"/>
        <v>21823769.333333332</v>
      </c>
      <c r="D23">
        <f t="shared" si="1"/>
        <v>0.68524404614002832</v>
      </c>
      <c r="E23">
        <f t="shared" si="2"/>
        <v>0.76901380983560008</v>
      </c>
      <c r="F23">
        <f t="shared" si="3"/>
        <v>0.63373607871099813</v>
      </c>
      <c r="G23">
        <f t="shared" si="7"/>
        <v>-0.54531020688420873</v>
      </c>
      <c r="H23">
        <f t="shared" si="7"/>
        <v>-0.37891858876470258</v>
      </c>
      <c r="I23">
        <f t="shared" si="7"/>
        <v>-0.65804594412475514</v>
      </c>
      <c r="K23">
        <f t="shared" si="4"/>
        <v>0.69257243188115325</v>
      </c>
      <c r="L23">
        <f t="shared" si="5"/>
        <v>0.67695281114591455</v>
      </c>
      <c r="M23">
        <f t="shared" si="6"/>
        <v>0.68657685898073095</v>
      </c>
      <c r="N23">
        <f t="shared" si="8"/>
        <v>-0.52996313325449385</v>
      </c>
      <c r="O23">
        <f t="shared" si="8"/>
        <v>-0.56287282460044386</v>
      </c>
      <c r="P23">
        <f t="shared" si="8"/>
        <v>-0.54250686269612658</v>
      </c>
    </row>
    <row r="24" spans="1:17" x14ac:dyDescent="0.25">
      <c r="A24" s="6"/>
    </row>
    <row r="25" spans="1:17" x14ac:dyDescent="0.25">
      <c r="A25" s="6"/>
    </row>
    <row r="28" spans="1:17" x14ac:dyDescent="0.25">
      <c r="C28" t="s">
        <v>55</v>
      </c>
      <c r="D28" t="s">
        <v>56</v>
      </c>
      <c r="E28" t="s">
        <v>57</v>
      </c>
      <c r="F28" t="s">
        <v>58</v>
      </c>
      <c r="G28" t="s">
        <v>49</v>
      </c>
      <c r="H28" t="s">
        <v>50</v>
      </c>
      <c r="I28" t="s">
        <v>51</v>
      </c>
      <c r="K28" t="s">
        <v>59</v>
      </c>
      <c r="L28" t="s">
        <v>60</v>
      </c>
      <c r="M28" t="s">
        <v>61</v>
      </c>
      <c r="N28" t="s">
        <v>62</v>
      </c>
      <c r="O28" t="s">
        <v>49</v>
      </c>
      <c r="P28" t="s">
        <v>50</v>
      </c>
      <c r="Q28" t="s">
        <v>51</v>
      </c>
    </row>
    <row r="29" spans="1:17" x14ac:dyDescent="0.25">
      <c r="A29" t="s">
        <v>30</v>
      </c>
      <c r="C29">
        <f>AVERAGE(F4:H4)</f>
        <v>2328985.8333333335</v>
      </c>
      <c r="D29">
        <f>O4/C29</f>
        <v>1.4615072798138531</v>
      </c>
      <c r="E29">
        <f>P4/C29</f>
        <v>1.642196764471517</v>
      </c>
      <c r="F29">
        <f>Q4/C29</f>
        <v>1.618629961610615</v>
      </c>
      <c r="G29">
        <f>LOG(D29,2)</f>
        <v>0.54745701527136059</v>
      </c>
      <c r="H29">
        <f t="shared" ref="H29:I29" si="9">LOG(E29,2)</f>
        <v>0.71562699807807373</v>
      </c>
      <c r="I29">
        <f t="shared" si="9"/>
        <v>0.69477320579660617</v>
      </c>
      <c r="K29">
        <f>AVERAGE(I4:K4)</f>
        <v>863669.52083333337</v>
      </c>
      <c r="L29">
        <f>R4/K29</f>
        <v>1.0846417986316477</v>
      </c>
      <c r="M29">
        <f>S4/K29</f>
        <v>1.2204034350812762</v>
      </c>
      <c r="N29">
        <f>T4/K29</f>
        <v>1.1628715194568175</v>
      </c>
      <c r="O29">
        <f>LOG(L29,2)</f>
        <v>0.11721867339738652</v>
      </c>
      <c r="P29">
        <f t="shared" ref="P29:Q29" si="10">LOG(M29,2)</f>
        <v>0.28735814580251706</v>
      </c>
      <c r="Q29">
        <f t="shared" si="10"/>
        <v>0.21769170860663423</v>
      </c>
    </row>
    <row r="31" spans="1:17" x14ac:dyDescent="0.25">
      <c r="C31" t="s">
        <v>55</v>
      </c>
      <c r="D31" t="s">
        <v>63</v>
      </c>
      <c r="E31" t="s">
        <v>63</v>
      </c>
      <c r="F31" t="s">
        <v>63</v>
      </c>
      <c r="G31" t="s">
        <v>49</v>
      </c>
      <c r="H31" t="s">
        <v>50</v>
      </c>
      <c r="I31" t="s">
        <v>51</v>
      </c>
      <c r="K31" t="s">
        <v>59</v>
      </c>
      <c r="L31" t="s">
        <v>64</v>
      </c>
      <c r="M31" t="s">
        <v>64</v>
      </c>
      <c r="N31" t="s">
        <v>64</v>
      </c>
      <c r="O31" t="s">
        <v>49</v>
      </c>
      <c r="P31" t="s">
        <v>50</v>
      </c>
      <c r="Q31" t="s">
        <v>51</v>
      </c>
    </row>
    <row r="32" spans="1:17" x14ac:dyDescent="0.25">
      <c r="A32" t="s">
        <v>30</v>
      </c>
      <c r="C32">
        <v>2328985.8333333335</v>
      </c>
      <c r="D32">
        <f>X4/C32</f>
        <v>1.3050883378065488</v>
      </c>
      <c r="E32">
        <f>Y4/C32</f>
        <v>1.3961755170258299</v>
      </c>
      <c r="F32">
        <f>Z4/C32</f>
        <v>1.373461338501057</v>
      </c>
      <c r="G32">
        <f>LOG(D32,2)</f>
        <v>0.38414746212247841</v>
      </c>
      <c r="H32">
        <f t="shared" ref="H32:I32" si="11">LOG(E32,2)</f>
        <v>0.481480318070313</v>
      </c>
      <c r="I32">
        <f t="shared" si="11"/>
        <v>0.45781630063013634</v>
      </c>
      <c r="K32">
        <v>863669.52083333337</v>
      </c>
      <c r="L32">
        <f>AA4/K32</f>
        <v>1.2792883717071852</v>
      </c>
      <c r="M32">
        <f>AB4/K32</f>
        <v>1.2331972465258882</v>
      </c>
      <c r="N32">
        <f>AC4/K32</f>
        <v>1.1803439144366006</v>
      </c>
      <c r="O32">
        <f>LOG(L32,2)</f>
        <v>0.35534150701723599</v>
      </c>
      <c r="P32">
        <f t="shared" ref="P32:Q32" si="12">LOG(M32,2)</f>
        <v>0.30240357332201301</v>
      </c>
      <c r="Q32">
        <f t="shared" si="12"/>
        <v>0.23920727599563252</v>
      </c>
    </row>
    <row r="35" spans="1:16" x14ac:dyDescent="0.25">
      <c r="C35" t="s">
        <v>45</v>
      </c>
      <c r="D35" t="s">
        <v>65</v>
      </c>
      <c r="E35" t="s">
        <v>66</v>
      </c>
      <c r="F35" t="s">
        <v>67</v>
      </c>
      <c r="G35" t="s">
        <v>49</v>
      </c>
      <c r="H35" t="s">
        <v>50</v>
      </c>
      <c r="I35" t="s">
        <v>51</v>
      </c>
    </row>
    <row r="36" spans="1:16" x14ac:dyDescent="0.25">
      <c r="A36" t="s">
        <v>36</v>
      </c>
      <c r="C36">
        <v>7165815.333333333</v>
      </c>
      <c r="D36">
        <f>L7/C36</f>
        <v>1.7527064842958555</v>
      </c>
      <c r="E36">
        <f>M7/C36</f>
        <v>1.8558672504631482</v>
      </c>
      <c r="F36">
        <f>N7/C36</f>
        <v>1.8470008483798495</v>
      </c>
      <c r="G36">
        <f>LOG(D36,2)</f>
        <v>0.80958441645940749</v>
      </c>
      <c r="H36">
        <f t="shared" ref="H36:I37" si="13">LOG(E36,2)</f>
        <v>0.89209351868320674</v>
      </c>
      <c r="I36">
        <f t="shared" si="13"/>
        <v>0.8851845289912339</v>
      </c>
    </row>
    <row r="37" spans="1:16" x14ac:dyDescent="0.25">
      <c r="A37" t="s">
        <v>38</v>
      </c>
      <c r="C37">
        <v>12797138.666666666</v>
      </c>
      <c r="D37">
        <f>L8/C37</f>
        <v>1.2757982409401103</v>
      </c>
      <c r="E37">
        <f>M8/C37</f>
        <v>1.3004774296420847</v>
      </c>
      <c r="F37">
        <f>N8/C37</f>
        <v>1.2818280263483901</v>
      </c>
      <c r="G37">
        <f>LOG(D37,2)</f>
        <v>0.3514001944555411</v>
      </c>
      <c r="H37">
        <f t="shared" si="13"/>
        <v>0.37904136089105478</v>
      </c>
      <c r="I37">
        <f t="shared" si="13"/>
        <v>0.3582027189169778</v>
      </c>
    </row>
    <row r="40" spans="1:16" x14ac:dyDescent="0.25">
      <c r="C40" t="s">
        <v>68</v>
      </c>
      <c r="D40" t="s">
        <v>69</v>
      </c>
      <c r="E40" t="s">
        <v>69</v>
      </c>
      <c r="F40" t="s">
        <v>69</v>
      </c>
      <c r="G40" t="s">
        <v>49</v>
      </c>
      <c r="H40" t="s">
        <v>50</v>
      </c>
      <c r="I40" t="s">
        <v>51</v>
      </c>
      <c r="K40" t="s">
        <v>70</v>
      </c>
      <c r="L40" t="s">
        <v>70</v>
      </c>
      <c r="M40" t="s">
        <v>70</v>
      </c>
      <c r="N40" t="s">
        <v>49</v>
      </c>
      <c r="O40" t="s">
        <v>50</v>
      </c>
      <c r="P40" t="s">
        <v>51</v>
      </c>
    </row>
    <row r="41" spans="1:16" x14ac:dyDescent="0.25">
      <c r="A41" s="6" t="s">
        <v>40</v>
      </c>
      <c r="C41">
        <f>AVERAGE(L9:N9)</f>
        <v>8193617.666666667</v>
      </c>
      <c r="D41">
        <f>O9/C41</f>
        <v>0.88960326153042768</v>
      </c>
      <c r="E41">
        <f>P9/C41</f>
        <v>0.83669354354789882</v>
      </c>
      <c r="F41">
        <f>Q9/C41</f>
        <v>0.96121973472604871</v>
      </c>
      <c r="G41">
        <f>LOG(D41,2)</f>
        <v>-0.16876601749911185</v>
      </c>
      <c r="H41">
        <f t="shared" ref="H41:I42" si="14">LOG(E41,2)</f>
        <v>-0.2572287924967267</v>
      </c>
      <c r="I41">
        <f t="shared" si="14"/>
        <v>-5.7061826258189112E-2</v>
      </c>
      <c r="K41">
        <f>R9/C41</f>
        <v>0.81689447473608823</v>
      </c>
      <c r="L41">
        <f>S9/C41</f>
        <v>0.74635884279524389</v>
      </c>
      <c r="M41">
        <f>T9/C41</f>
        <v>0.77737957262915158</v>
      </c>
      <c r="N41">
        <f>LOG(K41,2)</f>
        <v>-0.29177836976932137</v>
      </c>
      <c r="O41">
        <f t="shared" ref="O41:P42" si="15">LOG(L41,2)</f>
        <v>-0.42205866246553481</v>
      </c>
      <c r="P41">
        <f t="shared" si="15"/>
        <v>-0.36330889672121047</v>
      </c>
    </row>
    <row r="42" spans="1:16" x14ac:dyDescent="0.25">
      <c r="A42" s="6" t="s">
        <v>42</v>
      </c>
      <c r="C42">
        <f>AVERAGE(L10:N10)</f>
        <v>16649160</v>
      </c>
      <c r="D42">
        <f>O10/C42</f>
        <v>0.9069423922888602</v>
      </c>
      <c r="E42">
        <f>P10/C42</f>
        <v>0.86920331115804039</v>
      </c>
      <c r="F42">
        <f>Q10/C42</f>
        <v>0.95212311011486461</v>
      </c>
      <c r="G42">
        <f>LOG(D42,2)</f>
        <v>-0.1409171791927149</v>
      </c>
      <c r="H42">
        <f t="shared" si="14"/>
        <v>-0.20223442453040111</v>
      </c>
      <c r="I42">
        <f t="shared" si="14"/>
        <v>-7.0779967920174422E-2</v>
      </c>
      <c r="K42">
        <f>R10/C42</f>
        <v>0.89981572643905161</v>
      </c>
      <c r="L42">
        <f>S10/C42</f>
        <v>0.91965912995009957</v>
      </c>
      <c r="M42">
        <f>T10/C42</f>
        <v>0.88950217308260593</v>
      </c>
      <c r="N42">
        <f>LOG(K42,2)</f>
        <v>-0.15229851319227281</v>
      </c>
      <c r="O42">
        <f t="shared" si="15"/>
        <v>-0.12082886703994054</v>
      </c>
      <c r="P42">
        <f t="shared" si="15"/>
        <v>-0.16892996483993064</v>
      </c>
    </row>
    <row r="45" spans="1:16" x14ac:dyDescent="0.25">
      <c r="C45" t="s">
        <v>71</v>
      </c>
      <c r="D45" t="s">
        <v>72</v>
      </c>
      <c r="E45" t="s">
        <v>72</v>
      </c>
      <c r="F45" t="s">
        <v>72</v>
      </c>
      <c r="G45" t="s">
        <v>49</v>
      </c>
      <c r="H45" t="s">
        <v>50</v>
      </c>
      <c r="I45" t="s">
        <v>51</v>
      </c>
      <c r="K45" t="s">
        <v>73</v>
      </c>
      <c r="L45" t="s">
        <v>73</v>
      </c>
      <c r="M45" t="s">
        <v>73</v>
      </c>
      <c r="N45" t="s">
        <v>49</v>
      </c>
      <c r="O45" t="s">
        <v>50</v>
      </c>
      <c r="P45" t="s">
        <v>51</v>
      </c>
    </row>
    <row r="46" spans="1:16" x14ac:dyDescent="0.25">
      <c r="A46" s="6" t="s">
        <v>40</v>
      </c>
      <c r="C46">
        <f>AVERAGE(U9:W9)</f>
        <v>8565513</v>
      </c>
      <c r="D46">
        <f>X9/C46</f>
        <v>0.85962236003844716</v>
      </c>
      <c r="E46">
        <f>Y9/C46</f>
        <v>0.88371116826277651</v>
      </c>
      <c r="F46">
        <f>Z9/C46</f>
        <v>0.84347008754758768</v>
      </c>
      <c r="G46">
        <f>LOG(D46,2)</f>
        <v>-0.21822508501949056</v>
      </c>
      <c r="H46">
        <f t="shared" ref="H46:I47" si="16">LOG(E46,2)</f>
        <v>-0.178353177990006</v>
      </c>
      <c r="I46">
        <f t="shared" si="16"/>
        <v>-0.24559118857008028</v>
      </c>
      <c r="K46">
        <f>AA9/C46</f>
        <v>0.68514968105237828</v>
      </c>
      <c r="L46">
        <f>AB9/C46</f>
        <v>0.74548984981985322</v>
      </c>
      <c r="M46">
        <f>AC9/C46</f>
        <v>0.72036642755664493</v>
      </c>
      <c r="N46">
        <f>LOG(K46,2)</f>
        <v>-0.54550889437306616</v>
      </c>
      <c r="O46">
        <f t="shared" ref="O46:P47" si="17">LOG(L46,2)</f>
        <v>-0.42373938518783472</v>
      </c>
      <c r="P46">
        <f t="shared" si="17"/>
        <v>-0.47319714841019916</v>
      </c>
    </row>
    <row r="47" spans="1:16" x14ac:dyDescent="0.25">
      <c r="A47" s="6" t="s">
        <v>42</v>
      </c>
      <c r="C47">
        <f>AVERAGE(U10:W10)</f>
        <v>17134772.666666668</v>
      </c>
      <c r="D47">
        <f>X10/C47</f>
        <v>0.82549166394932028</v>
      </c>
      <c r="E47">
        <f>Y10/C47</f>
        <v>0.79577239017158052</v>
      </c>
      <c r="F47">
        <f>Z10/C47</f>
        <v>0.75244248936441482</v>
      </c>
      <c r="G47">
        <f>LOG(D47,2)</f>
        <v>-0.27667444842199551</v>
      </c>
      <c r="H47">
        <f t="shared" si="16"/>
        <v>-0.32957225020798714</v>
      </c>
      <c r="I47">
        <f t="shared" si="16"/>
        <v>-0.41034677677511167</v>
      </c>
      <c r="K47">
        <f>AA10/C47</f>
        <v>0.86370892032844393</v>
      </c>
      <c r="L47">
        <f>AB10/C47</f>
        <v>0.84396100732238089</v>
      </c>
      <c r="M47">
        <f>AC10/C47</f>
        <v>0.78581042549771785</v>
      </c>
      <c r="N47">
        <f>LOG(K47,2)</f>
        <v>-0.21138290512921876</v>
      </c>
      <c r="O47">
        <f t="shared" si="17"/>
        <v>-0.24475174979630945</v>
      </c>
      <c r="P47">
        <f t="shared" si="17"/>
        <v>-0.34774678645181994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2026-02-10T15:43:20Z</dcterms:modified>
</cp:coreProperties>
</file>