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amucs-my.sharepoint.com/personal/kmuneoka_tamu_edu/Documents/Desktop/FGF2 BMP2 Regen Paper/1 Final Accepted Paper 26 03 10/"/>
    </mc:Choice>
  </mc:AlternateContent>
  <xr:revisionPtr revIDLastSave="291" documentId="8_{2B98C568-BD76-4BA9-AE70-A21113168FCC}" xr6:coauthVersionLast="47" xr6:coauthVersionMax="47" xr10:uidLastSave="{B0AEC71F-A868-4FFE-8D2C-3F0C949A1034}"/>
  <bookViews>
    <workbookView xWindow="-25140" yWindow="975" windowWidth="21600" windowHeight="13665" firstSheet="4" activeTab="10" xr2:uid="{9960FA8C-84A1-4849-B121-4BD9C685EA0E}"/>
  </bookViews>
  <sheets>
    <sheet name="Figure 1D" sheetId="7" r:id="rId1"/>
    <sheet name="Figure 1e" sheetId="1" r:id="rId2"/>
    <sheet name="Figure 1H" sheetId="8" r:id="rId3"/>
    <sheet name="Figure 2D" sheetId="9" r:id="rId4"/>
    <sheet name="Figure 2E" sheetId="10" r:id="rId5"/>
    <sheet name="Figure 2G" sheetId="11" r:id="rId6"/>
    <sheet name="Figure 4e" sheetId="3" r:id="rId7"/>
    <sheet name="Figure 4i" sheetId="2" r:id="rId8"/>
    <sheet name="Figure 5a" sheetId="4" r:id="rId9"/>
    <sheet name="Sup Figure 10" sheetId="5" r:id="rId10"/>
    <sheet name="Sup figure 1d" sheetId="6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H16" i="1" s="1"/>
  <c r="H10" i="2"/>
  <c r="H2" i="6"/>
  <c r="G8" i="6"/>
  <c r="H10" i="6" s="1"/>
  <c r="G2" i="6"/>
  <c r="H3" i="6" s="1"/>
  <c r="G19" i="5"/>
  <c r="H19" i="5" s="1"/>
  <c r="G2" i="5"/>
  <c r="H3" i="5" s="1"/>
  <c r="H16" i="4"/>
  <c r="H15" i="4"/>
  <c r="H14" i="4"/>
  <c r="H10" i="4"/>
  <c r="H9" i="4"/>
  <c r="H8" i="4"/>
  <c r="G8" i="4"/>
  <c r="G14" i="4"/>
  <c r="G2" i="4"/>
  <c r="H4" i="4" s="1"/>
  <c r="G8" i="3"/>
  <c r="H10" i="3" s="1"/>
  <c r="G14" i="3"/>
  <c r="H14" i="3" s="1"/>
  <c r="G2" i="3"/>
  <c r="H4" i="3" s="1"/>
  <c r="H16" i="2"/>
  <c r="H15" i="2"/>
  <c r="H14" i="2"/>
  <c r="H4" i="2"/>
  <c r="H3" i="2"/>
  <c r="H2" i="2"/>
  <c r="G8" i="2"/>
  <c r="H8" i="2" s="1"/>
  <c r="G14" i="2"/>
  <c r="G2" i="2"/>
  <c r="H122" i="1"/>
  <c r="H118" i="1"/>
  <c r="H117" i="1"/>
  <c r="H116" i="1"/>
  <c r="H112" i="1"/>
  <c r="H111" i="1"/>
  <c r="H110" i="1"/>
  <c r="H106" i="1"/>
  <c r="H105" i="1"/>
  <c r="H104" i="1"/>
  <c r="H100" i="1"/>
  <c r="H99" i="1"/>
  <c r="H98" i="1"/>
  <c r="H94" i="1"/>
  <c r="H93" i="1"/>
  <c r="H92" i="1"/>
  <c r="H46" i="1"/>
  <c r="H45" i="1"/>
  <c r="H44" i="1"/>
  <c r="H40" i="1"/>
  <c r="H39" i="1"/>
  <c r="H38" i="1"/>
  <c r="H4" i="1"/>
  <c r="H9" i="1"/>
  <c r="H10" i="1"/>
  <c r="G20" i="1"/>
  <c r="H22" i="1" s="1"/>
  <c r="G26" i="1"/>
  <c r="H27" i="1" s="1"/>
  <c r="G32" i="1"/>
  <c r="H34" i="1" s="1"/>
  <c r="G38" i="1"/>
  <c r="G44" i="1"/>
  <c r="G50" i="1"/>
  <c r="H50" i="1" s="1"/>
  <c r="G56" i="1"/>
  <c r="H56" i="1" s="1"/>
  <c r="G62" i="1"/>
  <c r="H63" i="1" s="1"/>
  <c r="G68" i="1"/>
  <c r="H70" i="1" s="1"/>
  <c r="G74" i="1"/>
  <c r="H74" i="1" s="1"/>
  <c r="G80" i="1"/>
  <c r="H81" i="1" s="1"/>
  <c r="G86" i="1"/>
  <c r="H88" i="1" s="1"/>
  <c r="G92" i="1"/>
  <c r="G98" i="1"/>
  <c r="G104" i="1"/>
  <c r="G110" i="1"/>
  <c r="G116" i="1"/>
  <c r="G122" i="1"/>
  <c r="H124" i="1" s="1"/>
  <c r="G128" i="1"/>
  <c r="H129" i="1" s="1"/>
  <c r="G8" i="1"/>
  <c r="H8" i="1" s="1"/>
  <c r="G2" i="1"/>
  <c r="H3" i="1" s="1"/>
  <c r="H2" i="5" l="1"/>
  <c r="H58" i="1"/>
  <c r="H68" i="1"/>
  <c r="H8" i="3"/>
  <c r="H69" i="1"/>
  <c r="H4" i="6"/>
  <c r="H76" i="1"/>
  <c r="H80" i="1"/>
  <c r="H52" i="1"/>
  <c r="H4" i="5"/>
  <c r="H9" i="3"/>
  <c r="H16" i="3"/>
  <c r="H26" i="1"/>
  <c r="H28" i="1"/>
  <c r="H82" i="1"/>
  <c r="H130" i="1"/>
  <c r="H9" i="2"/>
  <c r="H20" i="1"/>
  <c r="H15" i="3"/>
  <c r="H9" i="6"/>
  <c r="H128" i="1"/>
  <c r="H32" i="1"/>
  <c r="H86" i="1"/>
  <c r="H2" i="4"/>
  <c r="H51" i="1"/>
  <c r="H2" i="3"/>
  <c r="H57" i="1"/>
  <c r="H3" i="3"/>
  <c r="H21" i="1"/>
  <c r="H75" i="1"/>
  <c r="H123" i="1"/>
  <c r="H33" i="1"/>
  <c r="H87" i="1"/>
  <c r="H3" i="4"/>
  <c r="H2" i="1"/>
  <c r="H8" i="6"/>
  <c r="H14" i="1"/>
  <c r="H15" i="1"/>
  <c r="H20" i="5"/>
  <c r="H21" i="5"/>
  <c r="H64" i="1"/>
  <c r="H62" i="1"/>
</calcChain>
</file>

<file path=xl/sharedStrings.xml><?xml version="1.0" encoding="utf-8"?>
<sst xmlns="http://schemas.openxmlformats.org/spreadsheetml/2006/main" count="652" uniqueCount="65">
  <si>
    <t>Pos</t>
  </si>
  <si>
    <t>Name</t>
  </si>
  <si>
    <t>Ct FAM</t>
  </si>
  <si>
    <t>Average FAM</t>
  </si>
  <si>
    <t>Difference</t>
  </si>
  <si>
    <t>Fold change</t>
  </si>
  <si>
    <t>Hmga2</t>
  </si>
  <si>
    <t>-</t>
  </si>
  <si>
    <t>Ccl2</t>
  </si>
  <si>
    <t>\</t>
  </si>
  <si>
    <t>Lmx1b</t>
  </si>
  <si>
    <t>Pdgfra</t>
  </si>
  <si>
    <t>Tgfb1</t>
  </si>
  <si>
    <t>Cxcl12</t>
  </si>
  <si>
    <t>Col2a1</t>
  </si>
  <si>
    <t>Col10a1</t>
  </si>
  <si>
    <t>Prg4</t>
  </si>
  <si>
    <t>Msx1</t>
  </si>
  <si>
    <t>Cxcr4</t>
  </si>
  <si>
    <t>Hmga1</t>
  </si>
  <si>
    <t>Hoxa13</t>
  </si>
  <si>
    <t>Hoxd13</t>
  </si>
  <si>
    <t xml:space="preserve">AVERAGE for ALL BSA control </t>
  </si>
  <si>
    <t xml:space="preserve">Value for All BSA control </t>
  </si>
  <si>
    <t xml:space="preserve"> P2/WC -  control  24H</t>
  </si>
  <si>
    <t>P2/WC-- Fgf2(100ng/mL)</t>
  </si>
  <si>
    <t>P2/WC-- FGF2-AZD4547(2.5nM)</t>
  </si>
  <si>
    <t>P2/WC-- FGF2-AZD4547(15nM)</t>
  </si>
  <si>
    <t>P2/WC-- FGF2-AZD4547(50nM)</t>
  </si>
  <si>
    <t>Average</t>
  </si>
  <si>
    <t>Bmp2</t>
  </si>
  <si>
    <t xml:space="preserve"> Figure 1i</t>
  </si>
  <si>
    <t>Figure 4e</t>
  </si>
  <si>
    <t>Supplemental Figure 1D</t>
  </si>
  <si>
    <t>Supplemental Figure 10</t>
  </si>
  <si>
    <t>Figure 5a</t>
  </si>
  <si>
    <t>Figure 4i</t>
  </si>
  <si>
    <t>BSA (mm)</t>
  </si>
  <si>
    <t>FGF2 (mm)</t>
  </si>
  <si>
    <t>BSA (%)</t>
  </si>
  <si>
    <t>BMP2 (%)</t>
  </si>
  <si>
    <t>FGF2 (%)</t>
  </si>
  <si>
    <r>
      <t>Unamp (mm</t>
    </r>
    <r>
      <rPr>
        <b/>
        <vertAlign val="superscript"/>
        <sz val="11"/>
        <rFont val="Arial"/>
        <family val="2"/>
      </rPr>
      <t>3</t>
    </r>
    <r>
      <rPr>
        <b/>
        <sz val="11"/>
        <rFont val="Arial"/>
        <family val="2"/>
      </rPr>
      <t>)</t>
    </r>
  </si>
  <si>
    <r>
      <t>BSA→BSA (mm</t>
    </r>
    <r>
      <rPr>
        <b/>
        <vertAlign val="superscript"/>
        <sz val="11"/>
        <rFont val="Arial"/>
        <family val="2"/>
      </rPr>
      <t>3</t>
    </r>
    <r>
      <rPr>
        <b/>
        <sz val="11"/>
        <rFont val="Arial"/>
        <family val="2"/>
      </rPr>
      <t>)</t>
    </r>
  </si>
  <si>
    <r>
      <t>FGF2→BMP2 (mm</t>
    </r>
    <r>
      <rPr>
        <b/>
        <vertAlign val="superscript"/>
        <sz val="11"/>
        <rFont val="Arial"/>
        <family val="2"/>
      </rPr>
      <t>3</t>
    </r>
    <r>
      <rPr>
        <b/>
        <sz val="11"/>
        <rFont val="Arial"/>
        <family val="2"/>
      </rPr>
      <t>)</t>
    </r>
  </si>
  <si>
    <t>Unamp (mm)</t>
  </si>
  <si>
    <t>BSA→ BSA (mm)</t>
  </si>
  <si>
    <t>FGF2→BMP2 (mm)</t>
  </si>
  <si>
    <r>
      <t>Dorsal - 16DPT (mm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</si>
  <si>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r>
      <t>Dorsal - 45DPT  (mm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</si>
  <si>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r>
      <t>Distal-Ventral - 16DPT  (mm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</si>
  <si>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r>
      <t>Distal-Ventral - 45DPT  (mm</t>
    </r>
    <r>
      <rPr>
        <b/>
        <vertAlign val="superscript"/>
        <sz val="11"/>
        <color theme="1"/>
        <rFont val="Arial"/>
        <family val="2"/>
      </rPr>
      <t>3</t>
    </r>
    <r>
      <rPr>
        <b/>
        <sz val="11"/>
        <color theme="1"/>
        <rFont val="Arial"/>
        <family val="2"/>
      </rPr>
      <t>)</t>
    </r>
  </si>
  <si>
    <t>Gene</t>
  </si>
  <si>
    <t>3 day-BSA</t>
  </si>
  <si>
    <t>3 day-Fgf2</t>
  </si>
  <si>
    <t>3 day-FGF2</t>
  </si>
  <si>
    <t>5 day-BSA</t>
  </si>
  <si>
    <t>5 day-FGF2</t>
  </si>
  <si>
    <t>5 day-Fgf2</t>
  </si>
  <si>
    <t>1day-BSA</t>
  </si>
  <si>
    <t>1day-FGF2</t>
  </si>
  <si>
    <t>3day-FGF2</t>
  </si>
  <si>
    <t>5day-FGF2</t>
  </si>
  <si>
    <t>5day-BSA</t>
  </si>
  <si>
    <t>3day-BSA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</si>
</sst>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b/>
      <vertAlign val="superscript"/>
      <sz val="11"/>
      <name val="Arial"/>
      <family val="2"/>
    </font>
    <font>
      <b/>
      <vertAlign val="superscript"/>
      <sz val="11"/>
      <color theme="1"/>
      <name val="Arial"/>
      <family val="2"/>
    </font>
    <font>
      <sz val="1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2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/>
    <xf numFmtId="0" fontId="9" fillId="2" borderId="0" xfId="0" applyFont="1" applyFill="1"/>
    <xf numFmtId="0" fontId="10" fillId="0" borderId="0" xfId="0" applyFont="1"/>
    <xf numFmtId="0" fontId="3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5B15C-F940-47DC-9070-9F10CF5873BF}">
  <dimension ref="A1:B51"/>
  <sheetViews>
    <sheetView workbookViewId="0">
      <selection sqref="A1:A1048576"/>
    </sheetView>
  </sheetViews>
  <sheetFormatPr defaultRowHeight="14.25" x14ac:dyDescent="0.2"/>
  <cols>
    <col min="1" max="1" width="13.28515625" style="5" customWidth="1"/>
    <col min="2" max="2" width="14.5703125" style="5" customWidth="1"/>
    <col min="3" max="16384" width="9.140625" style="4"/>
  </cols>
  <sheetData>
    <row r="1" spans="1:2" s="2" customFormat="1" ht="15" x14ac:dyDescent="0.25">
      <c r="A1" s="1" t="s">
        <v>37</v>
      </c>
      <c r="B1" s="1" t="s">
        <v>38</v>
      </c>
    </row>
    <row r="2" spans="1:2" x14ac:dyDescent="0.2">
      <c r="A2" s="3">
        <v>1.351</v>
      </c>
      <c r="B2" s="3">
        <v>1.448</v>
      </c>
    </row>
    <row r="3" spans="1:2" x14ac:dyDescent="0.2">
      <c r="A3" s="3">
        <v>1.35</v>
      </c>
      <c r="B3" s="3">
        <v>1.2909999999999999</v>
      </c>
    </row>
    <row r="4" spans="1:2" x14ac:dyDescent="0.2">
      <c r="A4" s="3">
        <v>1.262</v>
      </c>
      <c r="B4" s="3">
        <v>1.38</v>
      </c>
    </row>
    <row r="5" spans="1:2" x14ac:dyDescent="0.2">
      <c r="A5" s="3">
        <v>1.288</v>
      </c>
      <c r="B5" s="3">
        <v>1.4390000000000001</v>
      </c>
    </row>
    <row r="6" spans="1:2" x14ac:dyDescent="0.2">
      <c r="A6" s="3">
        <v>1.119</v>
      </c>
      <c r="B6" s="3">
        <v>1.571</v>
      </c>
    </row>
    <row r="7" spans="1:2" x14ac:dyDescent="0.2">
      <c r="A7" s="3">
        <v>1.34</v>
      </c>
      <c r="B7" s="3">
        <v>1.39</v>
      </c>
    </row>
    <row r="8" spans="1:2" x14ac:dyDescent="0.2">
      <c r="A8" s="3">
        <v>1.1599999999999999</v>
      </c>
      <c r="B8" s="3">
        <v>1.232</v>
      </c>
    </row>
    <row r="9" spans="1:2" x14ac:dyDescent="0.2">
      <c r="A9" s="3">
        <v>1.2490000000000001</v>
      </c>
      <c r="B9" s="3">
        <v>1.3680000000000001</v>
      </c>
    </row>
    <row r="10" spans="1:2" x14ac:dyDescent="0.2">
      <c r="A10" s="3">
        <v>1.341</v>
      </c>
      <c r="B10" s="3">
        <v>1.371</v>
      </c>
    </row>
    <row r="11" spans="1:2" x14ac:dyDescent="0.2">
      <c r="A11" s="3">
        <v>1.159</v>
      </c>
      <c r="B11" s="3">
        <v>1.3069999999999999</v>
      </c>
    </row>
    <row r="12" spans="1:2" x14ac:dyDescent="0.2">
      <c r="A12" s="3">
        <v>1.171</v>
      </c>
      <c r="B12" s="3">
        <v>1.431</v>
      </c>
    </row>
    <row r="13" spans="1:2" x14ac:dyDescent="0.2">
      <c r="A13" s="3">
        <v>1.3360000000000001</v>
      </c>
      <c r="B13" s="3">
        <v>1.4139999999999999</v>
      </c>
    </row>
    <row r="14" spans="1:2" x14ac:dyDescent="0.2">
      <c r="A14" s="3">
        <v>1.3759999999999999</v>
      </c>
      <c r="B14" s="3">
        <v>1.272</v>
      </c>
    </row>
    <row r="15" spans="1:2" x14ac:dyDescent="0.2">
      <c r="A15" s="3">
        <v>1.3740000000000001</v>
      </c>
      <c r="B15" s="3">
        <v>1.2130000000000001</v>
      </c>
    </row>
    <row r="16" spans="1:2" x14ac:dyDescent="0.2">
      <c r="A16" s="3">
        <v>1.454</v>
      </c>
      <c r="B16" s="3">
        <v>1.363</v>
      </c>
    </row>
    <row r="17" spans="1:2" x14ac:dyDescent="0.2">
      <c r="A17" s="3">
        <v>1.361</v>
      </c>
      <c r="B17" s="3">
        <v>1.3979999999999999</v>
      </c>
    </row>
    <row r="18" spans="1:2" x14ac:dyDescent="0.2">
      <c r="A18" s="3">
        <v>1.155</v>
      </c>
      <c r="B18" s="3">
        <v>1.335</v>
      </c>
    </row>
    <row r="19" spans="1:2" x14ac:dyDescent="0.2">
      <c r="A19" s="3">
        <v>1.496</v>
      </c>
      <c r="B19" s="3">
        <v>1.597</v>
      </c>
    </row>
    <row r="20" spans="1:2" x14ac:dyDescent="0.2">
      <c r="A20" s="3">
        <v>1.462</v>
      </c>
      <c r="B20" s="3">
        <v>1.323</v>
      </c>
    </row>
    <row r="21" spans="1:2" x14ac:dyDescent="0.2">
      <c r="A21" s="3">
        <v>1.0920000000000001</v>
      </c>
      <c r="B21" s="3">
        <v>1.2110000000000001</v>
      </c>
    </row>
    <row r="22" spans="1:2" x14ac:dyDescent="0.2">
      <c r="A22" s="3">
        <v>1.44</v>
      </c>
      <c r="B22" s="3">
        <v>1.2589999999999999</v>
      </c>
    </row>
    <row r="23" spans="1:2" x14ac:dyDescent="0.2">
      <c r="A23" s="3">
        <v>1.31</v>
      </c>
      <c r="B23" s="3">
        <v>1.2090000000000001</v>
      </c>
    </row>
    <row r="24" spans="1:2" x14ac:dyDescent="0.2">
      <c r="A24" s="3"/>
      <c r="B24" s="3">
        <v>1.1830000000000001</v>
      </c>
    </row>
    <row r="25" spans="1:2" x14ac:dyDescent="0.2">
      <c r="A25" s="3"/>
      <c r="B25" s="3">
        <v>1.319</v>
      </c>
    </row>
    <row r="26" spans="1:2" x14ac:dyDescent="0.2">
      <c r="A26" s="3"/>
      <c r="B26" s="3">
        <v>1.135</v>
      </c>
    </row>
    <row r="27" spans="1:2" x14ac:dyDescent="0.2">
      <c r="A27" s="3"/>
      <c r="B27" s="3">
        <v>1.397</v>
      </c>
    </row>
    <row r="28" spans="1:2" x14ac:dyDescent="0.2">
      <c r="A28" s="3"/>
      <c r="B28" s="3">
        <v>1.3520000000000001</v>
      </c>
    </row>
    <row r="29" spans="1:2" x14ac:dyDescent="0.2">
      <c r="A29" s="3"/>
      <c r="B29" s="3">
        <v>1.42</v>
      </c>
    </row>
    <row r="30" spans="1:2" x14ac:dyDescent="0.2">
      <c r="A30" s="3"/>
      <c r="B30" s="3">
        <v>1.383</v>
      </c>
    </row>
    <row r="31" spans="1:2" x14ac:dyDescent="0.2">
      <c r="A31" s="3"/>
      <c r="B31" s="3">
        <v>1.444</v>
      </c>
    </row>
    <row r="32" spans="1:2" x14ac:dyDescent="0.2">
      <c r="A32" s="3"/>
      <c r="B32" s="3">
        <v>1.3029999999999999</v>
      </c>
    </row>
    <row r="33" spans="1:2" x14ac:dyDescent="0.2">
      <c r="A33" s="3"/>
      <c r="B33" s="3">
        <v>1.262</v>
      </c>
    </row>
    <row r="34" spans="1:2" x14ac:dyDescent="0.2">
      <c r="A34" s="3"/>
      <c r="B34" s="3">
        <v>1.2490000000000001</v>
      </c>
    </row>
    <row r="35" spans="1:2" x14ac:dyDescent="0.2">
      <c r="A35" s="3"/>
      <c r="B35" s="3">
        <v>1.385</v>
      </c>
    </row>
    <row r="36" spans="1:2" x14ac:dyDescent="0.2">
      <c r="A36" s="3"/>
      <c r="B36" s="3">
        <v>1.399</v>
      </c>
    </row>
    <row r="37" spans="1:2" x14ac:dyDescent="0.2">
      <c r="A37" s="3"/>
      <c r="B37" s="3">
        <v>1.1990000000000001</v>
      </c>
    </row>
    <row r="38" spans="1:2" x14ac:dyDescent="0.2">
      <c r="A38" s="3"/>
      <c r="B38" s="3">
        <v>1.2090000000000001</v>
      </c>
    </row>
    <row r="39" spans="1:2" x14ac:dyDescent="0.2">
      <c r="A39" s="3"/>
      <c r="B39" s="3">
        <v>1.1419999999999999</v>
      </c>
    </row>
    <row r="40" spans="1:2" x14ac:dyDescent="0.2">
      <c r="A40" s="3"/>
      <c r="B40" s="3">
        <v>1.3939999999999999</v>
      </c>
    </row>
    <row r="41" spans="1:2" x14ac:dyDescent="0.2">
      <c r="A41" s="3"/>
      <c r="B41" s="3">
        <v>1.123</v>
      </c>
    </row>
    <row r="42" spans="1:2" x14ac:dyDescent="0.2">
      <c r="A42" s="3"/>
      <c r="B42" s="3">
        <v>1.2729999999999999</v>
      </c>
    </row>
    <row r="43" spans="1:2" x14ac:dyDescent="0.2">
      <c r="A43" s="3"/>
      <c r="B43" s="3">
        <v>1.5389999999999999</v>
      </c>
    </row>
    <row r="44" spans="1:2" x14ac:dyDescent="0.2">
      <c r="A44" s="3"/>
      <c r="B44" s="3">
        <v>1.5549999999999999</v>
      </c>
    </row>
    <row r="45" spans="1:2" x14ac:dyDescent="0.2">
      <c r="A45" s="3"/>
      <c r="B45" s="3">
        <v>1.39</v>
      </c>
    </row>
    <row r="46" spans="1:2" x14ac:dyDescent="0.2">
      <c r="A46" s="3"/>
      <c r="B46" s="3">
        <v>1.7929999999999999</v>
      </c>
    </row>
    <row r="47" spans="1:2" x14ac:dyDescent="0.2">
      <c r="A47" s="3"/>
      <c r="B47" s="3">
        <v>1.093</v>
      </c>
    </row>
    <row r="48" spans="1:2" x14ac:dyDescent="0.2">
      <c r="A48" s="3"/>
      <c r="B48" s="3">
        <v>1.306</v>
      </c>
    </row>
    <row r="49" spans="1:2" x14ac:dyDescent="0.2">
      <c r="A49" s="3"/>
      <c r="B49" s="3">
        <v>1.34</v>
      </c>
    </row>
    <row r="50" spans="1:2" x14ac:dyDescent="0.2">
      <c r="A50" s="3"/>
      <c r="B50" s="3">
        <v>1.27</v>
      </c>
    </row>
    <row r="51" spans="1:2" x14ac:dyDescent="0.2">
      <c r="A51" s="3"/>
      <c r="B51" s="3">
        <v>1.2909999999999999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A87BF-FF66-4226-B1AE-106121DD355C}">
  <dimension ref="A1:L33"/>
  <sheetViews>
    <sheetView workbookViewId="0">
      <selection activeCell="H1" sqref="H1:H1048576"/>
    </sheetView>
  </sheetViews>
  <sheetFormatPr defaultRowHeight="14.25" x14ac:dyDescent="0.2"/>
  <cols>
    <col min="1" max="1" width="34.140625" style="4" customWidth="1"/>
    <col min="2" max="2" width="11.28515625" style="4" customWidth="1"/>
    <col min="3" max="3" width="14" style="5" customWidth="1"/>
    <col min="4" max="4" width="18.5703125" style="5" customWidth="1"/>
    <col min="5" max="5" width="14.140625" style="5" customWidth="1"/>
    <col min="6" max="6" width="17.7109375" style="5" customWidth="1"/>
    <col min="7" max="7" width="36.140625" style="5" customWidth="1"/>
    <col min="8" max="8" width="29.5703125" style="5" customWidth="1"/>
    <col min="9" max="16384" width="9.140625" style="4"/>
  </cols>
  <sheetData>
    <row r="1" spans="1:12" s="2" customFormat="1" ht="15" x14ac:dyDescent="0.25">
      <c r="A1" s="2" t="s">
        <v>0</v>
      </c>
      <c r="B1" s="2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22</v>
      </c>
      <c r="H1" s="13" t="s">
        <v>23</v>
      </c>
      <c r="J1" s="17" t="s">
        <v>34</v>
      </c>
      <c r="K1" s="19"/>
      <c r="L1" s="19"/>
    </row>
    <row r="2" spans="1:12" x14ac:dyDescent="0.2">
      <c r="A2" s="4" t="s">
        <v>24</v>
      </c>
      <c r="B2" s="4" t="s">
        <v>19</v>
      </c>
      <c r="C2" s="5">
        <v>25.57</v>
      </c>
      <c r="D2" s="5">
        <v>25.56</v>
      </c>
      <c r="E2" s="5">
        <v>4.57</v>
      </c>
      <c r="F2" s="5">
        <v>1</v>
      </c>
      <c r="G2" s="5">
        <f>AVERAGE(E2,E3,E4)</f>
        <v>4.7433333333333332</v>
      </c>
      <c r="H2" s="5">
        <f>E2/G2</f>
        <v>0.96345748418833455</v>
      </c>
    </row>
    <row r="3" spans="1:12" x14ac:dyDescent="0.2">
      <c r="A3" s="4" t="s">
        <v>24</v>
      </c>
      <c r="B3" s="4" t="s">
        <v>19</v>
      </c>
      <c r="C3" s="5">
        <v>25.62</v>
      </c>
      <c r="D3" s="5" t="s">
        <v>7</v>
      </c>
      <c r="E3" s="5">
        <v>4.7800000000000011</v>
      </c>
      <c r="H3" s="5">
        <f>E3/G2</f>
        <v>1.0077301475755449</v>
      </c>
    </row>
    <row r="4" spans="1:12" x14ac:dyDescent="0.2">
      <c r="A4" s="4" t="s">
        <v>24</v>
      </c>
      <c r="B4" s="4" t="s">
        <v>19</v>
      </c>
      <c r="C4" s="5">
        <v>25.49</v>
      </c>
      <c r="D4" s="5" t="s">
        <v>7</v>
      </c>
      <c r="E4" s="5">
        <v>4.879999999999999</v>
      </c>
      <c r="H4" s="5">
        <f>E4/G2</f>
        <v>1.0288123682361208</v>
      </c>
    </row>
    <row r="5" spans="1:12" x14ac:dyDescent="0.2">
      <c r="A5" s="4" t="s">
        <v>25</v>
      </c>
      <c r="B5" s="4" t="s">
        <v>19</v>
      </c>
      <c r="C5" s="5">
        <v>21.57</v>
      </c>
      <c r="D5" s="5">
        <v>21.900000000000002</v>
      </c>
      <c r="E5" s="5">
        <v>1.0300000000000011</v>
      </c>
      <c r="F5" s="5">
        <v>8.2249106132485288</v>
      </c>
    </row>
    <row r="6" spans="1:12" x14ac:dyDescent="0.2">
      <c r="A6" s="4" t="s">
        <v>25</v>
      </c>
      <c r="B6" s="4" t="s">
        <v>19</v>
      </c>
      <c r="C6" s="5">
        <v>21.87</v>
      </c>
      <c r="D6" s="5" t="s">
        <v>7</v>
      </c>
      <c r="E6" s="5">
        <v>1.6000000000000014</v>
      </c>
      <c r="F6" s="5">
        <v>9.0630710823663865</v>
      </c>
    </row>
    <row r="7" spans="1:12" x14ac:dyDescent="0.2">
      <c r="A7" s="4" t="s">
        <v>25</v>
      </c>
      <c r="B7" s="4" t="s">
        <v>19</v>
      </c>
      <c r="C7" s="5">
        <v>22.26</v>
      </c>
      <c r="D7" s="5" t="s">
        <v>7</v>
      </c>
      <c r="E7" s="5">
        <v>1.8900000000000006</v>
      </c>
      <c r="F7" s="5">
        <v>7.9447399634962768</v>
      </c>
    </row>
    <row r="8" spans="1:12" x14ac:dyDescent="0.2">
      <c r="A8" s="4" t="s">
        <v>26</v>
      </c>
      <c r="B8" s="4" t="s">
        <v>19</v>
      </c>
      <c r="C8" s="5">
        <v>23.79</v>
      </c>
      <c r="D8" s="5">
        <v>23.756666666666664</v>
      </c>
      <c r="E8" s="5">
        <v>3.0399999999999991</v>
      </c>
      <c r="F8" s="5">
        <v>2.042024251414388</v>
      </c>
    </row>
    <row r="9" spans="1:12" x14ac:dyDescent="0.2">
      <c r="A9" s="4" t="s">
        <v>26</v>
      </c>
      <c r="B9" s="4" t="s">
        <v>19</v>
      </c>
      <c r="C9" s="5">
        <v>23.57</v>
      </c>
      <c r="D9" s="5" t="s">
        <v>7</v>
      </c>
      <c r="E9" s="5">
        <v>3.3200000000000003</v>
      </c>
      <c r="F9" s="5">
        <v>2.751083636279489</v>
      </c>
    </row>
    <row r="10" spans="1:12" x14ac:dyDescent="0.2">
      <c r="A10" s="4" t="s">
        <v>26</v>
      </c>
      <c r="B10" s="4" t="s">
        <v>19</v>
      </c>
      <c r="C10" s="5">
        <v>23.91</v>
      </c>
      <c r="D10" s="5" t="s">
        <v>7</v>
      </c>
      <c r="E10" s="5">
        <v>3.6499999999999986</v>
      </c>
      <c r="F10" s="5">
        <v>2.3456698984637581</v>
      </c>
    </row>
    <row r="11" spans="1:12" x14ac:dyDescent="0.2">
      <c r="A11" s="4" t="s">
        <v>27</v>
      </c>
      <c r="B11" s="4" t="s">
        <v>19</v>
      </c>
      <c r="C11" s="5">
        <v>24.29</v>
      </c>
      <c r="D11" s="5">
        <v>24.556666666666668</v>
      </c>
      <c r="E11" s="5">
        <v>3.8099999999999987</v>
      </c>
      <c r="F11" s="5">
        <v>1.1974787046189299</v>
      </c>
    </row>
    <row r="12" spans="1:12" x14ac:dyDescent="0.2">
      <c r="A12" s="4" t="s">
        <v>27</v>
      </c>
      <c r="B12" s="4" t="s">
        <v>19</v>
      </c>
      <c r="C12" s="5">
        <v>24.64</v>
      </c>
      <c r="E12" s="5">
        <v>4.1700000000000017</v>
      </c>
      <c r="F12" s="5">
        <v>1.5262592089605584</v>
      </c>
    </row>
    <row r="13" spans="1:12" x14ac:dyDescent="0.2">
      <c r="A13" s="4" t="s">
        <v>27</v>
      </c>
      <c r="B13" s="4" t="s">
        <v>19</v>
      </c>
      <c r="C13" s="5">
        <v>24.74</v>
      </c>
      <c r="E13" s="5">
        <v>4.259999999999998</v>
      </c>
      <c r="F13" s="5">
        <v>1.5368751812880135</v>
      </c>
    </row>
    <row r="14" spans="1:12" x14ac:dyDescent="0.2">
      <c r="A14" s="4" t="s">
        <v>28</v>
      </c>
      <c r="B14" s="4" t="s">
        <v>19</v>
      </c>
      <c r="C14" s="5">
        <v>25.93</v>
      </c>
      <c r="D14" s="5">
        <v>25.846666666666668</v>
      </c>
      <c r="E14" s="5">
        <v>3.66</v>
      </c>
      <c r="F14" s="5">
        <v>1.3286858140965117</v>
      </c>
    </row>
    <row r="15" spans="1:12" x14ac:dyDescent="0.2">
      <c r="A15" s="4" t="s">
        <v>28</v>
      </c>
      <c r="B15" s="4" t="s">
        <v>19</v>
      </c>
      <c r="C15" s="5">
        <v>25.85</v>
      </c>
      <c r="E15" s="5">
        <v>4.9500000000000028</v>
      </c>
      <c r="F15" s="5">
        <v>0.88884268116656917</v>
      </c>
    </row>
    <row r="16" spans="1:12" x14ac:dyDescent="0.2">
      <c r="A16" s="4" t="s">
        <v>28</v>
      </c>
      <c r="B16" s="4" t="s">
        <v>19</v>
      </c>
      <c r="C16" s="5">
        <v>25.76</v>
      </c>
      <c r="E16" s="5">
        <v>4.9700000000000024</v>
      </c>
      <c r="F16" s="5">
        <v>0.93952274921400947</v>
      </c>
    </row>
    <row r="19" spans="1:8" x14ac:dyDescent="0.2">
      <c r="A19" s="4" t="s">
        <v>24</v>
      </c>
      <c r="B19" s="4" t="s">
        <v>6</v>
      </c>
      <c r="C19" s="5">
        <v>26.86</v>
      </c>
      <c r="D19" s="5">
        <v>26.973333333333333</v>
      </c>
      <c r="E19" s="5">
        <v>6.36</v>
      </c>
      <c r="F19" s="5">
        <v>1</v>
      </c>
      <c r="G19" s="5">
        <f>AVERAGE(E19,E20,E21)</f>
        <v>6.3266666666666671</v>
      </c>
      <c r="H19" s="5">
        <f>E19/G19</f>
        <v>1.0052687038988408</v>
      </c>
    </row>
    <row r="20" spans="1:8" x14ac:dyDescent="0.2">
      <c r="A20" s="4" t="s">
        <v>24</v>
      </c>
      <c r="B20" s="4" t="s">
        <v>6</v>
      </c>
      <c r="C20" s="5">
        <v>27.09</v>
      </c>
      <c r="D20" s="5" t="s">
        <v>9</v>
      </c>
      <c r="E20" s="5">
        <v>6.25</v>
      </c>
      <c r="H20" s="5">
        <f>E20/G19</f>
        <v>0.98788198103266589</v>
      </c>
    </row>
    <row r="21" spans="1:8" x14ac:dyDescent="0.2">
      <c r="A21" s="4" t="s">
        <v>24</v>
      </c>
      <c r="B21" s="4" t="s">
        <v>6</v>
      </c>
      <c r="C21" s="5">
        <v>26.97</v>
      </c>
      <c r="D21" s="5" t="s">
        <v>7</v>
      </c>
      <c r="E21" s="5">
        <v>6.37</v>
      </c>
      <c r="H21" s="5">
        <f>E21/G19</f>
        <v>1.0068493150684932</v>
      </c>
    </row>
    <row r="22" spans="1:8" x14ac:dyDescent="0.2">
      <c r="A22" s="4" t="s">
        <v>25</v>
      </c>
      <c r="B22" s="4" t="s">
        <v>6</v>
      </c>
      <c r="C22" s="5">
        <v>23.14</v>
      </c>
      <c r="D22" s="5">
        <v>23.49666666666667</v>
      </c>
      <c r="E22" s="5">
        <v>2.6000000000000014</v>
      </c>
      <c r="F22" s="5">
        <v>6.7739624989002074</v>
      </c>
    </row>
    <row r="23" spans="1:8" x14ac:dyDescent="0.2">
      <c r="A23" s="4" t="s">
        <v>25</v>
      </c>
      <c r="B23" s="4" t="s">
        <v>6</v>
      </c>
      <c r="C23" s="5">
        <v>23.67</v>
      </c>
      <c r="D23" s="5" t="s">
        <v>7</v>
      </c>
      <c r="E23" s="5">
        <v>3.4000000000000021</v>
      </c>
      <c r="F23" s="5">
        <v>7.2100037008866309</v>
      </c>
    </row>
    <row r="24" spans="1:8" x14ac:dyDescent="0.2">
      <c r="A24" s="4" t="s">
        <v>25</v>
      </c>
      <c r="B24" s="4" t="s">
        <v>6</v>
      </c>
      <c r="C24" s="5">
        <v>23.68</v>
      </c>
      <c r="D24" s="5" t="s">
        <v>7</v>
      </c>
      <c r="E24" s="5">
        <v>3.3099999999999987</v>
      </c>
      <c r="F24" s="5">
        <v>8.2821193907310224</v>
      </c>
    </row>
    <row r="25" spans="1:8" x14ac:dyDescent="0.2">
      <c r="A25" s="4" t="s">
        <v>26</v>
      </c>
      <c r="B25" s="4" t="s">
        <v>6</v>
      </c>
      <c r="C25" s="5">
        <v>25.01</v>
      </c>
      <c r="D25" s="5">
        <v>25.023333333333337</v>
      </c>
      <c r="E25" s="5">
        <v>4.2600000000000016</v>
      </c>
      <c r="F25" s="5">
        <v>2.1435469250725832</v>
      </c>
    </row>
    <row r="26" spans="1:8" x14ac:dyDescent="0.2">
      <c r="A26" s="4" t="s">
        <v>26</v>
      </c>
      <c r="B26" s="4" t="s">
        <v>6</v>
      </c>
      <c r="C26" s="5">
        <v>24.94</v>
      </c>
      <c r="D26" s="5" t="s">
        <v>7</v>
      </c>
      <c r="E26" s="5">
        <v>4.6900000000000013</v>
      </c>
      <c r="F26" s="5">
        <v>2.9485384345821997</v>
      </c>
    </row>
    <row r="27" spans="1:8" x14ac:dyDescent="0.2">
      <c r="A27" s="4" t="s">
        <v>26</v>
      </c>
      <c r="B27" s="4" t="s">
        <v>6</v>
      </c>
      <c r="C27" s="5">
        <v>25.12</v>
      </c>
      <c r="D27" s="5" t="s">
        <v>7</v>
      </c>
      <c r="E27" s="5">
        <v>4.8599999999999994</v>
      </c>
      <c r="F27" s="5">
        <v>2.8284271247461898</v>
      </c>
    </row>
    <row r="28" spans="1:8" x14ac:dyDescent="0.2">
      <c r="A28" s="4" t="s">
        <v>27</v>
      </c>
      <c r="B28" s="4" t="s">
        <v>6</v>
      </c>
      <c r="C28" s="5">
        <v>25.51</v>
      </c>
      <c r="D28" s="5">
        <v>26.02</v>
      </c>
      <c r="E28" s="5">
        <v>5.0300000000000011</v>
      </c>
      <c r="F28" s="5">
        <v>1.2570133745218268</v>
      </c>
    </row>
    <row r="29" spans="1:8" x14ac:dyDescent="0.2">
      <c r="A29" s="4" t="s">
        <v>27</v>
      </c>
      <c r="B29" s="4" t="s">
        <v>6</v>
      </c>
      <c r="C29" s="5">
        <v>26.21</v>
      </c>
      <c r="E29" s="5">
        <v>5.740000000000002</v>
      </c>
      <c r="F29" s="5">
        <v>1.4240501955970697</v>
      </c>
    </row>
    <row r="30" spans="1:8" x14ac:dyDescent="0.2">
      <c r="A30" s="4" t="s">
        <v>27</v>
      </c>
      <c r="B30" s="4" t="s">
        <v>6</v>
      </c>
      <c r="C30" s="5">
        <v>26.34</v>
      </c>
      <c r="E30" s="5">
        <v>5.8599999999999994</v>
      </c>
      <c r="F30" s="5">
        <v>1.4142135623730951</v>
      </c>
    </row>
    <row r="31" spans="1:8" x14ac:dyDescent="0.2">
      <c r="A31" s="4" t="s">
        <v>28</v>
      </c>
      <c r="B31" s="4" t="s">
        <v>6</v>
      </c>
      <c r="C31" s="5">
        <v>27.75</v>
      </c>
      <c r="D31" s="5">
        <v>27.646666666666665</v>
      </c>
      <c r="E31" s="5">
        <v>5.48</v>
      </c>
      <c r="F31" s="5">
        <v>0.9201876506248744</v>
      </c>
    </row>
    <row r="32" spans="1:8" x14ac:dyDescent="0.2">
      <c r="A32" s="4" t="s">
        <v>28</v>
      </c>
      <c r="B32" s="4" t="s">
        <v>6</v>
      </c>
      <c r="C32" s="5">
        <v>27.71</v>
      </c>
      <c r="D32" s="5" t="s">
        <v>7</v>
      </c>
      <c r="E32" s="5">
        <v>6.8100000000000023</v>
      </c>
      <c r="F32" s="5">
        <v>0.67830216372383489</v>
      </c>
    </row>
    <row r="33" spans="1:6" x14ac:dyDescent="0.2">
      <c r="A33" s="4" t="s">
        <v>28</v>
      </c>
      <c r="B33" s="4" t="s">
        <v>6</v>
      </c>
      <c r="C33" s="5">
        <v>27.48</v>
      </c>
      <c r="D33" s="5" t="s">
        <v>7</v>
      </c>
      <c r="E33" s="5">
        <v>6.6900000000000013</v>
      </c>
      <c r="F33" s="5">
        <v>0.7955364837549177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30C13-C446-4718-80F4-D8034F6E825C}">
  <dimension ref="A1:L13"/>
  <sheetViews>
    <sheetView tabSelected="1" workbookViewId="0">
      <selection activeCell="G25" sqref="G25"/>
    </sheetView>
  </sheetViews>
  <sheetFormatPr defaultRowHeight="15" x14ac:dyDescent="0.25"/>
  <cols>
    <col min="1" max="1" width="14.85546875" customWidth="1"/>
    <col min="3" max="3" width="13.85546875" style="8" customWidth="1"/>
    <col min="4" max="4" width="11.140625" style="8" customWidth="1"/>
    <col min="5" max="5" width="13.140625" style="8" customWidth="1"/>
    <col min="6" max="6" width="17.7109375" style="8" customWidth="1"/>
    <col min="7" max="7" width="35" style="8" customWidth="1"/>
    <col min="8" max="8" width="29.5703125" style="8" customWidth="1"/>
    <col min="9" max="9" width="17" customWidth="1"/>
  </cols>
  <sheetData>
    <row r="1" spans="1:12" s="2" customFormat="1" x14ac:dyDescent="0.25">
      <c r="A1" s="2" t="s">
        <v>0</v>
      </c>
      <c r="B1" s="2" t="s">
        <v>1</v>
      </c>
      <c r="C1" s="13" t="s">
        <v>2</v>
      </c>
      <c r="D1" s="13" t="s">
        <v>29</v>
      </c>
      <c r="E1" s="13" t="s">
        <v>4</v>
      </c>
      <c r="F1" s="13" t="s">
        <v>5</v>
      </c>
      <c r="G1" s="13" t="s">
        <v>22</v>
      </c>
      <c r="H1" s="13" t="s">
        <v>23</v>
      </c>
      <c r="J1" s="17" t="s">
        <v>33</v>
      </c>
      <c r="K1" s="17"/>
      <c r="L1" s="17"/>
    </row>
    <row r="2" spans="1:12" s="4" customFormat="1" ht="14.25" x14ac:dyDescent="0.2">
      <c r="A2" s="4" t="s">
        <v>64</v>
      </c>
      <c r="B2" s="4" t="s">
        <v>30</v>
      </c>
      <c r="C2" s="5">
        <v>27.43</v>
      </c>
      <c r="D2" s="5">
        <v>27.146666666666665</v>
      </c>
      <c r="E2" s="5">
        <v>7.93</v>
      </c>
      <c r="F2" s="5">
        <v>1</v>
      </c>
      <c r="G2" s="5">
        <f>AVERAGE(E2,E3,E4)</f>
        <v>7.5333333333333341</v>
      </c>
      <c r="H2" s="5">
        <f>E2/G2</f>
        <v>1.0526548672566369</v>
      </c>
    </row>
    <row r="3" spans="1:12" s="4" customFormat="1" ht="14.25" x14ac:dyDescent="0.2">
      <c r="A3" s="4" t="s">
        <v>64</v>
      </c>
      <c r="B3" s="4" t="s">
        <v>30</v>
      </c>
      <c r="C3" s="5">
        <v>26.82</v>
      </c>
      <c r="D3" s="5"/>
      <c r="E3" s="5">
        <v>7.1700000000000017</v>
      </c>
      <c r="F3" s="5"/>
      <c r="G3" s="5"/>
      <c r="H3" s="5">
        <f>E3/G2</f>
        <v>0.95176991150442491</v>
      </c>
    </row>
    <row r="4" spans="1:12" s="4" customFormat="1" ht="14.25" x14ac:dyDescent="0.2">
      <c r="A4" s="4" t="s">
        <v>64</v>
      </c>
      <c r="B4" s="4" t="s">
        <v>30</v>
      </c>
      <c r="C4" s="5">
        <v>27.19</v>
      </c>
      <c r="D4" s="5"/>
      <c r="E4" s="5">
        <v>7.5</v>
      </c>
      <c r="F4" s="5"/>
      <c r="G4" s="5"/>
      <c r="H4" s="5">
        <f>E4/G2</f>
        <v>0.99557522123893794</v>
      </c>
    </row>
    <row r="5" spans="1:12" s="4" customFormat="1" ht="14.25" x14ac:dyDescent="0.2">
      <c r="A5" s="4" t="s">
        <v>61</v>
      </c>
      <c r="B5" s="4" t="s">
        <v>30</v>
      </c>
      <c r="C5" s="5">
        <v>27.56</v>
      </c>
      <c r="D5" s="5">
        <v>27.056666666666668</v>
      </c>
      <c r="E5" s="5">
        <v>7.9399999999999977</v>
      </c>
      <c r="F5" s="5">
        <v>0.99309249543703737</v>
      </c>
      <c r="G5" s="5"/>
      <c r="H5" s="5"/>
    </row>
    <row r="6" spans="1:12" s="4" customFormat="1" ht="14.25" x14ac:dyDescent="0.2">
      <c r="A6" s="4" t="s">
        <v>61</v>
      </c>
      <c r="B6" s="4" t="s">
        <v>30</v>
      </c>
      <c r="C6" s="5">
        <v>27.27</v>
      </c>
      <c r="D6" s="5"/>
      <c r="E6" s="5">
        <v>7.68</v>
      </c>
      <c r="F6" s="5">
        <v>0.70222243786899963</v>
      </c>
      <c r="G6" s="5"/>
      <c r="H6" s="5"/>
    </row>
    <row r="7" spans="1:12" s="4" customFormat="1" ht="14.25" x14ac:dyDescent="0.2">
      <c r="A7" s="4" t="s">
        <v>61</v>
      </c>
      <c r="B7" s="4" t="s">
        <v>30</v>
      </c>
      <c r="C7" s="5">
        <v>26.34</v>
      </c>
      <c r="D7" s="5"/>
      <c r="E7" s="5">
        <v>8.11</v>
      </c>
      <c r="F7" s="5">
        <v>0.65519670192918189</v>
      </c>
      <c r="G7" s="5"/>
      <c r="H7" s="5"/>
    </row>
    <row r="8" spans="1:12" s="4" customFormat="1" ht="14.25" x14ac:dyDescent="0.2">
      <c r="A8" s="4" t="s">
        <v>63</v>
      </c>
      <c r="B8" s="4" t="s">
        <v>30</v>
      </c>
      <c r="C8" s="5">
        <v>26.56</v>
      </c>
      <c r="D8" s="5">
        <v>26.430000000000003</v>
      </c>
      <c r="E8" s="5">
        <v>5.9199999999999982</v>
      </c>
      <c r="F8" s="5">
        <v>1</v>
      </c>
      <c r="G8" s="5">
        <f t="shared" ref="G8" si="0">AVERAGE(E8,E9,E10)</f>
        <v>5.8833333333333329</v>
      </c>
      <c r="H8" s="5">
        <f>E8/G8</f>
        <v>1.0062322946175635</v>
      </c>
    </row>
    <row r="9" spans="1:12" s="4" customFormat="1" ht="14.25" x14ac:dyDescent="0.2">
      <c r="A9" s="4" t="s">
        <v>63</v>
      </c>
      <c r="B9" s="4" t="s">
        <v>30</v>
      </c>
      <c r="C9" s="5">
        <v>26.39</v>
      </c>
      <c r="D9" s="5"/>
      <c r="E9" s="5">
        <v>5.8000000000000007</v>
      </c>
      <c r="F9" s="5"/>
      <c r="G9" s="5"/>
      <c r="H9" s="5">
        <f>E9/G8</f>
        <v>0.9858356940509917</v>
      </c>
    </row>
    <row r="10" spans="1:12" s="4" customFormat="1" ht="14.25" x14ac:dyDescent="0.2">
      <c r="A10" s="4" t="s">
        <v>63</v>
      </c>
      <c r="B10" s="4" t="s">
        <v>30</v>
      </c>
      <c r="C10" s="5">
        <v>26.34</v>
      </c>
      <c r="D10" s="5"/>
      <c r="E10" s="5">
        <v>5.93</v>
      </c>
      <c r="F10" s="5"/>
      <c r="G10" s="5"/>
      <c r="H10" s="5">
        <f>E10/G8</f>
        <v>1.0079320113314447</v>
      </c>
    </row>
    <row r="11" spans="1:12" s="4" customFormat="1" ht="14.25" x14ac:dyDescent="0.2">
      <c r="A11" s="4" t="s">
        <v>62</v>
      </c>
      <c r="B11" s="4" t="s">
        <v>30</v>
      </c>
      <c r="C11" s="5">
        <v>25.75</v>
      </c>
      <c r="D11" s="5">
        <v>25.77</v>
      </c>
      <c r="E11" s="5">
        <v>5.5100000000000016</v>
      </c>
      <c r="F11" s="5">
        <v>1.3286858140965085</v>
      </c>
      <c r="G11" s="5"/>
      <c r="H11" s="5"/>
    </row>
    <row r="12" spans="1:12" s="4" customFormat="1" ht="14.25" x14ac:dyDescent="0.2">
      <c r="A12" s="4" t="s">
        <v>62</v>
      </c>
      <c r="B12" s="4" t="s">
        <v>30</v>
      </c>
      <c r="C12" s="5">
        <v>25.83</v>
      </c>
      <c r="D12" s="5"/>
      <c r="E12" s="5">
        <v>5.7299999999999969</v>
      </c>
      <c r="F12" s="5">
        <v>1.04971668362307</v>
      </c>
      <c r="G12" s="5"/>
      <c r="H12" s="5"/>
    </row>
    <row r="13" spans="1:12" s="4" customFormat="1" ht="14.25" x14ac:dyDescent="0.2">
      <c r="A13" s="4" t="s">
        <v>62</v>
      </c>
      <c r="B13" s="4" t="s">
        <v>30</v>
      </c>
      <c r="C13" s="5">
        <v>25.73</v>
      </c>
      <c r="D13" s="5"/>
      <c r="E13" s="5">
        <v>5.48</v>
      </c>
      <c r="F13" s="5">
        <v>1.3660402567543948</v>
      </c>
      <c r="G13" s="5"/>
      <c r="H13" s="5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8DCE1-D870-45C3-8BFD-6290C783E05F}">
  <dimension ref="A1:K134"/>
  <sheetViews>
    <sheetView workbookViewId="0">
      <selection activeCell="A13" sqref="A13"/>
    </sheetView>
  </sheetViews>
  <sheetFormatPr defaultRowHeight="14.25" x14ac:dyDescent="0.2"/>
  <cols>
    <col min="1" max="1" width="15.140625" style="4" customWidth="1"/>
    <col min="2" max="2" width="11.7109375" style="4" customWidth="1"/>
    <col min="3" max="3" width="9.140625" style="5"/>
    <col min="4" max="4" width="15.140625" style="5" customWidth="1"/>
    <col min="5" max="5" width="13.5703125" style="5" customWidth="1"/>
    <col min="6" max="6" width="14.42578125" style="5" customWidth="1"/>
    <col min="7" max="7" width="33.28515625" style="5" customWidth="1"/>
    <col min="8" max="8" width="27.7109375" style="5" customWidth="1"/>
    <col min="9" max="9" width="9.140625" style="4"/>
    <col min="10" max="10" width="20.7109375" style="4" customWidth="1"/>
    <col min="11" max="16384" width="9.140625" style="4"/>
  </cols>
  <sheetData>
    <row r="1" spans="1:10" s="2" customFormat="1" ht="15" x14ac:dyDescent="0.25">
      <c r="A1" s="2" t="s">
        <v>0</v>
      </c>
      <c r="B1" s="2" t="s">
        <v>52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22</v>
      </c>
      <c r="H1" s="13" t="s">
        <v>23</v>
      </c>
      <c r="J1" s="17" t="s">
        <v>31</v>
      </c>
    </row>
    <row r="2" spans="1:10" x14ac:dyDescent="0.2">
      <c r="A2" s="4" t="s">
        <v>53</v>
      </c>
      <c r="B2" s="4" t="s">
        <v>8</v>
      </c>
      <c r="C2" s="5">
        <v>28.09</v>
      </c>
      <c r="D2" s="5">
        <v>28.13</v>
      </c>
      <c r="E2" s="5">
        <v>8.43</v>
      </c>
      <c r="G2" s="5">
        <f>AVERAGE(E2,E3,E4)</f>
        <v>8.5533333333333328</v>
      </c>
      <c r="H2" s="5">
        <f>E2/G2</f>
        <v>0.98558067030397511</v>
      </c>
    </row>
    <row r="3" spans="1:10" x14ac:dyDescent="0.2">
      <c r="A3" s="4" t="s">
        <v>53</v>
      </c>
      <c r="B3" s="4" t="s">
        <v>8</v>
      </c>
      <c r="C3" s="5">
        <v>28.23</v>
      </c>
      <c r="D3" s="5" t="s">
        <v>9</v>
      </c>
      <c r="E3" s="5">
        <v>8.6700000000000017</v>
      </c>
      <c r="H3" s="5">
        <f>E3/G2</f>
        <v>1.013639906469213</v>
      </c>
    </row>
    <row r="4" spans="1:10" x14ac:dyDescent="0.2">
      <c r="A4" s="4" t="s">
        <v>53</v>
      </c>
      <c r="B4" s="4" t="s">
        <v>8</v>
      </c>
      <c r="C4" s="5">
        <v>28.07</v>
      </c>
      <c r="D4" s="5" t="s">
        <v>7</v>
      </c>
      <c r="E4" s="5">
        <v>8.5599999999999987</v>
      </c>
      <c r="H4" s="5">
        <f>E4/G2</f>
        <v>1.0007794232268121</v>
      </c>
    </row>
    <row r="5" spans="1:10" x14ac:dyDescent="0.2">
      <c r="A5" s="4" t="s">
        <v>54</v>
      </c>
      <c r="B5" s="4" t="s">
        <v>8</v>
      </c>
      <c r="C5" s="5">
        <v>25.86</v>
      </c>
      <c r="D5" s="5">
        <v>26.00333333333333</v>
      </c>
      <c r="E5" s="5">
        <v>6.3999999999999986</v>
      </c>
      <c r="F5" s="5">
        <v>4.0840485028287761</v>
      </c>
    </row>
    <row r="6" spans="1:10" x14ac:dyDescent="0.2">
      <c r="A6" s="4" t="s">
        <v>54</v>
      </c>
      <c r="B6" s="4" t="s">
        <v>8</v>
      </c>
      <c r="C6" s="5">
        <v>26.18</v>
      </c>
      <c r="D6" s="5" t="s">
        <v>7</v>
      </c>
      <c r="E6" s="5">
        <v>6.48</v>
      </c>
      <c r="F6" s="5">
        <v>4.563054863473698</v>
      </c>
    </row>
    <row r="7" spans="1:10" x14ac:dyDescent="0.2">
      <c r="A7" s="4" t="s">
        <v>54</v>
      </c>
      <c r="B7" s="4" t="s">
        <v>8</v>
      </c>
      <c r="C7" s="5">
        <v>25.97</v>
      </c>
      <c r="D7" s="5" t="s">
        <v>7</v>
      </c>
      <c r="E7" s="5">
        <v>6.34</v>
      </c>
      <c r="F7" s="5">
        <v>4.6589343458738197</v>
      </c>
    </row>
    <row r="8" spans="1:10" x14ac:dyDescent="0.2">
      <c r="A8" s="4" t="s">
        <v>56</v>
      </c>
      <c r="B8" s="4" t="s">
        <v>8</v>
      </c>
      <c r="C8" s="5">
        <v>27.95</v>
      </c>
      <c r="D8" s="5">
        <v>27.943333333333332</v>
      </c>
      <c r="E8" s="5">
        <v>8.0399999999999991</v>
      </c>
      <c r="G8" s="5">
        <f>AVERAGE(E8,E9,E10)</f>
        <v>8.3133333333333344</v>
      </c>
      <c r="H8" s="5">
        <f>E8/G8</f>
        <v>0.96712109061748175</v>
      </c>
    </row>
    <row r="9" spans="1:10" x14ac:dyDescent="0.2">
      <c r="A9" s="4" t="s">
        <v>56</v>
      </c>
      <c r="B9" s="4" t="s">
        <v>8</v>
      </c>
      <c r="C9" s="5">
        <v>27.94</v>
      </c>
      <c r="D9" s="5" t="s">
        <v>7</v>
      </c>
      <c r="E9" s="5">
        <v>8.4600000000000009</v>
      </c>
      <c r="H9" s="5">
        <f>E9/G8</f>
        <v>1.0176423416198876</v>
      </c>
    </row>
    <row r="10" spans="1:10" x14ac:dyDescent="0.2">
      <c r="A10" s="4" t="s">
        <v>56</v>
      </c>
      <c r="B10" s="4" t="s">
        <v>8</v>
      </c>
      <c r="C10" s="5">
        <v>27.94</v>
      </c>
      <c r="D10" s="5" t="s">
        <v>7</v>
      </c>
      <c r="E10" s="5">
        <v>8.4400000000000013</v>
      </c>
      <c r="H10" s="5">
        <f>E10/G8</f>
        <v>1.0152365677626303</v>
      </c>
    </row>
    <row r="11" spans="1:10" x14ac:dyDescent="0.2">
      <c r="A11" s="4" t="s">
        <v>58</v>
      </c>
      <c r="B11" s="4" t="s">
        <v>8</v>
      </c>
      <c r="C11" s="5">
        <v>25.59</v>
      </c>
      <c r="D11" s="5">
        <v>25.736666666666665</v>
      </c>
      <c r="E11" s="5">
        <v>5.9499999999999993</v>
      </c>
      <c r="F11" s="5">
        <v>4.2574807298134392</v>
      </c>
    </row>
    <row r="12" spans="1:10" x14ac:dyDescent="0.2">
      <c r="A12" s="4" t="s">
        <v>58</v>
      </c>
      <c r="B12" s="4" t="s">
        <v>8</v>
      </c>
      <c r="C12" s="5">
        <v>25.85</v>
      </c>
      <c r="D12" s="5" t="s">
        <v>7</v>
      </c>
      <c r="E12" s="5">
        <v>6.240000000000002</v>
      </c>
      <c r="F12" s="5">
        <v>4.6589343458738197</v>
      </c>
    </row>
    <row r="13" spans="1:10" x14ac:dyDescent="0.2">
      <c r="A13" s="4" t="s">
        <v>58</v>
      </c>
      <c r="B13" s="4" t="s">
        <v>8</v>
      </c>
      <c r="C13" s="5">
        <v>25.77</v>
      </c>
      <c r="D13" s="5" t="s">
        <v>7</v>
      </c>
      <c r="E13" s="5">
        <v>6.25</v>
      </c>
      <c r="F13" s="5">
        <v>4.563054863473698</v>
      </c>
    </row>
    <row r="14" spans="1:10" x14ac:dyDescent="0.2">
      <c r="A14" s="4" t="s">
        <v>53</v>
      </c>
      <c r="B14" s="4" t="s">
        <v>10</v>
      </c>
      <c r="C14" s="5">
        <v>29.3</v>
      </c>
      <c r="D14" s="5">
        <v>29.133333333333329</v>
      </c>
      <c r="E14" s="5">
        <v>9.2800000000000011</v>
      </c>
      <c r="F14" s="5">
        <v>1</v>
      </c>
      <c r="G14" s="5">
        <f>AVERAGE(E14,E15,E16)</f>
        <v>9.1766666666666676</v>
      </c>
      <c r="H14" s="5">
        <f>E14/G14</f>
        <v>1.0112604431529242</v>
      </c>
    </row>
    <row r="15" spans="1:10" x14ac:dyDescent="0.2">
      <c r="A15" s="4" t="s">
        <v>53</v>
      </c>
      <c r="B15" s="4" t="s">
        <v>10</v>
      </c>
      <c r="C15" s="5">
        <v>29.11</v>
      </c>
      <c r="D15" s="5" t="s">
        <v>7</v>
      </c>
      <c r="E15" s="5">
        <v>9.23</v>
      </c>
      <c r="H15" s="5">
        <f>E15/G14</f>
        <v>1.0058118416273156</v>
      </c>
    </row>
    <row r="16" spans="1:10" x14ac:dyDescent="0.2">
      <c r="A16" s="4" t="s">
        <v>53</v>
      </c>
      <c r="B16" s="4" t="s">
        <v>10</v>
      </c>
      <c r="C16" s="5">
        <v>28.99</v>
      </c>
      <c r="D16" s="5" t="s">
        <v>7</v>
      </c>
      <c r="E16" s="5">
        <v>9.02</v>
      </c>
      <c r="H16" s="5">
        <f>E16/G14</f>
        <v>0.98292771521976008</v>
      </c>
    </row>
    <row r="17" spans="1:8" x14ac:dyDescent="0.2">
      <c r="A17" s="4" t="s">
        <v>54</v>
      </c>
      <c r="B17" s="4" t="s">
        <v>10</v>
      </c>
      <c r="C17" s="5">
        <v>28.56</v>
      </c>
      <c r="D17" s="5">
        <v>28.536666666666662</v>
      </c>
      <c r="E17" s="5">
        <v>8.6999999999999993</v>
      </c>
      <c r="F17" s="5">
        <v>1.4948492486349403</v>
      </c>
    </row>
    <row r="18" spans="1:8" x14ac:dyDescent="0.2">
      <c r="A18" s="4" t="s">
        <v>54</v>
      </c>
      <c r="B18" s="4" t="s">
        <v>10</v>
      </c>
      <c r="C18" s="5">
        <v>28.65</v>
      </c>
      <c r="D18" s="5" t="s">
        <v>7</v>
      </c>
      <c r="E18" s="5">
        <v>8.639999999999997</v>
      </c>
      <c r="F18" s="5">
        <v>1.5052467474110707</v>
      </c>
    </row>
    <row r="19" spans="1:8" x14ac:dyDescent="0.2">
      <c r="A19" s="4" t="s">
        <v>54</v>
      </c>
      <c r="B19" s="4" t="s">
        <v>10</v>
      </c>
      <c r="C19" s="5">
        <v>28.4</v>
      </c>
      <c r="D19" s="5" t="s">
        <v>7</v>
      </c>
      <c r="E19" s="5">
        <v>8.52</v>
      </c>
      <c r="F19" s="5">
        <v>1.4142135623730951</v>
      </c>
    </row>
    <row r="20" spans="1:8" x14ac:dyDescent="0.2">
      <c r="A20" s="4" t="s">
        <v>56</v>
      </c>
      <c r="B20" s="4" t="s">
        <v>10</v>
      </c>
      <c r="C20" s="5">
        <v>28.98</v>
      </c>
      <c r="D20" s="5">
        <v>29.17</v>
      </c>
      <c r="E20" s="5">
        <v>8.84</v>
      </c>
      <c r="F20" s="5">
        <v>1</v>
      </c>
      <c r="G20" s="5">
        <f t="shared" ref="G20:G68" si="0">AVERAGE(E20,E21,E22)</f>
        <v>9.1166666666666671</v>
      </c>
      <c r="H20" s="5">
        <f>E20/G20</f>
        <v>0.96965265082266905</v>
      </c>
    </row>
    <row r="21" spans="1:8" x14ac:dyDescent="0.2">
      <c r="A21" s="4" t="s">
        <v>56</v>
      </c>
      <c r="B21" s="4" t="s">
        <v>10</v>
      </c>
      <c r="C21" s="5">
        <v>29.3</v>
      </c>
      <c r="E21" s="5">
        <v>9.32</v>
      </c>
      <c r="H21" s="5">
        <f>E21/G20</f>
        <v>1.0223034734917733</v>
      </c>
    </row>
    <row r="22" spans="1:8" x14ac:dyDescent="0.2">
      <c r="A22" s="4" t="s">
        <v>56</v>
      </c>
      <c r="B22" s="4" t="s">
        <v>10</v>
      </c>
      <c r="C22" s="5">
        <v>29.23</v>
      </c>
      <c r="D22" s="5" t="s">
        <v>7</v>
      </c>
      <c r="E22" s="5">
        <v>9.1900000000000013</v>
      </c>
      <c r="H22" s="5">
        <f>E22/G20</f>
        <v>1.0080438756855576</v>
      </c>
    </row>
    <row r="23" spans="1:8" x14ac:dyDescent="0.2">
      <c r="A23" s="4" t="s">
        <v>58</v>
      </c>
      <c r="B23" s="4" t="s">
        <v>10</v>
      </c>
      <c r="C23" s="5">
        <v>27.87</v>
      </c>
      <c r="D23" s="5">
        <v>28.196666666666669</v>
      </c>
      <c r="E23" s="5">
        <v>7.8599999999999994</v>
      </c>
      <c r="F23" s="5">
        <v>1.9724654089867188</v>
      </c>
    </row>
    <row r="24" spans="1:8" x14ac:dyDescent="0.2">
      <c r="A24" s="4" t="s">
        <v>58</v>
      </c>
      <c r="B24" s="4" t="s">
        <v>10</v>
      </c>
      <c r="C24" s="5">
        <v>28.44</v>
      </c>
      <c r="D24" s="5" t="s">
        <v>7</v>
      </c>
      <c r="E24" s="5">
        <v>8.360000000000003</v>
      </c>
      <c r="F24" s="5">
        <v>1.9453098948245675</v>
      </c>
    </row>
    <row r="25" spans="1:8" x14ac:dyDescent="0.2">
      <c r="A25" s="4" t="s">
        <v>58</v>
      </c>
      <c r="B25" s="4" t="s">
        <v>10</v>
      </c>
      <c r="C25" s="5">
        <v>28.28</v>
      </c>
      <c r="D25" s="5" t="s">
        <v>7</v>
      </c>
      <c r="E25" s="5">
        <v>8.0800000000000018</v>
      </c>
      <c r="F25" s="5">
        <v>2.1584564730088536</v>
      </c>
    </row>
    <row r="26" spans="1:8" x14ac:dyDescent="0.2">
      <c r="A26" s="4" t="s">
        <v>53</v>
      </c>
      <c r="B26" s="4" t="s">
        <v>11</v>
      </c>
      <c r="C26" s="5">
        <v>24.93</v>
      </c>
      <c r="D26" s="5">
        <v>24.996666666666666</v>
      </c>
      <c r="E26" s="5">
        <v>5.27</v>
      </c>
      <c r="F26" s="5">
        <v>1</v>
      </c>
      <c r="G26" s="5">
        <f t="shared" si="0"/>
        <v>5.419999999999999</v>
      </c>
      <c r="H26" s="5">
        <f>E26/G26</f>
        <v>0.97232472324723251</v>
      </c>
    </row>
    <row r="27" spans="1:8" x14ac:dyDescent="0.2">
      <c r="A27" s="4" t="s">
        <v>53</v>
      </c>
      <c r="B27" s="4" t="s">
        <v>11</v>
      </c>
      <c r="C27" s="5">
        <v>25</v>
      </c>
      <c r="D27" s="5" t="s">
        <v>7</v>
      </c>
      <c r="E27" s="5">
        <v>5.4400000000000013</v>
      </c>
      <c r="H27" s="5">
        <f>E27/G26</f>
        <v>1.0036900369003694</v>
      </c>
    </row>
    <row r="28" spans="1:8" x14ac:dyDescent="0.2">
      <c r="A28" s="4" t="s">
        <v>53</v>
      </c>
      <c r="B28" s="4" t="s">
        <v>11</v>
      </c>
      <c r="C28" s="5">
        <v>25.06</v>
      </c>
      <c r="D28" s="5" t="s">
        <v>7</v>
      </c>
      <c r="E28" s="5">
        <v>5.5499999999999972</v>
      </c>
      <c r="H28" s="5">
        <f>E28/G26</f>
        <v>1.0239852398523981</v>
      </c>
    </row>
    <row r="29" spans="1:8" x14ac:dyDescent="0.2">
      <c r="A29" s="4" t="s">
        <v>54</v>
      </c>
      <c r="B29" s="4" t="s">
        <v>11</v>
      </c>
      <c r="C29" s="5">
        <v>23.81</v>
      </c>
      <c r="D29" s="5">
        <v>23.929999999999996</v>
      </c>
      <c r="E29" s="5">
        <v>4.3499999999999979</v>
      </c>
      <c r="F29" s="5">
        <v>1.892115293451194</v>
      </c>
    </row>
    <row r="30" spans="1:8" x14ac:dyDescent="0.2">
      <c r="A30" s="4" t="s">
        <v>54</v>
      </c>
      <c r="B30" s="4" t="s">
        <v>11</v>
      </c>
      <c r="C30" s="5">
        <v>23.84</v>
      </c>
      <c r="D30" s="5" t="s">
        <v>7</v>
      </c>
      <c r="E30" s="5">
        <v>4.1400000000000006</v>
      </c>
      <c r="F30" s="5">
        <v>2.4622888266898335</v>
      </c>
    </row>
    <row r="31" spans="1:8" x14ac:dyDescent="0.2">
      <c r="A31" s="4" t="s">
        <v>54</v>
      </c>
      <c r="B31" s="4" t="s">
        <v>11</v>
      </c>
      <c r="C31" s="5">
        <v>24.14</v>
      </c>
      <c r="D31" s="5" t="s">
        <v>7</v>
      </c>
      <c r="E31" s="5">
        <v>4.5100000000000016</v>
      </c>
      <c r="F31" s="5">
        <v>2.0562276533121269</v>
      </c>
    </row>
    <row r="32" spans="1:8" x14ac:dyDescent="0.2">
      <c r="A32" s="4" t="s">
        <v>56</v>
      </c>
      <c r="B32" s="4" t="s">
        <v>11</v>
      </c>
      <c r="C32" s="5">
        <v>24.91</v>
      </c>
      <c r="D32" s="5">
        <v>24.766666666666666</v>
      </c>
      <c r="E32" s="5">
        <v>5</v>
      </c>
      <c r="F32" s="5">
        <v>1</v>
      </c>
      <c r="G32" s="5">
        <f t="shared" si="0"/>
        <v>5.1366666666666667</v>
      </c>
      <c r="H32" s="5">
        <f>E32/G32</f>
        <v>0.9733939000648929</v>
      </c>
    </row>
    <row r="33" spans="1:8" x14ac:dyDescent="0.2">
      <c r="A33" s="4" t="s">
        <v>56</v>
      </c>
      <c r="B33" s="4" t="s">
        <v>11</v>
      </c>
      <c r="C33" s="5">
        <v>24.8</v>
      </c>
      <c r="D33" s="5" t="s">
        <v>7</v>
      </c>
      <c r="E33" s="5">
        <v>5.32</v>
      </c>
      <c r="H33" s="5">
        <f>E33/G32</f>
        <v>1.0356911096690462</v>
      </c>
    </row>
    <row r="34" spans="1:8" x14ac:dyDescent="0.2">
      <c r="A34" s="4" t="s">
        <v>56</v>
      </c>
      <c r="B34" s="4" t="s">
        <v>11</v>
      </c>
      <c r="C34" s="5">
        <v>24.59</v>
      </c>
      <c r="D34" s="5" t="s">
        <v>7</v>
      </c>
      <c r="E34" s="5">
        <v>5.09</v>
      </c>
      <c r="H34" s="5">
        <f>E34/G32</f>
        <v>0.990914990266061</v>
      </c>
    </row>
    <row r="35" spans="1:8" x14ac:dyDescent="0.2">
      <c r="A35" s="4" t="s">
        <v>58</v>
      </c>
      <c r="B35" s="4" t="s">
        <v>11</v>
      </c>
      <c r="C35" s="5">
        <v>24.22</v>
      </c>
      <c r="D35" s="5">
        <v>24.28</v>
      </c>
      <c r="E35" s="5">
        <v>4.5799999999999983</v>
      </c>
      <c r="F35" s="5">
        <v>1.3379275547861136</v>
      </c>
    </row>
    <row r="36" spans="1:8" x14ac:dyDescent="0.2">
      <c r="A36" s="4" t="s">
        <v>58</v>
      </c>
      <c r="B36" s="4" t="s">
        <v>11</v>
      </c>
      <c r="C36" s="5">
        <v>24.37</v>
      </c>
      <c r="D36" s="5" t="s">
        <v>7</v>
      </c>
      <c r="E36" s="5">
        <v>4.7600000000000016</v>
      </c>
      <c r="F36" s="5">
        <v>1.4742692172910998</v>
      </c>
    </row>
    <row r="37" spans="1:8" x14ac:dyDescent="0.2">
      <c r="A37" s="4" t="s">
        <v>58</v>
      </c>
      <c r="B37" s="4" t="s">
        <v>11</v>
      </c>
      <c r="C37" s="5">
        <v>24.25</v>
      </c>
      <c r="D37" s="5" t="s">
        <v>7</v>
      </c>
      <c r="E37" s="5">
        <v>4.7300000000000004</v>
      </c>
      <c r="F37" s="5">
        <v>1.2834258975629036</v>
      </c>
    </row>
    <row r="38" spans="1:8" x14ac:dyDescent="0.2">
      <c r="A38" s="4" t="s">
        <v>53</v>
      </c>
      <c r="B38" s="4" t="s">
        <v>12</v>
      </c>
      <c r="C38" s="5">
        <v>27.08</v>
      </c>
      <c r="D38" s="5">
        <v>26.796666666666667</v>
      </c>
      <c r="E38" s="5">
        <v>7.4199999999999982</v>
      </c>
      <c r="F38" s="5">
        <v>1</v>
      </c>
      <c r="G38" s="5">
        <f t="shared" si="0"/>
        <v>7.2199999999999989</v>
      </c>
      <c r="H38" s="5">
        <f>E38/G38</f>
        <v>1.0277008310249307</v>
      </c>
    </row>
    <row r="39" spans="1:8" x14ac:dyDescent="0.2">
      <c r="A39" s="4" t="s">
        <v>53</v>
      </c>
      <c r="B39" s="4" t="s">
        <v>12</v>
      </c>
      <c r="C39" s="5">
        <v>26.48</v>
      </c>
      <c r="D39" s="5" t="s">
        <v>7</v>
      </c>
      <c r="E39" s="5">
        <v>6.9200000000000017</v>
      </c>
      <c r="H39" s="5">
        <f>E39/G38</f>
        <v>0.95844875346260427</v>
      </c>
    </row>
    <row r="40" spans="1:8" x14ac:dyDescent="0.2">
      <c r="A40" s="4" t="s">
        <v>53</v>
      </c>
      <c r="B40" s="4" t="s">
        <v>12</v>
      </c>
      <c r="C40" s="5">
        <v>26.83</v>
      </c>
      <c r="D40" s="5" t="s">
        <v>7</v>
      </c>
      <c r="E40" s="5">
        <v>7.3199999999999967</v>
      </c>
      <c r="H40" s="5">
        <f>E40/G38</f>
        <v>1.013850415512465</v>
      </c>
    </row>
    <row r="41" spans="1:8" x14ac:dyDescent="0.2">
      <c r="A41" s="4" t="s">
        <v>54</v>
      </c>
      <c r="B41" s="4" t="s">
        <v>12</v>
      </c>
      <c r="C41" s="5">
        <v>25.55</v>
      </c>
      <c r="D41" s="5">
        <v>25.52333333333333</v>
      </c>
      <c r="E41" s="5">
        <v>6.09</v>
      </c>
      <c r="F41" s="5">
        <v>2.5140267490436536</v>
      </c>
    </row>
    <row r="42" spans="1:8" x14ac:dyDescent="0.2">
      <c r="A42" s="4" t="s">
        <v>54</v>
      </c>
      <c r="B42" s="4" t="s">
        <v>12</v>
      </c>
      <c r="C42" s="5">
        <v>25.38</v>
      </c>
      <c r="D42" s="5" t="s">
        <v>7</v>
      </c>
      <c r="E42" s="5">
        <v>5.68</v>
      </c>
      <c r="F42" s="5">
        <v>2.3619853228590642</v>
      </c>
    </row>
    <row r="43" spans="1:8" x14ac:dyDescent="0.2">
      <c r="A43" s="4" t="s">
        <v>54</v>
      </c>
      <c r="B43" s="4" t="s">
        <v>12</v>
      </c>
      <c r="C43" s="5">
        <v>25.64</v>
      </c>
      <c r="D43" s="5" t="s">
        <v>7</v>
      </c>
      <c r="E43" s="5">
        <v>6.0100000000000016</v>
      </c>
      <c r="F43" s="5">
        <v>2.4794153998779649</v>
      </c>
    </row>
    <row r="44" spans="1:8" x14ac:dyDescent="0.2">
      <c r="A44" s="4" t="s">
        <v>56</v>
      </c>
      <c r="B44" s="4" t="s">
        <v>12</v>
      </c>
      <c r="C44" s="5">
        <v>25.77</v>
      </c>
      <c r="D44" s="5">
        <v>25.763333333333332</v>
      </c>
      <c r="E44" s="5">
        <v>5.8599999999999994</v>
      </c>
      <c r="F44" s="5">
        <v>1</v>
      </c>
      <c r="G44" s="5">
        <f t="shared" si="0"/>
        <v>6.1333333333333329</v>
      </c>
      <c r="H44" s="5">
        <f>E44/G44</f>
        <v>0.95543478260869563</v>
      </c>
    </row>
    <row r="45" spans="1:8" x14ac:dyDescent="0.2">
      <c r="A45" s="4" t="s">
        <v>56</v>
      </c>
      <c r="B45" s="4" t="s">
        <v>12</v>
      </c>
      <c r="C45" s="5">
        <v>25.84</v>
      </c>
      <c r="D45" s="5" t="s">
        <v>7</v>
      </c>
      <c r="E45" s="5">
        <v>6.3599999999999994</v>
      </c>
      <c r="H45" s="5">
        <f>E45/G44</f>
        <v>1.0369565217391303</v>
      </c>
    </row>
    <row r="46" spans="1:8" x14ac:dyDescent="0.2">
      <c r="A46" s="4" t="s">
        <v>56</v>
      </c>
      <c r="B46" s="4" t="s">
        <v>12</v>
      </c>
      <c r="C46" s="5">
        <v>25.68</v>
      </c>
      <c r="D46" s="5" t="s">
        <v>7</v>
      </c>
      <c r="E46" s="5">
        <v>6.18</v>
      </c>
      <c r="H46" s="5">
        <f>E46/G44</f>
        <v>1.0076086956521739</v>
      </c>
    </row>
    <row r="47" spans="1:8" x14ac:dyDescent="0.2">
      <c r="A47" s="4" t="s">
        <v>58</v>
      </c>
      <c r="B47" s="4" t="s">
        <v>12</v>
      </c>
      <c r="C47" s="5">
        <v>24.87</v>
      </c>
      <c r="D47" s="5">
        <v>24.923333333333332</v>
      </c>
      <c r="E47" s="5">
        <v>5.23</v>
      </c>
      <c r="F47" s="5">
        <v>1.5475649935423887</v>
      </c>
    </row>
    <row r="48" spans="1:8" x14ac:dyDescent="0.2">
      <c r="A48" s="4" t="s">
        <v>58</v>
      </c>
      <c r="B48" s="4" t="s">
        <v>12</v>
      </c>
      <c r="C48" s="5">
        <v>25.13</v>
      </c>
      <c r="D48" s="5" t="s">
        <v>7</v>
      </c>
      <c r="E48" s="5">
        <v>5.52</v>
      </c>
      <c r="F48" s="5">
        <v>1.7900501418559447</v>
      </c>
    </row>
    <row r="49" spans="1:8" x14ac:dyDescent="0.2">
      <c r="A49" s="4" t="s">
        <v>58</v>
      </c>
      <c r="B49" s="4" t="s">
        <v>12</v>
      </c>
      <c r="C49" s="5">
        <v>24.77</v>
      </c>
      <c r="D49" s="5" t="s">
        <v>7</v>
      </c>
      <c r="E49" s="5">
        <v>5.25</v>
      </c>
      <c r="F49" s="5">
        <v>1.9052759960878742</v>
      </c>
    </row>
    <row r="50" spans="1:8" x14ac:dyDescent="0.2">
      <c r="A50" s="4" t="s">
        <v>53</v>
      </c>
      <c r="B50" s="4" t="s">
        <v>13</v>
      </c>
      <c r="C50" s="5">
        <v>25.07</v>
      </c>
      <c r="D50" s="5">
        <v>25.096666666666664</v>
      </c>
      <c r="E50" s="5">
        <v>5.41</v>
      </c>
      <c r="F50" s="5">
        <v>1</v>
      </c>
      <c r="G50" s="5">
        <f t="shared" si="0"/>
        <v>5.52</v>
      </c>
      <c r="H50" s="5">
        <f>E50/G50</f>
        <v>0.98007246376811608</v>
      </c>
    </row>
    <row r="51" spans="1:8" x14ac:dyDescent="0.2">
      <c r="A51" s="4" t="s">
        <v>53</v>
      </c>
      <c r="B51" s="4" t="s">
        <v>13</v>
      </c>
      <c r="C51" s="5">
        <v>25.22</v>
      </c>
      <c r="D51" s="5" t="s">
        <v>7</v>
      </c>
      <c r="E51" s="5">
        <v>5.66</v>
      </c>
      <c r="H51" s="5">
        <f>E51/G50</f>
        <v>1.0253623188405798</v>
      </c>
    </row>
    <row r="52" spans="1:8" x14ac:dyDescent="0.2">
      <c r="A52" s="4" t="s">
        <v>53</v>
      </c>
      <c r="B52" s="4" t="s">
        <v>13</v>
      </c>
      <c r="C52" s="5">
        <v>25</v>
      </c>
      <c r="D52" s="5" t="s">
        <v>7</v>
      </c>
      <c r="E52" s="5">
        <v>5.4899999999999984</v>
      </c>
      <c r="H52" s="5">
        <f>E52/G50</f>
        <v>0.9945652173913041</v>
      </c>
    </row>
    <row r="53" spans="1:8" x14ac:dyDescent="0.2">
      <c r="A53" s="4" t="s">
        <v>54</v>
      </c>
      <c r="B53" s="4" t="s">
        <v>13</v>
      </c>
      <c r="C53" s="5">
        <v>24.68</v>
      </c>
      <c r="D53" s="5">
        <v>24.75333333333333</v>
      </c>
      <c r="E53" s="5">
        <v>5.2199999999999989</v>
      </c>
      <c r="F53" s="5">
        <v>1.1407637158684247</v>
      </c>
    </row>
    <row r="54" spans="1:8" x14ac:dyDescent="0.2">
      <c r="A54" s="4" t="s">
        <v>54</v>
      </c>
      <c r="B54" s="4" t="s">
        <v>13</v>
      </c>
      <c r="C54" s="5">
        <v>24.87</v>
      </c>
      <c r="D54" s="5" t="s">
        <v>7</v>
      </c>
      <c r="E54" s="5">
        <v>5.1700000000000017</v>
      </c>
      <c r="F54" s="5">
        <v>1.4044448757379957</v>
      </c>
    </row>
    <row r="55" spans="1:8" x14ac:dyDescent="0.2">
      <c r="A55" s="4" t="s">
        <v>54</v>
      </c>
      <c r="B55" s="4" t="s">
        <v>13</v>
      </c>
      <c r="C55" s="5">
        <v>24.71</v>
      </c>
      <c r="D55" s="5" t="s">
        <v>7</v>
      </c>
      <c r="E55" s="5">
        <v>5.0800000000000018</v>
      </c>
      <c r="F55" s="5">
        <v>1.3286858140965085</v>
      </c>
    </row>
    <row r="56" spans="1:8" x14ac:dyDescent="0.2">
      <c r="A56" s="4" t="s">
        <v>56</v>
      </c>
      <c r="B56" s="4" t="s">
        <v>13</v>
      </c>
      <c r="C56" s="5">
        <v>25.29</v>
      </c>
      <c r="D56" s="5">
        <v>25.23</v>
      </c>
      <c r="E56" s="5">
        <v>5.379999999999999</v>
      </c>
      <c r="F56" s="5">
        <v>1</v>
      </c>
      <c r="G56" s="5">
        <f t="shared" si="0"/>
        <v>5.5999999999999988</v>
      </c>
      <c r="H56" s="5">
        <f>E56/G56</f>
        <v>0.96071428571428574</v>
      </c>
    </row>
    <row r="57" spans="1:8" x14ac:dyDescent="0.2">
      <c r="A57" s="4" t="s">
        <v>56</v>
      </c>
      <c r="B57" s="4" t="s">
        <v>13</v>
      </c>
      <c r="C57" s="5">
        <v>25.22</v>
      </c>
      <c r="D57" s="5" t="s">
        <v>7</v>
      </c>
      <c r="E57" s="5">
        <v>5.7399999999999984</v>
      </c>
      <c r="H57" s="5">
        <f>E57/G56</f>
        <v>1.0249999999999999</v>
      </c>
    </row>
    <row r="58" spans="1:8" x14ac:dyDescent="0.2">
      <c r="A58" s="4" t="s">
        <v>56</v>
      </c>
      <c r="B58" s="4" t="s">
        <v>13</v>
      </c>
      <c r="C58" s="5">
        <v>25.18</v>
      </c>
      <c r="D58" s="5" t="s">
        <v>7</v>
      </c>
      <c r="E58" s="5">
        <v>5.68</v>
      </c>
      <c r="H58" s="5">
        <f>E58/G56</f>
        <v>1.0142857142857145</v>
      </c>
    </row>
    <row r="59" spans="1:8" x14ac:dyDescent="0.2">
      <c r="A59" s="4" t="s">
        <v>58</v>
      </c>
      <c r="B59" s="4" t="s">
        <v>13</v>
      </c>
      <c r="C59" s="5">
        <v>24.01</v>
      </c>
      <c r="D59" s="5">
        <v>23.99666666666667</v>
      </c>
      <c r="E59" s="5">
        <v>4.370000000000001</v>
      </c>
      <c r="F59" s="5">
        <v>2.0139111001134347</v>
      </c>
    </row>
    <row r="60" spans="1:8" x14ac:dyDescent="0.2">
      <c r="A60" s="4" t="s">
        <v>58</v>
      </c>
      <c r="B60" s="4" t="s">
        <v>13</v>
      </c>
      <c r="C60" s="5">
        <v>24.11</v>
      </c>
      <c r="D60" s="5" t="s">
        <v>7</v>
      </c>
      <c r="E60" s="5">
        <v>4.5</v>
      </c>
      <c r="F60" s="5">
        <v>2.3619853228590579</v>
      </c>
    </row>
    <row r="61" spans="1:8" x14ac:dyDescent="0.2">
      <c r="A61" s="4" t="s">
        <v>58</v>
      </c>
      <c r="B61" s="4" t="s">
        <v>13</v>
      </c>
      <c r="C61" s="5">
        <v>23.87</v>
      </c>
      <c r="D61" s="5" t="s">
        <v>7</v>
      </c>
      <c r="E61" s="5">
        <v>4.3500000000000014</v>
      </c>
      <c r="F61" s="5">
        <v>2.5140267490436536</v>
      </c>
    </row>
    <row r="62" spans="1:8" x14ac:dyDescent="0.2">
      <c r="A62" s="4" t="s">
        <v>53</v>
      </c>
      <c r="B62" s="4" t="s">
        <v>14</v>
      </c>
      <c r="C62" s="5">
        <v>24.8</v>
      </c>
      <c r="D62" s="5">
        <v>25.16333333333333</v>
      </c>
      <c r="E62" s="5">
        <v>4.99</v>
      </c>
      <c r="F62" s="5">
        <v>1</v>
      </c>
      <c r="G62" s="5">
        <f t="shared" si="0"/>
        <v>5.3033333333333328</v>
      </c>
      <c r="H62" s="5">
        <f>E62/G62</f>
        <v>0.94091766184789449</v>
      </c>
    </row>
    <row r="63" spans="1:8" x14ac:dyDescent="0.2">
      <c r="A63" s="4" t="s">
        <v>53</v>
      </c>
      <c r="B63" s="4" t="s">
        <v>14</v>
      </c>
      <c r="C63" s="5">
        <v>25.2</v>
      </c>
      <c r="D63" s="5" t="s">
        <v>7</v>
      </c>
      <c r="E63" s="5">
        <v>5.370000000000001</v>
      </c>
      <c r="F63" s="5">
        <v>1</v>
      </c>
      <c r="H63" s="5">
        <f>E63/G62</f>
        <v>1.0125707102451291</v>
      </c>
    </row>
    <row r="64" spans="1:8" x14ac:dyDescent="0.2">
      <c r="A64" s="4" t="s">
        <v>53</v>
      </c>
      <c r="B64" s="4" t="s">
        <v>14</v>
      </c>
      <c r="C64" s="5">
        <v>25.49</v>
      </c>
      <c r="D64" s="5" t="s">
        <v>7</v>
      </c>
      <c r="E64" s="5">
        <v>5.5499999999999972</v>
      </c>
      <c r="F64" s="5">
        <v>1</v>
      </c>
      <c r="H64" s="5">
        <f>E64/G62</f>
        <v>1.0465116279069764</v>
      </c>
    </row>
    <row r="65" spans="1:8" x14ac:dyDescent="0.2">
      <c r="A65" s="4" t="s">
        <v>54</v>
      </c>
      <c r="B65" s="4" t="s">
        <v>14</v>
      </c>
      <c r="C65" s="5">
        <v>27.92</v>
      </c>
      <c r="D65" s="5">
        <v>27.73</v>
      </c>
      <c r="E65" s="5">
        <v>7.9000000000000021</v>
      </c>
      <c r="F65" s="5">
        <v>0.10806715391348309</v>
      </c>
    </row>
    <row r="66" spans="1:8" x14ac:dyDescent="0.2">
      <c r="A66" s="4" t="s">
        <v>54</v>
      </c>
      <c r="B66" s="4" t="s">
        <v>14</v>
      </c>
      <c r="C66" s="5">
        <v>27.75</v>
      </c>
      <c r="D66" s="5" t="s">
        <v>7</v>
      </c>
      <c r="E66" s="5">
        <v>7.7600000000000016</v>
      </c>
      <c r="F66" s="5">
        <v>0.19078240112006981</v>
      </c>
    </row>
    <row r="67" spans="1:8" x14ac:dyDescent="0.2">
      <c r="A67" s="4" t="s">
        <v>54</v>
      </c>
      <c r="B67" s="4" t="s">
        <v>14</v>
      </c>
      <c r="C67" s="5">
        <v>27.52</v>
      </c>
      <c r="D67" s="5" t="s">
        <v>7</v>
      </c>
      <c r="E67" s="5">
        <v>7.4199999999999982</v>
      </c>
      <c r="F67" s="5">
        <v>0.27357342531518469</v>
      </c>
    </row>
    <row r="68" spans="1:8" x14ac:dyDescent="0.2">
      <c r="A68" s="4" t="s">
        <v>56</v>
      </c>
      <c r="B68" s="4" t="s">
        <v>14</v>
      </c>
      <c r="C68" s="5">
        <v>23.82</v>
      </c>
      <c r="D68" s="5">
        <v>23.873333333333335</v>
      </c>
      <c r="E68" s="5">
        <v>3.2300000000000004</v>
      </c>
      <c r="G68" s="5">
        <f t="shared" si="0"/>
        <v>3.3100000000000009</v>
      </c>
      <c r="H68" s="5">
        <f>E68/G68</f>
        <v>0.97583081570996966</v>
      </c>
    </row>
    <row r="69" spans="1:8" x14ac:dyDescent="0.2">
      <c r="A69" s="4" t="s">
        <v>56</v>
      </c>
      <c r="B69" s="4" t="s">
        <v>14</v>
      </c>
      <c r="C69" s="5">
        <v>23.91</v>
      </c>
      <c r="D69" s="5" t="s">
        <v>9</v>
      </c>
      <c r="E69" s="5">
        <v>3.3500000000000014</v>
      </c>
      <c r="H69" s="5">
        <f>E69/G68</f>
        <v>1.0120845921450152</v>
      </c>
    </row>
    <row r="70" spans="1:8" x14ac:dyDescent="0.2">
      <c r="A70" s="4" t="s">
        <v>56</v>
      </c>
      <c r="B70" s="4" t="s">
        <v>14</v>
      </c>
      <c r="C70" s="5">
        <v>23.89</v>
      </c>
      <c r="D70" s="5" t="s">
        <v>7</v>
      </c>
      <c r="E70" s="5">
        <v>3.3500000000000014</v>
      </c>
      <c r="H70" s="5">
        <f>E70/G68</f>
        <v>1.0120845921450152</v>
      </c>
    </row>
    <row r="71" spans="1:8" x14ac:dyDescent="0.2">
      <c r="A71" s="4" t="s">
        <v>58</v>
      </c>
      <c r="B71" s="4" t="s">
        <v>14</v>
      </c>
      <c r="C71" s="5">
        <v>22.99</v>
      </c>
      <c r="D71" s="5">
        <v>23.043333333333333</v>
      </c>
      <c r="E71" s="5">
        <v>2.2899999999999991</v>
      </c>
      <c r="F71" s="5">
        <v>2.0849315216822459</v>
      </c>
    </row>
    <row r="72" spans="1:8" x14ac:dyDescent="0.2">
      <c r="A72" s="4" t="s">
        <v>58</v>
      </c>
      <c r="B72" s="4" t="s">
        <v>14</v>
      </c>
      <c r="C72" s="5">
        <v>23.03</v>
      </c>
      <c r="D72" s="5" t="s">
        <v>7</v>
      </c>
      <c r="E72" s="5">
        <v>2.8000000000000007</v>
      </c>
      <c r="F72" s="5">
        <v>1.4640856959456261</v>
      </c>
    </row>
    <row r="73" spans="1:8" x14ac:dyDescent="0.2">
      <c r="A73" s="4" t="s">
        <v>58</v>
      </c>
      <c r="B73" s="4" t="s">
        <v>14</v>
      </c>
      <c r="C73" s="5">
        <v>23.11</v>
      </c>
      <c r="D73" s="5" t="s">
        <v>7</v>
      </c>
      <c r="E73" s="5">
        <v>2.629999999999999</v>
      </c>
      <c r="F73" s="5">
        <v>1.6471820345351489</v>
      </c>
    </row>
    <row r="74" spans="1:8" x14ac:dyDescent="0.2">
      <c r="A74" s="4" t="s">
        <v>53</v>
      </c>
      <c r="B74" s="4" t="s">
        <v>15</v>
      </c>
      <c r="C74" s="5">
        <v>26.86</v>
      </c>
      <c r="D74" s="5">
        <v>26.983333333333334</v>
      </c>
      <c r="E74" s="5">
        <v>6.75</v>
      </c>
      <c r="G74" s="5">
        <f t="shared" ref="G74:G128" si="1">AVERAGE(E74,E75,E76)</f>
        <v>7.0233333333333334</v>
      </c>
      <c r="H74" s="5">
        <f>E74/G74</f>
        <v>0.96108210726150922</v>
      </c>
    </row>
    <row r="75" spans="1:8" x14ac:dyDescent="0.2">
      <c r="A75" s="4" t="s">
        <v>53</v>
      </c>
      <c r="B75" s="4" t="s">
        <v>15</v>
      </c>
      <c r="C75" s="5">
        <v>27.18</v>
      </c>
      <c r="D75" s="5" t="s">
        <v>7</v>
      </c>
      <c r="E75" s="5">
        <v>7.3500000000000014</v>
      </c>
      <c r="H75" s="5">
        <f>E75/G74</f>
        <v>1.0465116279069768</v>
      </c>
    </row>
    <row r="76" spans="1:8" x14ac:dyDescent="0.2">
      <c r="A76" s="4" t="s">
        <v>53</v>
      </c>
      <c r="B76" s="4" t="s">
        <v>15</v>
      </c>
      <c r="C76" s="5">
        <v>26.91</v>
      </c>
      <c r="D76" s="5" t="s">
        <v>7</v>
      </c>
      <c r="E76" s="5">
        <v>6.9699999999999989</v>
      </c>
      <c r="H76" s="5">
        <f>E76/G74</f>
        <v>0.99240626483151384</v>
      </c>
    </row>
    <row r="77" spans="1:8" x14ac:dyDescent="0.2">
      <c r="A77" s="4" t="s">
        <v>54</v>
      </c>
      <c r="B77" s="4" t="s">
        <v>15</v>
      </c>
      <c r="C77" s="5">
        <v>27.97</v>
      </c>
      <c r="D77" s="5">
        <v>28.066666666666663</v>
      </c>
      <c r="E77" s="5">
        <v>7.9499999999999993</v>
      </c>
      <c r="F77" s="5">
        <v>0.43527528164806228</v>
      </c>
    </row>
    <row r="78" spans="1:8" x14ac:dyDescent="0.2">
      <c r="A78" s="4" t="s">
        <v>54</v>
      </c>
      <c r="B78" s="4" t="s">
        <v>15</v>
      </c>
      <c r="C78" s="5">
        <v>28.05</v>
      </c>
      <c r="D78" s="5" t="s">
        <v>7</v>
      </c>
      <c r="E78" s="5">
        <v>8.0600000000000023</v>
      </c>
      <c r="F78" s="5">
        <v>0.61132013884603398</v>
      </c>
    </row>
    <row r="79" spans="1:8" x14ac:dyDescent="0.2">
      <c r="A79" s="4" t="s">
        <v>54</v>
      </c>
      <c r="B79" s="4" t="s">
        <v>15</v>
      </c>
      <c r="C79" s="5">
        <v>28.18</v>
      </c>
      <c r="D79" s="5" t="s">
        <v>7</v>
      </c>
      <c r="E79" s="5">
        <v>8.0799999999999983</v>
      </c>
      <c r="F79" s="5">
        <v>0.46329403094518562</v>
      </c>
    </row>
    <row r="80" spans="1:8" x14ac:dyDescent="0.2">
      <c r="A80" s="4" t="s">
        <v>56</v>
      </c>
      <c r="B80" s="4" t="s">
        <v>15</v>
      </c>
      <c r="C80" s="5">
        <v>26.76</v>
      </c>
      <c r="D80" s="5">
        <v>26.616666666666664</v>
      </c>
      <c r="E80" s="5">
        <v>6.1700000000000017</v>
      </c>
      <c r="F80" s="5">
        <v>1</v>
      </c>
      <c r="G80" s="5">
        <f t="shared" si="1"/>
        <v>6.0533333333333346</v>
      </c>
      <c r="H80" s="5">
        <f>E80/G80</f>
        <v>1.019273127753304</v>
      </c>
    </row>
    <row r="81" spans="1:8" x14ac:dyDescent="0.2">
      <c r="A81" s="4" t="s">
        <v>56</v>
      </c>
      <c r="B81" s="4" t="s">
        <v>15</v>
      </c>
      <c r="C81" s="5">
        <v>26.4</v>
      </c>
      <c r="E81" s="5">
        <v>5.84</v>
      </c>
      <c r="F81" s="5">
        <v>1</v>
      </c>
      <c r="H81" s="5">
        <f>E81/G80</f>
        <v>0.96475770925110105</v>
      </c>
    </row>
    <row r="82" spans="1:8" x14ac:dyDescent="0.2">
      <c r="A82" s="4" t="s">
        <v>56</v>
      </c>
      <c r="B82" s="4" t="s">
        <v>15</v>
      </c>
      <c r="C82" s="5">
        <v>26.69</v>
      </c>
      <c r="D82" s="5" t="s">
        <v>7</v>
      </c>
      <c r="E82" s="5">
        <v>6.1500000000000021</v>
      </c>
      <c r="F82" s="5">
        <v>1</v>
      </c>
      <c r="H82" s="5">
        <f>E82/G80</f>
        <v>1.0159691629955949</v>
      </c>
    </row>
    <row r="83" spans="1:8" x14ac:dyDescent="0.2">
      <c r="A83" s="4" t="s">
        <v>58</v>
      </c>
      <c r="B83" s="4" t="s">
        <v>15</v>
      </c>
      <c r="C83" s="5">
        <v>26.99</v>
      </c>
      <c r="D83" s="5">
        <v>26.923333333333332</v>
      </c>
      <c r="E83" s="5">
        <v>6.2899999999999991</v>
      </c>
      <c r="F83" s="5">
        <v>0.92018765062487662</v>
      </c>
    </row>
    <row r="84" spans="1:8" x14ac:dyDescent="0.2">
      <c r="A84" s="4" t="s">
        <v>58</v>
      </c>
      <c r="B84" s="4" t="s">
        <v>15</v>
      </c>
      <c r="C84" s="5">
        <v>26.91</v>
      </c>
      <c r="D84" s="5" t="s">
        <v>7</v>
      </c>
      <c r="E84" s="5">
        <v>6.68</v>
      </c>
      <c r="F84" s="5">
        <v>0.55864356903611001</v>
      </c>
    </row>
    <row r="85" spans="1:8" x14ac:dyDescent="0.2">
      <c r="A85" s="4" t="s">
        <v>58</v>
      </c>
      <c r="B85" s="4" t="s">
        <v>15</v>
      </c>
      <c r="C85" s="5">
        <v>26.87</v>
      </c>
      <c r="D85" s="5" t="s">
        <v>7</v>
      </c>
      <c r="E85" s="5">
        <v>6.3900000000000006</v>
      </c>
      <c r="F85" s="5">
        <v>0.84674531236252804</v>
      </c>
    </row>
    <row r="86" spans="1:8" x14ac:dyDescent="0.2">
      <c r="A86" s="4" t="s">
        <v>53</v>
      </c>
      <c r="B86" s="4" t="s">
        <v>17</v>
      </c>
      <c r="C86" s="5">
        <v>27.36</v>
      </c>
      <c r="D86" s="5">
        <v>27.22666666666667</v>
      </c>
      <c r="E86" s="5">
        <v>7.4699999999999989</v>
      </c>
      <c r="G86" s="5">
        <f t="shared" si="1"/>
        <v>7.38</v>
      </c>
      <c r="H86" s="5">
        <f>E86/G86</f>
        <v>1.0121951219512193</v>
      </c>
    </row>
    <row r="87" spans="1:8" x14ac:dyDescent="0.2">
      <c r="A87" s="4" t="s">
        <v>53</v>
      </c>
      <c r="B87" s="4" t="s">
        <v>17</v>
      </c>
      <c r="C87" s="5">
        <v>27.18</v>
      </c>
      <c r="D87" s="5" t="s">
        <v>7</v>
      </c>
      <c r="E87" s="5">
        <v>7.3599999999999994</v>
      </c>
      <c r="H87" s="5">
        <f>E87/G86</f>
        <v>0.99728997289972898</v>
      </c>
    </row>
    <row r="88" spans="1:8" x14ac:dyDescent="0.2">
      <c r="A88" s="4" t="s">
        <v>53</v>
      </c>
      <c r="B88" s="4" t="s">
        <v>17</v>
      </c>
      <c r="C88" s="5">
        <v>27.14</v>
      </c>
      <c r="D88" s="5" t="s">
        <v>7</v>
      </c>
      <c r="E88" s="5">
        <v>7.3100000000000023</v>
      </c>
      <c r="H88" s="5">
        <f>E88/G86</f>
        <v>0.99051490514905183</v>
      </c>
    </row>
    <row r="89" spans="1:8" x14ac:dyDescent="0.2">
      <c r="A89" s="4" t="s">
        <v>54</v>
      </c>
      <c r="B89" s="4" t="s">
        <v>17</v>
      </c>
      <c r="C89" s="5">
        <v>26.12</v>
      </c>
      <c r="D89" s="5">
        <v>26.143333333333334</v>
      </c>
      <c r="E89" s="5">
        <v>6.3100000000000023</v>
      </c>
      <c r="F89" s="5">
        <v>2.2345742761444347</v>
      </c>
    </row>
    <row r="90" spans="1:8" x14ac:dyDescent="0.2">
      <c r="A90" s="4" t="s">
        <v>54</v>
      </c>
      <c r="B90" s="4" t="s">
        <v>17</v>
      </c>
      <c r="C90" s="5">
        <v>26.16</v>
      </c>
      <c r="E90" s="5">
        <v>6.3900000000000006</v>
      </c>
      <c r="F90" s="5">
        <v>1.9588405951738521</v>
      </c>
    </row>
    <row r="91" spans="1:8" x14ac:dyDescent="0.2">
      <c r="A91" s="4" t="s">
        <v>54</v>
      </c>
      <c r="B91" s="4" t="s">
        <v>17</v>
      </c>
      <c r="C91" s="5">
        <v>26.15</v>
      </c>
      <c r="D91" s="5" t="s">
        <v>7</v>
      </c>
      <c r="E91" s="5">
        <v>6.2299999999999969</v>
      </c>
      <c r="F91" s="5">
        <v>2.1140360811227685</v>
      </c>
    </row>
    <row r="92" spans="1:8" x14ac:dyDescent="0.2">
      <c r="A92" s="4" t="s">
        <v>56</v>
      </c>
      <c r="B92" s="4" t="s">
        <v>17</v>
      </c>
      <c r="C92" s="5">
        <v>27.96</v>
      </c>
      <c r="D92" s="5">
        <v>27.833333333333332</v>
      </c>
      <c r="E92" s="5">
        <v>7.32</v>
      </c>
      <c r="F92" s="5">
        <v>1</v>
      </c>
      <c r="G92" s="5">
        <f t="shared" si="1"/>
        <v>7.2866666666666662</v>
      </c>
      <c r="H92" s="5">
        <f>E92/G92</f>
        <v>1.0045745654162856</v>
      </c>
    </row>
    <row r="93" spans="1:8" x14ac:dyDescent="0.2">
      <c r="A93" s="4" t="s">
        <v>56</v>
      </c>
      <c r="B93" s="4" t="s">
        <v>17</v>
      </c>
      <c r="C93" s="5">
        <v>27.84</v>
      </c>
      <c r="E93" s="5">
        <v>7.25</v>
      </c>
      <c r="F93" s="5">
        <v>1</v>
      </c>
      <c r="H93" s="5">
        <f>E93/G92</f>
        <v>0.99496797804208603</v>
      </c>
    </row>
    <row r="94" spans="1:8" x14ac:dyDescent="0.2">
      <c r="A94" s="4" t="s">
        <v>56</v>
      </c>
      <c r="B94" s="4" t="s">
        <v>17</v>
      </c>
      <c r="C94" s="5">
        <v>27.7</v>
      </c>
      <c r="E94" s="5">
        <v>7.2899999999999991</v>
      </c>
      <c r="F94" s="5">
        <v>1</v>
      </c>
      <c r="H94" s="5">
        <f>E94/G92</f>
        <v>1.0004574565416284</v>
      </c>
    </row>
    <row r="95" spans="1:8" x14ac:dyDescent="0.2">
      <c r="A95" s="4" t="s">
        <v>58</v>
      </c>
      <c r="B95" s="4" t="s">
        <v>17</v>
      </c>
      <c r="C95" s="5">
        <v>26.5</v>
      </c>
      <c r="D95" s="5">
        <v>26.516666666666666</v>
      </c>
      <c r="E95" s="5">
        <v>6.2600000000000016</v>
      </c>
      <c r="F95" s="5">
        <v>2.0849315216822411</v>
      </c>
    </row>
    <row r="96" spans="1:8" x14ac:dyDescent="0.2">
      <c r="A96" s="4" t="s">
        <v>58</v>
      </c>
      <c r="B96" s="4" t="s">
        <v>17</v>
      </c>
      <c r="C96" s="5">
        <v>26.41</v>
      </c>
      <c r="E96" s="5">
        <v>6.3099999999999987</v>
      </c>
      <c r="F96" s="5">
        <v>1.9185282386505302</v>
      </c>
    </row>
    <row r="97" spans="1:8" x14ac:dyDescent="0.2">
      <c r="A97" s="4" t="s">
        <v>58</v>
      </c>
      <c r="B97" s="4" t="s">
        <v>17</v>
      </c>
      <c r="C97" s="5">
        <v>26.64</v>
      </c>
      <c r="E97" s="5">
        <v>6.3900000000000006</v>
      </c>
      <c r="F97" s="5">
        <v>1.8660659830736128</v>
      </c>
    </row>
    <row r="98" spans="1:8" x14ac:dyDescent="0.2">
      <c r="A98" s="4" t="s">
        <v>53</v>
      </c>
      <c r="B98" s="4" t="s">
        <v>18</v>
      </c>
      <c r="C98" s="5">
        <v>26.66</v>
      </c>
      <c r="D98" s="5">
        <v>26.8</v>
      </c>
      <c r="E98" s="5">
        <v>6.77</v>
      </c>
      <c r="G98" s="5">
        <f t="shared" si="1"/>
        <v>6.9533333333333331</v>
      </c>
      <c r="H98" s="5">
        <f>E98/G98</f>
        <v>0.97363374880153397</v>
      </c>
    </row>
    <row r="99" spans="1:8" x14ac:dyDescent="0.2">
      <c r="A99" s="4" t="s">
        <v>53</v>
      </c>
      <c r="B99" s="4" t="s">
        <v>18</v>
      </c>
      <c r="C99" s="5">
        <v>26.95</v>
      </c>
      <c r="D99" s="5" t="s">
        <v>7</v>
      </c>
      <c r="E99" s="5">
        <v>7.129999999999999</v>
      </c>
      <c r="H99" s="5">
        <f>E99/G98</f>
        <v>1.0254074784276126</v>
      </c>
    </row>
    <row r="100" spans="1:8" x14ac:dyDescent="0.2">
      <c r="A100" s="4" t="s">
        <v>53</v>
      </c>
      <c r="B100" s="4" t="s">
        <v>18</v>
      </c>
      <c r="C100" s="5">
        <v>26.79</v>
      </c>
      <c r="D100" s="5" t="s">
        <v>7</v>
      </c>
      <c r="E100" s="5">
        <v>6.9600000000000009</v>
      </c>
      <c r="H100" s="5">
        <f>E100/G98</f>
        <v>1.0009587727708535</v>
      </c>
    </row>
    <row r="101" spans="1:8" x14ac:dyDescent="0.2">
      <c r="A101" s="4" t="s">
        <v>54</v>
      </c>
      <c r="B101" s="4" t="s">
        <v>18</v>
      </c>
      <c r="C101" s="5">
        <v>25.39</v>
      </c>
      <c r="D101" s="5">
        <v>25.213333333333335</v>
      </c>
      <c r="E101" s="5">
        <v>5.5800000000000018</v>
      </c>
      <c r="F101" s="5">
        <v>2.2815274317368437</v>
      </c>
    </row>
    <row r="102" spans="1:8" x14ac:dyDescent="0.2">
      <c r="A102" s="4" t="s">
        <v>54</v>
      </c>
      <c r="B102" s="4" t="s">
        <v>18</v>
      </c>
      <c r="C102" s="5">
        <v>25.11</v>
      </c>
      <c r="D102" s="5" t="s">
        <v>7</v>
      </c>
      <c r="E102" s="5">
        <v>5.34</v>
      </c>
      <c r="F102" s="5">
        <v>3.458148925231459</v>
      </c>
    </row>
    <row r="103" spans="1:8" x14ac:dyDescent="0.2">
      <c r="A103" s="4" t="s">
        <v>54</v>
      </c>
      <c r="B103" s="4" t="s">
        <v>18</v>
      </c>
      <c r="C103" s="5">
        <v>25.14</v>
      </c>
      <c r="D103" s="5" t="s">
        <v>7</v>
      </c>
      <c r="E103" s="5">
        <v>5.2199999999999989</v>
      </c>
      <c r="F103" s="5">
        <v>3.3403516777134823</v>
      </c>
    </row>
    <row r="104" spans="1:8" x14ac:dyDescent="0.2">
      <c r="A104" s="4" t="s">
        <v>56</v>
      </c>
      <c r="B104" s="4" t="s">
        <v>18</v>
      </c>
      <c r="C104" s="5">
        <v>26.52</v>
      </c>
      <c r="D104" s="5">
        <v>26.52</v>
      </c>
      <c r="E104" s="5">
        <v>5.879999999999999</v>
      </c>
      <c r="F104" s="5">
        <v>1</v>
      </c>
      <c r="G104" s="5">
        <f t="shared" si="1"/>
        <v>5.9733333333333336</v>
      </c>
      <c r="H104" s="5">
        <f>E104/G104</f>
        <v>0.98437499999999978</v>
      </c>
    </row>
    <row r="105" spans="1:8" x14ac:dyDescent="0.2">
      <c r="A105" s="4" t="s">
        <v>56</v>
      </c>
      <c r="B105" s="4" t="s">
        <v>18</v>
      </c>
      <c r="C105" s="5">
        <v>26.6</v>
      </c>
      <c r="E105" s="5">
        <v>6.0100000000000016</v>
      </c>
      <c r="H105" s="5">
        <f>E105/G104</f>
        <v>1.006138392857143</v>
      </c>
    </row>
    <row r="106" spans="1:8" x14ac:dyDescent="0.2">
      <c r="A106" s="4" t="s">
        <v>56</v>
      </c>
      <c r="B106" s="4" t="s">
        <v>18</v>
      </c>
      <c r="C106" s="5">
        <v>26.44</v>
      </c>
      <c r="E106" s="5">
        <v>6.0300000000000011</v>
      </c>
      <c r="H106" s="5">
        <f>E106/G104</f>
        <v>1.0094866071428572</v>
      </c>
    </row>
    <row r="107" spans="1:8" x14ac:dyDescent="0.2">
      <c r="A107" s="4" t="s">
        <v>58</v>
      </c>
      <c r="B107" s="4" t="s">
        <v>18</v>
      </c>
      <c r="C107" s="5">
        <v>24.15</v>
      </c>
      <c r="D107" s="5">
        <v>24.056666666666661</v>
      </c>
      <c r="E107" s="5">
        <v>3.91</v>
      </c>
      <c r="F107" s="5">
        <v>3.9176811903477042</v>
      </c>
    </row>
    <row r="108" spans="1:8" x14ac:dyDescent="0.2">
      <c r="A108" s="4" t="s">
        <v>58</v>
      </c>
      <c r="B108" s="4" t="s">
        <v>18</v>
      </c>
      <c r="C108" s="5">
        <v>23.73</v>
      </c>
      <c r="E108" s="5">
        <v>3.629999999999999</v>
      </c>
      <c r="F108" s="5">
        <v>5.2053674217677433</v>
      </c>
    </row>
    <row r="109" spans="1:8" x14ac:dyDescent="0.2">
      <c r="A109" s="4" t="s">
        <v>58</v>
      </c>
      <c r="B109" s="4" t="s">
        <v>18</v>
      </c>
      <c r="C109" s="5">
        <v>24.29</v>
      </c>
      <c r="E109" s="5">
        <v>4.0399999999999991</v>
      </c>
      <c r="F109" s="5">
        <v>3.9723699817481486</v>
      </c>
    </row>
    <row r="110" spans="1:8" x14ac:dyDescent="0.2">
      <c r="A110" s="4" t="s">
        <v>53</v>
      </c>
      <c r="B110" s="4" t="s">
        <v>20</v>
      </c>
      <c r="C110" s="5">
        <v>26.81</v>
      </c>
      <c r="D110" s="5">
        <v>26.67</v>
      </c>
      <c r="E110" s="5">
        <v>7</v>
      </c>
      <c r="F110" s="5">
        <v>1</v>
      </c>
      <c r="G110" s="5">
        <f t="shared" si="1"/>
        <v>7.2299999999999995</v>
      </c>
      <c r="H110" s="5">
        <f>E110/G110</f>
        <v>0.96818810511756581</v>
      </c>
    </row>
    <row r="111" spans="1:8" x14ac:dyDescent="0.2">
      <c r="A111" s="4" t="s">
        <v>53</v>
      </c>
      <c r="B111" s="4" t="s">
        <v>20</v>
      </c>
      <c r="C111" s="5">
        <v>26.64</v>
      </c>
      <c r="D111" s="5" t="s">
        <v>7</v>
      </c>
      <c r="E111" s="5">
        <v>7.27</v>
      </c>
      <c r="H111" s="5">
        <f>E111/G110</f>
        <v>1.0055325034578146</v>
      </c>
    </row>
    <row r="112" spans="1:8" x14ac:dyDescent="0.2">
      <c r="A112" s="4" t="s">
        <v>53</v>
      </c>
      <c r="B112" s="4" t="s">
        <v>20</v>
      </c>
      <c r="C112" s="5">
        <v>26.56</v>
      </c>
      <c r="D112" s="5" t="s">
        <v>7</v>
      </c>
      <c r="E112" s="5">
        <v>7.4199999999999982</v>
      </c>
      <c r="H112" s="5">
        <f>E112/G110</f>
        <v>1.0262793914246195</v>
      </c>
    </row>
    <row r="113" spans="1:8" x14ac:dyDescent="0.2">
      <c r="A113" s="4" t="s">
        <v>55</v>
      </c>
      <c r="B113" s="4" t="s">
        <v>20</v>
      </c>
      <c r="C113" s="5">
        <v>25.34</v>
      </c>
      <c r="D113" s="5">
        <v>25.61</v>
      </c>
      <c r="E113" s="5">
        <v>6.5100000000000016</v>
      </c>
      <c r="F113" s="5">
        <v>1.4044448757379957</v>
      </c>
    </row>
    <row r="114" spans="1:8" x14ac:dyDescent="0.2">
      <c r="A114" s="4" t="s">
        <v>55</v>
      </c>
      <c r="B114" s="4" t="s">
        <v>20</v>
      </c>
      <c r="C114" s="5">
        <v>25.56</v>
      </c>
      <c r="D114" s="5" t="s">
        <v>7</v>
      </c>
      <c r="E114" s="5">
        <v>6.7199999999999989</v>
      </c>
      <c r="F114" s="5">
        <v>1.4640856959456261</v>
      </c>
    </row>
    <row r="115" spans="1:8" x14ac:dyDescent="0.2">
      <c r="A115" s="4" t="s">
        <v>55</v>
      </c>
      <c r="B115" s="4" t="s">
        <v>20</v>
      </c>
      <c r="C115" s="5">
        <v>25.93</v>
      </c>
      <c r="D115" s="5" t="s">
        <v>7</v>
      </c>
      <c r="E115" s="5">
        <v>6.9899999999999984</v>
      </c>
      <c r="F115" s="5">
        <v>1.34723357686569</v>
      </c>
    </row>
    <row r="116" spans="1:8" x14ac:dyDescent="0.2">
      <c r="A116" s="4" t="s">
        <v>56</v>
      </c>
      <c r="B116" s="4" t="s">
        <v>20</v>
      </c>
      <c r="C116" s="5">
        <v>26.18</v>
      </c>
      <c r="D116" s="5">
        <v>26.26</v>
      </c>
      <c r="E116" s="5">
        <v>7.3900000000000006</v>
      </c>
      <c r="F116" s="5">
        <v>1</v>
      </c>
      <c r="G116" s="5">
        <f t="shared" si="1"/>
        <v>7.44</v>
      </c>
      <c r="H116" s="5">
        <f>E116/G116</f>
        <v>0.99327956989247312</v>
      </c>
    </row>
    <row r="117" spans="1:8" x14ac:dyDescent="0.2">
      <c r="A117" s="4" t="s">
        <v>56</v>
      </c>
      <c r="B117" s="4" t="s">
        <v>20</v>
      </c>
      <c r="C117" s="5">
        <v>26.29</v>
      </c>
      <c r="D117" s="5" t="s">
        <v>7</v>
      </c>
      <c r="E117" s="5">
        <v>7.34</v>
      </c>
      <c r="H117" s="5">
        <f>E117/G116</f>
        <v>0.98655913978494614</v>
      </c>
    </row>
    <row r="118" spans="1:8" x14ac:dyDescent="0.2">
      <c r="A118" s="4" t="s">
        <v>56</v>
      </c>
      <c r="B118" s="4" t="s">
        <v>20</v>
      </c>
      <c r="C118" s="5">
        <v>26.31</v>
      </c>
      <c r="D118" s="5" t="s">
        <v>7</v>
      </c>
      <c r="E118" s="5">
        <v>7.59</v>
      </c>
      <c r="H118" s="5">
        <f>E118/G116</f>
        <v>1.0201612903225805</v>
      </c>
    </row>
    <row r="119" spans="1:8" x14ac:dyDescent="0.2">
      <c r="A119" s="4" t="s">
        <v>57</v>
      </c>
      <c r="B119" s="4" t="s">
        <v>20</v>
      </c>
      <c r="C119" s="5">
        <v>25.68</v>
      </c>
      <c r="D119" s="5">
        <v>25.806666666666668</v>
      </c>
      <c r="E119" s="5">
        <v>6.6900000000000013</v>
      </c>
      <c r="F119" s="5">
        <v>1.6245047927124703</v>
      </c>
    </row>
    <row r="120" spans="1:8" x14ac:dyDescent="0.2">
      <c r="A120" s="4" t="s">
        <v>57</v>
      </c>
      <c r="B120" s="4" t="s">
        <v>20</v>
      </c>
      <c r="C120" s="5">
        <v>25.79</v>
      </c>
      <c r="D120" s="5" t="s">
        <v>7</v>
      </c>
      <c r="E120" s="5">
        <v>6.5500000000000007</v>
      </c>
      <c r="F120" s="5">
        <v>1.7290744626157293</v>
      </c>
    </row>
    <row r="121" spans="1:8" x14ac:dyDescent="0.2">
      <c r="A121" s="4" t="s">
        <v>57</v>
      </c>
      <c r="B121" s="4" t="s">
        <v>20</v>
      </c>
      <c r="C121" s="5">
        <v>25.95</v>
      </c>
      <c r="D121" s="5" t="s">
        <v>7</v>
      </c>
      <c r="E121" s="5">
        <v>6.7399999999999984</v>
      </c>
      <c r="F121" s="5">
        <v>1.8025009252216622</v>
      </c>
    </row>
    <row r="122" spans="1:8" x14ac:dyDescent="0.2">
      <c r="A122" s="4" t="s">
        <v>53</v>
      </c>
      <c r="B122" s="4" t="s">
        <v>21</v>
      </c>
      <c r="C122" s="5">
        <v>26.48</v>
      </c>
      <c r="D122" s="5">
        <v>26.25</v>
      </c>
      <c r="E122" s="5">
        <v>6.6700000000000017</v>
      </c>
      <c r="F122" s="5">
        <v>1</v>
      </c>
      <c r="G122" s="5">
        <f t="shared" si="1"/>
        <v>6.81</v>
      </c>
      <c r="H122" s="5">
        <f>E122/G122</f>
        <v>0.97944199706314272</v>
      </c>
    </row>
    <row r="123" spans="1:8" x14ac:dyDescent="0.2">
      <c r="A123" s="4" t="s">
        <v>53</v>
      </c>
      <c r="B123" s="4" t="s">
        <v>21</v>
      </c>
      <c r="C123" s="5">
        <v>26.16</v>
      </c>
      <c r="D123" s="5" t="s">
        <v>7</v>
      </c>
      <c r="E123" s="5">
        <v>6.7899999999999991</v>
      </c>
      <c r="H123" s="5">
        <f>E123/G122</f>
        <v>0.99706314243759175</v>
      </c>
    </row>
    <row r="124" spans="1:8" x14ac:dyDescent="0.2">
      <c r="A124" s="4" t="s">
        <v>53</v>
      </c>
      <c r="B124" s="4" t="s">
        <v>21</v>
      </c>
      <c r="C124" s="5">
        <v>26.11</v>
      </c>
      <c r="D124" s="5" t="s">
        <v>7</v>
      </c>
      <c r="E124" s="5">
        <v>6.9699999999999989</v>
      </c>
      <c r="H124" s="5">
        <f>E124/G122</f>
        <v>1.0234948604992657</v>
      </c>
    </row>
    <row r="125" spans="1:8" x14ac:dyDescent="0.2">
      <c r="A125" s="4" t="s">
        <v>55</v>
      </c>
      <c r="B125" s="4" t="s">
        <v>21</v>
      </c>
      <c r="C125" s="5">
        <v>25.45</v>
      </c>
      <c r="D125" s="5">
        <v>25.513333333333332</v>
      </c>
      <c r="E125" s="5">
        <v>6.620000000000001</v>
      </c>
      <c r="F125" s="5">
        <v>1.035264923841378</v>
      </c>
    </row>
    <row r="126" spans="1:8" x14ac:dyDescent="0.2">
      <c r="A126" s="4" t="s">
        <v>55</v>
      </c>
      <c r="B126" s="4" t="s">
        <v>21</v>
      </c>
      <c r="C126" s="5">
        <v>25.62</v>
      </c>
      <c r="D126" s="5" t="s">
        <v>7</v>
      </c>
      <c r="E126" s="5">
        <v>6.7800000000000011</v>
      </c>
      <c r="F126" s="5">
        <v>1.0069555500567173</v>
      </c>
    </row>
    <row r="127" spans="1:8" x14ac:dyDescent="0.2">
      <c r="A127" s="4" t="s">
        <v>55</v>
      </c>
      <c r="B127" s="4" t="s">
        <v>21</v>
      </c>
      <c r="C127" s="5">
        <v>25.47</v>
      </c>
      <c r="D127" s="5" t="s">
        <v>7</v>
      </c>
      <c r="E127" s="5">
        <v>6.5299999999999976</v>
      </c>
      <c r="F127" s="5">
        <v>1.3566043274476731</v>
      </c>
    </row>
    <row r="128" spans="1:8" x14ac:dyDescent="0.2">
      <c r="A128" s="4" t="s">
        <v>56</v>
      </c>
      <c r="B128" s="4" t="s">
        <v>21</v>
      </c>
      <c r="C128" s="5">
        <v>26.14</v>
      </c>
      <c r="D128" s="5">
        <v>26.156666666666666</v>
      </c>
      <c r="E128" s="5">
        <v>7.3500000000000014</v>
      </c>
      <c r="F128" s="5">
        <v>1</v>
      </c>
      <c r="G128" s="5">
        <f t="shared" si="1"/>
        <v>7.3366666666666669</v>
      </c>
      <c r="H128" s="5">
        <f>E128/G128</f>
        <v>1.0018173557473877</v>
      </c>
    </row>
    <row r="129" spans="1:11" x14ac:dyDescent="0.2">
      <c r="A129" s="4" t="s">
        <v>56</v>
      </c>
      <c r="B129" s="4" t="s">
        <v>21</v>
      </c>
      <c r="C129" s="5">
        <v>26.11</v>
      </c>
      <c r="D129" s="5" t="s">
        <v>7</v>
      </c>
      <c r="E129" s="5">
        <v>7.16</v>
      </c>
      <c r="H129" s="5">
        <f>E129/G128</f>
        <v>0.97592003634711488</v>
      </c>
    </row>
    <row r="130" spans="1:11" x14ac:dyDescent="0.2">
      <c r="A130" s="4" t="s">
        <v>56</v>
      </c>
      <c r="B130" s="4" t="s">
        <v>21</v>
      </c>
      <c r="C130" s="5">
        <v>26.22</v>
      </c>
      <c r="D130" s="5" t="s">
        <v>7</v>
      </c>
      <c r="E130" s="5">
        <v>7.5</v>
      </c>
      <c r="H130" s="5">
        <f>E130/G128</f>
        <v>1.0222626079054975</v>
      </c>
    </row>
    <row r="131" spans="1:11" x14ac:dyDescent="0.2">
      <c r="A131" s="4" t="s">
        <v>57</v>
      </c>
      <c r="B131" s="4" t="s">
        <v>21</v>
      </c>
      <c r="C131" s="5">
        <v>25.65</v>
      </c>
      <c r="D131" s="5">
        <v>25.676666666666666</v>
      </c>
      <c r="E131" s="5">
        <v>6.66</v>
      </c>
      <c r="F131" s="5">
        <v>1.613283518444254</v>
      </c>
    </row>
    <row r="132" spans="1:11" x14ac:dyDescent="0.2">
      <c r="A132" s="4" t="s">
        <v>57</v>
      </c>
      <c r="B132" s="4" t="s">
        <v>21</v>
      </c>
      <c r="C132" s="5">
        <v>25.62</v>
      </c>
      <c r="D132" s="5" t="s">
        <v>7</v>
      </c>
      <c r="E132" s="5">
        <v>6.3800000000000026</v>
      </c>
      <c r="F132" s="5">
        <v>1.7171308728755046</v>
      </c>
    </row>
    <row r="133" spans="1:11" x14ac:dyDescent="0.2">
      <c r="A133" s="4" t="s">
        <v>57</v>
      </c>
      <c r="B133" s="4" t="s">
        <v>21</v>
      </c>
      <c r="C133" s="5">
        <v>25.76</v>
      </c>
      <c r="D133" s="5" t="s">
        <v>7</v>
      </c>
      <c r="E133" s="5">
        <v>6.5500000000000007</v>
      </c>
      <c r="F133" s="5">
        <v>1.9318726578496901</v>
      </c>
    </row>
    <row r="134" spans="1:11" x14ac:dyDescent="0.2">
      <c r="K134" s="18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3A10E-E0A0-4CAB-A2E7-4776DE999F86}">
  <dimension ref="A1:C9"/>
  <sheetViews>
    <sheetView workbookViewId="0">
      <selection sqref="A1:XFD1"/>
    </sheetView>
  </sheetViews>
  <sheetFormatPr defaultRowHeight="15" x14ac:dyDescent="0.25"/>
  <cols>
    <col min="1" max="1" width="11.140625" style="8" customWidth="1"/>
    <col min="2" max="2" width="11" style="8" customWidth="1"/>
    <col min="3" max="3" width="11.28515625" style="8" customWidth="1"/>
  </cols>
  <sheetData>
    <row r="1" spans="1:3" s="6" customFormat="1" x14ac:dyDescent="0.25">
      <c r="A1" s="1" t="s">
        <v>39</v>
      </c>
      <c r="B1" s="1" t="s">
        <v>40</v>
      </c>
      <c r="C1" s="1" t="s">
        <v>41</v>
      </c>
    </row>
    <row r="2" spans="1:3" x14ac:dyDescent="0.25">
      <c r="A2" s="7">
        <v>9.4224920000000001</v>
      </c>
      <c r="B2" s="7">
        <v>10.10638</v>
      </c>
      <c r="C2" s="7">
        <v>19.6969697</v>
      </c>
    </row>
    <row r="3" spans="1:3" x14ac:dyDescent="0.25">
      <c r="A3" s="7">
        <v>4.012346</v>
      </c>
      <c r="B3" s="7">
        <v>8.6363640000000004</v>
      </c>
      <c r="C3" s="7">
        <v>32.065217390000001</v>
      </c>
    </row>
    <row r="4" spans="1:3" x14ac:dyDescent="0.25">
      <c r="A4" s="7">
        <v>6.0377359999999998</v>
      </c>
      <c r="B4" s="7">
        <v>21.993130000000001</v>
      </c>
      <c r="C4" s="7">
        <v>65.591397850000007</v>
      </c>
    </row>
    <row r="5" spans="1:3" x14ac:dyDescent="0.25">
      <c r="A5" s="7">
        <v>5.370844</v>
      </c>
      <c r="B5" s="7">
        <v>11.764709999999999</v>
      </c>
      <c r="C5" s="7">
        <v>11.475409839999999</v>
      </c>
    </row>
    <row r="6" spans="1:3" x14ac:dyDescent="0.25">
      <c r="A6" s="7">
        <v>9.1743120000000005</v>
      </c>
      <c r="B6" s="7">
        <v>22.29965</v>
      </c>
      <c r="C6" s="7">
        <v>18.137254899999999</v>
      </c>
    </row>
    <row r="7" spans="1:3" x14ac:dyDescent="0.25">
      <c r="A7" s="7">
        <v>9.8113209999999995</v>
      </c>
      <c r="B7" s="7">
        <v>30.83333</v>
      </c>
      <c r="C7" s="7">
        <v>53.75494071</v>
      </c>
    </row>
    <row r="8" spans="1:3" x14ac:dyDescent="0.25">
      <c r="A8" s="7">
        <v>16.317990000000002</v>
      </c>
      <c r="B8" s="7">
        <v>13.63636</v>
      </c>
      <c r="C8" s="7">
        <v>30.526315790000002</v>
      </c>
    </row>
    <row r="9" spans="1:3" x14ac:dyDescent="0.25">
      <c r="A9" s="7">
        <v>11.594200000000001</v>
      </c>
      <c r="B9" s="7">
        <v>19.23076923</v>
      </c>
      <c r="C9" s="7">
        <v>53.809523810000002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81D13-7293-44C5-9A80-78D340E15D81}">
  <dimension ref="A1:C45"/>
  <sheetViews>
    <sheetView workbookViewId="0">
      <selection activeCell="G17" sqref="G17"/>
    </sheetView>
  </sheetViews>
  <sheetFormatPr defaultRowHeight="14.25" x14ac:dyDescent="0.2"/>
  <cols>
    <col min="1" max="1" width="15.140625" style="5" customWidth="1"/>
    <col min="2" max="2" width="18.85546875" style="5" customWidth="1"/>
    <col min="3" max="3" width="23.28515625" style="5" customWidth="1"/>
    <col min="4" max="16384" width="9.140625" style="4"/>
  </cols>
  <sheetData>
    <row r="1" spans="1:3" s="2" customFormat="1" ht="17.25" x14ac:dyDescent="0.25">
      <c r="A1" s="1" t="s">
        <v>42</v>
      </c>
      <c r="B1" s="9" t="s">
        <v>43</v>
      </c>
      <c r="C1" s="9" t="s">
        <v>44</v>
      </c>
    </row>
    <row r="2" spans="1:3" x14ac:dyDescent="0.2">
      <c r="A2" s="10">
        <v>0.39439999999999997</v>
      </c>
      <c r="B2" s="10">
        <v>0.1366</v>
      </c>
      <c r="C2" s="10">
        <v>0.31819999999999998</v>
      </c>
    </row>
    <row r="3" spans="1:3" x14ac:dyDescent="0.2">
      <c r="A3" s="10">
        <v>0.38429999999999997</v>
      </c>
      <c r="B3" s="10">
        <v>0.13300000000000001</v>
      </c>
      <c r="C3" s="10">
        <v>0.33750000000000002</v>
      </c>
    </row>
    <row r="4" spans="1:3" x14ac:dyDescent="0.2">
      <c r="A4" s="10">
        <v>0.37709999999999999</v>
      </c>
      <c r="B4" s="10">
        <v>0.1308</v>
      </c>
      <c r="C4" s="10">
        <v>0.30080000000000001</v>
      </c>
    </row>
    <row r="5" spans="1:3" x14ac:dyDescent="0.2">
      <c r="A5" s="10">
        <v>0.36409999999999998</v>
      </c>
      <c r="B5" s="10">
        <v>0.13819999999999999</v>
      </c>
      <c r="C5" s="10">
        <v>0.28110000000000002</v>
      </c>
    </row>
    <row r="6" spans="1:3" x14ac:dyDescent="0.2">
      <c r="A6" s="10">
        <v>0.36709999999999998</v>
      </c>
      <c r="B6" s="10">
        <v>0.15329999999999999</v>
      </c>
      <c r="C6" s="10">
        <v>0.32129999999999997</v>
      </c>
    </row>
    <row r="7" spans="1:3" x14ac:dyDescent="0.2">
      <c r="A7" s="10">
        <v>0.39150000000000001</v>
      </c>
      <c r="B7" s="10">
        <v>0.1517</v>
      </c>
      <c r="C7" s="10">
        <v>0.28339999999999999</v>
      </c>
    </row>
    <row r="8" spans="1:3" x14ac:dyDescent="0.2">
      <c r="A8" s="10">
        <v>0.41210000000000002</v>
      </c>
      <c r="B8" s="10">
        <v>0.1593</v>
      </c>
      <c r="C8" s="10">
        <v>0.29530000000000001</v>
      </c>
    </row>
    <row r="9" spans="1:3" x14ac:dyDescent="0.2">
      <c r="A9" s="10">
        <v>0.40639999999999998</v>
      </c>
      <c r="B9" s="10">
        <v>0.16059999999999999</v>
      </c>
      <c r="C9" s="10">
        <v>0.26179999999999998</v>
      </c>
    </row>
    <row r="10" spans="1:3" x14ac:dyDescent="0.2">
      <c r="A10" s="10">
        <v>0.40899999999999997</v>
      </c>
      <c r="B10" s="10">
        <v>0.16850000000000001</v>
      </c>
      <c r="C10" s="10">
        <v>0.29370000000000002</v>
      </c>
    </row>
    <row r="11" spans="1:3" x14ac:dyDescent="0.2">
      <c r="A11" s="10">
        <v>0.40189999999999998</v>
      </c>
      <c r="B11" s="10">
        <v>0.1832</v>
      </c>
      <c r="C11" s="10">
        <v>0.23039999999999999</v>
      </c>
    </row>
    <row r="12" spans="1:3" x14ac:dyDescent="0.2">
      <c r="A12" s="10">
        <v>0.40699999999999997</v>
      </c>
      <c r="B12" s="10">
        <v>0.16500000000000001</v>
      </c>
      <c r="C12" s="10">
        <v>0.28060000000000002</v>
      </c>
    </row>
    <row r="13" spans="1:3" x14ac:dyDescent="0.2">
      <c r="A13" s="10">
        <v>0.40289999999999998</v>
      </c>
      <c r="B13" s="10">
        <v>0.1956</v>
      </c>
      <c r="C13" s="10">
        <v>0.29899999999999999</v>
      </c>
    </row>
    <row r="14" spans="1:3" x14ac:dyDescent="0.2">
      <c r="A14" s="10">
        <v>0.38600000000000001</v>
      </c>
      <c r="B14" s="10">
        <v>0.1205</v>
      </c>
      <c r="C14" s="10">
        <v>0.26419999999999999</v>
      </c>
    </row>
    <row r="15" spans="1:3" x14ac:dyDescent="0.2">
      <c r="A15" s="10">
        <v>0.38200000000000001</v>
      </c>
      <c r="B15" s="10">
        <v>0.1474</v>
      </c>
      <c r="C15" s="10">
        <v>0.31690000000000002</v>
      </c>
    </row>
    <row r="16" spans="1:3" x14ac:dyDescent="0.2">
      <c r="A16" s="10">
        <v>0.39050000000000001</v>
      </c>
      <c r="B16" s="10">
        <v>0.15529999999999999</v>
      </c>
      <c r="C16" s="10">
        <v>0.33910000000000001</v>
      </c>
    </row>
    <row r="17" spans="1:3" x14ac:dyDescent="0.2">
      <c r="A17" s="10">
        <v>0.38640000000000002</v>
      </c>
      <c r="B17" s="10">
        <v>0.21540000000000001</v>
      </c>
      <c r="C17" s="10">
        <v>0.29149999999999998</v>
      </c>
    </row>
    <row r="18" spans="1:3" x14ac:dyDescent="0.2">
      <c r="A18" s="10">
        <v>0.39269999999999999</v>
      </c>
      <c r="B18" s="10">
        <v>0.14630000000000001</v>
      </c>
      <c r="C18" s="10">
        <v>0.22259999999999999</v>
      </c>
    </row>
    <row r="19" spans="1:3" x14ac:dyDescent="0.2">
      <c r="A19" s="10">
        <v>0.38550000000000001</v>
      </c>
      <c r="B19" s="10">
        <v>0.15690000000000001</v>
      </c>
      <c r="C19" s="10">
        <v>0.22140000000000001</v>
      </c>
    </row>
    <row r="20" spans="1:3" x14ac:dyDescent="0.2">
      <c r="A20" s="10">
        <v>0.3871</v>
      </c>
      <c r="B20" s="10">
        <v>0.16300000000000001</v>
      </c>
      <c r="C20" s="10">
        <v>0.22370000000000001</v>
      </c>
    </row>
    <row r="21" spans="1:3" x14ac:dyDescent="0.2">
      <c r="A21" s="10">
        <v>0.39019999999999999</v>
      </c>
      <c r="B21" s="10">
        <v>0.19320000000000001</v>
      </c>
      <c r="C21" s="10">
        <v>0.30669999999999997</v>
      </c>
    </row>
    <row r="22" spans="1:3" x14ac:dyDescent="0.2">
      <c r="A22" s="10">
        <v>0.38740000000000002</v>
      </c>
      <c r="B22" s="10">
        <v>0.17050000000000001</v>
      </c>
      <c r="C22" s="10">
        <v>0.29470000000000002</v>
      </c>
    </row>
    <row r="23" spans="1:3" x14ac:dyDescent="0.2">
      <c r="A23" s="10">
        <v>0.3805</v>
      </c>
      <c r="B23" s="10">
        <v>0.1087</v>
      </c>
      <c r="C23" s="10">
        <v>0.28970000000000001</v>
      </c>
    </row>
    <row r="24" spans="1:3" x14ac:dyDescent="0.2">
      <c r="A24" s="10">
        <v>0.38429999999999997</v>
      </c>
      <c r="B24" s="10">
        <v>0.18149999999999999</v>
      </c>
      <c r="C24" s="10">
        <v>0.32890000000000003</v>
      </c>
    </row>
    <row r="25" spans="1:3" x14ac:dyDescent="0.2">
      <c r="A25" s="10">
        <v>0.38779999999999998</v>
      </c>
      <c r="B25" s="11"/>
      <c r="C25" s="10">
        <v>0.28389999999999999</v>
      </c>
    </row>
    <row r="26" spans="1:3" x14ac:dyDescent="0.2">
      <c r="A26" s="10"/>
      <c r="B26" s="10"/>
      <c r="C26" s="10">
        <v>0.26340000000000002</v>
      </c>
    </row>
    <row r="27" spans="1:3" x14ac:dyDescent="0.2">
      <c r="A27" s="10"/>
      <c r="B27" s="10"/>
      <c r="C27" s="10">
        <v>0.2828</v>
      </c>
    </row>
    <row r="28" spans="1:3" x14ac:dyDescent="0.2">
      <c r="A28" s="10"/>
      <c r="B28" s="10"/>
      <c r="C28" s="10">
        <v>0.31819999999999998</v>
      </c>
    </row>
    <row r="29" spans="1:3" x14ac:dyDescent="0.2">
      <c r="A29" s="10"/>
      <c r="B29" s="10"/>
      <c r="C29" s="10">
        <v>0.29239999999999999</v>
      </c>
    </row>
    <row r="30" spans="1:3" x14ac:dyDescent="0.2">
      <c r="A30" s="10"/>
      <c r="B30" s="10"/>
      <c r="C30" s="10">
        <v>0.24399999999999999</v>
      </c>
    </row>
    <row r="31" spans="1:3" x14ac:dyDescent="0.2">
      <c r="A31" s="10"/>
      <c r="B31" s="10"/>
      <c r="C31" s="10">
        <v>0.2475</v>
      </c>
    </row>
    <row r="32" spans="1:3" x14ac:dyDescent="0.2">
      <c r="A32" s="10"/>
      <c r="B32" s="10"/>
      <c r="C32" s="10">
        <v>0.33200000000000002</v>
      </c>
    </row>
    <row r="33" spans="1:3" x14ac:dyDescent="0.2">
      <c r="A33" s="10"/>
      <c r="B33" s="10"/>
      <c r="C33" s="10">
        <v>0.28439999999999999</v>
      </c>
    </row>
    <row r="34" spans="1:3" x14ac:dyDescent="0.2">
      <c r="A34" s="10"/>
      <c r="B34" s="10"/>
      <c r="C34" s="10">
        <v>0.3241</v>
      </c>
    </row>
    <row r="35" spans="1:3" x14ac:dyDescent="0.2">
      <c r="A35" s="10"/>
      <c r="B35" s="10"/>
      <c r="C35" s="10">
        <v>0.25240000000000001</v>
      </c>
    </row>
    <row r="36" spans="1:3" x14ac:dyDescent="0.2">
      <c r="A36" s="10"/>
      <c r="B36" s="10"/>
      <c r="C36" s="10">
        <v>0.2767</v>
      </c>
    </row>
    <row r="37" spans="1:3" x14ac:dyDescent="0.2">
      <c r="A37" s="10"/>
      <c r="B37" s="10"/>
      <c r="C37" s="10">
        <v>0.27029999999999998</v>
      </c>
    </row>
    <row r="38" spans="1:3" x14ac:dyDescent="0.2">
      <c r="A38" s="10"/>
      <c r="B38" s="10"/>
      <c r="C38" s="10">
        <v>0.35270000000000001</v>
      </c>
    </row>
    <row r="39" spans="1:3" x14ac:dyDescent="0.2">
      <c r="A39" s="10"/>
      <c r="B39" s="10"/>
      <c r="C39" s="10">
        <v>0.2923</v>
      </c>
    </row>
    <row r="40" spans="1:3" x14ac:dyDescent="0.2">
      <c r="A40" s="10"/>
      <c r="B40" s="10"/>
      <c r="C40" s="10">
        <v>0.33900000000000002</v>
      </c>
    </row>
    <row r="41" spans="1:3" x14ac:dyDescent="0.2">
      <c r="A41" s="10"/>
      <c r="B41" s="10"/>
      <c r="C41" s="10">
        <v>0.26479999999999998</v>
      </c>
    </row>
    <row r="42" spans="1:3" x14ac:dyDescent="0.2">
      <c r="A42" s="10"/>
      <c r="B42" s="10"/>
      <c r="C42" s="10">
        <v>0.29120000000000001</v>
      </c>
    </row>
    <row r="43" spans="1:3" x14ac:dyDescent="0.2">
      <c r="A43" s="10"/>
      <c r="B43" s="10"/>
      <c r="C43" s="10">
        <v>0.31859999999999999</v>
      </c>
    </row>
    <row r="44" spans="1:3" x14ac:dyDescent="0.2">
      <c r="A44" s="10"/>
      <c r="B44" s="10"/>
      <c r="C44" s="10">
        <v>0.30080000000000001</v>
      </c>
    </row>
    <row r="45" spans="1:3" x14ac:dyDescent="0.2">
      <c r="A45" s="10"/>
      <c r="B45" s="10"/>
      <c r="C45" s="10">
        <v>0.27589999999999998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A3884-3633-4E8E-AC49-0BC16AFCE279}">
  <dimension ref="A1:C45"/>
  <sheetViews>
    <sheetView workbookViewId="0">
      <selection activeCell="E3" sqref="E3"/>
    </sheetView>
  </sheetViews>
  <sheetFormatPr defaultRowHeight="15" x14ac:dyDescent="0.25"/>
  <cols>
    <col min="1" max="1" width="14.85546875" style="8" customWidth="1"/>
    <col min="2" max="2" width="19.28515625" style="8" customWidth="1"/>
    <col min="3" max="3" width="21.7109375" style="8" customWidth="1"/>
  </cols>
  <sheetData>
    <row r="1" spans="1:3" s="6" customFormat="1" x14ac:dyDescent="0.25">
      <c r="A1" s="1" t="s">
        <v>45</v>
      </c>
      <c r="B1" s="9" t="s">
        <v>46</v>
      </c>
      <c r="C1" s="9" t="s">
        <v>47</v>
      </c>
    </row>
    <row r="2" spans="1:3" x14ac:dyDescent="0.25">
      <c r="A2" s="7">
        <v>1.9630000000000001</v>
      </c>
      <c r="B2" s="7">
        <v>0.94</v>
      </c>
      <c r="C2" s="7">
        <v>1.623</v>
      </c>
    </row>
    <row r="3" spans="1:3" x14ac:dyDescent="0.25">
      <c r="A3" s="7">
        <v>1.976</v>
      </c>
      <c r="B3" s="7">
        <v>1.0900000000000001</v>
      </c>
      <c r="C3" s="7">
        <v>1.5089999999999999</v>
      </c>
    </row>
    <row r="4" spans="1:3" x14ac:dyDescent="0.25">
      <c r="A4" s="7">
        <v>1.9</v>
      </c>
      <c r="B4" s="7">
        <v>1.07</v>
      </c>
      <c r="C4" s="7">
        <v>1.1000000000000001</v>
      </c>
    </row>
    <row r="5" spans="1:3" x14ac:dyDescent="0.25">
      <c r="A5" s="7">
        <v>1.851</v>
      </c>
      <c r="B5" s="7">
        <v>0.97</v>
      </c>
      <c r="C5" s="7">
        <v>1.5289999999999999</v>
      </c>
    </row>
    <row r="6" spans="1:3" x14ac:dyDescent="0.25">
      <c r="A6" s="7">
        <v>1.919</v>
      </c>
      <c r="B6" s="7">
        <v>1.06</v>
      </c>
      <c r="C6" s="7">
        <v>1.5569999999999999</v>
      </c>
    </row>
    <row r="7" spans="1:3" x14ac:dyDescent="0.25">
      <c r="A7" s="7">
        <v>1.9770000000000001</v>
      </c>
      <c r="B7" s="7">
        <v>1.2</v>
      </c>
      <c r="C7" s="7">
        <v>1.1890000000000001</v>
      </c>
    </row>
    <row r="8" spans="1:3" x14ac:dyDescent="0.25">
      <c r="A8" s="7">
        <v>2.0169999999999999</v>
      </c>
      <c r="B8" s="7">
        <v>1.18</v>
      </c>
      <c r="C8" s="7">
        <v>1.4430000000000001</v>
      </c>
    </row>
    <row r="9" spans="1:3" x14ac:dyDescent="0.25">
      <c r="A9" s="7">
        <v>1.986</v>
      </c>
      <c r="B9" s="7">
        <v>1.41</v>
      </c>
      <c r="C9" s="7">
        <v>1.5129999999999999</v>
      </c>
    </row>
    <row r="10" spans="1:3" x14ac:dyDescent="0.25">
      <c r="A10" s="7">
        <v>1.9350000000000001</v>
      </c>
      <c r="B10" s="7">
        <v>1.19</v>
      </c>
      <c r="C10" s="7">
        <v>1.4810000000000001</v>
      </c>
    </row>
    <row r="11" spans="1:3" x14ac:dyDescent="0.25">
      <c r="A11" s="7">
        <v>1.883</v>
      </c>
      <c r="B11" s="7">
        <v>1.1599999999999999</v>
      </c>
      <c r="C11" s="7">
        <v>1.421</v>
      </c>
    </row>
    <row r="12" spans="1:3" x14ac:dyDescent="0.25">
      <c r="A12" s="7">
        <v>1.9970000000000001</v>
      </c>
      <c r="B12" s="7">
        <v>1.06</v>
      </c>
      <c r="C12" s="7">
        <v>1.4059999999999999</v>
      </c>
    </row>
    <row r="13" spans="1:3" x14ac:dyDescent="0.25">
      <c r="A13" s="7">
        <v>2.0089999999999999</v>
      </c>
      <c r="B13" s="7">
        <v>1.37</v>
      </c>
      <c r="C13" s="7">
        <v>1.61</v>
      </c>
    </row>
    <row r="14" spans="1:3" x14ac:dyDescent="0.25">
      <c r="A14" s="7">
        <v>1.9019999999999999</v>
      </c>
      <c r="B14" s="7">
        <v>0.86</v>
      </c>
      <c r="C14" s="7">
        <v>1.2909999999999999</v>
      </c>
    </row>
    <row r="15" spans="1:3" x14ac:dyDescent="0.25">
      <c r="A15" s="7">
        <v>1.954</v>
      </c>
      <c r="B15" s="7">
        <v>1.05</v>
      </c>
      <c r="C15" s="7">
        <v>1.4119999999999999</v>
      </c>
    </row>
    <row r="16" spans="1:3" x14ac:dyDescent="0.25">
      <c r="A16" s="7">
        <v>1.857</v>
      </c>
      <c r="B16" s="7">
        <v>1.08</v>
      </c>
      <c r="C16" s="7">
        <v>1.641</v>
      </c>
    </row>
    <row r="17" spans="1:3" x14ac:dyDescent="0.25">
      <c r="A17" s="7">
        <v>1.87</v>
      </c>
      <c r="B17" s="7">
        <v>1.36</v>
      </c>
      <c r="C17" s="7">
        <v>1.532</v>
      </c>
    </row>
    <row r="18" spans="1:3" x14ac:dyDescent="0.25">
      <c r="A18" s="7">
        <v>1.8959999999999999</v>
      </c>
      <c r="B18" s="7">
        <v>1.18</v>
      </c>
      <c r="C18" s="7">
        <v>1.4450000000000001</v>
      </c>
    </row>
    <row r="19" spans="1:3" x14ac:dyDescent="0.25">
      <c r="A19" s="7">
        <v>1.962</v>
      </c>
      <c r="B19" s="7">
        <v>0.96</v>
      </c>
      <c r="C19" s="7">
        <v>1.419</v>
      </c>
    </row>
    <row r="20" spans="1:3" x14ac:dyDescent="0.25">
      <c r="A20" s="7">
        <v>1.87</v>
      </c>
      <c r="B20" s="7">
        <v>1.08</v>
      </c>
      <c r="C20" s="7">
        <v>1.2709999999999999</v>
      </c>
    </row>
    <row r="21" spans="1:3" x14ac:dyDescent="0.25">
      <c r="A21" s="7">
        <v>1.8080000000000001</v>
      </c>
      <c r="B21" s="7">
        <v>1.24</v>
      </c>
      <c r="C21" s="7">
        <v>1.661</v>
      </c>
    </row>
    <row r="22" spans="1:3" x14ac:dyDescent="0.25">
      <c r="A22" s="7">
        <v>1.79</v>
      </c>
      <c r="B22" s="7">
        <v>1.01</v>
      </c>
      <c r="C22" s="7">
        <v>1.421</v>
      </c>
    </row>
    <row r="23" spans="1:3" x14ac:dyDescent="0.25">
      <c r="A23" s="7">
        <v>1.7869999999999999</v>
      </c>
      <c r="B23" s="7">
        <v>0.89</v>
      </c>
      <c r="C23" s="7">
        <v>1.28</v>
      </c>
    </row>
    <row r="24" spans="1:3" x14ac:dyDescent="0.25">
      <c r="A24" s="7">
        <v>1.917</v>
      </c>
      <c r="B24" s="7">
        <v>1.06</v>
      </c>
      <c r="C24" s="7">
        <v>1.38</v>
      </c>
    </row>
    <row r="25" spans="1:3" x14ac:dyDescent="0.25">
      <c r="A25" s="7">
        <v>1.867</v>
      </c>
      <c r="B25" s="12"/>
      <c r="C25" s="7">
        <v>1.429</v>
      </c>
    </row>
    <row r="26" spans="1:3" x14ac:dyDescent="0.25">
      <c r="A26" s="7"/>
      <c r="B26" s="7"/>
      <c r="C26" s="7">
        <v>1.3879999999999999</v>
      </c>
    </row>
    <row r="27" spans="1:3" x14ac:dyDescent="0.25">
      <c r="A27" s="7"/>
      <c r="B27" s="7"/>
      <c r="C27" s="7">
        <v>1.536</v>
      </c>
    </row>
    <row r="28" spans="1:3" x14ac:dyDescent="0.25">
      <c r="A28" s="7"/>
      <c r="B28" s="7"/>
      <c r="C28" s="7">
        <v>1.357</v>
      </c>
    </row>
    <row r="29" spans="1:3" x14ac:dyDescent="0.25">
      <c r="A29" s="7"/>
      <c r="B29" s="7"/>
      <c r="C29" s="7">
        <v>1.5429999999999999</v>
      </c>
    </row>
    <row r="30" spans="1:3" x14ac:dyDescent="0.25">
      <c r="A30" s="7"/>
      <c r="B30" s="7"/>
      <c r="C30" s="7">
        <v>1.41</v>
      </c>
    </row>
    <row r="31" spans="1:3" x14ac:dyDescent="0.25">
      <c r="A31" s="7"/>
      <c r="B31" s="7"/>
      <c r="C31" s="7">
        <v>1.605</v>
      </c>
    </row>
    <row r="32" spans="1:3" x14ac:dyDescent="0.25">
      <c r="A32" s="7"/>
      <c r="B32" s="7"/>
      <c r="C32" s="7">
        <v>1.5629999999999999</v>
      </c>
    </row>
    <row r="33" spans="1:3" x14ac:dyDescent="0.25">
      <c r="A33" s="7"/>
      <c r="B33" s="7"/>
      <c r="C33" s="7">
        <v>1.744</v>
      </c>
    </row>
    <row r="34" spans="1:3" x14ac:dyDescent="0.25">
      <c r="A34" s="7"/>
      <c r="B34" s="7"/>
      <c r="C34" s="7">
        <v>1.4690000000000001</v>
      </c>
    </row>
    <row r="35" spans="1:3" x14ac:dyDescent="0.25">
      <c r="A35" s="7"/>
      <c r="B35" s="7"/>
      <c r="C35" s="7">
        <v>1.4430000000000001</v>
      </c>
    </row>
    <row r="36" spans="1:3" x14ac:dyDescent="0.25">
      <c r="A36" s="7"/>
      <c r="B36" s="7"/>
      <c r="C36" s="7">
        <v>1.343</v>
      </c>
    </row>
    <row r="37" spans="1:3" x14ac:dyDescent="0.25">
      <c r="A37" s="7"/>
      <c r="B37" s="7"/>
      <c r="C37" s="7">
        <v>1.575</v>
      </c>
    </row>
    <row r="38" spans="1:3" x14ac:dyDescent="0.25">
      <c r="A38" s="7"/>
      <c r="B38" s="7"/>
      <c r="C38" s="7">
        <v>1.5820000000000001</v>
      </c>
    </row>
    <row r="39" spans="1:3" x14ac:dyDescent="0.25">
      <c r="A39" s="7"/>
      <c r="B39" s="7"/>
      <c r="C39" s="7">
        <v>1.343</v>
      </c>
    </row>
    <row r="40" spans="1:3" x14ac:dyDescent="0.25">
      <c r="A40" s="7"/>
      <c r="B40" s="7"/>
      <c r="C40" s="7">
        <v>1.2969999999999999</v>
      </c>
    </row>
    <row r="41" spans="1:3" x14ac:dyDescent="0.25">
      <c r="A41" s="7"/>
      <c r="B41" s="7"/>
      <c r="C41" s="7">
        <v>1.498</v>
      </c>
    </row>
    <row r="42" spans="1:3" x14ac:dyDescent="0.25">
      <c r="A42" s="7"/>
      <c r="B42" s="7"/>
      <c r="C42" s="7">
        <v>1.4630000000000001</v>
      </c>
    </row>
    <row r="43" spans="1:3" x14ac:dyDescent="0.25">
      <c r="A43" s="7"/>
      <c r="B43" s="7"/>
      <c r="C43" s="7">
        <v>1.5209999999999999</v>
      </c>
    </row>
    <row r="44" spans="1:3" x14ac:dyDescent="0.25">
      <c r="A44" s="7"/>
      <c r="B44" s="7"/>
      <c r="C44" s="7">
        <v>1.3049999999999999</v>
      </c>
    </row>
    <row r="45" spans="1:3" x14ac:dyDescent="0.25">
      <c r="A45" s="7"/>
      <c r="B45" s="7"/>
      <c r="C45" s="7">
        <v>1.637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CF90E-0380-4879-B615-C1B4732E47BC}">
  <dimension ref="A1:F45"/>
  <sheetViews>
    <sheetView zoomScaleNormal="100" workbookViewId="0">
      <selection activeCell="G17" sqref="G17"/>
    </sheetView>
  </sheetViews>
  <sheetFormatPr defaultRowHeight="15" x14ac:dyDescent="0.25"/>
  <cols>
    <col min="1" max="1" width="23.7109375" style="5" customWidth="1"/>
    <col min="2" max="2" width="24.42578125" style="5" customWidth="1"/>
    <col min="3" max="3" width="29.28515625" style="5" customWidth="1"/>
    <col min="4" max="4" width="31.7109375" style="5" customWidth="1"/>
  </cols>
  <sheetData>
    <row r="1" spans="1:4" s="6" customFormat="1" ht="17.25" x14ac:dyDescent="0.25">
      <c r="A1" s="13" t="s">
        <v>48</v>
      </c>
      <c r="B1" s="13" t="s">
        <v>49</v>
      </c>
      <c r="C1" s="13" t="s">
        <v>50</v>
      </c>
      <c r="D1" s="13" t="s">
        <v>51</v>
      </c>
    </row>
    <row r="2" spans="1:4" x14ac:dyDescent="0.25">
      <c r="A2" s="14">
        <v>0.03</v>
      </c>
      <c r="B2" s="14">
        <v>2.8400000000000002E-2</v>
      </c>
      <c r="C2" s="14">
        <v>6.0000000000000001E-3</v>
      </c>
      <c r="D2" s="14">
        <v>1.2200000000000001E-2</v>
      </c>
    </row>
    <row r="3" spans="1:4" x14ac:dyDescent="0.25">
      <c r="A3" s="14">
        <v>1.4999999999999999E-2</v>
      </c>
      <c r="B3" s="14">
        <v>2.4899999999999999E-2</v>
      </c>
      <c r="C3" s="14">
        <v>1.4E-2</v>
      </c>
      <c r="D3" s="14">
        <v>2.5000000000000001E-2</v>
      </c>
    </row>
    <row r="4" spans="1:4" x14ac:dyDescent="0.25">
      <c r="A4" s="14">
        <v>3.2000000000000001E-2</v>
      </c>
      <c r="B4" s="14">
        <v>3.4500000000000003E-2</v>
      </c>
      <c r="C4" s="14">
        <v>7.0000000000000001E-3</v>
      </c>
      <c r="D4" s="14">
        <v>1.95E-2</v>
      </c>
    </row>
    <row r="5" spans="1:4" x14ac:dyDescent="0.25">
      <c r="A5" s="14">
        <v>4.1000000000000002E-2</v>
      </c>
      <c r="B5" s="14">
        <v>4.6699999999999998E-2</v>
      </c>
      <c r="C5" s="14">
        <v>1.2999999999999999E-2</v>
      </c>
      <c r="D5" s="14">
        <v>2.0299999999999999E-2</v>
      </c>
    </row>
    <row r="6" spans="1:4" x14ac:dyDescent="0.25">
      <c r="A6" s="14">
        <v>4.1000000000000002E-2</v>
      </c>
      <c r="B6" s="14">
        <v>0.1258</v>
      </c>
      <c r="C6" s="14">
        <v>1.2E-2</v>
      </c>
      <c r="D6" s="14">
        <v>2.1999999999999999E-2</v>
      </c>
    </row>
    <row r="7" spans="1:4" x14ac:dyDescent="0.25">
      <c r="A7" s="14">
        <v>1.0999999999999999E-2</v>
      </c>
      <c r="B7" s="14">
        <v>2.1000000000000001E-2</v>
      </c>
      <c r="C7" s="14">
        <v>8.9999999999999993E-3</v>
      </c>
      <c r="D7" s="14">
        <v>2.5600000000000001E-2</v>
      </c>
    </row>
    <row r="8" spans="1:4" x14ac:dyDescent="0.25">
      <c r="A8" s="14">
        <v>3.5000000000000003E-2</v>
      </c>
      <c r="B8" s="14">
        <v>9.01E-2</v>
      </c>
      <c r="C8" s="14">
        <v>1.4E-2</v>
      </c>
      <c r="D8" s="14">
        <v>4.6899999999999997E-2</v>
      </c>
    </row>
    <row r="9" spans="1:4" x14ac:dyDescent="0.25">
      <c r="A9" s="14">
        <v>1.2E-2</v>
      </c>
      <c r="B9" s="14">
        <v>1.54E-2</v>
      </c>
      <c r="C9" s="14">
        <v>1.2999999999999999E-2</v>
      </c>
      <c r="D9" s="14">
        <v>5.9200000000000003E-2</v>
      </c>
    </row>
    <row r="10" spans="1:4" x14ac:dyDescent="0.25">
      <c r="A10" s="14">
        <v>2.5000000000000001E-2</v>
      </c>
      <c r="B10" s="14">
        <v>6.4500000000000002E-2</v>
      </c>
      <c r="C10" s="14"/>
      <c r="D10" s="14">
        <v>1.8700000000000001E-2</v>
      </c>
    </row>
    <row r="11" spans="1:4" x14ac:dyDescent="0.25">
      <c r="A11" s="14">
        <v>1.6E-2</v>
      </c>
      <c r="B11" s="14">
        <v>5.62E-2</v>
      </c>
      <c r="C11" s="14">
        <v>2E-3</v>
      </c>
      <c r="D11" s="14">
        <v>2.6499999999999999E-2</v>
      </c>
    </row>
    <row r="12" spans="1:4" x14ac:dyDescent="0.25">
      <c r="A12" s="14">
        <v>3.0000000000000001E-3</v>
      </c>
      <c r="B12" s="14">
        <v>5.4600000000000003E-2</v>
      </c>
      <c r="C12" s="14">
        <v>5.0000000000000001E-3</v>
      </c>
      <c r="D12" s="14">
        <v>4.1500000000000002E-2</v>
      </c>
    </row>
    <row r="13" spans="1:4" x14ac:dyDescent="0.25">
      <c r="A13" s="14">
        <v>7.4999999999999997E-2</v>
      </c>
      <c r="B13" s="14">
        <v>0.1158</v>
      </c>
      <c r="C13" s="14"/>
      <c r="D13" s="14">
        <v>1.3299999999999999E-2</v>
      </c>
    </row>
    <row r="14" spans="1:4" x14ac:dyDescent="0.25">
      <c r="A14" s="14">
        <v>4.5999999999999999E-2</v>
      </c>
      <c r="B14" s="14">
        <v>0.10100000000000001</v>
      </c>
      <c r="C14" s="14">
        <v>3.0000000000000001E-3</v>
      </c>
      <c r="D14" s="14">
        <v>8.3000000000000001E-3</v>
      </c>
    </row>
    <row r="15" spans="1:4" x14ac:dyDescent="0.25">
      <c r="A15" s="14">
        <v>5.0000000000000001E-3</v>
      </c>
      <c r="B15" s="14">
        <v>0.01</v>
      </c>
      <c r="C15" s="14">
        <v>2.1000000000000001E-2</v>
      </c>
      <c r="D15" s="14">
        <v>5.1400000000000001E-2</v>
      </c>
    </row>
    <row r="16" spans="1:4" x14ac:dyDescent="0.25">
      <c r="A16" s="14">
        <v>3.2000000000000001E-2</v>
      </c>
      <c r="B16" s="14">
        <v>5.45E-2</v>
      </c>
      <c r="C16" s="14">
        <v>1.2999999999999999E-2</v>
      </c>
      <c r="D16" s="14">
        <v>3.2399999999999998E-2</v>
      </c>
    </row>
    <row r="17" spans="1:4" x14ac:dyDescent="0.25">
      <c r="A17" s="14">
        <v>5.0000000000000001E-3</v>
      </c>
      <c r="B17" s="14">
        <v>4.9700000000000001E-2</v>
      </c>
      <c r="C17" s="14">
        <v>2.1999999999999999E-2</v>
      </c>
      <c r="D17" s="14">
        <v>3.95E-2</v>
      </c>
    </row>
    <row r="18" spans="1:4" x14ac:dyDescent="0.25">
      <c r="A18" s="14">
        <v>1.9E-2</v>
      </c>
      <c r="B18" s="14">
        <v>1.2999999999999999E-2</v>
      </c>
      <c r="C18" s="14">
        <v>1.4E-2</v>
      </c>
      <c r="D18" s="14">
        <v>2.7199999999999998E-2</v>
      </c>
    </row>
    <row r="19" spans="1:4" x14ac:dyDescent="0.25">
      <c r="A19" s="14">
        <v>2.1000000000000001E-2</v>
      </c>
      <c r="B19" s="14">
        <v>3.8399999999999997E-2</v>
      </c>
      <c r="C19" s="14">
        <v>1.9E-2</v>
      </c>
      <c r="D19" s="14">
        <v>3.8800000000000001E-2</v>
      </c>
    </row>
    <row r="20" spans="1:4" x14ac:dyDescent="0.25">
      <c r="A20" s="14">
        <v>4.2000000000000003E-2</v>
      </c>
      <c r="B20" s="14">
        <v>3.95E-2</v>
      </c>
      <c r="C20" s="14">
        <v>7.0000000000000001E-3</v>
      </c>
      <c r="D20" s="14">
        <v>2.07E-2</v>
      </c>
    </row>
    <row r="21" spans="1:4" x14ac:dyDescent="0.25">
      <c r="A21" s="14">
        <v>1.9E-2</v>
      </c>
      <c r="B21" s="14">
        <v>3.9399999999999998E-2</v>
      </c>
      <c r="C21" s="14"/>
      <c r="D21" s="14">
        <v>1.6000000000000001E-3</v>
      </c>
    </row>
    <row r="22" spans="1:4" x14ac:dyDescent="0.25">
      <c r="A22" s="14">
        <v>0.02</v>
      </c>
      <c r="B22" s="14">
        <v>3.0700000000000002E-2</v>
      </c>
      <c r="C22" s="14">
        <v>0.02</v>
      </c>
      <c r="D22" s="14">
        <v>5.7599999999999998E-2</v>
      </c>
    </row>
    <row r="23" spans="1:4" x14ac:dyDescent="0.25">
      <c r="A23" s="14">
        <v>1.2999999999999999E-2</v>
      </c>
      <c r="B23" s="14">
        <v>1.9699999999999999E-2</v>
      </c>
      <c r="C23" s="14">
        <v>6.0000000000000001E-3</v>
      </c>
      <c r="D23" s="14">
        <v>1.9699999999999999E-2</v>
      </c>
    </row>
    <row r="24" spans="1:4" x14ac:dyDescent="0.25">
      <c r="A24" s="14">
        <v>8.9999999999999993E-3</v>
      </c>
      <c r="B24" s="14">
        <v>8.8999999999999999E-3</v>
      </c>
      <c r="C24" s="14">
        <v>1.6E-2</v>
      </c>
      <c r="D24" s="14">
        <v>3.3799999999999997E-2</v>
      </c>
    </row>
    <row r="25" spans="1:4" x14ac:dyDescent="0.25">
      <c r="A25" s="14">
        <v>1.7999999999999999E-2</v>
      </c>
      <c r="B25" s="14">
        <v>3.04E-2</v>
      </c>
      <c r="C25" s="14">
        <v>1.0999999999999999E-2</v>
      </c>
      <c r="D25" s="14">
        <v>2.2700000000000001E-2</v>
      </c>
    </row>
    <row r="26" spans="1:4" x14ac:dyDescent="0.25">
      <c r="A26" s="14">
        <v>2.3E-2</v>
      </c>
      <c r="B26" s="14">
        <v>5.7000000000000002E-2</v>
      </c>
      <c r="C26" s="14">
        <v>1.4E-2</v>
      </c>
      <c r="D26" s="14">
        <v>3.9800000000000002E-2</v>
      </c>
    </row>
    <row r="27" spans="1:4" x14ac:dyDescent="0.25">
      <c r="A27" s="14">
        <v>3.5000000000000003E-2</v>
      </c>
      <c r="B27" s="14">
        <v>7.0300000000000001E-2</v>
      </c>
      <c r="C27" s="14">
        <v>5.0000000000000001E-3</v>
      </c>
      <c r="D27" s="14">
        <v>1.6E-2</v>
      </c>
    </row>
    <row r="28" spans="1:4" x14ac:dyDescent="0.25">
      <c r="A28" s="14">
        <v>1.4999999999999999E-2</v>
      </c>
      <c r="B28" s="14">
        <v>2.3199999999999998E-2</v>
      </c>
      <c r="C28" s="14">
        <v>0.02</v>
      </c>
      <c r="D28" s="14">
        <v>4.0300000000000002E-2</v>
      </c>
    </row>
    <row r="29" spans="1:4" x14ac:dyDescent="0.25">
      <c r="A29" s="14">
        <v>1.0999999999999999E-2</v>
      </c>
      <c r="B29" s="14">
        <v>1.46E-2</v>
      </c>
      <c r="C29" s="14">
        <v>1.4999999999999999E-2</v>
      </c>
      <c r="D29" s="14">
        <v>3.9699999999999999E-2</v>
      </c>
    </row>
    <row r="30" spans="1:4" x14ac:dyDescent="0.25">
      <c r="A30" s="14">
        <v>1.4E-2</v>
      </c>
      <c r="B30" s="14">
        <v>2.3800000000000002E-2</v>
      </c>
      <c r="C30" s="14">
        <v>8.9999999999999993E-3</v>
      </c>
      <c r="D30" s="14">
        <v>9.8599999999999993E-2</v>
      </c>
    </row>
    <row r="31" spans="1:4" x14ac:dyDescent="0.25">
      <c r="A31" s="14">
        <v>3.9E-2</v>
      </c>
      <c r="B31" s="14">
        <v>8.0799999999999997E-2</v>
      </c>
      <c r="C31" s="14">
        <v>1.9E-2</v>
      </c>
      <c r="D31" s="14">
        <v>5.96E-2</v>
      </c>
    </row>
    <row r="32" spans="1:4" x14ac:dyDescent="0.25">
      <c r="A32" s="14"/>
      <c r="B32" s="14">
        <v>5.7999999999999996E-3</v>
      </c>
      <c r="C32" s="11"/>
      <c r="D32" s="11"/>
    </row>
    <row r="33" spans="1:6" x14ac:dyDescent="0.25">
      <c r="A33" s="14">
        <v>3.5999999999999997E-2</v>
      </c>
      <c r="B33" s="14">
        <v>6.0199999999999997E-2</v>
      </c>
      <c r="C33" s="11"/>
      <c r="D33" s="11"/>
    </row>
    <row r="34" spans="1:6" x14ac:dyDescent="0.25">
      <c r="A34" s="15"/>
      <c r="B34" s="15"/>
    </row>
    <row r="35" spans="1:6" x14ac:dyDescent="0.25">
      <c r="A35" s="15"/>
      <c r="B35" s="15"/>
    </row>
    <row r="45" spans="1:6" x14ac:dyDescent="0.25">
      <c r="E45" s="16"/>
      <c r="F45" s="1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3CE95-A10A-4147-BB9A-DEF63010C6A6}">
  <dimension ref="A1:K19"/>
  <sheetViews>
    <sheetView workbookViewId="0">
      <selection activeCell="A9" sqref="A9"/>
    </sheetView>
  </sheetViews>
  <sheetFormatPr defaultRowHeight="15" x14ac:dyDescent="0.25"/>
  <cols>
    <col min="1" max="1" width="17.140625" customWidth="1"/>
    <col min="2" max="2" width="13.140625" customWidth="1"/>
    <col min="3" max="3" width="12.7109375" style="8" customWidth="1"/>
    <col min="4" max="4" width="20.7109375" style="8" customWidth="1"/>
    <col min="5" max="5" width="15.85546875" style="8" customWidth="1"/>
    <col min="6" max="6" width="16.28515625" style="8" customWidth="1"/>
    <col min="7" max="7" width="31.85546875" style="8" customWidth="1"/>
    <col min="8" max="8" width="29.85546875" style="8" customWidth="1"/>
  </cols>
  <sheetData>
    <row r="1" spans="1:11" s="2" customFormat="1" x14ac:dyDescent="0.25">
      <c r="A1" s="2" t="s">
        <v>0</v>
      </c>
      <c r="B1" s="2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22</v>
      </c>
      <c r="H1" s="13" t="s">
        <v>23</v>
      </c>
      <c r="K1" s="17" t="s">
        <v>32</v>
      </c>
    </row>
    <row r="2" spans="1:11" s="4" customFormat="1" ht="14.25" x14ac:dyDescent="0.2">
      <c r="A2" s="4" t="s">
        <v>59</v>
      </c>
      <c r="B2" s="4" t="s">
        <v>19</v>
      </c>
      <c r="C2" s="5">
        <v>23.01</v>
      </c>
      <c r="D2" s="5">
        <v>23.036666666666665</v>
      </c>
      <c r="E2" s="5">
        <v>3.5700000000000003</v>
      </c>
      <c r="F2" s="5">
        <v>1</v>
      </c>
      <c r="G2" s="5">
        <f>AVERAGE(E2,E3,E4)</f>
        <v>3.6066666666666656</v>
      </c>
      <c r="H2" s="5">
        <f>E2/G2</f>
        <v>0.98983364140480634</v>
      </c>
    </row>
    <row r="3" spans="1:11" s="4" customFormat="1" ht="14.25" x14ac:dyDescent="0.2">
      <c r="A3" s="4" t="s">
        <v>59</v>
      </c>
      <c r="B3" s="4" t="s">
        <v>19</v>
      </c>
      <c r="C3" s="5">
        <v>23.04</v>
      </c>
      <c r="D3" s="5" t="s">
        <v>9</v>
      </c>
      <c r="E3" s="5">
        <v>3.6499999999999986</v>
      </c>
      <c r="F3" s="5"/>
      <c r="G3" s="5"/>
      <c r="H3" s="5">
        <f>E3/G2</f>
        <v>1.0120147874306837</v>
      </c>
    </row>
    <row r="4" spans="1:11" s="4" customFormat="1" ht="14.25" x14ac:dyDescent="0.2">
      <c r="A4" s="4" t="s">
        <v>59</v>
      </c>
      <c r="B4" s="4" t="s">
        <v>19</v>
      </c>
      <c r="C4" s="5">
        <v>23.06</v>
      </c>
      <c r="D4" s="5" t="s">
        <v>7</v>
      </c>
      <c r="E4" s="5">
        <v>3.5999999999999979</v>
      </c>
      <c r="F4" s="5"/>
      <c r="G4" s="5"/>
      <c r="H4" s="5">
        <f>E4/G2</f>
        <v>0.99815157116450992</v>
      </c>
    </row>
    <row r="5" spans="1:11" s="4" customFormat="1" ht="14.25" x14ac:dyDescent="0.2">
      <c r="A5" s="4" t="s">
        <v>60</v>
      </c>
      <c r="B5" s="4" t="s">
        <v>19</v>
      </c>
      <c r="C5" s="5">
        <v>21.83</v>
      </c>
      <c r="D5" s="5">
        <v>21.906666666666666</v>
      </c>
      <c r="E5" s="5">
        <v>2.4799999999999969</v>
      </c>
      <c r="F5" s="5">
        <v>2.1287403649067249</v>
      </c>
      <c r="G5" s="5"/>
      <c r="H5" s="5"/>
    </row>
    <row r="6" spans="1:11" s="4" customFormat="1" ht="14.25" x14ac:dyDescent="0.2">
      <c r="A6" s="4" t="s">
        <v>60</v>
      </c>
      <c r="B6" s="4" t="s">
        <v>19</v>
      </c>
      <c r="C6" s="5">
        <v>21.92</v>
      </c>
      <c r="D6" s="5" t="s">
        <v>7</v>
      </c>
      <c r="E6" s="5">
        <v>2.41</v>
      </c>
      <c r="F6" s="5">
        <v>2.3619853228590579</v>
      </c>
      <c r="G6" s="5"/>
      <c r="H6" s="5"/>
    </row>
    <row r="7" spans="1:11" s="4" customFormat="1" ht="14.25" x14ac:dyDescent="0.2">
      <c r="A7" s="4" t="s">
        <v>60</v>
      </c>
      <c r="B7" s="4" t="s">
        <v>19</v>
      </c>
      <c r="C7" s="5">
        <v>21.97</v>
      </c>
      <c r="D7" s="5" t="s">
        <v>7</v>
      </c>
      <c r="E7" s="5">
        <v>2.5499999999999972</v>
      </c>
      <c r="F7" s="5">
        <v>2.0705298476827561</v>
      </c>
      <c r="G7" s="5"/>
      <c r="H7" s="5"/>
    </row>
    <row r="8" spans="1:11" s="4" customFormat="1" ht="14.25" x14ac:dyDescent="0.2">
      <c r="A8" s="4" t="s">
        <v>64</v>
      </c>
      <c r="B8" s="4" t="s">
        <v>19</v>
      </c>
      <c r="C8" s="5">
        <v>23.57</v>
      </c>
      <c r="D8" s="5">
        <v>23.47</v>
      </c>
      <c r="E8" s="5">
        <v>3.82</v>
      </c>
      <c r="F8" s="5">
        <v>1</v>
      </c>
      <c r="G8" s="5">
        <f t="shared" ref="G8:G14" si="0">AVERAGE(E8,E9,E10)</f>
        <v>3.8633333333333333</v>
      </c>
      <c r="H8" s="5">
        <f>E8/G8</f>
        <v>0.98878343399482305</v>
      </c>
    </row>
    <row r="9" spans="1:11" s="4" customFormat="1" ht="14.25" x14ac:dyDescent="0.2">
      <c r="A9" s="4" t="s">
        <v>64</v>
      </c>
      <c r="B9" s="4" t="s">
        <v>19</v>
      </c>
      <c r="C9" s="5">
        <v>23.49</v>
      </c>
      <c r="D9" s="5" t="s">
        <v>7</v>
      </c>
      <c r="E9" s="5">
        <v>3.9299999999999997</v>
      </c>
      <c r="F9" s="5"/>
      <c r="G9" s="5"/>
      <c r="H9" s="5">
        <f>E9/G8</f>
        <v>1.0172562553925797</v>
      </c>
    </row>
    <row r="10" spans="1:11" s="4" customFormat="1" ht="14.25" x14ac:dyDescent="0.2">
      <c r="A10" s="4" t="s">
        <v>64</v>
      </c>
      <c r="B10" s="4" t="s">
        <v>19</v>
      </c>
      <c r="C10" s="5">
        <v>23.35</v>
      </c>
      <c r="D10" s="5" t="s">
        <v>7</v>
      </c>
      <c r="E10" s="5">
        <v>3.84</v>
      </c>
      <c r="F10" s="5"/>
      <c r="G10" s="5"/>
      <c r="H10" s="5">
        <f>E10/G8</f>
        <v>0.99396031061259704</v>
      </c>
    </row>
    <row r="11" spans="1:11" s="4" customFormat="1" ht="14.25" x14ac:dyDescent="0.2">
      <c r="A11" s="4" t="s">
        <v>61</v>
      </c>
      <c r="B11" s="4" t="s">
        <v>19</v>
      </c>
      <c r="C11" s="5">
        <v>22.37</v>
      </c>
      <c r="D11" s="5">
        <v>22.459999999999997</v>
      </c>
      <c r="E11" s="5">
        <v>2.91</v>
      </c>
      <c r="F11" s="5">
        <v>2</v>
      </c>
      <c r="G11" s="5"/>
      <c r="H11" s="5"/>
    </row>
    <row r="12" spans="1:11" s="4" customFormat="1" ht="14.25" x14ac:dyDescent="0.2">
      <c r="A12" s="4" t="s">
        <v>61</v>
      </c>
      <c r="B12" s="4" t="s">
        <v>19</v>
      </c>
      <c r="C12" s="5">
        <v>22.59</v>
      </c>
      <c r="D12" s="5" t="s">
        <v>7</v>
      </c>
      <c r="E12" s="5">
        <v>2.8900000000000006</v>
      </c>
      <c r="F12" s="5">
        <v>2.0562276533121318</v>
      </c>
      <c r="G12" s="5"/>
      <c r="H12" s="5"/>
    </row>
    <row r="13" spans="1:11" s="4" customFormat="1" ht="14.25" x14ac:dyDescent="0.2">
      <c r="A13" s="4" t="s">
        <v>61</v>
      </c>
      <c r="B13" s="4" t="s">
        <v>19</v>
      </c>
      <c r="C13" s="5">
        <v>22.42</v>
      </c>
      <c r="D13" s="5" t="s">
        <v>7</v>
      </c>
      <c r="E13" s="5">
        <v>2.7900000000000027</v>
      </c>
      <c r="F13" s="5">
        <v>2.0705298476827507</v>
      </c>
      <c r="G13" s="5"/>
      <c r="H13" s="5"/>
    </row>
    <row r="14" spans="1:11" s="4" customFormat="1" ht="14.25" x14ac:dyDescent="0.2">
      <c r="A14" s="4" t="s">
        <v>63</v>
      </c>
      <c r="B14" s="4" t="s">
        <v>19</v>
      </c>
      <c r="C14" s="5">
        <v>23.85</v>
      </c>
      <c r="D14" s="5">
        <v>23.72</v>
      </c>
      <c r="E14" s="5">
        <v>3.9400000000000013</v>
      </c>
      <c r="F14" s="5">
        <v>1</v>
      </c>
      <c r="G14" s="5">
        <f t="shared" si="0"/>
        <v>4.09</v>
      </c>
      <c r="H14" s="5">
        <f>E14/G14</f>
        <v>0.96332518337408346</v>
      </c>
    </row>
    <row r="15" spans="1:11" s="4" customFormat="1" ht="14.25" x14ac:dyDescent="0.2">
      <c r="A15" s="4" t="s">
        <v>63</v>
      </c>
      <c r="B15" s="4" t="s">
        <v>19</v>
      </c>
      <c r="C15" s="5">
        <v>23.73</v>
      </c>
      <c r="D15" s="5" t="s">
        <v>7</v>
      </c>
      <c r="E15" s="5">
        <v>4.25</v>
      </c>
      <c r="F15" s="5"/>
      <c r="G15" s="5"/>
      <c r="H15" s="5">
        <f>E15/G14</f>
        <v>1.039119804400978</v>
      </c>
    </row>
    <row r="16" spans="1:11" s="4" customFormat="1" ht="14.25" x14ac:dyDescent="0.2">
      <c r="A16" s="4" t="s">
        <v>63</v>
      </c>
      <c r="B16" s="4" t="s">
        <v>19</v>
      </c>
      <c r="C16" s="5">
        <v>23.58</v>
      </c>
      <c r="D16" s="5" t="s">
        <v>7</v>
      </c>
      <c r="E16" s="5">
        <v>4.0799999999999983</v>
      </c>
      <c r="F16" s="5"/>
      <c r="G16" s="5"/>
      <c r="H16" s="5">
        <f>E16/G14</f>
        <v>0.99755501222493848</v>
      </c>
    </row>
    <row r="17" spans="1:8" s="4" customFormat="1" ht="14.25" x14ac:dyDescent="0.2">
      <c r="A17" s="4" t="s">
        <v>62</v>
      </c>
      <c r="B17" s="4" t="s">
        <v>19</v>
      </c>
      <c r="C17" s="5">
        <v>22.32</v>
      </c>
      <c r="D17" s="5">
        <v>22.386666666666667</v>
      </c>
      <c r="E17" s="5">
        <v>2.6799999999999997</v>
      </c>
      <c r="F17" s="5">
        <v>2.3949574092378598</v>
      </c>
      <c r="G17" s="5"/>
      <c r="H17" s="5"/>
    </row>
    <row r="18" spans="1:8" s="4" customFormat="1" ht="14.25" x14ac:dyDescent="0.2">
      <c r="A18" s="4" t="s">
        <v>62</v>
      </c>
      <c r="B18" s="4" t="s">
        <v>19</v>
      </c>
      <c r="C18" s="5">
        <v>22.45</v>
      </c>
      <c r="D18" s="5" t="s">
        <v>7</v>
      </c>
      <c r="E18" s="5">
        <v>2.84</v>
      </c>
      <c r="F18" s="5">
        <v>2.6573716281930233</v>
      </c>
      <c r="G18" s="5"/>
      <c r="H18" s="5"/>
    </row>
    <row r="19" spans="1:8" s="4" customFormat="1" ht="14.25" x14ac:dyDescent="0.2">
      <c r="A19" s="4" t="s">
        <v>62</v>
      </c>
      <c r="B19" s="4" t="s">
        <v>19</v>
      </c>
      <c r="C19" s="5">
        <v>22.39</v>
      </c>
      <c r="D19" s="5" t="s">
        <v>7</v>
      </c>
      <c r="E19" s="5">
        <v>2.870000000000001</v>
      </c>
      <c r="F19" s="5">
        <v>2.3133763678105708</v>
      </c>
      <c r="G19" s="5"/>
      <c r="H19" s="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1C99B-F7DF-4238-8092-F45BD5C55057}">
  <dimension ref="A1:J19"/>
  <sheetViews>
    <sheetView workbookViewId="0">
      <selection activeCell="G25" sqref="G25"/>
    </sheetView>
  </sheetViews>
  <sheetFormatPr defaultRowHeight="14.25" x14ac:dyDescent="0.2"/>
  <cols>
    <col min="1" max="1" width="14" style="4" customWidth="1"/>
    <col min="2" max="2" width="15.7109375" style="4" customWidth="1"/>
    <col min="3" max="3" width="11.42578125" style="5" customWidth="1"/>
    <col min="4" max="4" width="15" style="5" customWidth="1"/>
    <col min="5" max="5" width="17.140625" style="5" customWidth="1"/>
    <col min="6" max="6" width="17.42578125" style="5" customWidth="1"/>
    <col min="7" max="7" width="36.85546875" style="5" customWidth="1"/>
    <col min="8" max="8" width="27.28515625" style="5" customWidth="1"/>
    <col min="9" max="16384" width="9.140625" style="4"/>
  </cols>
  <sheetData>
    <row r="1" spans="1:10" s="2" customFormat="1" ht="15" x14ac:dyDescent="0.25">
      <c r="A1" s="2" t="s">
        <v>0</v>
      </c>
      <c r="B1" s="2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22</v>
      </c>
      <c r="H1" s="13" t="s">
        <v>23</v>
      </c>
      <c r="J1" s="17" t="s">
        <v>36</v>
      </c>
    </row>
    <row r="2" spans="1:10" x14ac:dyDescent="0.2">
      <c r="A2" s="4" t="s">
        <v>59</v>
      </c>
      <c r="B2" s="4" t="s">
        <v>6</v>
      </c>
      <c r="C2" s="5">
        <v>23.53</v>
      </c>
      <c r="D2" s="5">
        <v>23.343333333333334</v>
      </c>
      <c r="E2" s="5">
        <v>4.09</v>
      </c>
      <c r="F2" s="5">
        <v>1</v>
      </c>
      <c r="G2" s="5">
        <f>AVERAGE(E2,E3,E4)</f>
        <v>3.9933333333333323</v>
      </c>
      <c r="H2" s="5">
        <f>E2/G2</f>
        <v>1.0242070116861437</v>
      </c>
    </row>
    <row r="3" spans="1:10" x14ac:dyDescent="0.2">
      <c r="A3" s="4" t="s">
        <v>59</v>
      </c>
      <c r="B3" s="4" t="s">
        <v>6</v>
      </c>
      <c r="C3" s="5">
        <v>23.34</v>
      </c>
      <c r="D3" s="5" t="s">
        <v>7</v>
      </c>
      <c r="E3" s="5">
        <v>4.0799999999999983</v>
      </c>
      <c r="H3" s="5">
        <f>E3/G2</f>
        <v>1.021702838063439</v>
      </c>
    </row>
    <row r="4" spans="1:10" x14ac:dyDescent="0.2">
      <c r="A4" s="4" t="s">
        <v>59</v>
      </c>
      <c r="B4" s="4" t="s">
        <v>6</v>
      </c>
      <c r="C4" s="5">
        <v>23.16</v>
      </c>
      <c r="D4" s="5" t="s">
        <v>7</v>
      </c>
      <c r="E4" s="5">
        <v>3.8099999999999987</v>
      </c>
      <c r="H4" s="5">
        <f>E4/G2</f>
        <v>0.95409015025041732</v>
      </c>
    </row>
    <row r="5" spans="1:10" x14ac:dyDescent="0.2">
      <c r="A5" s="4" t="s">
        <v>60</v>
      </c>
      <c r="B5" s="4" t="s">
        <v>6</v>
      </c>
      <c r="C5" s="5">
        <v>22.33</v>
      </c>
      <c r="D5" s="5">
        <v>22.306666666666668</v>
      </c>
      <c r="E5" s="5">
        <v>3.1099999999999994</v>
      </c>
      <c r="F5" s="5">
        <v>1.9724654089867188</v>
      </c>
    </row>
    <row r="6" spans="1:10" x14ac:dyDescent="0.2">
      <c r="A6" s="4" t="s">
        <v>60</v>
      </c>
      <c r="B6" s="4" t="s">
        <v>6</v>
      </c>
      <c r="C6" s="5">
        <v>22.42</v>
      </c>
      <c r="D6" s="5" t="s">
        <v>7</v>
      </c>
      <c r="E6" s="5">
        <v>3.0500000000000007</v>
      </c>
      <c r="F6" s="5">
        <v>2.0420242514143832</v>
      </c>
    </row>
    <row r="7" spans="1:10" x14ac:dyDescent="0.2">
      <c r="A7" s="4" t="s">
        <v>60</v>
      </c>
      <c r="B7" s="4" t="s">
        <v>6</v>
      </c>
      <c r="C7" s="5">
        <v>22.17</v>
      </c>
      <c r="D7" s="5" t="s">
        <v>7</v>
      </c>
      <c r="E7" s="5">
        <v>2.7000000000000028</v>
      </c>
      <c r="F7" s="5">
        <v>2.1584564730088482</v>
      </c>
    </row>
    <row r="8" spans="1:10" x14ac:dyDescent="0.2">
      <c r="A8" s="4" t="s">
        <v>64</v>
      </c>
      <c r="B8" s="4" t="s">
        <v>6</v>
      </c>
      <c r="C8" s="5">
        <v>29.92</v>
      </c>
      <c r="D8" s="5">
        <v>29.993333333333336</v>
      </c>
      <c r="E8" s="5">
        <v>10.110000000000003</v>
      </c>
      <c r="F8" s="5">
        <v>1</v>
      </c>
      <c r="G8" s="5">
        <f t="shared" ref="G8:G14" si="0">AVERAGE(E8,E9,E10)</f>
        <v>10.553333333333335</v>
      </c>
      <c r="H8" s="5">
        <f>E8/G8</f>
        <v>0.95799115603284923</v>
      </c>
    </row>
    <row r="9" spans="1:10" x14ac:dyDescent="0.2">
      <c r="A9" s="4" t="s">
        <v>64</v>
      </c>
      <c r="B9" s="4" t="s">
        <v>6</v>
      </c>
      <c r="C9" s="5">
        <v>29.89</v>
      </c>
      <c r="D9" s="5" t="s">
        <v>9</v>
      </c>
      <c r="E9" s="5">
        <v>10.52</v>
      </c>
      <c r="H9" s="5">
        <f>E9/G8</f>
        <v>0.99684144030322153</v>
      </c>
    </row>
    <row r="10" spans="1:10" x14ac:dyDescent="0.2">
      <c r="A10" s="4" t="s">
        <v>64</v>
      </c>
      <c r="B10" s="4" t="s">
        <v>6</v>
      </c>
      <c r="C10" s="5">
        <v>30.17</v>
      </c>
      <c r="D10" s="5" t="s">
        <v>7</v>
      </c>
      <c r="E10" s="5">
        <v>11.030000000000001</v>
      </c>
      <c r="H10" s="5">
        <f>E10/G8</f>
        <v>1.0451674036639291</v>
      </c>
    </row>
    <row r="11" spans="1:10" x14ac:dyDescent="0.2">
      <c r="A11" s="4" t="s">
        <v>61</v>
      </c>
      <c r="B11" s="4" t="s">
        <v>6</v>
      </c>
      <c r="C11" s="5">
        <v>24.67</v>
      </c>
      <c r="D11" s="5">
        <v>25.13</v>
      </c>
      <c r="E11" s="5">
        <v>5.8400000000000034</v>
      </c>
      <c r="F11" s="5">
        <v>19.29292524305216</v>
      </c>
    </row>
    <row r="12" spans="1:10" x14ac:dyDescent="0.2">
      <c r="A12" s="4" t="s">
        <v>61</v>
      </c>
      <c r="B12" s="4" t="s">
        <v>6</v>
      </c>
      <c r="C12" s="5">
        <v>24.97</v>
      </c>
      <c r="D12" s="5" t="s">
        <v>7</v>
      </c>
      <c r="E12" s="5">
        <v>6.129999999999999</v>
      </c>
      <c r="F12" s="5">
        <v>20.966294461733813</v>
      </c>
    </row>
    <row r="13" spans="1:10" x14ac:dyDescent="0.2">
      <c r="A13" s="4" t="s">
        <v>61</v>
      </c>
      <c r="B13" s="4" t="s">
        <v>6</v>
      </c>
      <c r="C13" s="5">
        <v>25.75</v>
      </c>
      <c r="D13" s="5" t="s">
        <v>7</v>
      </c>
      <c r="E13" s="5">
        <v>6.8099999999999987</v>
      </c>
      <c r="F13" s="5">
        <v>18.635737383495325</v>
      </c>
    </row>
    <row r="14" spans="1:10" x14ac:dyDescent="0.2">
      <c r="A14" s="4" t="s">
        <v>63</v>
      </c>
      <c r="B14" s="4" t="s">
        <v>6</v>
      </c>
      <c r="C14" s="5">
        <v>29.97</v>
      </c>
      <c r="D14" s="5">
        <v>30.123333333333335</v>
      </c>
      <c r="E14" s="5">
        <v>11.18</v>
      </c>
      <c r="F14" s="5">
        <v>1</v>
      </c>
      <c r="G14" s="5">
        <f t="shared" si="0"/>
        <v>11.303333333333333</v>
      </c>
      <c r="H14" s="5">
        <f>E14/G14</f>
        <v>0.98908876437629023</v>
      </c>
    </row>
    <row r="15" spans="1:10" x14ac:dyDescent="0.2">
      <c r="A15" s="4" t="s">
        <v>63</v>
      </c>
      <c r="B15" s="4" t="s">
        <v>6</v>
      </c>
      <c r="C15" s="5">
        <v>30.22</v>
      </c>
      <c r="D15" s="5" t="s">
        <v>7</v>
      </c>
      <c r="E15" s="5">
        <v>11.27</v>
      </c>
      <c r="H15" s="5">
        <f>E15/G14</f>
        <v>0.99705101739899737</v>
      </c>
    </row>
    <row r="16" spans="1:10" x14ac:dyDescent="0.2">
      <c r="A16" s="4" t="s">
        <v>63</v>
      </c>
      <c r="B16" s="4" t="s">
        <v>6</v>
      </c>
      <c r="C16" s="5">
        <v>30.18</v>
      </c>
      <c r="D16" s="5" t="s">
        <v>7</v>
      </c>
      <c r="E16" s="5">
        <v>11.46</v>
      </c>
      <c r="H16" s="5">
        <f>E16/G14</f>
        <v>1.0138602182247125</v>
      </c>
    </row>
    <row r="17" spans="1:6" x14ac:dyDescent="0.2">
      <c r="A17" s="4" t="s">
        <v>62</v>
      </c>
      <c r="B17" s="4" t="s">
        <v>6</v>
      </c>
      <c r="C17" s="5">
        <v>25.65</v>
      </c>
      <c r="D17" s="5">
        <v>25.849999999999998</v>
      </c>
      <c r="E17" s="5">
        <v>6.66</v>
      </c>
      <c r="F17" s="5">
        <v>22.94328396825323</v>
      </c>
    </row>
    <row r="18" spans="1:6" x14ac:dyDescent="0.2">
      <c r="A18" s="4" t="s">
        <v>62</v>
      </c>
      <c r="B18" s="4" t="s">
        <v>6</v>
      </c>
      <c r="C18" s="5">
        <v>25.92</v>
      </c>
      <c r="D18" s="5" t="s">
        <v>7</v>
      </c>
      <c r="E18" s="5">
        <v>6.6800000000000033</v>
      </c>
      <c r="F18" s="5">
        <v>24.083947958577014</v>
      </c>
    </row>
    <row r="19" spans="1:6" x14ac:dyDescent="0.2">
      <c r="A19" s="4" t="s">
        <v>62</v>
      </c>
      <c r="B19" s="4" t="s">
        <v>6</v>
      </c>
      <c r="C19" s="5">
        <v>25.98</v>
      </c>
      <c r="D19" s="5" t="s">
        <v>7</v>
      </c>
      <c r="E19" s="5">
        <v>6.77</v>
      </c>
      <c r="F19" s="5">
        <v>25.812536295108057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98ACC-F41F-413D-8F15-00962FF5F29C}">
  <dimension ref="A1:J19"/>
  <sheetViews>
    <sheetView workbookViewId="0">
      <selection activeCell="E28" sqref="E28"/>
    </sheetView>
  </sheetViews>
  <sheetFormatPr defaultRowHeight="15" x14ac:dyDescent="0.25"/>
  <cols>
    <col min="1" max="1" width="15" customWidth="1"/>
    <col min="2" max="2" width="12.7109375" customWidth="1"/>
    <col min="3" max="3" width="12.5703125" style="8" customWidth="1"/>
    <col min="4" max="4" width="18.28515625" style="8" customWidth="1"/>
    <col min="5" max="5" width="16.85546875" style="8" customWidth="1"/>
    <col min="6" max="6" width="17.140625" style="8" customWidth="1"/>
    <col min="7" max="7" width="35.42578125" style="8" customWidth="1"/>
    <col min="8" max="8" width="30.28515625" style="8" customWidth="1"/>
  </cols>
  <sheetData>
    <row r="1" spans="1:10" s="2" customFormat="1" x14ac:dyDescent="0.25">
      <c r="A1" s="2" t="s">
        <v>0</v>
      </c>
      <c r="B1" s="2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22</v>
      </c>
      <c r="H1" s="13" t="s">
        <v>23</v>
      </c>
      <c r="J1" s="17" t="s">
        <v>35</v>
      </c>
    </row>
    <row r="2" spans="1:10" s="4" customFormat="1" ht="14.25" x14ac:dyDescent="0.2">
      <c r="A2" s="4" t="s">
        <v>59</v>
      </c>
      <c r="B2" s="4" t="s">
        <v>16</v>
      </c>
      <c r="C2" s="5">
        <v>27.6</v>
      </c>
      <c r="D2" s="5">
        <v>27.52</v>
      </c>
      <c r="E2" s="5">
        <v>8.16</v>
      </c>
      <c r="F2" s="5"/>
      <c r="G2" s="5">
        <f>AVERAGE(E2,E3,E4)</f>
        <v>8.09</v>
      </c>
      <c r="H2" s="5">
        <f>E2/G2</f>
        <v>1.0086526576019779</v>
      </c>
    </row>
    <row r="3" spans="1:10" s="4" customFormat="1" ht="14.25" x14ac:dyDescent="0.2">
      <c r="A3" s="4" t="s">
        <v>59</v>
      </c>
      <c r="B3" s="4" t="s">
        <v>16</v>
      </c>
      <c r="C3" s="5">
        <v>27.52</v>
      </c>
      <c r="D3" s="5" t="s">
        <v>7</v>
      </c>
      <c r="E3" s="5">
        <v>8.129999999999999</v>
      </c>
      <c r="F3" s="5"/>
      <c r="G3" s="5"/>
      <c r="H3" s="5">
        <f>E3/G2</f>
        <v>1.0049443757725587</v>
      </c>
    </row>
    <row r="4" spans="1:10" s="4" customFormat="1" ht="14.25" x14ac:dyDescent="0.2">
      <c r="A4" s="4" t="s">
        <v>59</v>
      </c>
      <c r="B4" s="4" t="s">
        <v>16</v>
      </c>
      <c r="C4" s="5">
        <v>27.44</v>
      </c>
      <c r="D4" s="5" t="s">
        <v>7</v>
      </c>
      <c r="E4" s="5">
        <v>7.98</v>
      </c>
      <c r="F4" s="5"/>
      <c r="G4" s="5"/>
      <c r="H4" s="5">
        <f>E4/G2</f>
        <v>0.98640296662546356</v>
      </c>
    </row>
    <row r="5" spans="1:10" s="4" customFormat="1" ht="14.25" x14ac:dyDescent="0.2">
      <c r="A5" s="4" t="s">
        <v>60</v>
      </c>
      <c r="B5" s="4" t="s">
        <v>16</v>
      </c>
      <c r="C5" s="5">
        <v>25.71</v>
      </c>
      <c r="D5" s="5">
        <v>25.793333333333333</v>
      </c>
      <c r="E5" s="5">
        <v>6.3599999999999994</v>
      </c>
      <c r="F5" s="5">
        <v>3.4822022531844978</v>
      </c>
      <c r="G5" s="5"/>
      <c r="H5" s="5"/>
    </row>
    <row r="6" spans="1:10" s="4" customFormat="1" ht="14.25" x14ac:dyDescent="0.2">
      <c r="A6" s="4" t="s">
        <v>60</v>
      </c>
      <c r="B6" s="4" t="s">
        <v>16</v>
      </c>
      <c r="C6" s="5">
        <v>25.9</v>
      </c>
      <c r="D6" s="5" t="s">
        <v>7</v>
      </c>
      <c r="E6" s="5">
        <v>6.389999999999997</v>
      </c>
      <c r="F6" s="5">
        <v>3.3403516777134823</v>
      </c>
      <c r="G6" s="5"/>
      <c r="H6" s="5"/>
    </row>
    <row r="7" spans="1:10" s="4" customFormat="1" ht="14.25" x14ac:dyDescent="0.2">
      <c r="A7" s="4" t="s">
        <v>60</v>
      </c>
      <c r="B7" s="4" t="s">
        <v>16</v>
      </c>
      <c r="C7" s="5">
        <v>25.77</v>
      </c>
      <c r="D7" s="5" t="s">
        <v>7</v>
      </c>
      <c r="E7" s="5">
        <v>6.3499999999999979</v>
      </c>
      <c r="F7" s="5">
        <v>3.0951299870847855</v>
      </c>
      <c r="G7" s="5"/>
      <c r="H7" s="5"/>
    </row>
    <row r="8" spans="1:10" s="4" customFormat="1" ht="14.25" x14ac:dyDescent="0.2">
      <c r="A8" s="4" t="s">
        <v>64</v>
      </c>
      <c r="B8" s="4" t="s">
        <v>16</v>
      </c>
      <c r="C8" s="5">
        <v>28.72</v>
      </c>
      <c r="D8" s="5">
        <v>28.693333333333332</v>
      </c>
      <c r="E8" s="5">
        <v>8.61</v>
      </c>
      <c r="F8" s="5"/>
      <c r="G8" s="5">
        <f t="shared" ref="G8:G14" si="0">AVERAGE(E8,E9,E10)</f>
        <v>8.7333333333333325</v>
      </c>
      <c r="H8" s="5">
        <f>E8/G8</f>
        <v>0.98587786259541987</v>
      </c>
    </row>
    <row r="9" spans="1:10" s="4" customFormat="1" ht="14.25" x14ac:dyDescent="0.2">
      <c r="A9" s="4" t="s">
        <v>64</v>
      </c>
      <c r="B9" s="4" t="s">
        <v>16</v>
      </c>
      <c r="C9" s="5">
        <v>28.56</v>
      </c>
      <c r="D9" s="5" t="s">
        <v>9</v>
      </c>
      <c r="E9" s="5">
        <v>8.73</v>
      </c>
      <c r="F9" s="5"/>
      <c r="G9" s="5"/>
      <c r="H9" s="5">
        <f>E9/G8</f>
        <v>0.99961832061068712</v>
      </c>
    </row>
    <row r="10" spans="1:10" s="4" customFormat="1" ht="14.25" x14ac:dyDescent="0.2">
      <c r="A10" s="4" t="s">
        <v>64</v>
      </c>
      <c r="B10" s="4" t="s">
        <v>16</v>
      </c>
      <c r="C10" s="5">
        <v>28.8</v>
      </c>
      <c r="D10" s="5" t="s">
        <v>7</v>
      </c>
      <c r="E10" s="5">
        <v>8.86</v>
      </c>
      <c r="F10" s="5"/>
      <c r="G10" s="5"/>
      <c r="H10" s="5">
        <f>E10/G8</f>
        <v>1.0145038167938931</v>
      </c>
    </row>
    <row r="11" spans="1:10" s="4" customFormat="1" ht="14.25" x14ac:dyDescent="0.2">
      <c r="A11" s="4" t="s">
        <v>61</v>
      </c>
      <c r="B11" s="4" t="s">
        <v>16</v>
      </c>
      <c r="C11" s="5">
        <v>26.52</v>
      </c>
      <c r="D11" s="5">
        <v>26.540000000000003</v>
      </c>
      <c r="E11" s="5">
        <v>6.5</v>
      </c>
      <c r="F11" s="5">
        <v>4.3169129460177071</v>
      </c>
      <c r="G11" s="5"/>
      <c r="H11" s="5"/>
    </row>
    <row r="12" spans="1:10" s="4" customFormat="1" ht="14.25" x14ac:dyDescent="0.2">
      <c r="A12" s="4" t="s">
        <v>61</v>
      </c>
      <c r="B12" s="4" t="s">
        <v>16</v>
      </c>
      <c r="C12" s="5">
        <v>26.49</v>
      </c>
      <c r="D12" s="5" t="s">
        <v>7</v>
      </c>
      <c r="E12" s="5">
        <v>6.5</v>
      </c>
      <c r="F12" s="5">
        <v>4.691339796927517</v>
      </c>
      <c r="G12" s="5"/>
      <c r="H12" s="5"/>
    </row>
    <row r="13" spans="1:10" s="4" customFormat="1" ht="14.25" x14ac:dyDescent="0.2">
      <c r="A13" s="4" t="s">
        <v>61</v>
      </c>
      <c r="B13" s="4" t="s">
        <v>16</v>
      </c>
      <c r="C13" s="5">
        <v>26.61</v>
      </c>
      <c r="D13" s="5" t="s">
        <v>7</v>
      </c>
      <c r="E13" s="5">
        <v>6.509999999999998</v>
      </c>
      <c r="F13" s="5">
        <v>5.0982425092770534</v>
      </c>
      <c r="G13" s="5"/>
      <c r="H13" s="5"/>
    </row>
    <row r="14" spans="1:10" s="4" customFormat="1" ht="14.25" x14ac:dyDescent="0.2">
      <c r="A14" s="4" t="s">
        <v>63</v>
      </c>
      <c r="B14" s="4" t="s">
        <v>16</v>
      </c>
      <c r="C14" s="5">
        <v>29.16</v>
      </c>
      <c r="D14" s="5">
        <v>29.096666666666668</v>
      </c>
      <c r="E14" s="5">
        <v>8.57</v>
      </c>
      <c r="F14" s="5"/>
      <c r="G14" s="5">
        <f t="shared" si="0"/>
        <v>8.533333333333335</v>
      </c>
      <c r="H14" s="5">
        <f>E14/G14</f>
        <v>1.0042968749999999</v>
      </c>
    </row>
    <row r="15" spans="1:10" s="4" customFormat="1" ht="14.25" x14ac:dyDescent="0.2">
      <c r="A15" s="4" t="s">
        <v>63</v>
      </c>
      <c r="B15" s="4" t="s">
        <v>16</v>
      </c>
      <c r="C15" s="5">
        <v>28.96</v>
      </c>
      <c r="D15" s="5" t="s">
        <v>7</v>
      </c>
      <c r="E15" s="5">
        <v>8.4000000000000021</v>
      </c>
      <c r="F15" s="5"/>
      <c r="G15" s="5"/>
      <c r="H15" s="5">
        <f>E15/G14</f>
        <v>0.98437500000000011</v>
      </c>
    </row>
    <row r="16" spans="1:10" s="4" customFormat="1" ht="14.25" x14ac:dyDescent="0.2">
      <c r="A16" s="4" t="s">
        <v>63</v>
      </c>
      <c r="B16" s="4" t="s">
        <v>16</v>
      </c>
      <c r="C16" s="5">
        <v>29.17</v>
      </c>
      <c r="D16" s="5" t="s">
        <v>7</v>
      </c>
      <c r="E16" s="5">
        <v>8.6300000000000026</v>
      </c>
      <c r="F16" s="5"/>
      <c r="G16" s="5"/>
      <c r="H16" s="5">
        <f>E16/G14</f>
        <v>1.0113281250000001</v>
      </c>
    </row>
    <row r="17" spans="1:8" s="4" customFormat="1" ht="14.25" x14ac:dyDescent="0.2">
      <c r="A17" s="4" t="s">
        <v>62</v>
      </c>
      <c r="B17" s="4" t="s">
        <v>16</v>
      </c>
      <c r="C17" s="5">
        <v>25.83</v>
      </c>
      <c r="D17" s="5">
        <v>25.929999999999996</v>
      </c>
      <c r="E17" s="5">
        <v>5.129999999999999</v>
      </c>
      <c r="F17" s="5">
        <v>10.852834619581385</v>
      </c>
      <c r="G17" s="5"/>
      <c r="H17" s="5"/>
    </row>
    <row r="18" spans="1:8" s="4" customFormat="1" ht="14.25" x14ac:dyDescent="0.2">
      <c r="A18" s="4" t="s">
        <v>62</v>
      </c>
      <c r="B18" s="4" t="s">
        <v>16</v>
      </c>
      <c r="C18" s="5">
        <v>25.96</v>
      </c>
      <c r="D18" s="5" t="s">
        <v>7</v>
      </c>
      <c r="E18" s="5">
        <v>5.73</v>
      </c>
      <c r="F18" s="5">
        <v>6.3642918700393567</v>
      </c>
      <c r="G18" s="5"/>
      <c r="H18" s="5"/>
    </row>
    <row r="19" spans="1:8" s="4" customFormat="1" ht="14.25" x14ac:dyDescent="0.2">
      <c r="A19" s="4" t="s">
        <v>62</v>
      </c>
      <c r="B19" s="4" t="s">
        <v>16</v>
      </c>
      <c r="C19" s="5">
        <v>26</v>
      </c>
      <c r="D19" s="5" t="s">
        <v>7</v>
      </c>
      <c r="E19" s="5">
        <v>5.52</v>
      </c>
      <c r="F19" s="5">
        <v>8.6338258920354338</v>
      </c>
      <c r="G19" s="5"/>
      <c r="H19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1D</vt:lpstr>
      <vt:lpstr>Figure 1e</vt:lpstr>
      <vt:lpstr>Figure 1H</vt:lpstr>
      <vt:lpstr>Figure 2D</vt:lpstr>
      <vt:lpstr>Figure 2E</vt:lpstr>
      <vt:lpstr>Figure 2G</vt:lpstr>
      <vt:lpstr>Figure 4e</vt:lpstr>
      <vt:lpstr>Figure 4i</vt:lpstr>
      <vt:lpstr>Figure 5a</vt:lpstr>
      <vt:lpstr>Sup Figure 10</vt:lpstr>
      <vt:lpstr>Sup figure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College of Veterinary Medicine</dc:creator>
  <cp:lastModifiedBy>Muneoka, Ken</cp:lastModifiedBy>
  <dcterms:created xsi:type="dcterms:W3CDTF">2026-03-16T19:36:00Z</dcterms:created>
  <dcterms:modified xsi:type="dcterms:W3CDTF">2026-03-20T23:36:06Z</dcterms:modified>
</cp:coreProperties>
</file>