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OneDrive\바탕 화면\"/>
    </mc:Choice>
  </mc:AlternateContent>
  <xr:revisionPtr revIDLastSave="0" documentId="8_{2D3A2D34-E561-4847-8F19-0FFC6BF4F0D2}" xr6:coauthVersionLast="47" xr6:coauthVersionMax="47" xr10:uidLastSave="{00000000-0000-0000-0000-000000000000}"/>
  <bookViews>
    <workbookView xWindow="28680" yWindow="-120" windowWidth="29040" windowHeight="15840" firstSheet="2" activeTab="2" xr2:uid="{AFF9795A-3BBF-4FD5-B129-446D3F9E2750}"/>
  </bookViews>
  <sheets>
    <sheet name="Fig. 2A-E" sheetId="1" r:id="rId1"/>
    <sheet name="Fig. 2F-G" sheetId="2" r:id="rId2"/>
    <sheet name="Fig. 3F-O" sheetId="3" r:id="rId3"/>
    <sheet name="Fig. 5B-D" sheetId="4" r:id="rId4"/>
    <sheet name="Fig. 5E-F" sheetId="5" r:id="rId5"/>
    <sheet name="Fig. 6A-B" sheetId="6" r:id="rId6"/>
    <sheet name="Fig. 6D-F" sheetId="7" r:id="rId7"/>
    <sheet name="Fig 7" sheetId="8" r:id="rId8"/>
    <sheet name="Suppl Fig.7A" sheetId="10" r:id="rId9"/>
    <sheet name="Suppl Fig.7B" sheetId="11" r:id="rId10"/>
    <sheet name="Suppl Fig.7C" sheetId="12" r:id="rId11"/>
    <sheet name="Suppl Fig.7D" sheetId="1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0" l="1"/>
  <c r="L21" i="1"/>
  <c r="L6" i="1"/>
  <c r="P6" i="8"/>
  <c r="O6" i="8"/>
  <c r="P5" i="8"/>
  <c r="O5" i="8"/>
  <c r="K6" i="8"/>
  <c r="J6" i="8"/>
  <c r="K5" i="8"/>
  <c r="J5" i="8"/>
  <c r="F6" i="8"/>
  <c r="E6" i="8"/>
  <c r="F5" i="8"/>
  <c r="E5" i="8"/>
  <c r="V11" i="12"/>
  <c r="U11" i="12"/>
  <c r="V10" i="12"/>
  <c r="U10" i="12"/>
  <c r="V9" i="12"/>
  <c r="U9" i="12"/>
  <c r="V7" i="12"/>
  <c r="U7" i="12"/>
  <c r="V6" i="12"/>
  <c r="U6" i="12"/>
  <c r="V5" i="12"/>
  <c r="U5" i="12"/>
  <c r="L22" i="1"/>
  <c r="L23" i="1"/>
  <c r="L24" i="1"/>
  <c r="L20" i="1"/>
  <c r="K14" i="13"/>
  <c r="J14" i="13"/>
  <c r="K13" i="13"/>
  <c r="J13" i="13"/>
  <c r="K12" i="13"/>
  <c r="J12" i="13"/>
  <c r="M24" i="1"/>
  <c r="M23" i="1"/>
  <c r="M22" i="1"/>
  <c r="M21" i="1"/>
  <c r="M20" i="1"/>
  <c r="M17" i="1"/>
  <c r="L17" i="1"/>
  <c r="M16" i="1"/>
  <c r="L16" i="1"/>
  <c r="M15" i="1"/>
  <c r="L15" i="1"/>
  <c r="M14" i="1"/>
  <c r="L14" i="1"/>
  <c r="M13" i="1"/>
  <c r="L13" i="1"/>
  <c r="M7" i="1"/>
  <c r="M8" i="1"/>
  <c r="M9" i="1"/>
  <c r="M10" i="1"/>
  <c r="L7" i="1"/>
  <c r="L8" i="1"/>
  <c r="L9" i="1"/>
  <c r="L10" i="1"/>
  <c r="M6" i="1"/>
  <c r="I23" i="2"/>
  <c r="H23" i="2"/>
  <c r="I22" i="2"/>
  <c r="H22" i="2"/>
  <c r="I21" i="2"/>
  <c r="H21" i="2"/>
  <c r="I20" i="2"/>
  <c r="H20" i="2"/>
  <c r="I19" i="2"/>
  <c r="H19" i="2"/>
  <c r="H13" i="2"/>
  <c r="H12" i="2"/>
  <c r="I16" i="2"/>
  <c r="H16" i="2"/>
  <c r="I15" i="2"/>
  <c r="H15" i="2"/>
  <c r="I14" i="2"/>
  <c r="H14" i="2"/>
  <c r="I13" i="2"/>
  <c r="I12" i="2"/>
  <c r="I6" i="2"/>
  <c r="I7" i="2"/>
  <c r="I8" i="2"/>
  <c r="I9" i="2"/>
  <c r="I5" i="2"/>
  <c r="H7" i="2"/>
  <c r="H6" i="2"/>
  <c r="H8" i="2"/>
  <c r="H9" i="2"/>
  <c r="H5" i="2"/>
  <c r="K42" i="13"/>
  <c r="J42" i="13"/>
  <c r="K41" i="13"/>
  <c r="J41" i="13"/>
  <c r="K40" i="13"/>
  <c r="J40" i="13"/>
  <c r="K38" i="13"/>
  <c r="J38" i="13"/>
  <c r="K37" i="13"/>
  <c r="J37" i="13"/>
  <c r="K36" i="13"/>
  <c r="J36" i="13"/>
  <c r="K34" i="13"/>
  <c r="J34" i="13"/>
  <c r="K33" i="13"/>
  <c r="J33" i="13"/>
  <c r="K32" i="13"/>
  <c r="J32" i="13"/>
  <c r="K30" i="13"/>
  <c r="J30" i="13"/>
  <c r="K29" i="13"/>
  <c r="J29" i="13"/>
  <c r="K28" i="13"/>
  <c r="J28" i="13"/>
  <c r="K26" i="13"/>
  <c r="J26" i="13"/>
  <c r="K25" i="13"/>
  <c r="J25" i="13"/>
  <c r="K24" i="13"/>
  <c r="J24" i="13"/>
  <c r="K22" i="13"/>
  <c r="J22" i="13"/>
  <c r="K21" i="13"/>
  <c r="J21" i="13"/>
  <c r="K20" i="13"/>
  <c r="J20" i="13"/>
  <c r="K18" i="13"/>
  <c r="J18" i="13"/>
  <c r="K17" i="13"/>
  <c r="J17" i="13"/>
  <c r="K16" i="13"/>
  <c r="J16" i="13"/>
  <c r="J7" i="13"/>
  <c r="J6" i="13"/>
  <c r="J5" i="13"/>
  <c r="K6" i="13"/>
  <c r="K7" i="13"/>
  <c r="K5" i="13"/>
  <c r="S15" i="11"/>
  <c r="R15" i="11"/>
  <c r="S14" i="11"/>
  <c r="R14" i="11"/>
  <c r="S13" i="11"/>
  <c r="R13" i="11"/>
  <c r="J15" i="11"/>
  <c r="I15" i="11"/>
  <c r="J14" i="11"/>
  <c r="I14" i="11"/>
  <c r="J13" i="11"/>
  <c r="I13" i="11"/>
  <c r="S11" i="11"/>
  <c r="R11" i="11"/>
  <c r="S10" i="11"/>
  <c r="R10" i="11"/>
  <c r="S9" i="11"/>
  <c r="R9" i="11"/>
  <c r="J10" i="11"/>
  <c r="I10" i="11"/>
  <c r="J11" i="11"/>
  <c r="I11" i="11"/>
  <c r="J9" i="11"/>
  <c r="I9" i="11"/>
  <c r="R7" i="11"/>
  <c r="S5" i="11"/>
  <c r="S7" i="11"/>
  <c r="S6" i="11"/>
  <c r="R6" i="11"/>
  <c r="R5" i="11"/>
  <c r="J7" i="11"/>
  <c r="I7" i="11"/>
  <c r="J6" i="11"/>
  <c r="I6" i="11"/>
  <c r="J5" i="11"/>
  <c r="I5" i="11"/>
  <c r="H15" i="12"/>
  <c r="H11" i="12"/>
  <c r="G11" i="12"/>
  <c r="H10" i="12"/>
  <c r="G10" i="12"/>
  <c r="H9" i="12"/>
  <c r="G9" i="12"/>
  <c r="G15" i="12"/>
  <c r="H14" i="12"/>
  <c r="G14" i="12"/>
  <c r="H13" i="12"/>
  <c r="G13" i="12"/>
  <c r="V15" i="12"/>
  <c r="U15" i="12"/>
  <c r="V14" i="12"/>
  <c r="U14" i="12"/>
  <c r="V13" i="12"/>
  <c r="U13" i="12"/>
  <c r="O15" i="12"/>
  <c r="N15" i="12"/>
  <c r="O14" i="12"/>
  <c r="N14" i="12"/>
  <c r="O13" i="12"/>
  <c r="N13" i="12"/>
  <c r="O11" i="12"/>
  <c r="N11" i="12"/>
  <c r="O10" i="12"/>
  <c r="N10" i="12"/>
  <c r="O9" i="12"/>
  <c r="N9" i="12"/>
  <c r="O7" i="12"/>
  <c r="N7" i="12"/>
  <c r="O6" i="12"/>
  <c r="N6" i="12"/>
  <c r="O5" i="12"/>
  <c r="N5" i="12"/>
  <c r="H6" i="12"/>
  <c r="H7" i="12"/>
  <c r="H5" i="12"/>
  <c r="G6" i="12"/>
  <c r="G7" i="12"/>
  <c r="G5" i="12"/>
  <c r="J23" i="11"/>
  <c r="I23" i="11"/>
  <c r="J22" i="11"/>
  <c r="I22" i="11"/>
  <c r="J21" i="11"/>
  <c r="I21" i="11"/>
  <c r="S23" i="11"/>
  <c r="R23" i="11"/>
  <c r="S22" i="11"/>
  <c r="R22" i="11"/>
  <c r="S21" i="11"/>
  <c r="R21" i="11"/>
  <c r="S19" i="11"/>
  <c r="R19" i="11"/>
  <c r="S18" i="11"/>
  <c r="R18" i="11"/>
  <c r="S17" i="11"/>
  <c r="R17" i="11"/>
  <c r="J18" i="11"/>
  <c r="J19" i="11"/>
  <c r="J17" i="11"/>
  <c r="I18" i="11"/>
  <c r="I19" i="11"/>
  <c r="I17" i="11"/>
  <c r="Y37" i="10"/>
  <c r="X37" i="10"/>
  <c r="Y36" i="10"/>
  <c r="X36" i="10"/>
  <c r="Y35" i="10"/>
  <c r="X35" i="10"/>
  <c r="Y34" i="10"/>
  <c r="X34" i="10"/>
  <c r="S37" i="10"/>
  <c r="R37" i="10"/>
  <c r="S36" i="10"/>
  <c r="R36" i="10"/>
  <c r="S35" i="10"/>
  <c r="R35" i="10"/>
  <c r="S34" i="10"/>
  <c r="R34" i="10"/>
  <c r="U32" i="10"/>
  <c r="T32" i="10"/>
  <c r="U31" i="10"/>
  <c r="T31" i="10"/>
  <c r="U30" i="10"/>
  <c r="T30" i="10"/>
  <c r="U29" i="10"/>
  <c r="T29" i="10"/>
  <c r="K32" i="10"/>
  <c r="J32" i="10"/>
  <c r="K31" i="10"/>
  <c r="J31" i="10"/>
  <c r="K30" i="10"/>
  <c r="J30" i="10"/>
  <c r="K29" i="10"/>
  <c r="J29" i="10"/>
  <c r="U27" i="10"/>
  <c r="T27" i="10"/>
  <c r="U26" i="10"/>
  <c r="T26" i="10"/>
  <c r="U25" i="10"/>
  <c r="T25" i="10"/>
  <c r="U24" i="10"/>
  <c r="T24" i="10"/>
  <c r="K27" i="10"/>
  <c r="J27" i="10"/>
  <c r="K26" i="10"/>
  <c r="J26" i="10"/>
  <c r="K25" i="10"/>
  <c r="J25" i="10"/>
  <c r="K24" i="10"/>
  <c r="J24" i="10"/>
  <c r="U22" i="10"/>
  <c r="T22" i="10"/>
  <c r="U21" i="10"/>
  <c r="T21" i="10"/>
  <c r="U20" i="10"/>
  <c r="T20" i="10"/>
  <c r="U19" i="10"/>
  <c r="T19" i="10"/>
  <c r="M37" i="10"/>
  <c r="L37" i="10"/>
  <c r="M36" i="10"/>
  <c r="L36" i="10"/>
  <c r="M35" i="10"/>
  <c r="L35" i="10"/>
  <c r="M34" i="10"/>
  <c r="L34" i="10"/>
  <c r="G37" i="10"/>
  <c r="G35" i="10"/>
  <c r="G36" i="10"/>
  <c r="F35" i="10"/>
  <c r="F36" i="10"/>
  <c r="F37" i="10"/>
  <c r="G34" i="10"/>
  <c r="F34" i="10"/>
  <c r="K20" i="10"/>
  <c r="K21" i="10"/>
  <c r="K22" i="10"/>
  <c r="J20" i="10"/>
  <c r="J21" i="10"/>
  <c r="J22" i="10"/>
  <c r="K19" i="10"/>
  <c r="J19" i="10"/>
  <c r="L12" i="10"/>
  <c r="G13" i="10"/>
  <c r="M12" i="10"/>
  <c r="M13" i="10"/>
  <c r="M14" i="10"/>
  <c r="L13" i="10"/>
  <c r="L14" i="10"/>
  <c r="G12" i="10"/>
  <c r="G14" i="10"/>
  <c r="F12" i="10"/>
  <c r="F13" i="10"/>
  <c r="F14" i="10"/>
  <c r="M11" i="10"/>
  <c r="L11" i="10"/>
  <c r="G11" i="10"/>
  <c r="K5" i="10"/>
  <c r="K6" i="10"/>
  <c r="K7" i="10"/>
  <c r="K8" i="10"/>
  <c r="J6" i="10"/>
  <c r="J7" i="10"/>
  <c r="J8" i="10"/>
  <c r="J5" i="10"/>
  <c r="D68" i="8"/>
  <c r="C69" i="8"/>
  <c r="C68" i="8"/>
  <c r="B68" i="8"/>
  <c r="B39" i="8"/>
  <c r="D69" i="8"/>
  <c r="B69" i="8"/>
  <c r="D40" i="8"/>
  <c r="C40" i="8"/>
  <c r="B40" i="8"/>
  <c r="C39" i="8"/>
  <c r="D39" i="8"/>
  <c r="G35" i="7"/>
  <c r="F35" i="7"/>
  <c r="G34" i="7"/>
  <c r="F34" i="7"/>
  <c r="U32" i="7"/>
  <c r="T32" i="7"/>
  <c r="U31" i="7"/>
  <c r="T31" i="7"/>
  <c r="M35" i="7"/>
  <c r="M34" i="7"/>
  <c r="L35" i="7"/>
  <c r="L34" i="7"/>
  <c r="U29" i="7"/>
  <c r="T29" i="7"/>
  <c r="U28" i="7"/>
  <c r="T28" i="7"/>
  <c r="K32" i="7"/>
  <c r="J32" i="7"/>
  <c r="K31" i="7"/>
  <c r="J31" i="7"/>
  <c r="K29" i="7"/>
  <c r="J29" i="7"/>
  <c r="K28" i="7"/>
  <c r="J28" i="7"/>
  <c r="U26" i="7"/>
  <c r="T25" i="7"/>
  <c r="K26" i="7"/>
  <c r="J26" i="7"/>
  <c r="K25" i="7"/>
  <c r="J25" i="7"/>
  <c r="T26" i="7"/>
  <c r="U25" i="7"/>
  <c r="U23" i="7"/>
  <c r="T23" i="7"/>
  <c r="U22" i="7"/>
  <c r="T22" i="7"/>
  <c r="K23" i="7"/>
  <c r="J23" i="7"/>
  <c r="K22" i="7"/>
  <c r="J22" i="7"/>
  <c r="U20" i="7"/>
  <c r="T20" i="7"/>
  <c r="U19" i="7"/>
  <c r="T19" i="7"/>
  <c r="K20" i="7"/>
  <c r="J20" i="7"/>
  <c r="K19" i="7"/>
  <c r="J19" i="7"/>
  <c r="U7" i="7"/>
  <c r="U6" i="7"/>
  <c r="K7" i="7"/>
  <c r="K6" i="7"/>
  <c r="T7" i="7"/>
  <c r="T6" i="7"/>
  <c r="J6" i="7"/>
  <c r="J7" i="7"/>
  <c r="G13" i="7"/>
  <c r="F13" i="7"/>
  <c r="G12" i="7"/>
  <c r="F12" i="7"/>
  <c r="M13" i="7"/>
  <c r="L13" i="7"/>
  <c r="M12" i="7"/>
  <c r="L12" i="7"/>
  <c r="M10" i="7"/>
  <c r="L10" i="7"/>
  <c r="M9" i="7"/>
  <c r="L9" i="7"/>
  <c r="G10" i="7"/>
  <c r="F10" i="7"/>
  <c r="G9" i="7"/>
  <c r="F9" i="7"/>
  <c r="O51" i="6"/>
  <c r="N51" i="6"/>
  <c r="O50" i="6"/>
  <c r="N50" i="6"/>
  <c r="O49" i="6"/>
  <c r="N49" i="6"/>
  <c r="H51" i="6"/>
  <c r="G51" i="6"/>
  <c r="H50" i="6"/>
  <c r="G50" i="6"/>
  <c r="H49" i="6"/>
  <c r="G49" i="6"/>
  <c r="H47" i="6"/>
  <c r="G47" i="6"/>
  <c r="H46" i="6"/>
  <c r="G46" i="6"/>
  <c r="H45" i="6"/>
  <c r="G45" i="6"/>
  <c r="O47" i="6"/>
  <c r="N47" i="6"/>
  <c r="O46" i="6"/>
  <c r="N46" i="6"/>
  <c r="O45" i="6"/>
  <c r="N45" i="6"/>
  <c r="O43" i="6"/>
  <c r="N43" i="6"/>
  <c r="O42" i="6"/>
  <c r="N42" i="6"/>
  <c r="O41" i="6"/>
  <c r="N41" i="6"/>
  <c r="H43" i="6"/>
  <c r="G43" i="6"/>
  <c r="H42" i="6"/>
  <c r="G42" i="6"/>
  <c r="H41" i="6"/>
  <c r="G41" i="6"/>
  <c r="H39" i="6"/>
  <c r="G39" i="6"/>
  <c r="H38" i="6"/>
  <c r="G38" i="6"/>
  <c r="H37" i="6"/>
  <c r="G37" i="6"/>
  <c r="O39" i="6"/>
  <c r="N39" i="6"/>
  <c r="O38" i="6"/>
  <c r="N38" i="6"/>
  <c r="O37" i="6"/>
  <c r="N37" i="6"/>
  <c r="O35" i="6"/>
  <c r="N35" i="6"/>
  <c r="O34" i="6"/>
  <c r="N34" i="6"/>
  <c r="O33" i="6"/>
  <c r="N33" i="6"/>
  <c r="H35" i="6"/>
  <c r="G35" i="6"/>
  <c r="H34" i="6"/>
  <c r="G34" i="6"/>
  <c r="H33" i="6"/>
  <c r="G33" i="6"/>
  <c r="J26" i="6"/>
  <c r="I26" i="6"/>
  <c r="J25" i="6"/>
  <c r="I25" i="6"/>
  <c r="J24" i="6"/>
  <c r="I24" i="6"/>
  <c r="F26" i="6"/>
  <c r="E26" i="6"/>
  <c r="F25" i="6"/>
  <c r="E25" i="6"/>
  <c r="F24" i="6"/>
  <c r="E24" i="6"/>
  <c r="H42" i="5"/>
  <c r="G42" i="5"/>
  <c r="H41" i="5"/>
  <c r="G41" i="5"/>
  <c r="H40" i="5"/>
  <c r="G40" i="5"/>
  <c r="O38" i="5"/>
  <c r="N38" i="5"/>
  <c r="O37" i="5"/>
  <c r="N37" i="5"/>
  <c r="O36" i="5"/>
  <c r="N36" i="5"/>
  <c r="O34" i="5"/>
  <c r="N34" i="5"/>
  <c r="O33" i="5"/>
  <c r="N33" i="5"/>
  <c r="O32" i="5"/>
  <c r="N32" i="5"/>
  <c r="H34" i="5"/>
  <c r="G34" i="5"/>
  <c r="H33" i="5"/>
  <c r="G33" i="5"/>
  <c r="H32" i="5"/>
  <c r="G32" i="5"/>
  <c r="H38" i="5"/>
  <c r="G38" i="5"/>
  <c r="H37" i="5"/>
  <c r="G37" i="5"/>
  <c r="H36" i="5"/>
  <c r="G36" i="5"/>
  <c r="O30" i="5"/>
  <c r="N30" i="5"/>
  <c r="H30" i="5"/>
  <c r="G30" i="5"/>
  <c r="O29" i="5"/>
  <c r="N29" i="5"/>
  <c r="H29" i="5"/>
  <c r="G29" i="5"/>
  <c r="O28" i="5"/>
  <c r="N28" i="5"/>
  <c r="H28" i="5"/>
  <c r="G28" i="5"/>
  <c r="O23" i="5"/>
  <c r="N23" i="5"/>
  <c r="O22" i="5"/>
  <c r="N22" i="5"/>
  <c r="O21" i="5"/>
  <c r="N21" i="5"/>
  <c r="H23" i="5"/>
  <c r="G23" i="5"/>
  <c r="H22" i="5"/>
  <c r="G22" i="5"/>
  <c r="H21" i="5"/>
  <c r="G21" i="5"/>
  <c r="H19" i="5"/>
  <c r="G19" i="5"/>
  <c r="H18" i="5"/>
  <c r="G18" i="5"/>
  <c r="H17" i="5"/>
  <c r="G17" i="5"/>
  <c r="O19" i="5"/>
  <c r="N19" i="5"/>
  <c r="O18" i="5"/>
  <c r="N18" i="5"/>
  <c r="O17" i="5"/>
  <c r="N17" i="5"/>
  <c r="O15" i="5"/>
  <c r="N15" i="5"/>
  <c r="O14" i="5"/>
  <c r="N14" i="5"/>
  <c r="O13" i="5"/>
  <c r="N13" i="5"/>
  <c r="H11" i="5"/>
  <c r="G11" i="5"/>
  <c r="H10" i="5"/>
  <c r="G10" i="5"/>
  <c r="H9" i="5"/>
  <c r="G9" i="5"/>
  <c r="O11" i="5"/>
  <c r="N11" i="5"/>
  <c r="O10" i="5"/>
  <c r="N10" i="5"/>
  <c r="O9" i="5"/>
  <c r="N9" i="5"/>
  <c r="G13" i="5"/>
  <c r="H15" i="5"/>
  <c r="G15" i="5"/>
  <c r="H14" i="5"/>
  <c r="G14" i="5"/>
  <c r="H13" i="5"/>
  <c r="O29" i="4"/>
  <c r="N29" i="4"/>
  <c r="O28" i="4"/>
  <c r="N28" i="4"/>
  <c r="O27" i="4"/>
  <c r="N27" i="4"/>
  <c r="H29" i="4"/>
  <c r="G29" i="4"/>
  <c r="H28" i="4"/>
  <c r="G28" i="4"/>
  <c r="H27" i="4"/>
  <c r="G27" i="4"/>
  <c r="G24" i="4"/>
  <c r="H25" i="4"/>
  <c r="G25" i="4"/>
  <c r="H24" i="4"/>
  <c r="H23" i="4"/>
  <c r="G23" i="4"/>
  <c r="O33" i="4"/>
  <c r="N33" i="4"/>
  <c r="O32" i="4"/>
  <c r="N32" i="4"/>
  <c r="O31" i="4"/>
  <c r="N31" i="4"/>
  <c r="O25" i="4"/>
  <c r="N25" i="4"/>
  <c r="O24" i="4"/>
  <c r="N24" i="4"/>
  <c r="O23" i="4"/>
  <c r="N23" i="4"/>
  <c r="G32" i="4"/>
  <c r="H33" i="4"/>
  <c r="G33" i="4"/>
  <c r="H32" i="4"/>
  <c r="H31" i="4"/>
  <c r="G31" i="4"/>
  <c r="O21" i="4"/>
  <c r="N21" i="4"/>
  <c r="O20" i="4"/>
  <c r="N20" i="4"/>
  <c r="O19" i="4"/>
  <c r="N19" i="4"/>
  <c r="G19" i="4"/>
  <c r="H21" i="4"/>
  <c r="G21" i="4"/>
  <c r="H20" i="4"/>
  <c r="G20" i="4"/>
  <c r="H19" i="4"/>
  <c r="N13" i="4"/>
  <c r="O14" i="4"/>
  <c r="N14" i="4"/>
  <c r="O13" i="4"/>
  <c r="O12" i="4"/>
  <c r="N12" i="4"/>
  <c r="H13" i="4"/>
  <c r="H14" i="4"/>
  <c r="H12" i="4"/>
  <c r="G13" i="4"/>
  <c r="G14" i="4"/>
  <c r="G12" i="4"/>
  <c r="S7" i="4"/>
  <c r="R7" i="4"/>
  <c r="S6" i="4"/>
  <c r="R6" i="4"/>
  <c r="S5" i="4"/>
  <c r="R5" i="4"/>
  <c r="M7" i="4"/>
  <c r="L7" i="4"/>
  <c r="M6" i="4"/>
  <c r="L6" i="4"/>
  <c r="M5" i="4"/>
  <c r="L5" i="4"/>
  <c r="G6" i="4"/>
  <c r="G7" i="4"/>
  <c r="G5" i="4"/>
  <c r="F6" i="4"/>
  <c r="F7" i="4"/>
  <c r="F5" i="4"/>
  <c r="U40" i="3"/>
  <c r="U41" i="3"/>
  <c r="U42" i="3"/>
  <c r="T40" i="3"/>
  <c r="T41" i="3"/>
  <c r="T42" i="3"/>
  <c r="U39" i="3"/>
  <c r="T39" i="3"/>
  <c r="U74" i="3"/>
  <c r="T74" i="3"/>
  <c r="U73" i="3"/>
  <c r="T73" i="3"/>
  <c r="U72" i="3"/>
  <c r="T72" i="3"/>
  <c r="U71" i="3"/>
  <c r="T71" i="3"/>
  <c r="O71" i="3"/>
  <c r="P74" i="3"/>
  <c r="O74" i="3"/>
  <c r="P73" i="3"/>
  <c r="O73" i="3"/>
  <c r="P72" i="3"/>
  <c r="O72" i="3"/>
  <c r="P71" i="3"/>
  <c r="J74" i="3"/>
  <c r="J71" i="3"/>
  <c r="K71" i="3"/>
  <c r="K74" i="3"/>
  <c r="K73" i="3"/>
  <c r="J73" i="3"/>
  <c r="K72" i="3"/>
  <c r="J72" i="3"/>
  <c r="F73" i="3"/>
  <c r="F72" i="3"/>
  <c r="F74" i="3"/>
  <c r="F71" i="3"/>
  <c r="E72" i="3"/>
  <c r="E73" i="3"/>
  <c r="E74" i="3"/>
  <c r="E71" i="3"/>
  <c r="M66" i="3"/>
  <c r="L66" i="3"/>
  <c r="M65" i="3"/>
  <c r="L65" i="3"/>
  <c r="M64" i="3"/>
  <c r="L64" i="3"/>
  <c r="M63" i="3"/>
  <c r="L63" i="3"/>
  <c r="G64" i="3"/>
  <c r="G65" i="3"/>
  <c r="G66" i="3"/>
  <c r="G63" i="3"/>
  <c r="F64" i="3"/>
  <c r="F65" i="3"/>
  <c r="F66" i="3"/>
  <c r="F63" i="3"/>
  <c r="I60" i="3"/>
  <c r="H60" i="3"/>
  <c r="I59" i="3"/>
  <c r="H59" i="3"/>
  <c r="I58" i="3"/>
  <c r="H58" i="3"/>
  <c r="I57" i="3"/>
  <c r="H57" i="3"/>
  <c r="E60" i="3"/>
  <c r="D60" i="3"/>
  <c r="E59" i="3"/>
  <c r="D59" i="3"/>
  <c r="E58" i="3"/>
  <c r="D58" i="3"/>
  <c r="E57" i="3"/>
  <c r="D57" i="3"/>
  <c r="M50" i="3"/>
  <c r="L50" i="3"/>
  <c r="M53" i="3"/>
  <c r="L53" i="3"/>
  <c r="M52" i="3"/>
  <c r="L52" i="3"/>
  <c r="M51" i="3"/>
  <c r="L51" i="3"/>
  <c r="F50" i="3"/>
  <c r="F51" i="3"/>
  <c r="S24" i="3"/>
  <c r="S25" i="3"/>
  <c r="S26" i="3"/>
  <c r="S23" i="3"/>
  <c r="P13" i="3"/>
  <c r="L25" i="3"/>
  <c r="L24" i="3"/>
  <c r="L26" i="3"/>
  <c r="L23" i="3"/>
  <c r="P14" i="3"/>
  <c r="P12" i="3"/>
  <c r="I36" i="2"/>
  <c r="O12" i="3"/>
  <c r="O13" i="3"/>
  <c r="O14" i="3"/>
  <c r="E51" i="3"/>
  <c r="E50" i="3"/>
  <c r="R26" i="3"/>
  <c r="R25" i="3"/>
  <c r="R24" i="3"/>
  <c r="R23" i="3"/>
  <c r="K24" i="3"/>
  <c r="K25" i="3"/>
  <c r="K26" i="3"/>
  <c r="K23" i="3"/>
  <c r="P74" i="1"/>
  <c r="I54" i="2"/>
  <c r="H54" i="2"/>
  <c r="I53" i="2"/>
  <c r="H53" i="2"/>
  <c r="I52" i="2"/>
  <c r="H52" i="2"/>
  <c r="I51" i="2"/>
  <c r="H51" i="2"/>
  <c r="I50" i="2"/>
  <c r="H50" i="2"/>
  <c r="I47" i="2"/>
  <c r="H47" i="2"/>
  <c r="I46" i="2"/>
  <c r="H46" i="2"/>
  <c r="I45" i="2"/>
  <c r="H45" i="2"/>
  <c r="I44" i="2"/>
  <c r="H44" i="2"/>
  <c r="I43" i="2"/>
  <c r="H43" i="2"/>
  <c r="I40" i="2"/>
  <c r="H40" i="2"/>
  <c r="I39" i="2"/>
  <c r="H39" i="2"/>
  <c r="I38" i="2"/>
  <c r="H38" i="2"/>
  <c r="I37" i="2"/>
  <c r="H37" i="2"/>
  <c r="H36" i="2"/>
  <c r="H33" i="2"/>
  <c r="H29" i="2"/>
  <c r="I33" i="2"/>
  <c r="I32" i="2"/>
  <c r="H32" i="2"/>
  <c r="I31" i="2"/>
  <c r="H31" i="2"/>
  <c r="I30" i="2"/>
  <c r="H30" i="2"/>
  <c r="I29" i="2"/>
  <c r="O74" i="1"/>
  <c r="P73" i="1"/>
  <c r="O73" i="1"/>
  <c r="P72" i="1"/>
  <c r="O72" i="1"/>
  <c r="P71" i="1"/>
  <c r="O71" i="1"/>
  <c r="P70" i="1"/>
  <c r="O70" i="1"/>
  <c r="P68" i="1"/>
  <c r="O68" i="1"/>
  <c r="P67" i="1"/>
  <c r="O67" i="1"/>
  <c r="P66" i="1"/>
  <c r="O66" i="1"/>
  <c r="P65" i="1"/>
  <c r="O65" i="1"/>
  <c r="P64" i="1"/>
  <c r="O64" i="1"/>
  <c r="F74" i="1"/>
  <c r="E74" i="1"/>
  <c r="F73" i="1"/>
  <c r="E73" i="1"/>
  <c r="F72" i="1"/>
  <c r="E72" i="1"/>
  <c r="F71" i="1"/>
  <c r="E71" i="1"/>
  <c r="F70" i="1"/>
  <c r="E70" i="1"/>
  <c r="K74" i="1"/>
  <c r="J74" i="1"/>
  <c r="K73" i="1"/>
  <c r="J73" i="1"/>
  <c r="K72" i="1"/>
  <c r="J72" i="1"/>
  <c r="K71" i="1"/>
  <c r="J71" i="1"/>
  <c r="K70" i="1"/>
  <c r="J70" i="1"/>
  <c r="K68" i="1"/>
  <c r="J68" i="1"/>
  <c r="K67" i="1"/>
  <c r="J67" i="1"/>
  <c r="K66" i="1"/>
  <c r="J66" i="1"/>
  <c r="K65" i="1"/>
  <c r="J65" i="1"/>
  <c r="K64" i="1"/>
  <c r="J64" i="1"/>
  <c r="F68" i="1"/>
  <c r="E68" i="1"/>
  <c r="F67" i="1"/>
  <c r="E67" i="1"/>
  <c r="F66" i="1"/>
  <c r="E66" i="1"/>
  <c r="F65" i="1"/>
  <c r="E65" i="1"/>
  <c r="F64" i="1"/>
  <c r="E64" i="1"/>
  <c r="P55" i="1"/>
  <c r="O55" i="1"/>
  <c r="P59" i="1"/>
  <c r="O59" i="1"/>
  <c r="P58" i="1"/>
  <c r="O58" i="1"/>
  <c r="P57" i="1"/>
  <c r="O57" i="1"/>
  <c r="P56" i="1"/>
  <c r="O56" i="1"/>
  <c r="K55" i="1"/>
  <c r="J55" i="1"/>
  <c r="K59" i="1"/>
  <c r="J59" i="1"/>
  <c r="K58" i="1"/>
  <c r="J58" i="1"/>
  <c r="K57" i="1"/>
  <c r="J57" i="1"/>
  <c r="K56" i="1"/>
  <c r="J56" i="1"/>
  <c r="F56" i="1"/>
  <c r="F57" i="1"/>
  <c r="F58" i="1"/>
  <c r="F59" i="1"/>
  <c r="F55" i="1"/>
  <c r="E56" i="1"/>
  <c r="E57" i="1"/>
  <c r="E58" i="1"/>
  <c r="E59" i="1"/>
  <c r="E55" i="1"/>
  <c r="L49" i="1"/>
  <c r="M51" i="1"/>
  <c r="L51" i="1"/>
  <c r="M50" i="1"/>
  <c r="L50" i="1"/>
  <c r="M49" i="1"/>
  <c r="M48" i="1"/>
  <c r="L48" i="1"/>
  <c r="M47" i="1"/>
  <c r="L47" i="1"/>
  <c r="M45" i="1"/>
  <c r="L42" i="1"/>
  <c r="L41" i="1"/>
  <c r="L45" i="1"/>
  <c r="M44" i="1"/>
  <c r="L44" i="1"/>
  <c r="M43" i="1"/>
  <c r="L43" i="1"/>
  <c r="M42" i="1"/>
  <c r="M41" i="1"/>
  <c r="M36" i="1"/>
  <c r="M37" i="1"/>
  <c r="M38" i="1"/>
  <c r="M39" i="1"/>
  <c r="L36" i="1"/>
  <c r="L37" i="1"/>
  <c r="L38" i="1"/>
  <c r="L39" i="1"/>
  <c r="M35" i="1"/>
  <c r="L35" i="1"/>
  <c r="M30" i="1"/>
  <c r="M31" i="1"/>
  <c r="M32" i="1"/>
  <c r="M33" i="1"/>
  <c r="L30" i="1"/>
  <c r="L31" i="1"/>
  <c r="L32" i="1"/>
  <c r="L33" i="1"/>
  <c r="M29" i="1"/>
  <c r="L29" i="1"/>
</calcChain>
</file>

<file path=xl/sharedStrings.xml><?xml version="1.0" encoding="utf-8"?>
<sst xmlns="http://schemas.openxmlformats.org/spreadsheetml/2006/main" count="852" uniqueCount="148">
  <si>
    <t>Normal</t>
  </si>
  <si>
    <t>Normal</t>
    <phoneticPr fontId="2" type="noConversion"/>
  </si>
  <si>
    <t>DDC</t>
  </si>
  <si>
    <t>DDC</t>
    <phoneticPr fontId="2" type="noConversion"/>
  </si>
  <si>
    <t>P.dorei</t>
  </si>
  <si>
    <t>P.dorei</t>
    <phoneticPr fontId="2" type="noConversion"/>
  </si>
  <si>
    <t>B. cellulosilyticus</t>
    <phoneticPr fontId="2" type="noConversion"/>
  </si>
  <si>
    <t>UDCA</t>
  </si>
  <si>
    <t>AVRG</t>
  </si>
  <si>
    <t>SD</t>
  </si>
  <si>
    <t>Group</t>
    <phoneticPr fontId="2" type="noConversion"/>
  </si>
  <si>
    <t>Grading</t>
    <phoneticPr fontId="2" type="noConversion"/>
  </si>
  <si>
    <t>Staging</t>
    <phoneticPr fontId="2" type="noConversion"/>
  </si>
  <si>
    <t>Sirius red</t>
    <phoneticPr fontId="2" type="noConversion"/>
  </si>
  <si>
    <t>TIMP1</t>
    <phoneticPr fontId="2" type="noConversion"/>
  </si>
  <si>
    <t>Serum endotoxin</t>
    <phoneticPr fontId="2" type="noConversion"/>
  </si>
  <si>
    <t>Fecal endotoxin 2-week</t>
    <phoneticPr fontId="2" type="noConversion"/>
  </si>
  <si>
    <t>Fecal endotoxin 4-week</t>
    <phoneticPr fontId="2" type="noConversion"/>
  </si>
  <si>
    <t>BACS</t>
    <phoneticPr fontId="2" type="noConversion"/>
  </si>
  <si>
    <t>FXR</t>
    <phoneticPr fontId="2" type="noConversion"/>
  </si>
  <si>
    <t>SHP</t>
    <phoneticPr fontId="2" type="noConversion"/>
  </si>
  <si>
    <t>CYP8B1</t>
    <phoneticPr fontId="2" type="noConversion"/>
  </si>
  <si>
    <t>HNF4A</t>
    <phoneticPr fontId="2" type="noConversion"/>
  </si>
  <si>
    <t>MMP2</t>
    <phoneticPr fontId="2" type="noConversion"/>
  </si>
  <si>
    <t>qPCR</t>
    <phoneticPr fontId="2" type="noConversion"/>
  </si>
  <si>
    <t>Western blot</t>
    <phoneticPr fontId="2" type="noConversion"/>
  </si>
  <si>
    <t>DDC diet</t>
  </si>
  <si>
    <t xml:space="preserve">P.dorei </t>
  </si>
  <si>
    <t>Control</t>
  </si>
  <si>
    <t>LGG</t>
  </si>
  <si>
    <t>B.dorei</t>
  </si>
  <si>
    <t>0hr</t>
  </si>
  <si>
    <t>2hr</t>
  </si>
  <si>
    <t>4hr</t>
  </si>
  <si>
    <t>6hr</t>
  </si>
  <si>
    <t>8hr</t>
  </si>
  <si>
    <t>10hr</t>
  </si>
  <si>
    <t>Teer assay</t>
    <phoneticPr fontId="2" type="noConversion"/>
  </si>
  <si>
    <t>Intestinal permeability</t>
    <phoneticPr fontId="2" type="noConversion"/>
  </si>
  <si>
    <t>crypt depth</t>
    <phoneticPr fontId="2" type="noConversion"/>
  </si>
  <si>
    <t>Avg.crypt depth</t>
    <phoneticPr fontId="2" type="noConversion"/>
  </si>
  <si>
    <t>Triglyceride (nmol/mg liver)</t>
    <phoneticPr fontId="2" type="noConversion"/>
  </si>
  <si>
    <t>Triglyceride assay</t>
    <phoneticPr fontId="2" type="noConversion"/>
  </si>
  <si>
    <t>Hydroxyproline assay</t>
    <phoneticPr fontId="2" type="noConversion"/>
  </si>
  <si>
    <t>Hydroxyproline (µg/mg liver)</t>
    <phoneticPr fontId="2" type="noConversion"/>
  </si>
  <si>
    <t>Vihicle</t>
    <phoneticPr fontId="2" type="noConversion"/>
  </si>
  <si>
    <t>LPS+TGF-β</t>
    <phoneticPr fontId="2" type="noConversion"/>
  </si>
  <si>
    <t>LX2 + LPS</t>
    <phoneticPr fontId="2" type="noConversion"/>
  </si>
  <si>
    <t>3h</t>
  </si>
  <si>
    <t>6h</t>
  </si>
  <si>
    <t>9h</t>
  </si>
  <si>
    <t>12h</t>
  </si>
  <si>
    <t>Cell viability</t>
    <phoneticPr fontId="2" type="noConversion"/>
  </si>
  <si>
    <r>
      <rPr>
        <b/>
        <sz val="11"/>
        <color theme="1"/>
        <rFont val="Calibri"/>
        <family val="2"/>
        <charset val="161"/>
      </rPr>
      <t>α</t>
    </r>
    <r>
      <rPr>
        <b/>
        <sz val="11"/>
        <color theme="1"/>
        <rFont val="맑은 고딕"/>
        <family val="2"/>
        <charset val="129"/>
        <scheme val="minor"/>
      </rPr>
      <t>-SMA</t>
    </r>
    <r>
      <rPr>
        <b/>
        <sz val="11"/>
        <color theme="1"/>
        <rFont val="Calibri"/>
        <family val="2"/>
      </rPr>
      <t>protein expression (Fold of control)</t>
    </r>
    <phoneticPr fontId="2" type="noConversion"/>
  </si>
  <si>
    <t xml:space="preserve">occludin </t>
    <phoneticPr fontId="2" type="noConversion"/>
  </si>
  <si>
    <t>UDCA</t>
    <phoneticPr fontId="2" type="noConversion"/>
  </si>
  <si>
    <t xml:space="preserve">DDC </t>
    <phoneticPr fontId="2" type="noConversion"/>
  </si>
  <si>
    <t>Macrophage Area (%)</t>
    <phoneticPr fontId="2" type="noConversion"/>
  </si>
  <si>
    <t>Neutrophil Area (%)</t>
    <phoneticPr fontId="2" type="noConversion"/>
  </si>
  <si>
    <t>Neutrophil/Macrophage</t>
    <phoneticPr fontId="2" type="noConversion"/>
  </si>
  <si>
    <t>Ly6g</t>
    <phoneticPr fontId="2" type="noConversion"/>
  </si>
  <si>
    <t>F4/80</t>
    <phoneticPr fontId="2" type="noConversion"/>
  </si>
  <si>
    <t>H2M2</t>
    <phoneticPr fontId="2" type="noConversion"/>
  </si>
  <si>
    <r>
      <t xml:space="preserve">p-p38 </t>
    </r>
    <r>
      <rPr>
        <b/>
        <sz val="11"/>
        <color theme="1"/>
        <rFont val="Calibri"/>
        <family val="2"/>
      </rPr>
      <t xml:space="preserve">protein expression </t>
    </r>
    <phoneticPr fontId="2" type="noConversion"/>
  </si>
  <si>
    <r>
      <rPr>
        <b/>
        <sz val="11"/>
        <color theme="1"/>
        <rFont val="맑은 고딕"/>
        <family val="2"/>
        <charset val="129"/>
      </rPr>
      <t>cox-2</t>
    </r>
    <r>
      <rPr>
        <b/>
        <sz val="11"/>
        <color theme="1"/>
        <rFont val="Calibri"/>
        <family val="2"/>
        <charset val="161"/>
      </rPr>
      <t xml:space="preserve"> </t>
    </r>
    <r>
      <rPr>
        <b/>
        <sz val="11"/>
        <color theme="1"/>
        <rFont val="Calibri"/>
        <family val="2"/>
      </rPr>
      <t xml:space="preserve">protein expression </t>
    </r>
    <phoneticPr fontId="2" type="noConversion"/>
  </si>
  <si>
    <t>L/B ratio  (%)</t>
    <phoneticPr fontId="2" type="noConversion"/>
  </si>
  <si>
    <t>Stage</t>
    <phoneticPr fontId="2" type="noConversion"/>
  </si>
  <si>
    <t>FD4 fluorescence</t>
    <phoneticPr fontId="2" type="noConversion"/>
  </si>
  <si>
    <r>
      <t>Hydroxyproline (</t>
    </r>
    <r>
      <rPr>
        <b/>
        <sz val="11"/>
        <color theme="1"/>
        <rFont val="Calibri"/>
        <family val="2"/>
        <charset val="161"/>
      </rPr>
      <t>μ</t>
    </r>
    <r>
      <rPr>
        <b/>
        <sz val="11"/>
        <color theme="1"/>
        <rFont val="맑은 고딕"/>
        <family val="2"/>
        <charset val="129"/>
        <scheme val="minor"/>
      </rPr>
      <t>g/mg liver)</t>
    </r>
    <phoneticPr fontId="2" type="noConversion"/>
  </si>
  <si>
    <t>Fibrotic area (%)</t>
    <phoneticPr fontId="2" type="noConversion"/>
  </si>
  <si>
    <t>Col1al</t>
    <phoneticPr fontId="2" type="noConversion"/>
  </si>
  <si>
    <t>Mmp2</t>
    <phoneticPr fontId="2" type="noConversion"/>
  </si>
  <si>
    <t>Timp1</t>
    <phoneticPr fontId="2" type="noConversion"/>
  </si>
  <si>
    <t>Ctss</t>
    <phoneticPr fontId="2" type="noConversion"/>
  </si>
  <si>
    <t>Cx3cr1</t>
    <phoneticPr fontId="2" type="noConversion"/>
  </si>
  <si>
    <t>H2-M2</t>
    <phoneticPr fontId="2" type="noConversion"/>
  </si>
  <si>
    <t>Pros1</t>
    <phoneticPr fontId="2" type="noConversion"/>
  </si>
  <si>
    <t>Cxcr2</t>
    <phoneticPr fontId="2" type="noConversion"/>
  </si>
  <si>
    <t>Mfge8</t>
    <phoneticPr fontId="2" type="noConversion"/>
  </si>
  <si>
    <t>Lx-2 cell</t>
    <phoneticPr fontId="2" type="noConversion"/>
  </si>
  <si>
    <t>Lx-2 cell+ Apoptotic body</t>
    <phoneticPr fontId="2" type="noConversion"/>
  </si>
  <si>
    <r>
      <t>TGF-</t>
    </r>
    <r>
      <rPr>
        <sz val="11"/>
        <color theme="1"/>
        <rFont val="Calibri"/>
        <family val="2"/>
        <charset val="161"/>
      </rPr>
      <t>β</t>
    </r>
    <phoneticPr fontId="2" type="noConversion"/>
  </si>
  <si>
    <t>TIMP1</t>
  </si>
  <si>
    <t>Lx-2 cell+THP-1+Apoptotic body</t>
    <phoneticPr fontId="2" type="noConversion"/>
  </si>
  <si>
    <t>Lx-2 cell+THP-1+Apoptotic body+P.dorei sup</t>
    <phoneticPr fontId="2" type="noConversion"/>
  </si>
  <si>
    <t xml:space="preserve">IL-1β </t>
  </si>
  <si>
    <t xml:space="preserve">IL-6 </t>
  </si>
  <si>
    <t>TNF-α</t>
    <phoneticPr fontId="2" type="noConversion"/>
  </si>
  <si>
    <t xml:space="preserve">TGF-β </t>
  </si>
  <si>
    <t>ACTA2</t>
  </si>
  <si>
    <t>COL1A1</t>
    <phoneticPr fontId="2" type="noConversion"/>
  </si>
  <si>
    <t>The source datasets and intermediate results for Figure 1 are available in the corresponding Zenodo repository (DOI: 10.5281/zenodo.18181808)</t>
  </si>
  <si>
    <t>Human serum ELISA</t>
    <phoneticPr fontId="2" type="noConversion"/>
  </si>
  <si>
    <t>Hepatitis</t>
  </si>
  <si>
    <t>Cirrhosis</t>
  </si>
  <si>
    <t>Serum MER level (pg/mL)</t>
  </si>
  <si>
    <t>Serum Gas6 level (pg/mL)</t>
    <phoneticPr fontId="2" type="noConversion"/>
  </si>
  <si>
    <t>DDC+SB225002</t>
    <phoneticPr fontId="2" type="noConversion"/>
  </si>
  <si>
    <r>
      <t>P.dorei+</t>
    </r>
    <r>
      <rPr>
        <sz val="10"/>
        <rFont val="Arial"/>
        <family val="2"/>
      </rPr>
      <t>SB225002</t>
    </r>
  </si>
  <si>
    <t>Tgf-b</t>
    <phoneticPr fontId="2" type="noConversion"/>
  </si>
  <si>
    <t>Ccl2</t>
    <phoneticPr fontId="2" type="noConversion"/>
  </si>
  <si>
    <t>Marco</t>
  </si>
  <si>
    <t>Marco</t>
    <phoneticPr fontId="2" type="noConversion"/>
  </si>
  <si>
    <t>Cyba</t>
    <phoneticPr fontId="2" type="noConversion"/>
  </si>
  <si>
    <t>Elmo1</t>
    <phoneticPr fontId="2" type="noConversion"/>
  </si>
  <si>
    <t>Itgam</t>
    <phoneticPr fontId="2" type="noConversion"/>
  </si>
  <si>
    <t xml:space="preserve">P.dorei </t>
    <phoneticPr fontId="2" type="noConversion"/>
  </si>
  <si>
    <t>WD</t>
    <phoneticPr fontId="2" type="noConversion"/>
  </si>
  <si>
    <t>Axl</t>
  </si>
  <si>
    <t>Axl</t>
    <phoneticPr fontId="2" type="noConversion"/>
  </si>
  <si>
    <t>Cd14</t>
    <phoneticPr fontId="2" type="noConversion"/>
  </si>
  <si>
    <r>
      <t>Tgf-</t>
    </r>
    <r>
      <rPr>
        <sz val="11"/>
        <color theme="1"/>
        <rFont val="Calibri"/>
        <family val="2"/>
        <charset val="161"/>
      </rPr>
      <t>β</t>
    </r>
    <phoneticPr fontId="2" type="noConversion"/>
  </si>
  <si>
    <t>Cd177</t>
    <phoneticPr fontId="2" type="noConversion"/>
  </si>
  <si>
    <t>Stam</t>
    <phoneticPr fontId="2" type="noConversion"/>
  </si>
  <si>
    <t>Vamp2</t>
    <phoneticPr fontId="2" type="noConversion"/>
  </si>
  <si>
    <t>CDAHFD</t>
    <phoneticPr fontId="2" type="noConversion"/>
  </si>
  <si>
    <t>Clec7a</t>
    <phoneticPr fontId="2" type="noConversion"/>
  </si>
  <si>
    <t>Acta2</t>
    <phoneticPr fontId="2" type="noConversion"/>
  </si>
  <si>
    <t>AVRG</t>
    <phoneticPr fontId="2" type="noConversion"/>
  </si>
  <si>
    <t>Col1a1</t>
    <phoneticPr fontId="2" type="noConversion"/>
  </si>
  <si>
    <t>N.D</t>
    <phoneticPr fontId="2" type="noConversion"/>
  </si>
  <si>
    <t>N.D.: Not Detected. The target gene expression was below the limit of detection (Ct &gt; 40 or no amplification curve).</t>
  </si>
  <si>
    <t>N.D.</t>
    <phoneticPr fontId="2" type="noConversion"/>
  </si>
  <si>
    <r>
      <t xml:space="preserve">Due to the </t>
    </r>
    <r>
      <rPr>
        <b/>
        <sz val="11"/>
        <color theme="1"/>
        <rFont val="맑은 고딕"/>
        <family val="3"/>
        <charset val="129"/>
        <scheme val="minor"/>
      </rPr>
      <t>extremely low cell yield</t>
    </r>
    <r>
      <rPr>
        <sz val="11"/>
        <color theme="1"/>
        <rFont val="맑은 고딕"/>
        <family val="2"/>
        <charset val="129"/>
        <scheme val="minor"/>
      </rPr>
      <t xml:space="preserve"> per individual plate, we </t>
    </r>
    <r>
      <rPr>
        <b/>
        <sz val="11"/>
        <color theme="1"/>
        <rFont val="맑은 고딕"/>
        <family val="3"/>
        <charset val="129"/>
        <scheme val="minor"/>
      </rPr>
      <t>pooled cells from three independent culture plates</t>
    </r>
    <r>
      <rPr>
        <sz val="11"/>
        <color theme="1"/>
        <rFont val="맑은 고딕"/>
        <family val="2"/>
        <charset val="129"/>
        <scheme val="minor"/>
      </rPr>
      <t xml:space="preserve"> to obtain a sufficient amount of high-quality RNA for qPCR analysis. This approach was necessary to ensure the </t>
    </r>
    <r>
      <rPr>
        <b/>
        <sz val="11"/>
        <color theme="1"/>
        <rFont val="맑은 고딕"/>
        <family val="3"/>
        <charset val="129"/>
        <scheme val="minor"/>
      </rPr>
      <t>technical reliability</t>
    </r>
    <r>
      <rPr>
        <sz val="11"/>
        <color theme="1"/>
        <rFont val="맑은 고딕"/>
        <family val="2"/>
        <charset val="129"/>
        <scheme val="minor"/>
      </rPr>
      <t xml:space="preserve"> of the gene expression data, although it resulted in a single representative value per group (n=1, representing a pool of three independent replicates).</t>
    </r>
  </si>
  <si>
    <t>n=1 (pooled from 6 independent plates)</t>
    <phoneticPr fontId="2" type="noConversion"/>
  </si>
  <si>
    <t>Tgf-B</t>
    <phoneticPr fontId="2" type="noConversion"/>
  </si>
  <si>
    <t>Il-10</t>
    <phoneticPr fontId="2" type="noConversion"/>
  </si>
  <si>
    <r>
      <t>LPS+TGF-β+</t>
    </r>
    <r>
      <rPr>
        <b/>
        <i/>
        <sz val="10"/>
        <rFont val="Arial"/>
        <family val="2"/>
      </rPr>
      <t>P.dorei</t>
    </r>
    <phoneticPr fontId="2" type="noConversion"/>
  </si>
  <si>
    <r>
      <t xml:space="preserve">LX2 + LPS + </t>
    </r>
    <r>
      <rPr>
        <b/>
        <i/>
        <sz val="10"/>
        <rFont val="Arial"/>
        <family val="2"/>
      </rPr>
      <t>P. dorei</t>
    </r>
    <r>
      <rPr>
        <b/>
        <sz val="10"/>
        <rFont val="Arial"/>
        <family val="2"/>
      </rPr>
      <t xml:space="preserve"> sup</t>
    </r>
    <phoneticPr fontId="2" type="noConversion"/>
  </si>
  <si>
    <r>
      <t xml:space="preserve">LX2 + </t>
    </r>
    <r>
      <rPr>
        <b/>
        <i/>
        <sz val="10"/>
        <rFont val="Arial"/>
        <family val="2"/>
      </rPr>
      <t>P. dorei</t>
    </r>
    <r>
      <rPr>
        <b/>
        <sz val="10"/>
        <rFont val="Arial"/>
        <family val="2"/>
      </rPr>
      <t xml:space="preserve"> sup</t>
    </r>
    <phoneticPr fontId="2" type="noConversion"/>
  </si>
  <si>
    <r>
      <t>Tgf-</t>
    </r>
    <r>
      <rPr>
        <b/>
        <sz val="11"/>
        <color theme="1"/>
        <rFont val="Calibri"/>
        <family val="2"/>
        <charset val="161"/>
      </rPr>
      <t>β</t>
    </r>
    <phoneticPr fontId="2" type="noConversion"/>
  </si>
  <si>
    <t>Cxcl1</t>
    <phoneticPr fontId="2" type="noConversion"/>
  </si>
  <si>
    <t>Cxcl10</t>
    <phoneticPr fontId="2" type="noConversion"/>
  </si>
  <si>
    <t>Ccr2</t>
    <phoneticPr fontId="2" type="noConversion"/>
  </si>
  <si>
    <t xml:space="preserve"> Ccl3</t>
    <phoneticPr fontId="2" type="noConversion"/>
  </si>
  <si>
    <t>Cxcl2</t>
    <phoneticPr fontId="2" type="noConversion"/>
  </si>
  <si>
    <t>Ccr5</t>
    <phoneticPr fontId="2" type="noConversion"/>
  </si>
  <si>
    <t>Mmp9</t>
    <phoneticPr fontId="2" type="noConversion"/>
  </si>
  <si>
    <t>Mmp25</t>
    <phoneticPr fontId="2" type="noConversion"/>
  </si>
  <si>
    <t>Mmp8</t>
    <phoneticPr fontId="2" type="noConversion"/>
  </si>
  <si>
    <t>Ne</t>
    <phoneticPr fontId="2" type="noConversion"/>
  </si>
  <si>
    <t>Cd63</t>
    <phoneticPr fontId="2" type="noConversion"/>
  </si>
  <si>
    <t>Itgb2</t>
    <phoneticPr fontId="2" type="noConversion"/>
  </si>
  <si>
    <t>Cd36</t>
    <phoneticPr fontId="2" type="noConversion"/>
  </si>
  <si>
    <t>Cx3cl1</t>
    <phoneticPr fontId="2" type="noConversion"/>
  </si>
  <si>
    <t xml:space="preserve"> Tim4</t>
    <phoneticPr fontId="2" type="noConversion"/>
  </si>
  <si>
    <t>Stab1</t>
    <phoneticPr fontId="2" type="noConversion"/>
  </si>
  <si>
    <t>Rac1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</si>
</sst>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000"/>
  </numFmts>
  <fonts count="21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1"/>
      <color theme="1"/>
      <name val="맑은 고딕"/>
      <family val="2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b/>
      <sz val="11"/>
      <color theme="1"/>
      <name val="맑은 고딕"/>
      <family val="2"/>
      <charset val="129"/>
    </font>
    <font>
      <b/>
      <sz val="11"/>
      <color theme="1"/>
      <name val="맑은 고딕"/>
      <family val="2"/>
      <charset val="161"/>
      <scheme val="minor"/>
    </font>
    <font>
      <b/>
      <sz val="11"/>
      <color theme="1"/>
      <name val="Calibri"/>
      <family val="2"/>
      <charset val="161"/>
    </font>
    <font>
      <b/>
      <sz val="11"/>
      <color theme="1"/>
      <name val="Calibri"/>
      <family val="2"/>
    </font>
    <font>
      <b/>
      <sz val="11"/>
      <color theme="1"/>
      <name val="Calibri"/>
      <family val="2"/>
      <charset val="129"/>
    </font>
    <font>
      <sz val="11"/>
      <color theme="1"/>
      <name val="Calibri"/>
      <family val="2"/>
      <charset val="161"/>
    </font>
    <font>
      <sz val="10"/>
      <color rgb="FFFF0000"/>
      <name val="Arial"/>
      <family val="2"/>
    </font>
    <font>
      <sz val="11"/>
      <color rgb="FFFF0000"/>
      <name val="맑은 고딕"/>
      <family val="3"/>
      <charset val="129"/>
      <scheme val="minor"/>
    </font>
    <font>
      <sz val="14"/>
      <color rgb="FFFF0000"/>
      <name val="Arial"/>
      <family val="2"/>
    </font>
    <font>
      <sz val="14"/>
      <color rgb="FFFF0000"/>
      <name val="맑은 고딕"/>
      <family val="3"/>
      <charset val="129"/>
      <scheme val="minor"/>
    </font>
    <font>
      <sz val="10"/>
      <color theme="1"/>
      <name val="Arial"/>
      <family val="2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1">
    <xf numFmtId="0" fontId="0" fillId="0" borderId="0" xfId="0">
      <alignment vertical="center"/>
    </xf>
    <xf numFmtId="0" fontId="3" fillId="0" borderId="0" xfId="0" applyFont="1" applyAlignment="1"/>
    <xf numFmtId="0" fontId="0" fillId="2" borderId="1" xfId="0" applyFill="1" applyBorder="1">
      <alignment vertical="center"/>
    </xf>
    <xf numFmtId="0" fontId="4" fillId="2" borderId="1" xfId="0" applyFont="1" applyFill="1" applyBorder="1" applyAlignment="1">
      <alignment horizontal="center"/>
    </xf>
    <xf numFmtId="0" fontId="0" fillId="2" borderId="3" xfId="0" applyFill="1" applyBorder="1">
      <alignment vertic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76" fontId="4" fillId="2" borderId="4" xfId="0" applyNumberFormat="1" applyFont="1" applyFill="1" applyBorder="1" applyAlignment="1">
      <alignment horizontal="center"/>
    </xf>
    <xf numFmtId="176" fontId="4" fillId="2" borderId="5" xfId="0" applyNumberFormat="1" applyFont="1" applyFill="1" applyBorder="1" applyAlignment="1">
      <alignment horizontal="center"/>
    </xf>
    <xf numFmtId="176" fontId="0" fillId="0" borderId="0" xfId="0" applyNumberFormat="1">
      <alignment vertical="center"/>
    </xf>
    <xf numFmtId="176" fontId="3" fillId="0" borderId="9" xfId="0" applyNumberFormat="1" applyFont="1" applyBorder="1" applyAlignment="1"/>
    <xf numFmtId="176" fontId="3" fillId="0" borderId="0" xfId="0" applyNumberFormat="1" applyFont="1" applyAlignment="1"/>
    <xf numFmtId="0" fontId="0" fillId="0" borderId="21" xfId="0" applyBorder="1">
      <alignment vertical="center"/>
    </xf>
    <xf numFmtId="176" fontId="4" fillId="2" borderId="15" xfId="0" applyNumberFormat="1" applyFont="1" applyFill="1" applyBorder="1" applyAlignment="1">
      <alignment horizontal="center"/>
    </xf>
    <xf numFmtId="176" fontId="3" fillId="0" borderId="10" xfId="0" applyNumberFormat="1" applyFont="1" applyBorder="1" applyAlignment="1"/>
    <xf numFmtId="0" fontId="7" fillId="0" borderId="6" xfId="0" applyFont="1" applyBorder="1" applyAlignment="1">
      <alignment horizontal="center"/>
    </xf>
    <xf numFmtId="176" fontId="4" fillId="2" borderId="25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/>
    </xf>
    <xf numFmtId="0" fontId="1" fillId="2" borderId="18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>
      <alignment vertical="center"/>
    </xf>
    <xf numFmtId="0" fontId="6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2" borderId="5" xfId="0" applyFont="1" applyFill="1" applyBorder="1" applyAlignment="1">
      <alignment horizontal="center"/>
    </xf>
    <xf numFmtId="0" fontId="5" fillId="2" borderId="1" xfId="0" applyFont="1" applyFill="1" applyBorder="1">
      <alignment vertical="center"/>
    </xf>
    <xf numFmtId="0" fontId="5" fillId="0" borderId="1" xfId="0" applyFont="1" applyBorder="1">
      <alignment vertical="center"/>
    </xf>
    <xf numFmtId="176" fontId="1" fillId="2" borderId="3" xfId="0" applyNumberFormat="1" applyFont="1" applyFill="1" applyBorder="1">
      <alignment vertical="center"/>
    </xf>
    <xf numFmtId="176" fontId="1" fillId="0" borderId="6" xfId="0" applyNumberFormat="1" applyFont="1" applyBorder="1">
      <alignment vertical="center"/>
    </xf>
    <xf numFmtId="176" fontId="1" fillId="0" borderId="8" xfId="0" applyNumberFormat="1" applyFont="1" applyBorder="1">
      <alignment vertical="center"/>
    </xf>
    <xf numFmtId="176" fontId="1" fillId="2" borderId="18" xfId="0" applyNumberFormat="1" applyFont="1" applyFill="1" applyBorder="1">
      <alignment vertical="center"/>
    </xf>
    <xf numFmtId="176" fontId="1" fillId="0" borderId="23" xfId="0" applyNumberFormat="1" applyFont="1" applyBorder="1">
      <alignment vertical="center"/>
    </xf>
    <xf numFmtId="176" fontId="1" fillId="0" borderId="24" xfId="0" applyNumberFormat="1" applyFont="1" applyBorder="1">
      <alignment vertical="center"/>
    </xf>
    <xf numFmtId="0" fontId="6" fillId="0" borderId="0" xfId="0" applyFont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4" fillId="2" borderId="30" xfId="0" applyFont="1" applyFill="1" applyBorder="1" applyAlignment="1">
      <alignment horizontal="center"/>
    </xf>
    <xf numFmtId="176" fontId="3" fillId="0" borderId="4" xfId="0" applyNumberFormat="1" applyFont="1" applyBorder="1" applyAlignment="1"/>
    <xf numFmtId="176" fontId="3" fillId="0" borderId="5" xfId="0" applyNumberFormat="1" applyFont="1" applyBorder="1" applyAlignment="1"/>
    <xf numFmtId="0" fontId="1" fillId="2" borderId="14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>
      <alignment vertical="center"/>
    </xf>
    <xf numFmtId="0" fontId="1" fillId="2" borderId="31" xfId="0" applyFont="1" applyFill="1" applyBorder="1" applyAlignment="1">
      <alignment horizontal="center" vertical="center"/>
    </xf>
    <xf numFmtId="0" fontId="6" fillId="0" borderId="32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" fillId="2" borderId="32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 vertical="center"/>
    </xf>
    <xf numFmtId="176" fontId="4" fillId="2" borderId="38" xfId="0" applyNumberFormat="1" applyFont="1" applyFill="1" applyBorder="1" applyAlignment="1">
      <alignment horizontal="center"/>
    </xf>
    <xf numFmtId="176" fontId="4" fillId="2" borderId="39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1" fillId="2" borderId="41" xfId="0" applyFont="1" applyFill="1" applyBorder="1" applyAlignment="1">
      <alignment horizontal="center" vertical="center"/>
    </xf>
    <xf numFmtId="176" fontId="4" fillId="2" borderId="29" xfId="0" applyNumberFormat="1" applyFont="1" applyFill="1" applyBorder="1" applyAlignment="1">
      <alignment horizontal="center"/>
    </xf>
    <xf numFmtId="176" fontId="4" fillId="2" borderId="30" xfId="0" applyNumberFormat="1" applyFont="1" applyFill="1" applyBorder="1" applyAlignment="1">
      <alignment horizontal="center"/>
    </xf>
    <xf numFmtId="0" fontId="6" fillId="0" borderId="43" xfId="0" applyFont="1" applyBorder="1" applyAlignment="1">
      <alignment horizont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5" fillId="2" borderId="19" xfId="0" applyFont="1" applyFill="1" applyBorder="1">
      <alignment vertical="center"/>
    </xf>
    <xf numFmtId="0" fontId="5" fillId="0" borderId="19" xfId="0" applyFont="1" applyBorder="1">
      <alignment vertical="center"/>
    </xf>
    <xf numFmtId="0" fontId="0" fillId="0" borderId="46" xfId="0" applyBorder="1">
      <alignment vertical="center"/>
    </xf>
    <xf numFmtId="0" fontId="0" fillId="2" borderId="4" xfId="0" applyFill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/>
    </xf>
    <xf numFmtId="176" fontId="3" fillId="0" borderId="1" xfId="0" applyNumberFormat="1" applyFont="1" applyBorder="1" applyAlignment="1">
      <alignment horizontal="center"/>
    </xf>
    <xf numFmtId="176" fontId="0" fillId="0" borderId="7" xfId="0" applyNumberForma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/>
    </xf>
    <xf numFmtId="176" fontId="3" fillId="0" borderId="9" xfId="0" applyNumberFormat="1" applyFont="1" applyBorder="1" applyAlignment="1">
      <alignment horizontal="center"/>
    </xf>
    <xf numFmtId="176" fontId="0" fillId="0" borderId="10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0" fontId="15" fillId="0" borderId="0" xfId="0" applyFont="1">
      <alignment vertical="center"/>
    </xf>
    <xf numFmtId="176" fontId="4" fillId="0" borderId="0" xfId="0" applyNumberFormat="1" applyFont="1" applyAlignment="1">
      <alignment horizontal="center"/>
    </xf>
    <xf numFmtId="176" fontId="3" fillId="0" borderId="0" xfId="0" applyNumberFormat="1" applyFont="1" applyAlignment="1">
      <alignment horizontal="center"/>
    </xf>
    <xf numFmtId="176" fontId="1" fillId="0" borderId="0" xfId="0" applyNumberFormat="1" applyFont="1">
      <alignment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176" fontId="14" fillId="0" borderId="1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76" fontId="18" fillId="0" borderId="1" xfId="0" applyNumberFormat="1" applyFont="1" applyBorder="1" applyAlignment="1">
      <alignment horizontal="center"/>
    </xf>
    <xf numFmtId="176" fontId="19" fillId="0" borderId="0" xfId="0" applyNumberFormat="1" applyFont="1">
      <alignment vertical="center"/>
    </xf>
    <xf numFmtId="0" fontId="19" fillId="0" borderId="0" xfId="0" applyFont="1">
      <alignment vertical="center"/>
    </xf>
    <xf numFmtId="176" fontId="3" fillId="0" borderId="7" xfId="0" applyNumberFormat="1" applyFont="1" applyBorder="1" applyAlignment="1">
      <alignment horizontal="center"/>
    </xf>
    <xf numFmtId="176" fontId="3" fillId="0" borderId="10" xfId="0" applyNumberFormat="1" applyFont="1" applyBorder="1" applyAlignment="1">
      <alignment horizontal="center"/>
    </xf>
    <xf numFmtId="177" fontId="3" fillId="0" borderId="1" xfId="0" applyNumberFormat="1" applyFont="1" applyBorder="1" applyAlignment="1">
      <alignment horizontal="center"/>
    </xf>
    <xf numFmtId="177" fontId="3" fillId="0" borderId="7" xfId="0" applyNumberFormat="1" applyFont="1" applyBorder="1" applyAlignment="1">
      <alignment horizontal="center"/>
    </xf>
    <xf numFmtId="177" fontId="3" fillId="0" borderId="9" xfId="0" applyNumberFormat="1" applyFont="1" applyBorder="1" applyAlignment="1">
      <alignment horizontal="center"/>
    </xf>
    <xf numFmtId="177" fontId="3" fillId="0" borderId="10" xfId="0" applyNumberFormat="1" applyFont="1" applyBorder="1" applyAlignment="1">
      <alignment horizontal="center"/>
    </xf>
    <xf numFmtId="176" fontId="3" fillId="0" borderId="19" xfId="0" applyNumberFormat="1" applyFont="1" applyBorder="1" applyAlignment="1">
      <alignment horizontal="center"/>
    </xf>
    <xf numFmtId="176" fontId="3" fillId="0" borderId="26" xfId="0" applyNumberFormat="1" applyFont="1" applyBorder="1" applyAlignment="1">
      <alignment horizontal="center"/>
    </xf>
    <xf numFmtId="176" fontId="3" fillId="0" borderId="22" xfId="0" applyNumberFormat="1" applyFont="1" applyBorder="1" applyAlignment="1">
      <alignment horizontal="center"/>
    </xf>
    <xf numFmtId="176" fontId="3" fillId="0" borderId="27" xfId="0" applyNumberFormat="1" applyFont="1" applyBorder="1" applyAlignment="1">
      <alignment horizontal="center"/>
    </xf>
    <xf numFmtId="0" fontId="20" fillId="0" borderId="0" xfId="0" applyFont="1">
      <alignment vertical="center"/>
    </xf>
    <xf numFmtId="176" fontId="3" fillId="0" borderId="4" xfId="0" applyNumberFormat="1" applyFont="1" applyBorder="1" applyAlignment="1">
      <alignment horizontal="center"/>
    </xf>
    <xf numFmtId="176" fontId="3" fillId="0" borderId="5" xfId="0" applyNumberFormat="1" applyFont="1" applyBorder="1" applyAlignment="1">
      <alignment horizontal="center"/>
    </xf>
    <xf numFmtId="177" fontId="3" fillId="0" borderId="6" xfId="0" applyNumberFormat="1" applyFont="1" applyBorder="1" applyAlignment="1">
      <alignment horizontal="center"/>
    </xf>
    <xf numFmtId="177" fontId="3" fillId="0" borderId="8" xfId="0" applyNumberFormat="1" applyFont="1" applyBorder="1" applyAlignment="1">
      <alignment horizontal="center"/>
    </xf>
    <xf numFmtId="176" fontId="3" fillId="0" borderId="3" xfId="0" applyNumberFormat="1" applyFont="1" applyBorder="1" applyAlignment="1">
      <alignment horizontal="center"/>
    </xf>
    <xf numFmtId="176" fontId="3" fillId="0" borderId="17" xfId="0" applyNumberFormat="1" applyFont="1" applyBorder="1" applyAlignment="1">
      <alignment horizontal="center"/>
    </xf>
    <xf numFmtId="176" fontId="3" fillId="0" borderId="15" xfId="0" applyNumberFormat="1" applyFont="1" applyBorder="1" applyAlignment="1">
      <alignment horizontal="center"/>
    </xf>
    <xf numFmtId="176" fontId="3" fillId="0" borderId="35" xfId="0" applyNumberFormat="1" applyFont="1" applyBorder="1" applyAlignment="1">
      <alignment horizontal="center"/>
    </xf>
    <xf numFmtId="176" fontId="3" fillId="0" borderId="34" xfId="0" applyNumberFormat="1" applyFont="1" applyBorder="1" applyAlignment="1">
      <alignment horizontal="center"/>
    </xf>
    <xf numFmtId="176" fontId="3" fillId="0" borderId="11" xfId="0" applyNumberFormat="1" applyFont="1" applyBorder="1" applyAlignment="1">
      <alignment horizontal="center"/>
    </xf>
    <xf numFmtId="177" fontId="4" fillId="2" borderId="4" xfId="0" applyNumberFormat="1" applyFont="1" applyFill="1" applyBorder="1" applyAlignment="1">
      <alignment horizontal="center"/>
    </xf>
    <xf numFmtId="177" fontId="4" fillId="2" borderId="5" xfId="0" applyNumberFormat="1" applyFont="1" applyFill="1" applyBorder="1" applyAlignment="1">
      <alignment horizontal="center"/>
    </xf>
    <xf numFmtId="177" fontId="3" fillId="0" borderId="0" xfId="0" applyNumberFormat="1" applyFont="1" applyAlignment="1">
      <alignment horizontal="center"/>
    </xf>
    <xf numFmtId="0" fontId="1" fillId="2" borderId="23" xfId="0" applyFont="1" applyFill="1" applyBorder="1" applyAlignment="1">
      <alignment horizontal="center" vertical="center"/>
    </xf>
    <xf numFmtId="176" fontId="3" fillId="0" borderId="20" xfId="0" applyNumberFormat="1" applyFont="1" applyBorder="1" applyAlignment="1">
      <alignment horizontal="center"/>
    </xf>
    <xf numFmtId="176" fontId="18" fillId="0" borderId="6" xfId="0" applyNumberFormat="1" applyFont="1" applyBorder="1" applyAlignment="1">
      <alignment horizontal="center"/>
    </xf>
    <xf numFmtId="177" fontId="3" fillId="0" borderId="47" xfId="0" applyNumberFormat="1" applyFont="1" applyBorder="1" applyAlignment="1">
      <alignment horizontal="center"/>
    </xf>
    <xf numFmtId="177" fontId="3" fillId="0" borderId="48" xfId="0" applyNumberFormat="1" applyFont="1" applyBorder="1" applyAlignment="1">
      <alignment horizontal="center"/>
    </xf>
    <xf numFmtId="177" fontId="3" fillId="0" borderId="49" xfId="0" applyNumberFormat="1" applyFont="1" applyBorder="1" applyAlignment="1">
      <alignment horizontal="center"/>
    </xf>
    <xf numFmtId="176" fontId="3" fillId="0" borderId="36" xfId="0" applyNumberFormat="1" applyFont="1" applyBorder="1" applyAlignment="1">
      <alignment horizontal="center"/>
    </xf>
    <xf numFmtId="176" fontId="3" fillId="0" borderId="2" xfId="0" applyNumberFormat="1" applyFont="1" applyBorder="1" applyAlignment="1">
      <alignment horizontal="center"/>
    </xf>
    <xf numFmtId="176" fontId="3" fillId="0" borderId="45" xfId="0" applyNumberFormat="1" applyFont="1" applyBorder="1" applyAlignment="1">
      <alignment horizontal="center"/>
    </xf>
    <xf numFmtId="176" fontId="3" fillId="0" borderId="44" xfId="0" applyNumberFormat="1" applyFont="1" applyBorder="1" applyAlignment="1">
      <alignment horizontal="center"/>
    </xf>
    <xf numFmtId="176" fontId="18" fillId="0" borderId="7" xfId="0" applyNumberFormat="1" applyFont="1" applyBorder="1" applyAlignment="1">
      <alignment horizontal="center"/>
    </xf>
    <xf numFmtId="176" fontId="18" fillId="0" borderId="8" xfId="0" applyNumberFormat="1" applyFont="1" applyBorder="1" applyAlignment="1">
      <alignment horizontal="center"/>
    </xf>
    <xf numFmtId="176" fontId="18" fillId="0" borderId="9" xfId="0" applyNumberFormat="1" applyFont="1" applyBorder="1" applyAlignment="1">
      <alignment horizontal="center"/>
    </xf>
    <xf numFmtId="176" fontId="18" fillId="0" borderId="10" xfId="0" applyNumberFormat="1" applyFont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176" fontId="8" fillId="2" borderId="3" xfId="0" applyNumberFormat="1" applyFont="1" applyFill="1" applyBorder="1" applyAlignment="1">
      <alignment horizontal="center" vertical="center"/>
    </xf>
    <xf numFmtId="176" fontId="8" fillId="2" borderId="4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176" fontId="1" fillId="2" borderId="3" xfId="0" applyNumberFormat="1" applyFont="1" applyFill="1" applyBorder="1" applyAlignment="1">
      <alignment horizontal="center" vertical="center"/>
    </xf>
    <xf numFmtId="176" fontId="1" fillId="2" borderId="4" xfId="0" applyNumberFormat="1" applyFont="1" applyFill="1" applyBorder="1" applyAlignment="1">
      <alignment horizontal="center" vertical="center"/>
    </xf>
    <xf numFmtId="176" fontId="1" fillId="2" borderId="15" xfId="0" applyNumberFormat="1" applyFont="1" applyFill="1" applyBorder="1" applyAlignment="1">
      <alignment horizontal="center" vertical="center"/>
    </xf>
    <xf numFmtId="176" fontId="1" fillId="2" borderId="16" xfId="0" applyNumberFormat="1" applyFont="1" applyFill="1" applyBorder="1" applyAlignment="1">
      <alignment horizontal="center" vertical="center"/>
    </xf>
    <xf numFmtId="176" fontId="1" fillId="2" borderId="17" xfId="0" applyNumberFormat="1" applyFont="1" applyFill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6" fillId="2" borderId="15" xfId="0" applyNumberFormat="1" applyFont="1" applyFill="1" applyBorder="1" applyAlignment="1">
      <alignment horizontal="center"/>
    </xf>
    <xf numFmtId="176" fontId="6" fillId="2" borderId="16" xfId="0" applyNumberFormat="1" applyFont="1" applyFill="1" applyBorder="1" applyAlignment="1">
      <alignment horizontal="center"/>
    </xf>
    <xf numFmtId="176" fontId="6" fillId="2" borderId="17" xfId="0" applyNumberFormat="1" applyFont="1" applyFill="1" applyBorder="1" applyAlignment="1">
      <alignment horizontal="center"/>
    </xf>
    <xf numFmtId="176" fontId="6" fillId="2" borderId="18" xfId="0" applyNumberFormat="1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176" fontId="8" fillId="2" borderId="18" xfId="0" applyNumberFormat="1" applyFont="1" applyFill="1" applyBorder="1" applyAlignment="1">
      <alignment horizontal="center" vertical="center"/>
    </xf>
    <xf numFmtId="176" fontId="8" fillId="2" borderId="16" xfId="0" applyNumberFormat="1" applyFont="1" applyFill="1" applyBorder="1" applyAlignment="1">
      <alignment horizontal="center" vertical="center"/>
    </xf>
    <xf numFmtId="176" fontId="8" fillId="2" borderId="17" xfId="0" applyNumberFormat="1" applyFont="1" applyFill="1" applyBorder="1" applyAlignment="1">
      <alignment horizontal="center" vertical="center"/>
    </xf>
    <xf numFmtId="177" fontId="8" fillId="2" borderId="18" xfId="0" applyNumberFormat="1" applyFont="1" applyFill="1" applyBorder="1" applyAlignment="1">
      <alignment horizontal="center" vertical="center"/>
    </xf>
    <xf numFmtId="177" fontId="8" fillId="2" borderId="16" xfId="0" applyNumberFormat="1" applyFont="1" applyFill="1" applyBorder="1" applyAlignment="1">
      <alignment horizontal="center" vertical="center"/>
    </xf>
    <xf numFmtId="177" fontId="8" fillId="2" borderId="17" xfId="0" applyNumberFormat="1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176" fontId="1" fillId="2" borderId="40" xfId="0" applyNumberFormat="1" applyFont="1" applyFill="1" applyBorder="1" applyAlignment="1">
      <alignment horizontal="center" vertical="center"/>
    </xf>
    <xf numFmtId="176" fontId="1" fillId="2" borderId="38" xfId="0" applyNumberFormat="1" applyFont="1" applyFill="1" applyBorder="1" applyAlignment="1">
      <alignment horizontal="center" vertical="center"/>
    </xf>
    <xf numFmtId="176" fontId="1" fillId="2" borderId="37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76" fontId="0" fillId="2" borderId="4" xfId="0" applyNumberFormat="1" applyFill="1" applyBorder="1" applyAlignment="1">
      <alignment horizontal="center" vertical="center"/>
    </xf>
    <xf numFmtId="176" fontId="0" fillId="2" borderId="3" xfId="0" applyNumberForma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176" fontId="0" fillId="2" borderId="38" xfId="0" applyNumberFormat="1" applyFill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/>
    </xf>
    <xf numFmtId="176" fontId="0" fillId="0" borderId="0" xfId="0" applyNumberFormat="1" applyBorder="1" applyAlignment="1">
      <alignment horizontal="center" vertical="center"/>
    </xf>
    <xf numFmtId="0" fontId="3" fillId="0" borderId="0" xfId="0" applyFont="1" applyBorder="1" applyAlignment="1"/>
    <xf numFmtId="0" fontId="0" fillId="0" borderId="0" xfId="0" applyBorder="1">
      <alignment vertical="center"/>
    </xf>
    <xf numFmtId="177" fontId="3" fillId="0" borderId="0" xfId="0" applyNumberFormat="1" applyFont="1" applyBorder="1" applyAlignment="1">
      <alignment horizontal="center"/>
    </xf>
    <xf numFmtId="176" fontId="18" fillId="0" borderId="0" xfId="0" applyNumberFormat="1" applyFont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7</xdr:row>
      <xdr:rowOff>0</xdr:rowOff>
    </xdr:from>
    <xdr:to>
      <xdr:col>9</xdr:col>
      <xdr:colOff>304800</xdr:colOff>
      <xdr:row>8</xdr:row>
      <xdr:rowOff>100575</xdr:rowOff>
    </xdr:to>
    <xdr:sp macro="" textlink="">
      <xdr:nvSpPr>
        <xdr:cNvPr id="3073" name="AutoShape 1">
          <a:extLst>
            <a:ext uri="{FF2B5EF4-FFF2-40B4-BE49-F238E27FC236}">
              <a16:creationId xmlns:a16="http://schemas.microsoft.com/office/drawing/2014/main" id="{F8CEDDEB-5D4F-9D9D-EF6D-3B7620F64BBB}"/>
            </a:ext>
          </a:extLst>
        </xdr:cNvPr>
        <xdr:cNvSpPr>
          <a:spLocks noChangeAspect="1" noChangeArrowheads="1"/>
        </xdr:cNvSpPr>
      </xdr:nvSpPr>
      <xdr:spPr bwMode="auto">
        <a:xfrm>
          <a:off x="6172200" y="1466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21771</xdr:colOff>
      <xdr:row>2</xdr:row>
      <xdr:rowOff>285750</xdr:rowOff>
    </xdr:from>
    <xdr:to>
      <xdr:col>10</xdr:col>
      <xdr:colOff>577746</xdr:colOff>
      <xdr:row>19</xdr:row>
      <xdr:rowOff>44561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F4E57B15-07E4-B56F-2755-F996540EE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771" y="714375"/>
          <a:ext cx="8223600" cy="3521186"/>
        </a:xfrm>
        <a:prstGeom prst="rect">
          <a:avLst/>
        </a:prstGeom>
      </xdr:spPr>
    </xdr:pic>
    <xdr:clientData/>
  </xdr:twoCellAnchor>
  <xdr:twoCellAnchor editAs="oneCell">
    <xdr:from>
      <xdr:col>0</xdr:col>
      <xdr:colOff>66676</xdr:colOff>
      <xdr:row>32</xdr:row>
      <xdr:rowOff>206087</xdr:rowOff>
    </xdr:from>
    <xdr:to>
      <xdr:col>15</xdr:col>
      <xdr:colOff>457201</xdr:colOff>
      <xdr:row>45</xdr:row>
      <xdr:rowOff>126625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E348B036-0229-6FC8-0FA9-D41121907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6" y="7330787"/>
          <a:ext cx="12915900" cy="26603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27214</xdr:rowOff>
    </xdr:from>
    <xdr:to>
      <xdr:col>6</xdr:col>
      <xdr:colOff>313407</xdr:colOff>
      <xdr:row>16</xdr:row>
      <xdr:rowOff>83671</xdr:rowOff>
    </xdr:to>
    <xdr:sp macro="" textlink="">
      <xdr:nvSpPr>
        <xdr:cNvPr id="2" name="TextBox 165">
          <a:extLst>
            <a:ext uri="{FF2B5EF4-FFF2-40B4-BE49-F238E27FC236}">
              <a16:creationId xmlns:a16="http://schemas.microsoft.com/office/drawing/2014/main" id="{CFB0CCD3-F7AA-9D40-C98C-B6B865D01D8D}"/>
            </a:ext>
          </a:extLst>
        </xdr:cNvPr>
        <xdr:cNvSpPr txBox="1"/>
      </xdr:nvSpPr>
      <xdr:spPr>
        <a:xfrm>
          <a:off x="0" y="3433802"/>
          <a:ext cx="5098319" cy="26936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ko-KR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Neutrophil activation, recruitment associated cytokine, and chemokine</a:t>
          </a:r>
          <a:endParaRPr lang="ko-KR" altLang="en-US" sz="12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66675</xdr:rowOff>
    </xdr:from>
    <xdr:to>
      <xdr:col>5</xdr:col>
      <xdr:colOff>219075</xdr:colOff>
      <xdr:row>6</xdr:row>
      <xdr:rowOff>134124</xdr:rowOff>
    </xdr:to>
    <xdr:sp macro="" textlink="">
      <xdr:nvSpPr>
        <xdr:cNvPr id="2" name="TextBox 166">
          <a:extLst>
            <a:ext uri="{FF2B5EF4-FFF2-40B4-BE49-F238E27FC236}">
              <a16:creationId xmlns:a16="http://schemas.microsoft.com/office/drawing/2014/main" id="{B8B366A3-82F3-D4E4-2290-F3D93700029D}"/>
            </a:ext>
          </a:extLst>
        </xdr:cNvPr>
        <xdr:cNvSpPr txBox="1"/>
      </xdr:nvSpPr>
      <xdr:spPr>
        <a:xfrm>
          <a:off x="0" y="1238250"/>
          <a:ext cx="3648075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ko-KR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Granules released during neutrophil degranulation</a:t>
          </a:r>
          <a:endParaRPr lang="ko-KR" altLang="en-US" sz="12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24</xdr:row>
      <xdr:rowOff>0</xdr:rowOff>
    </xdr:from>
    <xdr:to>
      <xdr:col>3</xdr:col>
      <xdr:colOff>514350</xdr:colOff>
      <xdr:row>25</xdr:row>
      <xdr:rowOff>67449</xdr:rowOff>
    </xdr:to>
    <xdr:sp macro="" textlink="">
      <xdr:nvSpPr>
        <xdr:cNvPr id="3" name="TextBox 74">
          <a:extLst>
            <a:ext uri="{FF2B5EF4-FFF2-40B4-BE49-F238E27FC236}">
              <a16:creationId xmlns:a16="http://schemas.microsoft.com/office/drawing/2014/main" id="{07C9C3BA-283C-D827-00F2-2B7A4AA1B869}"/>
            </a:ext>
          </a:extLst>
        </xdr:cNvPr>
        <xdr:cNvSpPr txBox="1"/>
      </xdr:nvSpPr>
      <xdr:spPr>
        <a:xfrm>
          <a:off x="0" y="5200650"/>
          <a:ext cx="257175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defTabSz="457200" rtl="0" eaLnBrk="1" latinLnBrk="0" hangingPunct="1"/>
          <a:r>
            <a:rPr lang="en-US" altLang="ko-KR" sz="1200" kern="12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Phagosome associated gene</a:t>
          </a:r>
          <a:endParaRPr lang="ko-KR" altLang="en-US" sz="1200" kern="120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5</xdr:row>
      <xdr:rowOff>158562</xdr:rowOff>
    </xdr:from>
    <xdr:to>
      <xdr:col>21</xdr:col>
      <xdr:colOff>149676</xdr:colOff>
      <xdr:row>20</xdr:row>
      <xdr:rowOff>22411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E9FDAD54-0DEB-D000-1CC3-91EB5A33D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1223121"/>
          <a:ext cx="15903853" cy="305752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29</xdr:row>
      <xdr:rowOff>89647</xdr:rowOff>
    </xdr:from>
    <xdr:to>
      <xdr:col>2</xdr:col>
      <xdr:colOff>994268</xdr:colOff>
      <xdr:row>30</xdr:row>
      <xdr:rowOff>153734</xdr:rowOff>
    </xdr:to>
    <xdr:sp macro="" textlink="">
      <xdr:nvSpPr>
        <xdr:cNvPr id="3" name="TextBox 6">
          <a:extLst>
            <a:ext uri="{FF2B5EF4-FFF2-40B4-BE49-F238E27FC236}">
              <a16:creationId xmlns:a16="http://schemas.microsoft.com/office/drawing/2014/main" id="{CCB92F95-F3EC-33D3-893A-4EFDDBC9F3B0}"/>
            </a:ext>
          </a:extLst>
        </xdr:cNvPr>
        <xdr:cNvSpPr txBox="1"/>
      </xdr:nvSpPr>
      <xdr:spPr>
        <a:xfrm>
          <a:off x="0" y="6533029"/>
          <a:ext cx="236138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ko-KR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Efferocytosis associated gene</a:t>
          </a:r>
          <a:endParaRPr lang="ko-KR" altLang="en-US" sz="12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2234B-1B2F-4B58-A318-110003524F5C}">
  <dimension ref="A1:AA92"/>
  <sheetViews>
    <sheetView topLeftCell="A24" zoomScale="85" zoomScaleNormal="85" workbookViewId="0">
      <selection activeCell="B46" sqref="B46:K46"/>
    </sheetView>
  </sheetViews>
  <sheetFormatPr defaultRowHeight="16.5" x14ac:dyDescent="0.3"/>
  <cols>
    <col min="1" max="1" width="16.375" bestFit="1" customWidth="1"/>
    <col min="2" max="2" width="9.875" bestFit="1" customWidth="1"/>
    <col min="3" max="3" width="7.25" bestFit="1" customWidth="1"/>
    <col min="4" max="5" width="9.875" bestFit="1" customWidth="1"/>
    <col min="6" max="7" width="9.125" bestFit="1" customWidth="1"/>
    <col min="8" max="8" width="11.375" bestFit="1" customWidth="1"/>
    <col min="9" max="10" width="9.875" bestFit="1" customWidth="1"/>
    <col min="11" max="11" width="9" customWidth="1"/>
    <col min="12" max="13" width="9.875" bestFit="1" customWidth="1"/>
    <col min="14" max="17" width="9.125" bestFit="1" customWidth="1"/>
    <col min="18" max="18" width="11.375" bestFit="1" customWidth="1"/>
    <col min="19" max="20" width="9.125" bestFit="1" customWidth="1"/>
  </cols>
  <sheetData>
    <row r="1" spans="1:21" x14ac:dyDescent="0.3">
      <c r="A1" s="71" t="s">
        <v>91</v>
      </c>
    </row>
    <row r="2" spans="1:21" x14ac:dyDescent="0.3">
      <c r="B2" s="13"/>
    </row>
    <row r="4" spans="1:21" ht="17.25" thickBot="1" x14ac:dyDescent="0.35"/>
    <row r="5" spans="1:21" x14ac:dyDescent="0.3">
      <c r="A5" s="38" t="s">
        <v>10</v>
      </c>
      <c r="B5" s="149" t="s">
        <v>11</v>
      </c>
      <c r="C5" s="150"/>
      <c r="D5" s="150"/>
      <c r="E5" s="150"/>
      <c r="F5" s="150"/>
      <c r="G5" s="150"/>
      <c r="H5" s="150"/>
      <c r="I5" s="150"/>
      <c r="J5" s="150"/>
      <c r="K5" s="150"/>
      <c r="L5" s="8" t="s">
        <v>8</v>
      </c>
      <c r="M5" s="9" t="s">
        <v>9</v>
      </c>
    </row>
    <row r="6" spans="1:21" x14ac:dyDescent="0.2">
      <c r="A6" s="39" t="s">
        <v>1</v>
      </c>
      <c r="B6" s="81">
        <v>1</v>
      </c>
      <c r="C6" s="82">
        <v>0</v>
      </c>
      <c r="D6" s="82">
        <v>0</v>
      </c>
      <c r="E6" s="82">
        <v>0</v>
      </c>
      <c r="F6" s="82">
        <v>0</v>
      </c>
      <c r="G6" s="82">
        <v>0</v>
      </c>
      <c r="H6" s="82">
        <v>0</v>
      </c>
      <c r="I6" s="82">
        <v>0</v>
      </c>
      <c r="J6" s="82">
        <v>0</v>
      </c>
      <c r="K6" s="82">
        <v>0</v>
      </c>
      <c r="L6" s="82">
        <f>AVERAGE(B6:K6)</f>
        <v>0.1</v>
      </c>
      <c r="M6" s="83">
        <f>_xlfn.STDEV.P(B6:K6)</f>
        <v>0.3</v>
      </c>
    </row>
    <row r="7" spans="1:21" x14ac:dyDescent="0.2">
      <c r="A7" s="39" t="s">
        <v>3</v>
      </c>
      <c r="B7" s="81">
        <v>2</v>
      </c>
      <c r="C7" s="82">
        <v>2</v>
      </c>
      <c r="D7" s="82">
        <v>2</v>
      </c>
      <c r="E7" s="82">
        <v>2</v>
      </c>
      <c r="F7" s="82">
        <v>2</v>
      </c>
      <c r="G7" s="82">
        <v>2</v>
      </c>
      <c r="H7" s="82">
        <v>2</v>
      </c>
      <c r="I7" s="82">
        <v>2</v>
      </c>
      <c r="J7" s="82">
        <v>2</v>
      </c>
      <c r="K7" s="82">
        <v>2</v>
      </c>
      <c r="L7" s="82">
        <f t="shared" ref="L7:L10" si="0">AVERAGE(B7:K7)</f>
        <v>2</v>
      </c>
      <c r="M7" s="83">
        <f t="shared" ref="M7:M10" si="1">_xlfn.STDEV.P(B7:K7)</f>
        <v>0</v>
      </c>
      <c r="Q7" s="205"/>
      <c r="R7" s="205"/>
      <c r="S7" s="205"/>
      <c r="T7" s="205"/>
      <c r="U7" s="205"/>
    </row>
    <row r="8" spans="1:21" ht="20.25" x14ac:dyDescent="0.2">
      <c r="A8" s="39" t="s">
        <v>5</v>
      </c>
      <c r="B8" s="81">
        <v>1</v>
      </c>
      <c r="C8" s="82">
        <v>2</v>
      </c>
      <c r="D8" s="82">
        <v>2</v>
      </c>
      <c r="E8" s="82">
        <v>1</v>
      </c>
      <c r="F8" s="82">
        <v>1</v>
      </c>
      <c r="G8" s="82">
        <v>2</v>
      </c>
      <c r="H8" s="82">
        <v>2</v>
      </c>
      <c r="I8" s="82">
        <v>1</v>
      </c>
      <c r="J8" s="82">
        <v>2</v>
      </c>
      <c r="K8" s="82">
        <v>1</v>
      </c>
      <c r="L8" s="82">
        <f t="shared" si="0"/>
        <v>1.5</v>
      </c>
      <c r="M8" s="83">
        <f t="shared" si="1"/>
        <v>0.5</v>
      </c>
      <c r="N8" s="96"/>
      <c r="Q8" s="205"/>
      <c r="R8" s="205"/>
      <c r="S8" s="205"/>
      <c r="T8" s="205"/>
      <c r="U8" s="205"/>
    </row>
    <row r="9" spans="1:21" ht="20.25" x14ac:dyDescent="0.2">
      <c r="A9" s="39" t="s">
        <v>6</v>
      </c>
      <c r="B9" s="81">
        <v>2</v>
      </c>
      <c r="C9" s="82">
        <v>2</v>
      </c>
      <c r="D9" s="82">
        <v>1</v>
      </c>
      <c r="E9" s="82">
        <v>2</v>
      </c>
      <c r="F9" s="82">
        <v>1</v>
      </c>
      <c r="G9" s="82">
        <v>1</v>
      </c>
      <c r="H9" s="82">
        <v>2</v>
      </c>
      <c r="I9" s="82">
        <v>1</v>
      </c>
      <c r="J9" s="82">
        <v>2</v>
      </c>
      <c r="K9" s="82">
        <v>2</v>
      </c>
      <c r="L9" s="82">
        <f t="shared" si="0"/>
        <v>1.6</v>
      </c>
      <c r="M9" s="83">
        <f t="shared" si="1"/>
        <v>0.4898979485566356</v>
      </c>
      <c r="N9" s="96"/>
      <c r="Q9" s="205"/>
      <c r="R9" s="205"/>
      <c r="S9" s="205"/>
      <c r="T9" s="205"/>
      <c r="U9" s="205"/>
    </row>
    <row r="10" spans="1:21" ht="21" thickBot="1" x14ac:dyDescent="0.25">
      <c r="A10" s="40" t="s">
        <v>7</v>
      </c>
      <c r="B10" s="84">
        <v>2</v>
      </c>
      <c r="C10" s="85">
        <v>2</v>
      </c>
      <c r="D10" s="85">
        <v>2</v>
      </c>
      <c r="E10" s="85">
        <v>1</v>
      </c>
      <c r="F10" s="85">
        <v>1</v>
      </c>
      <c r="G10" s="85">
        <v>1</v>
      </c>
      <c r="H10" s="85">
        <v>1</v>
      </c>
      <c r="I10" s="85">
        <v>2</v>
      </c>
      <c r="J10" s="85">
        <v>2</v>
      </c>
      <c r="K10" s="85">
        <v>2</v>
      </c>
      <c r="L10" s="85">
        <f t="shared" si="0"/>
        <v>1.6</v>
      </c>
      <c r="M10" s="86">
        <f t="shared" si="1"/>
        <v>0.4898979485566356</v>
      </c>
      <c r="N10" s="96"/>
      <c r="Q10" s="205"/>
      <c r="R10" s="205"/>
      <c r="S10" s="205"/>
      <c r="T10" s="205"/>
      <c r="U10" s="205"/>
    </row>
    <row r="11" spans="1:21" ht="17.25" thickBot="1" x14ac:dyDescent="0.25">
      <c r="A11" s="10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Q11" s="205"/>
      <c r="R11" s="205"/>
      <c r="S11" s="205"/>
      <c r="T11" s="205"/>
      <c r="U11" s="205"/>
    </row>
    <row r="12" spans="1:21" x14ac:dyDescent="0.3">
      <c r="A12" s="38" t="s">
        <v>10</v>
      </c>
      <c r="B12" s="149" t="s">
        <v>12</v>
      </c>
      <c r="C12" s="150"/>
      <c r="D12" s="150"/>
      <c r="E12" s="150"/>
      <c r="F12" s="150"/>
      <c r="G12" s="150"/>
      <c r="H12" s="150"/>
      <c r="I12" s="150"/>
      <c r="J12" s="150"/>
      <c r="K12" s="150"/>
      <c r="L12" s="8" t="s">
        <v>8</v>
      </c>
      <c r="M12" s="9" t="s">
        <v>9</v>
      </c>
      <c r="Q12" s="205"/>
      <c r="R12" s="205"/>
      <c r="S12" s="205"/>
      <c r="T12" s="206"/>
      <c r="U12" s="205"/>
    </row>
    <row r="13" spans="1:21" x14ac:dyDescent="0.2">
      <c r="A13" s="39" t="s">
        <v>1</v>
      </c>
      <c r="B13" s="81">
        <v>0</v>
      </c>
      <c r="C13" s="82">
        <v>0</v>
      </c>
      <c r="D13" s="82">
        <v>0</v>
      </c>
      <c r="E13" s="82">
        <v>0</v>
      </c>
      <c r="F13" s="82">
        <v>0</v>
      </c>
      <c r="G13" s="82">
        <v>0</v>
      </c>
      <c r="H13" s="82">
        <v>0</v>
      </c>
      <c r="I13" s="82">
        <v>0</v>
      </c>
      <c r="J13" s="82">
        <v>0</v>
      </c>
      <c r="K13" s="82">
        <v>0</v>
      </c>
      <c r="L13" s="82">
        <f>AVERAGE(B13:K13)</f>
        <v>0</v>
      </c>
      <c r="M13" s="83">
        <f>_xlfn.STDEV.P(B13:K13)</f>
        <v>0</v>
      </c>
      <c r="Q13" s="206"/>
      <c r="R13" s="206"/>
      <c r="S13" s="206"/>
      <c r="T13" s="206"/>
      <c r="U13" s="206"/>
    </row>
    <row r="14" spans="1:21" x14ac:dyDescent="0.2">
      <c r="A14" s="39" t="s">
        <v>3</v>
      </c>
      <c r="B14" s="81">
        <v>3</v>
      </c>
      <c r="C14" s="82">
        <v>2</v>
      </c>
      <c r="D14" s="82">
        <v>2</v>
      </c>
      <c r="E14" s="82">
        <v>3</v>
      </c>
      <c r="F14" s="82">
        <v>3</v>
      </c>
      <c r="G14" s="82">
        <v>3</v>
      </c>
      <c r="H14" s="82">
        <v>3</v>
      </c>
      <c r="I14" s="82">
        <v>2</v>
      </c>
      <c r="J14" s="82">
        <v>3</v>
      </c>
      <c r="K14" s="82">
        <v>3</v>
      </c>
      <c r="L14" s="82">
        <f t="shared" ref="L14:L17" si="2">AVERAGE(B14:K14)</f>
        <v>2.7</v>
      </c>
      <c r="M14" s="83">
        <f t="shared" ref="M14:M17" si="3">_xlfn.STDEV.P(B14:K14)</f>
        <v>0.45825756949558399</v>
      </c>
      <c r="Q14" s="206"/>
      <c r="R14" s="206"/>
      <c r="S14" s="206"/>
      <c r="T14" s="206"/>
      <c r="U14" s="206"/>
    </row>
    <row r="15" spans="1:21" x14ac:dyDescent="0.2">
      <c r="A15" s="39" t="s">
        <v>5</v>
      </c>
      <c r="B15" s="81">
        <v>2</v>
      </c>
      <c r="C15" s="82">
        <v>2</v>
      </c>
      <c r="D15" s="82">
        <v>1</v>
      </c>
      <c r="E15" s="82">
        <v>1</v>
      </c>
      <c r="F15" s="82">
        <v>2</v>
      </c>
      <c r="G15" s="82">
        <v>2</v>
      </c>
      <c r="H15" s="82">
        <v>2</v>
      </c>
      <c r="I15" s="82">
        <v>1</v>
      </c>
      <c r="J15" s="82">
        <v>2</v>
      </c>
      <c r="K15" s="82">
        <v>2</v>
      </c>
      <c r="L15" s="82">
        <f t="shared" si="2"/>
        <v>1.7</v>
      </c>
      <c r="M15" s="83">
        <f t="shared" si="3"/>
        <v>0.45825756949558399</v>
      </c>
      <c r="Q15" s="206"/>
      <c r="R15" s="206"/>
      <c r="S15" s="206"/>
      <c r="T15" s="206"/>
      <c r="U15" s="206"/>
    </row>
    <row r="16" spans="1:21" ht="20.25" x14ac:dyDescent="0.2">
      <c r="A16" s="39" t="s">
        <v>6</v>
      </c>
      <c r="B16" s="81">
        <v>2</v>
      </c>
      <c r="C16" s="82">
        <v>2</v>
      </c>
      <c r="D16" s="82">
        <v>1</v>
      </c>
      <c r="E16" s="82">
        <v>2</v>
      </c>
      <c r="F16" s="82">
        <v>2</v>
      </c>
      <c r="G16" s="82">
        <v>2</v>
      </c>
      <c r="H16" s="82">
        <v>2</v>
      </c>
      <c r="I16" s="82">
        <v>2</v>
      </c>
      <c r="J16" s="82">
        <v>1</v>
      </c>
      <c r="K16" s="82">
        <v>2</v>
      </c>
      <c r="L16" s="82">
        <f t="shared" si="2"/>
        <v>1.8</v>
      </c>
      <c r="M16" s="83">
        <f t="shared" si="3"/>
        <v>0.4</v>
      </c>
      <c r="N16" s="96"/>
      <c r="Q16" s="206"/>
      <c r="R16" s="206"/>
      <c r="S16" s="206"/>
      <c r="T16" s="206"/>
      <c r="U16" s="206"/>
    </row>
    <row r="17" spans="1:27" ht="17.25" thickBot="1" x14ac:dyDescent="0.25">
      <c r="A17" s="40" t="s">
        <v>7</v>
      </c>
      <c r="B17" s="84">
        <v>2</v>
      </c>
      <c r="C17" s="85">
        <v>3</v>
      </c>
      <c r="D17" s="85">
        <v>2</v>
      </c>
      <c r="E17" s="85">
        <v>2</v>
      </c>
      <c r="F17" s="85">
        <v>2</v>
      </c>
      <c r="G17" s="85">
        <v>2</v>
      </c>
      <c r="H17" s="85">
        <v>2</v>
      </c>
      <c r="I17" s="85">
        <v>2</v>
      </c>
      <c r="J17" s="85">
        <v>2</v>
      </c>
      <c r="K17" s="85">
        <v>3</v>
      </c>
      <c r="L17" s="85">
        <f t="shared" si="2"/>
        <v>2.2000000000000002</v>
      </c>
      <c r="M17" s="86">
        <f t="shared" si="3"/>
        <v>0.4</v>
      </c>
    </row>
    <row r="18" spans="1:27" ht="17.25" thickBot="1" x14ac:dyDescent="0.35"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</row>
    <row r="19" spans="1:27" x14ac:dyDescent="0.3">
      <c r="A19" s="38" t="s">
        <v>10</v>
      </c>
      <c r="B19" s="149" t="s">
        <v>13</v>
      </c>
      <c r="C19" s="150"/>
      <c r="D19" s="150"/>
      <c r="E19" s="150"/>
      <c r="F19" s="150"/>
      <c r="G19" s="150"/>
      <c r="H19" s="150"/>
      <c r="I19" s="150"/>
      <c r="J19" s="150"/>
      <c r="K19" s="150"/>
      <c r="L19" s="8" t="s">
        <v>8</v>
      </c>
      <c r="M19" s="9" t="s">
        <v>9</v>
      </c>
    </row>
    <row r="20" spans="1:27" x14ac:dyDescent="0.2">
      <c r="A20" s="39" t="s">
        <v>1</v>
      </c>
      <c r="B20" s="81">
        <v>0.96750000000000003</v>
      </c>
      <c r="C20" s="82">
        <v>1.0049999999999999</v>
      </c>
      <c r="D20" s="82">
        <v>0.53500000000000003</v>
      </c>
      <c r="E20" s="82">
        <v>1.0175000000000001</v>
      </c>
      <c r="F20" s="82">
        <v>1.18</v>
      </c>
      <c r="G20" s="82">
        <v>0.84750000000000003</v>
      </c>
      <c r="H20" s="89">
        <v>1.085</v>
      </c>
      <c r="I20" s="89">
        <v>0.76500000000000001</v>
      </c>
      <c r="J20" s="89">
        <v>1.1579999999999999</v>
      </c>
      <c r="K20" s="89">
        <v>0.69199999999999995</v>
      </c>
      <c r="L20" s="82">
        <f>AVERAGE(B20:K20)</f>
        <v>0.92524999999999991</v>
      </c>
      <c r="M20" s="83">
        <f>_xlfn.STDEV.P(B20:K20)</f>
        <v>0.19991776434324235</v>
      </c>
    </row>
    <row r="21" spans="1:27" x14ac:dyDescent="0.2">
      <c r="A21" s="39" t="s">
        <v>3</v>
      </c>
      <c r="B21" s="81">
        <v>16.37</v>
      </c>
      <c r="C21" s="82">
        <v>19.260000000000002</v>
      </c>
      <c r="D21" s="82">
        <v>15.3125</v>
      </c>
      <c r="E21" s="82">
        <v>19.272500000000001</v>
      </c>
      <c r="F21" s="82">
        <v>13.567500000000001</v>
      </c>
      <c r="G21" s="82">
        <v>14.595000000000001</v>
      </c>
      <c r="H21" s="89">
        <v>18.811</v>
      </c>
      <c r="I21" s="89">
        <v>13.981999999999999</v>
      </c>
      <c r="J21" s="89">
        <v>18.347000000000001</v>
      </c>
      <c r="K21" s="89">
        <v>14.445</v>
      </c>
      <c r="L21" s="82">
        <f>AVERAGE(B21:K21)</f>
        <v>16.396250000000002</v>
      </c>
      <c r="M21" s="83">
        <f t="shared" ref="M21:M24" si="4">_xlfn.STDEV.P(B21:K21)</f>
        <v>2.1947171144591682</v>
      </c>
    </row>
    <row r="22" spans="1:27" x14ac:dyDescent="0.2">
      <c r="A22" s="39" t="s">
        <v>5</v>
      </c>
      <c r="B22" s="81">
        <v>4.8075000000000001</v>
      </c>
      <c r="C22" s="82">
        <v>6.9775</v>
      </c>
      <c r="D22" s="82">
        <v>7.9924999999999997</v>
      </c>
      <c r="E22" s="82">
        <v>5</v>
      </c>
      <c r="F22" s="82">
        <v>4.2525000000000004</v>
      </c>
      <c r="G22" s="82">
        <v>5.3875000000000002</v>
      </c>
      <c r="H22" s="89">
        <v>6.6559999999999997</v>
      </c>
      <c r="I22" s="89">
        <v>4.8159999999999998</v>
      </c>
      <c r="J22" s="89">
        <v>7.351</v>
      </c>
      <c r="K22" s="89">
        <v>4.1210000000000004</v>
      </c>
      <c r="L22" s="82">
        <f t="shared" ref="L22:L24" si="5">AVERAGE(B22:K22)</f>
        <v>5.7361500000000003</v>
      </c>
      <c r="M22" s="83">
        <f t="shared" si="4"/>
        <v>1.3140927297949685</v>
      </c>
    </row>
    <row r="23" spans="1:27" x14ac:dyDescent="0.2">
      <c r="A23" s="39" t="s">
        <v>6</v>
      </c>
      <c r="B23" s="81">
        <v>7.7024999999999997</v>
      </c>
      <c r="C23" s="82">
        <v>9.2225000000000001</v>
      </c>
      <c r="D23" s="82">
        <v>10.907500000000001</v>
      </c>
      <c r="E23" s="82">
        <v>9.4849999999999994</v>
      </c>
      <c r="F23" s="82">
        <v>13.6625</v>
      </c>
      <c r="G23" s="89">
        <v>10.023</v>
      </c>
      <c r="H23" s="89">
        <v>12.608000000000001</v>
      </c>
      <c r="I23" s="89">
        <v>7.7839999999999998</v>
      </c>
      <c r="J23" s="89">
        <v>11.7</v>
      </c>
      <c r="K23" s="89">
        <v>8.6920000000000002</v>
      </c>
      <c r="L23" s="82">
        <f t="shared" si="5"/>
        <v>10.178700000000001</v>
      </c>
      <c r="M23" s="83">
        <f t="shared" si="4"/>
        <v>1.9073561833071369</v>
      </c>
    </row>
    <row r="24" spans="1:27" ht="17.25" thickBot="1" x14ac:dyDescent="0.25">
      <c r="A24" s="40" t="s">
        <v>7</v>
      </c>
      <c r="B24" s="84">
        <v>8.5824999999999996</v>
      </c>
      <c r="C24" s="85">
        <v>11.3475</v>
      </c>
      <c r="D24" s="85">
        <v>9.6524999999999999</v>
      </c>
      <c r="E24" s="85">
        <v>10.257999999999999</v>
      </c>
      <c r="F24" s="85">
        <v>10.637499999999999</v>
      </c>
      <c r="G24" s="85">
        <v>10.314</v>
      </c>
      <c r="H24" s="90">
        <v>10.904</v>
      </c>
      <c r="I24" s="90">
        <v>9.36</v>
      </c>
      <c r="J24" s="90">
        <v>11.068</v>
      </c>
      <c r="K24" s="90">
        <v>9.1959999999999997</v>
      </c>
      <c r="L24" s="85">
        <f t="shared" si="5"/>
        <v>10.132</v>
      </c>
      <c r="M24" s="86">
        <f t="shared" si="4"/>
        <v>0.85772961940229164</v>
      </c>
    </row>
    <row r="25" spans="1:27" x14ac:dyDescent="0.3">
      <c r="T25" s="10"/>
    </row>
    <row r="26" spans="1:27" x14ac:dyDescent="0.3">
      <c r="T26" s="10"/>
    </row>
    <row r="27" spans="1:27" ht="27" thickBot="1" x14ac:dyDescent="0.25">
      <c r="A27" s="104" t="s">
        <v>24</v>
      </c>
      <c r="B27" s="10"/>
      <c r="C27" s="10"/>
      <c r="D27" s="10"/>
      <c r="E27" s="10"/>
      <c r="F27" s="10"/>
      <c r="G27" s="10"/>
      <c r="H27" s="10"/>
      <c r="I27" s="10"/>
      <c r="J27" s="10"/>
      <c r="K27" s="12"/>
      <c r="L27" s="12"/>
      <c r="M27" s="12"/>
      <c r="N27" s="10"/>
      <c r="O27" s="10"/>
      <c r="P27" s="10"/>
      <c r="Q27" s="10"/>
      <c r="R27" s="10"/>
      <c r="S27" s="10"/>
      <c r="T27" s="10"/>
    </row>
    <row r="28" spans="1:27" x14ac:dyDescent="0.3">
      <c r="A28" s="35" t="s">
        <v>10</v>
      </c>
      <c r="B28" s="151" t="s">
        <v>119</v>
      </c>
      <c r="C28" s="152"/>
      <c r="D28" s="152"/>
      <c r="E28" s="152"/>
      <c r="F28" s="152"/>
      <c r="G28" s="152"/>
      <c r="H28" s="152"/>
      <c r="I28" s="152"/>
      <c r="J28" s="152"/>
      <c r="K28" s="153"/>
      <c r="L28" s="8" t="s">
        <v>8</v>
      </c>
      <c r="M28" s="9" t="s">
        <v>9</v>
      </c>
      <c r="N28" s="10"/>
      <c r="O28" s="10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2"/>
      <c r="AA28" s="92"/>
    </row>
    <row r="29" spans="1:27" x14ac:dyDescent="0.2">
      <c r="A29" s="36" t="s">
        <v>1</v>
      </c>
      <c r="B29" s="82">
        <v>0.87015299999999995</v>
      </c>
      <c r="C29" s="82">
        <v>0.43467099999999997</v>
      </c>
      <c r="D29" s="82">
        <v>1.1599839999999999</v>
      </c>
      <c r="E29" s="82">
        <v>0.80107899999999999</v>
      </c>
      <c r="F29" s="82">
        <v>0.99194400000000005</v>
      </c>
      <c r="G29" s="82">
        <v>1.998229</v>
      </c>
      <c r="H29" s="82">
        <v>0.85350899999999996</v>
      </c>
      <c r="I29" s="82">
        <v>0.62278199999999995</v>
      </c>
      <c r="J29" s="82">
        <v>0.99526099999999995</v>
      </c>
      <c r="K29" s="82">
        <v>1.272389</v>
      </c>
      <c r="L29" s="82">
        <f>AVERAGE(B29:K29)</f>
        <v>1.0000000999999998</v>
      </c>
      <c r="M29" s="83">
        <f>_xlfn.STDEV.P(B29:K29)</f>
        <v>0.40448966114981239</v>
      </c>
      <c r="N29" s="12"/>
      <c r="O29" s="12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87"/>
    </row>
    <row r="30" spans="1:27" x14ac:dyDescent="0.2">
      <c r="A30" s="36" t="s">
        <v>3</v>
      </c>
      <c r="B30" s="82">
        <v>7.8799950000000001</v>
      </c>
      <c r="C30" s="82">
        <v>8.8774890000000006</v>
      </c>
      <c r="D30" s="82">
        <v>10.15643</v>
      </c>
      <c r="E30" s="82">
        <v>7.4020440000000001</v>
      </c>
      <c r="F30" s="82">
        <v>21.48197</v>
      </c>
      <c r="G30" s="82">
        <v>22.85228</v>
      </c>
      <c r="H30" s="82">
        <v>24.895399999999999</v>
      </c>
      <c r="I30" s="82">
        <v>10.11795</v>
      </c>
      <c r="J30" s="82">
        <v>26.07076</v>
      </c>
      <c r="K30" s="82">
        <v>12.44186</v>
      </c>
      <c r="L30" s="82">
        <f t="shared" ref="L30:L33" si="6">AVERAGE(B30:K30)</f>
        <v>15.217617799999999</v>
      </c>
      <c r="M30" s="83">
        <f t="shared" ref="M30:M33" si="7">_xlfn.STDEV.P(B30:K30)</f>
        <v>7.2348361396662826</v>
      </c>
      <c r="N30" s="10"/>
      <c r="O30" s="10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87"/>
    </row>
    <row r="31" spans="1:27" x14ac:dyDescent="0.2">
      <c r="A31" s="36" t="s">
        <v>5</v>
      </c>
      <c r="B31" s="82">
        <v>1.4497409999999999</v>
      </c>
      <c r="C31" s="82">
        <v>1.809626</v>
      </c>
      <c r="D31" s="82">
        <v>4.748545</v>
      </c>
      <c r="E31" s="82">
        <v>3.864201</v>
      </c>
      <c r="F31" s="82">
        <v>3.2571300000000001</v>
      </c>
      <c r="G31" s="82">
        <v>3.5765750000000001</v>
      </c>
      <c r="H31" s="82">
        <v>2.16479</v>
      </c>
      <c r="I31" s="82">
        <v>3.642239</v>
      </c>
      <c r="J31" s="82">
        <v>3.5996869999999999</v>
      </c>
      <c r="K31" s="82">
        <v>6.6935460000000004</v>
      </c>
      <c r="L31" s="82">
        <f t="shared" si="6"/>
        <v>3.4806080000000001</v>
      </c>
      <c r="M31" s="83">
        <f t="shared" si="7"/>
        <v>1.4430943667194458</v>
      </c>
      <c r="N31" s="10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87"/>
    </row>
    <row r="32" spans="1:27" x14ac:dyDescent="0.2">
      <c r="A32" s="36" t="s">
        <v>6</v>
      </c>
      <c r="B32" s="82">
        <v>4.4057940000000002</v>
      </c>
      <c r="C32" s="82">
        <v>2.8021790000000002</v>
      </c>
      <c r="D32" s="82">
        <v>24.644490000000001</v>
      </c>
      <c r="E32" s="82">
        <v>9.3802179999999993</v>
      </c>
      <c r="F32" s="82">
        <v>3.408137</v>
      </c>
      <c r="G32" s="82">
        <v>8.526427</v>
      </c>
      <c r="H32" s="82">
        <v>3.721527</v>
      </c>
      <c r="I32" s="82">
        <v>3.65238</v>
      </c>
      <c r="J32" s="82">
        <v>23.26</v>
      </c>
      <c r="K32" s="99"/>
      <c r="L32" s="82">
        <f>AVERAGE(B32:J32)</f>
        <v>9.3112391111111119</v>
      </c>
      <c r="M32" s="83">
        <f>_xlfn.STDEV.P(B32:J32)</f>
        <v>8.1297986788027128</v>
      </c>
      <c r="N32" s="10"/>
      <c r="O32" s="10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87"/>
    </row>
    <row r="33" spans="1:27" ht="17.25" thickBot="1" x14ac:dyDescent="0.25">
      <c r="A33" s="37" t="s">
        <v>7</v>
      </c>
      <c r="B33" s="85">
        <v>16.08943</v>
      </c>
      <c r="C33" s="85">
        <v>3.1738300000000002</v>
      </c>
      <c r="D33" s="85">
        <v>4.1452249999999999</v>
      </c>
      <c r="E33" s="85">
        <v>10.48855</v>
      </c>
      <c r="F33" s="85">
        <v>16.09779</v>
      </c>
      <c r="G33" s="85">
        <v>17.745850000000001</v>
      </c>
      <c r="H33" s="85">
        <v>14.365320000000001</v>
      </c>
      <c r="I33" s="85">
        <v>1.6618139999999999</v>
      </c>
      <c r="J33" s="85">
        <v>8.9345239999999997</v>
      </c>
      <c r="K33" s="85">
        <v>5.1562659999999996</v>
      </c>
      <c r="L33" s="85">
        <f t="shared" si="6"/>
        <v>9.7858599000000019</v>
      </c>
      <c r="M33" s="86">
        <f t="shared" si="7"/>
        <v>5.7279652925063411</v>
      </c>
      <c r="N33" s="10"/>
      <c r="O33" s="10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87"/>
    </row>
    <row r="34" spans="1:27" x14ac:dyDescent="0.3">
      <c r="A34" s="35" t="s">
        <v>10</v>
      </c>
      <c r="B34" s="151" t="s">
        <v>72</v>
      </c>
      <c r="C34" s="152"/>
      <c r="D34" s="152"/>
      <c r="E34" s="152"/>
      <c r="F34" s="152"/>
      <c r="G34" s="152"/>
      <c r="H34" s="152"/>
      <c r="I34" s="152"/>
      <c r="J34" s="152"/>
      <c r="K34" s="153"/>
      <c r="L34" s="8" t="s">
        <v>8</v>
      </c>
      <c r="M34" s="9" t="s">
        <v>9</v>
      </c>
      <c r="N34" s="10"/>
      <c r="O34" s="10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</row>
    <row r="35" spans="1:27" x14ac:dyDescent="0.3">
      <c r="A35" s="36" t="s">
        <v>1</v>
      </c>
      <c r="B35" s="82">
        <v>2.734457087</v>
      </c>
      <c r="C35" s="82">
        <v>0.491683551</v>
      </c>
      <c r="D35" s="82">
        <v>0.64594127899999998</v>
      </c>
      <c r="E35" s="82">
        <v>0.96333554799999999</v>
      </c>
      <c r="F35" s="82">
        <v>0.793961786</v>
      </c>
      <c r="G35" s="82">
        <v>0.57072548400000001</v>
      </c>
      <c r="H35" s="82">
        <v>0.71870537199999995</v>
      </c>
      <c r="I35" s="82">
        <v>1.081189892</v>
      </c>
      <c r="J35" s="103" t="s">
        <v>122</v>
      </c>
      <c r="K35" s="103" t="s">
        <v>122</v>
      </c>
      <c r="L35" s="82">
        <f>AVERAGE(B35:K35)</f>
        <v>0.99999999987499999</v>
      </c>
      <c r="M35" s="83">
        <f>_xlfn.STDEV.P(B35:K35)</f>
        <v>0.68061329704769635</v>
      </c>
      <c r="N35" s="10"/>
      <c r="O35" t="s">
        <v>121</v>
      </c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2"/>
      <c r="AA35" s="92"/>
    </row>
    <row r="36" spans="1:27" x14ac:dyDescent="0.2">
      <c r="A36" s="36" t="s">
        <v>3</v>
      </c>
      <c r="B36" s="82">
        <v>88.162540000000007</v>
      </c>
      <c r="C36" s="82">
        <v>53.869709999999998</v>
      </c>
      <c r="D36" s="82">
        <v>71.979029999999995</v>
      </c>
      <c r="E36" s="82">
        <v>28.85689</v>
      </c>
      <c r="F36" s="82">
        <v>95.614369999999994</v>
      </c>
      <c r="G36" s="82">
        <v>36.325859999999999</v>
      </c>
      <c r="H36" s="82">
        <v>55.78407</v>
      </c>
      <c r="I36" s="82">
        <v>62.274679999999996</v>
      </c>
      <c r="J36" s="103" t="s">
        <v>122</v>
      </c>
      <c r="K36" s="103" t="s">
        <v>122</v>
      </c>
      <c r="L36" s="82">
        <f t="shared" ref="L36:L39" si="8">AVERAGE(B36:K36)</f>
        <v>61.608393749999991</v>
      </c>
      <c r="M36" s="83">
        <f t="shared" ref="M36:M39" si="9">_xlfn.STDEV.P(B36:K36)</f>
        <v>21.723261211809884</v>
      </c>
      <c r="N36" s="10"/>
      <c r="O36" s="12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87"/>
    </row>
    <row r="37" spans="1:27" x14ac:dyDescent="0.2">
      <c r="A37" s="36" t="s">
        <v>5</v>
      </c>
      <c r="B37" s="82">
        <v>5.4493770000000001</v>
      </c>
      <c r="C37" s="82">
        <v>24.996510000000001</v>
      </c>
      <c r="D37" s="82">
        <v>6.490596</v>
      </c>
      <c r="E37" s="82">
        <v>3.9906429999999999</v>
      </c>
      <c r="F37" s="82">
        <v>3.5539160000000001</v>
      </c>
      <c r="G37" s="82">
        <v>19.612549999999999</v>
      </c>
      <c r="H37" s="82">
        <v>8.2115910000000003</v>
      </c>
      <c r="I37" s="82">
        <v>14.01567</v>
      </c>
      <c r="J37" s="103" t="s">
        <v>122</v>
      </c>
      <c r="K37" s="103" t="s">
        <v>122</v>
      </c>
      <c r="L37" s="82">
        <f t="shared" si="8"/>
        <v>10.790106625</v>
      </c>
      <c r="M37" s="83">
        <f t="shared" si="9"/>
        <v>7.4356804561156338</v>
      </c>
      <c r="N37" s="10"/>
      <c r="O37" s="12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87"/>
    </row>
    <row r="38" spans="1:27" x14ac:dyDescent="0.2">
      <c r="A38" s="36" t="s">
        <v>6</v>
      </c>
      <c r="B38" s="82">
        <v>93.499799999999993</v>
      </c>
      <c r="C38" s="82">
        <v>28.58155</v>
      </c>
      <c r="D38" s="82">
        <v>11.34572</v>
      </c>
      <c r="E38" s="82">
        <v>5.6928929999999998</v>
      </c>
      <c r="F38" s="82">
        <v>106.65130000000001</v>
      </c>
      <c r="G38" s="82">
        <v>8.4829100000000004</v>
      </c>
      <c r="H38" s="82">
        <v>3.1269629999999999</v>
      </c>
      <c r="I38" s="82">
        <v>40.183669999999999</v>
      </c>
      <c r="J38" s="103" t="s">
        <v>122</v>
      </c>
      <c r="K38" s="103"/>
      <c r="L38" s="82">
        <f t="shared" si="8"/>
        <v>37.195600749999997</v>
      </c>
      <c r="M38" s="83">
        <f t="shared" si="9"/>
        <v>38.280404677644007</v>
      </c>
      <c r="N38" s="10"/>
      <c r="O38" s="10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87"/>
    </row>
    <row r="39" spans="1:27" ht="17.25" thickBot="1" x14ac:dyDescent="0.25">
      <c r="A39" s="37" t="s">
        <v>7</v>
      </c>
      <c r="B39" s="85">
        <v>90.054100000000005</v>
      </c>
      <c r="C39" s="85">
        <v>25.025200000000002</v>
      </c>
      <c r="D39" s="85">
        <v>34.090539999999997</v>
      </c>
      <c r="E39" s="85">
        <v>24.428560000000001</v>
      </c>
      <c r="F39" s="85">
        <v>100.74469999999999</v>
      </c>
      <c r="G39" s="85">
        <v>18.38495</v>
      </c>
      <c r="H39" s="85">
        <v>29.656269999999999</v>
      </c>
      <c r="I39" s="103" t="s">
        <v>122</v>
      </c>
      <c r="J39" s="103" t="s">
        <v>122</v>
      </c>
      <c r="K39" s="103" t="s">
        <v>122</v>
      </c>
      <c r="L39" s="85">
        <f t="shared" si="8"/>
        <v>46.054902857142856</v>
      </c>
      <c r="M39" s="86">
        <f t="shared" si="9"/>
        <v>31.655597107563196</v>
      </c>
      <c r="N39" s="10"/>
      <c r="O39" s="10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87"/>
    </row>
    <row r="40" spans="1:27" x14ac:dyDescent="0.3">
      <c r="A40" s="35" t="s">
        <v>10</v>
      </c>
      <c r="B40" s="151" t="s">
        <v>125</v>
      </c>
      <c r="C40" s="152"/>
      <c r="D40" s="152"/>
      <c r="E40" s="152"/>
      <c r="F40" s="152"/>
      <c r="G40" s="152"/>
      <c r="H40" s="152"/>
      <c r="I40" s="152"/>
      <c r="J40" s="152"/>
      <c r="K40" s="153"/>
      <c r="L40" s="8" t="s">
        <v>8</v>
      </c>
      <c r="M40" s="9" t="s">
        <v>9</v>
      </c>
      <c r="N40" s="10"/>
      <c r="O40" s="10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87"/>
    </row>
    <row r="41" spans="1:27" x14ac:dyDescent="0.2">
      <c r="A41" s="36" t="s">
        <v>1</v>
      </c>
      <c r="B41" s="82">
        <v>1.710631</v>
      </c>
      <c r="C41" s="82">
        <v>1.4494050000000001</v>
      </c>
      <c r="D41" s="82">
        <v>0.65055399999999997</v>
      </c>
      <c r="E41" s="82">
        <v>0.52902000000000005</v>
      </c>
      <c r="F41" s="82">
        <v>0.78468599999999999</v>
      </c>
      <c r="G41" s="82">
        <v>0.95121999999999995</v>
      </c>
      <c r="H41" s="82">
        <v>0.68371000000000004</v>
      </c>
      <c r="I41" s="82">
        <v>0.64473499999999995</v>
      </c>
      <c r="J41" s="82">
        <v>1.0550740000000001</v>
      </c>
      <c r="K41" s="82">
        <v>1.2707679999999999</v>
      </c>
      <c r="L41" s="82">
        <f>AVERAGE(B41:K41)</f>
        <v>0.97298030000000002</v>
      </c>
      <c r="M41" s="83">
        <f>_xlfn.STDEV.P(B41:K41)</f>
        <v>0.37348841270407535</v>
      </c>
      <c r="N41" s="10"/>
      <c r="O41" s="10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</row>
    <row r="42" spans="1:27" x14ac:dyDescent="0.3">
      <c r="A42" s="36" t="s">
        <v>3</v>
      </c>
      <c r="B42" s="82">
        <v>3.2391030000000001</v>
      </c>
      <c r="C42" s="82">
        <v>5.5540529999999997</v>
      </c>
      <c r="D42" s="82">
        <v>2.3222269999999998</v>
      </c>
      <c r="E42" s="82">
        <v>1.9599869999999999</v>
      </c>
      <c r="F42" s="82">
        <v>2.949843</v>
      </c>
      <c r="G42" s="82">
        <v>1.7323539999999999</v>
      </c>
      <c r="H42" s="82">
        <v>3.1509900000000002</v>
      </c>
      <c r="I42" s="82">
        <v>2.1535289999999998</v>
      </c>
      <c r="J42" s="82">
        <v>2.718369</v>
      </c>
      <c r="K42" s="82">
        <v>3.4240439999999999</v>
      </c>
      <c r="L42" s="82">
        <f>AVERAGE(B42:K42)</f>
        <v>2.9204498999999999</v>
      </c>
      <c r="M42" s="83">
        <f t="shared" ref="M42:M43" si="10">_xlfn.STDEV.P(B42:K42)</f>
        <v>1.0327613781033302</v>
      </c>
      <c r="N42" s="10"/>
      <c r="O42" s="10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92"/>
      <c r="AA42" s="92"/>
    </row>
    <row r="43" spans="1:27" x14ac:dyDescent="0.2">
      <c r="A43" s="36" t="s">
        <v>5</v>
      </c>
      <c r="B43" s="82">
        <v>1.789291</v>
      </c>
      <c r="C43" s="82">
        <v>2.0878540000000001</v>
      </c>
      <c r="D43" s="82">
        <v>1.3722890000000001</v>
      </c>
      <c r="E43" s="82">
        <v>0.78910899999999995</v>
      </c>
      <c r="F43" s="82">
        <v>1.475177</v>
      </c>
      <c r="G43" s="82">
        <v>1.1133599999999999</v>
      </c>
      <c r="H43" s="82">
        <v>0.71859399999999996</v>
      </c>
      <c r="I43" s="82">
        <v>0.90851499999999996</v>
      </c>
      <c r="J43" s="82">
        <v>2.3181289999999999</v>
      </c>
      <c r="K43" s="82">
        <v>1.445762</v>
      </c>
      <c r="L43" s="82">
        <f t="shared" ref="L43:L45" si="11">AVERAGE(B43:K43)</f>
        <v>1.4018079999999999</v>
      </c>
      <c r="M43" s="83">
        <f t="shared" si="10"/>
        <v>0.51355178580489802</v>
      </c>
      <c r="N43" s="10"/>
      <c r="O43" s="10"/>
      <c r="P43" s="93"/>
      <c r="Q43" s="93"/>
      <c r="R43" s="93"/>
      <c r="S43" s="93"/>
      <c r="T43" s="93"/>
      <c r="U43" s="93"/>
      <c r="V43" s="87"/>
      <c r="W43" s="87"/>
      <c r="X43" s="87"/>
      <c r="Y43" s="87"/>
      <c r="Z43" s="93"/>
      <c r="AA43" s="87"/>
    </row>
    <row r="44" spans="1:27" x14ac:dyDescent="0.2">
      <c r="A44" s="36" t="s">
        <v>6</v>
      </c>
      <c r="B44" s="82">
        <v>1.73597</v>
      </c>
      <c r="C44" s="82">
        <v>3.369046</v>
      </c>
      <c r="D44" s="82">
        <v>1.65354</v>
      </c>
      <c r="E44" s="82">
        <v>1.743028</v>
      </c>
      <c r="F44" s="82">
        <v>2.6415310000000001</v>
      </c>
      <c r="G44" s="82">
        <v>1.831086</v>
      </c>
      <c r="H44" s="82">
        <v>2.3128329999999999</v>
      </c>
      <c r="I44" s="82">
        <v>1.7929489999999999</v>
      </c>
      <c r="J44" s="82">
        <v>3.7352500000000002</v>
      </c>
      <c r="K44" s="99"/>
      <c r="L44" s="82">
        <f>AVERAGE(B44:J44)</f>
        <v>2.3128036666666665</v>
      </c>
      <c r="M44" s="83">
        <f>_xlfn.STDEV.P(B44:J44)</f>
        <v>0.7334374058595603</v>
      </c>
      <c r="N44" s="10"/>
      <c r="O44" s="10"/>
      <c r="P44" s="93"/>
      <c r="Q44" s="93"/>
      <c r="R44" s="93"/>
      <c r="S44" s="93"/>
      <c r="T44" s="93"/>
      <c r="U44" s="93"/>
      <c r="V44" s="87"/>
      <c r="W44" s="87"/>
      <c r="X44" s="87"/>
      <c r="Y44" s="87"/>
      <c r="Z44" s="93"/>
      <c r="AA44" s="87"/>
    </row>
    <row r="45" spans="1:27" ht="17.25" thickBot="1" x14ac:dyDescent="0.25">
      <c r="A45" s="37" t="s">
        <v>7</v>
      </c>
      <c r="B45" s="85">
        <v>4.0576189999999999</v>
      </c>
      <c r="C45" s="85">
        <v>2.0608420000000001</v>
      </c>
      <c r="D45" s="85">
        <v>2.1264479999999999</v>
      </c>
      <c r="E45" s="85">
        <v>2.6249189999999998</v>
      </c>
      <c r="F45" s="85">
        <v>2.2846730000000002</v>
      </c>
      <c r="G45" s="85">
        <v>1.9863839999999999</v>
      </c>
      <c r="H45" s="85">
        <v>3.0824729999999998</v>
      </c>
      <c r="I45" s="85">
        <v>0.76988999999999996</v>
      </c>
      <c r="J45" s="85">
        <v>2.3346849999999999</v>
      </c>
      <c r="K45" s="85">
        <v>2.2504019999999998</v>
      </c>
      <c r="L45" s="85">
        <f t="shared" si="11"/>
        <v>2.3578334999999999</v>
      </c>
      <c r="M45" s="86">
        <f>_xlfn.STDEV.P(B45:K45)</f>
        <v>0.79400378747273526</v>
      </c>
      <c r="N45" s="10"/>
      <c r="O45" s="10"/>
      <c r="P45" s="93"/>
      <c r="Q45" s="93"/>
      <c r="R45" s="93"/>
      <c r="S45" s="93"/>
      <c r="T45" s="93"/>
      <c r="U45" s="93"/>
      <c r="V45" s="87"/>
      <c r="W45" s="87"/>
      <c r="X45" s="87"/>
      <c r="Y45" s="87"/>
      <c r="Z45" s="93"/>
      <c r="AA45" s="87"/>
    </row>
    <row r="46" spans="1:27" x14ac:dyDescent="0.3">
      <c r="A46" s="35" t="s">
        <v>10</v>
      </c>
      <c r="B46" s="151" t="s">
        <v>126</v>
      </c>
      <c r="C46" s="152"/>
      <c r="D46" s="152"/>
      <c r="E46" s="152"/>
      <c r="F46" s="152"/>
      <c r="G46" s="152"/>
      <c r="H46" s="152"/>
      <c r="I46" s="152"/>
      <c r="J46" s="152"/>
      <c r="K46" s="153"/>
      <c r="L46" s="8" t="s">
        <v>8</v>
      </c>
      <c r="M46" s="9" t="s">
        <v>9</v>
      </c>
      <c r="N46" s="10"/>
      <c r="O46" s="10"/>
      <c r="P46" s="93"/>
      <c r="Q46" s="93"/>
      <c r="R46" s="93"/>
      <c r="S46" s="93"/>
      <c r="T46" s="93"/>
      <c r="U46" s="87"/>
      <c r="V46" s="87"/>
      <c r="W46" s="87"/>
      <c r="X46" s="87"/>
      <c r="Y46" s="87"/>
      <c r="Z46" s="93"/>
      <c r="AA46" s="87"/>
    </row>
    <row r="47" spans="1:27" x14ac:dyDescent="0.2">
      <c r="A47" s="36" t="s">
        <v>1</v>
      </c>
      <c r="B47" s="82">
        <v>4.7747729999999997</v>
      </c>
      <c r="C47" s="82">
        <v>0.25533</v>
      </c>
      <c r="D47" s="82">
        <v>0.54209499999999999</v>
      </c>
      <c r="E47" s="82">
        <v>0.15650700000000001</v>
      </c>
      <c r="F47" s="82">
        <v>0.86342099999999999</v>
      </c>
      <c r="G47" s="82">
        <v>0.68611500000000003</v>
      </c>
      <c r="H47" s="82">
        <v>0.34370299999999998</v>
      </c>
      <c r="I47" s="82">
        <v>0.66551300000000002</v>
      </c>
      <c r="J47" s="82">
        <v>0.507548</v>
      </c>
      <c r="K47" s="82">
        <v>1.204996</v>
      </c>
      <c r="L47" s="82">
        <f>AVERAGE(B47:K47)</f>
        <v>1.0000000999999998</v>
      </c>
      <c r="M47" s="83">
        <f>_xlfn.STDEV.P(B47:K47)</f>
        <v>1.2910816896953847</v>
      </c>
      <c r="N47" s="10"/>
      <c r="O47" s="10"/>
      <c r="P47" s="93"/>
      <c r="Q47" s="93"/>
      <c r="R47" s="93"/>
      <c r="S47" s="93"/>
      <c r="T47" s="93"/>
      <c r="U47" s="93"/>
      <c r="V47" s="87"/>
      <c r="W47" s="87"/>
      <c r="X47" s="87"/>
      <c r="Y47" s="87"/>
      <c r="Z47" s="93"/>
      <c r="AA47" s="87"/>
    </row>
    <row r="48" spans="1:27" x14ac:dyDescent="0.2">
      <c r="A48" s="36" t="s">
        <v>3</v>
      </c>
      <c r="B48" s="82">
        <v>3.7168909999999999</v>
      </c>
      <c r="C48" s="82">
        <v>0.67607700000000004</v>
      </c>
      <c r="D48" s="82">
        <v>0.95538000000000001</v>
      </c>
      <c r="E48" s="82">
        <v>0.40276200000000001</v>
      </c>
      <c r="F48" s="82">
        <v>1.4101999999999999</v>
      </c>
      <c r="G48" s="82">
        <v>1.489166</v>
      </c>
      <c r="H48" s="82">
        <v>2.6862910000000002</v>
      </c>
      <c r="I48" s="82">
        <v>0.88427299999999998</v>
      </c>
      <c r="J48" s="82">
        <v>0.80047100000000004</v>
      </c>
      <c r="K48" s="82">
        <v>1.1101589999999999</v>
      </c>
      <c r="L48" s="82">
        <f>AVERAGE(B48:K48)</f>
        <v>1.4131670000000001</v>
      </c>
      <c r="M48" s="83">
        <f t="shared" ref="M48:M49" si="12">_xlfn.STDEV.P(B48:K48)</f>
        <v>0.97234261491780771</v>
      </c>
      <c r="N48" s="10"/>
      <c r="O48" s="10"/>
      <c r="P48" s="10"/>
      <c r="Q48" s="10"/>
      <c r="R48" s="10"/>
      <c r="S48" s="10"/>
      <c r="T48" s="10"/>
    </row>
    <row r="49" spans="1:22" x14ac:dyDescent="0.2">
      <c r="A49" s="36" t="s">
        <v>5</v>
      </c>
      <c r="B49" s="82">
        <v>2.2189179999999999</v>
      </c>
      <c r="C49" s="82">
        <v>2.2837010000000002</v>
      </c>
      <c r="D49" s="82">
        <v>0.62400900000000004</v>
      </c>
      <c r="E49" s="82">
        <v>0.64952799999999999</v>
      </c>
      <c r="F49" s="82">
        <v>3.4849410000000001</v>
      </c>
      <c r="G49" s="82">
        <v>0.48420200000000002</v>
      </c>
      <c r="H49" s="82">
        <v>1.0266230000000001</v>
      </c>
      <c r="I49" s="82">
        <v>4.1063900000000002</v>
      </c>
      <c r="J49" s="82">
        <v>1.2762290000000001</v>
      </c>
      <c r="K49" s="82">
        <v>0.84230700000000003</v>
      </c>
      <c r="L49" s="82">
        <f>AVERAGE(B49:K49)</f>
        <v>1.6996848000000004</v>
      </c>
      <c r="M49" s="83">
        <f t="shared" si="12"/>
        <v>1.21222017466645</v>
      </c>
      <c r="N49" s="10"/>
      <c r="O49" s="10"/>
      <c r="P49" s="10"/>
      <c r="Q49" s="10"/>
      <c r="R49" s="10"/>
      <c r="S49" s="10"/>
      <c r="T49" s="10"/>
    </row>
    <row r="50" spans="1:22" x14ac:dyDescent="0.2">
      <c r="A50" s="36" t="s">
        <v>6</v>
      </c>
      <c r="B50" s="82">
        <v>7.3208409999999997</v>
      </c>
      <c r="C50" s="82">
        <v>4.2984739999999997</v>
      </c>
      <c r="D50" s="82">
        <v>1.30358</v>
      </c>
      <c r="E50" s="82">
        <v>1.025299</v>
      </c>
      <c r="F50" s="82">
        <v>3.4349759999999998</v>
      </c>
      <c r="G50" s="82">
        <v>6.7192699999999999</v>
      </c>
      <c r="H50" s="82">
        <v>2.6000990000000002</v>
      </c>
      <c r="I50" s="82">
        <v>1.9718260000000001</v>
      </c>
      <c r="J50" s="82">
        <v>2.2025250000000001</v>
      </c>
      <c r="K50" s="87"/>
      <c r="L50" s="82">
        <f>AVERAGE(B50:J50)</f>
        <v>3.4307655555555558</v>
      </c>
      <c r="M50" s="83">
        <f>_xlfn.STDEV.P(B50:J50)</f>
        <v>2.1431585794558816</v>
      </c>
      <c r="N50" s="10"/>
      <c r="O50" s="10"/>
      <c r="P50" s="10"/>
      <c r="Q50" s="10"/>
      <c r="R50" s="93"/>
      <c r="S50" s="93"/>
      <c r="T50" s="93"/>
      <c r="U50" s="93"/>
      <c r="V50" s="93"/>
    </row>
    <row r="51" spans="1:22" ht="17.25" thickBot="1" x14ac:dyDescent="0.25">
      <c r="A51" s="37" t="s">
        <v>7</v>
      </c>
      <c r="B51" s="85">
        <v>3.361856</v>
      </c>
      <c r="C51" s="85">
        <v>4.5223199999999997</v>
      </c>
      <c r="D51" s="85">
        <v>1.2722070000000001</v>
      </c>
      <c r="E51" s="85">
        <v>1.33823</v>
      </c>
      <c r="F51" s="85">
        <v>0.22382299999999999</v>
      </c>
      <c r="G51" s="85">
        <v>1.72197</v>
      </c>
      <c r="H51" s="85">
        <v>0.41468500000000003</v>
      </c>
      <c r="I51" s="85">
        <v>1.057226</v>
      </c>
      <c r="J51" s="85">
        <v>1.0756889999999999</v>
      </c>
      <c r="K51" s="85">
        <v>0.62284099999999998</v>
      </c>
      <c r="L51" s="85">
        <f t="shared" ref="L51" si="13">AVERAGE(B51:K51)</f>
        <v>1.5610846999999999</v>
      </c>
      <c r="M51" s="86">
        <f>_xlfn.STDEV.P(B51:K51)</f>
        <v>1.2900765613589023</v>
      </c>
      <c r="N51" s="10"/>
      <c r="O51" s="10"/>
      <c r="P51" s="12"/>
      <c r="Q51" s="12"/>
      <c r="R51" s="93"/>
      <c r="S51" s="93"/>
      <c r="T51" s="93"/>
      <c r="U51" s="93"/>
      <c r="V51" s="93"/>
    </row>
    <row r="52" spans="1:22" x14ac:dyDescent="0.2">
      <c r="N52" s="10"/>
      <c r="O52" s="10"/>
      <c r="P52" s="12"/>
      <c r="Q52" s="12"/>
      <c r="R52" s="93"/>
      <c r="S52" s="93"/>
      <c r="T52" s="93"/>
      <c r="U52" s="93"/>
      <c r="V52" s="93"/>
    </row>
    <row r="53" spans="1:22" ht="17.25" thickBot="1" x14ac:dyDescent="0.25">
      <c r="N53" s="10"/>
      <c r="O53" s="10"/>
      <c r="P53" s="12"/>
      <c r="Q53" s="12"/>
      <c r="R53" s="93"/>
      <c r="S53" s="93"/>
      <c r="T53" s="93"/>
      <c r="U53" s="93"/>
      <c r="V53" s="93"/>
    </row>
    <row r="54" spans="1:22" x14ac:dyDescent="0.3">
      <c r="A54" s="38" t="s">
        <v>10</v>
      </c>
      <c r="B54" s="158" t="s">
        <v>15</v>
      </c>
      <c r="C54" s="156"/>
      <c r="D54" s="157"/>
      <c r="E54" s="8" t="s">
        <v>8</v>
      </c>
      <c r="F54" s="9" t="s">
        <v>9</v>
      </c>
      <c r="G54" s="158" t="s">
        <v>16</v>
      </c>
      <c r="H54" s="156"/>
      <c r="I54" s="157"/>
      <c r="J54" s="8" t="s">
        <v>8</v>
      </c>
      <c r="K54" s="9" t="s">
        <v>9</v>
      </c>
      <c r="L54" s="158" t="s">
        <v>17</v>
      </c>
      <c r="M54" s="156"/>
      <c r="N54" s="157"/>
      <c r="O54" s="8" t="s">
        <v>8</v>
      </c>
      <c r="P54" s="9" t="s">
        <v>9</v>
      </c>
      <c r="Q54" s="12"/>
      <c r="R54" s="93"/>
      <c r="S54" s="93"/>
      <c r="T54" s="93"/>
      <c r="U54" s="93"/>
      <c r="V54" s="93"/>
    </row>
    <row r="55" spans="1:22" x14ac:dyDescent="0.2">
      <c r="A55" s="39" t="s">
        <v>1</v>
      </c>
      <c r="B55" s="81">
        <v>129.78399999999999</v>
      </c>
      <c r="C55" s="82">
        <v>170.84469999999999</v>
      </c>
      <c r="D55" s="82">
        <v>170.84469999999999</v>
      </c>
      <c r="E55" s="82">
        <f>AVERAGE(B55:D55)</f>
        <v>157.15779999999998</v>
      </c>
      <c r="F55" s="83">
        <f>_xlfn.STDEV.P(B55:D55)</f>
        <v>19.356199606844431</v>
      </c>
      <c r="G55" s="81">
        <v>1812.249</v>
      </c>
      <c r="H55" s="82">
        <v>1735.0930000000001</v>
      </c>
      <c r="I55" s="82">
        <v>1815.4949999999999</v>
      </c>
      <c r="J55" s="82">
        <f>AVERAGE(G55:I55)</f>
        <v>1787.6123333333333</v>
      </c>
      <c r="K55" s="83">
        <f>_xlfn.STDEV.P(G55:I55)</f>
        <v>37.160412711498303</v>
      </c>
      <c r="L55" s="81">
        <v>1900.481</v>
      </c>
      <c r="M55" s="82">
        <v>1941.6379999999999</v>
      </c>
      <c r="N55" s="82">
        <v>1891.123</v>
      </c>
      <c r="O55" s="82">
        <f>AVERAGE(L55:N55)</f>
        <v>1911.0806666666667</v>
      </c>
      <c r="P55" s="83">
        <f>_xlfn.STDEV.P(L55:N55)</f>
        <v>21.942439948394224</v>
      </c>
      <c r="Q55" s="12"/>
      <c r="R55" s="93"/>
      <c r="S55" s="93"/>
      <c r="T55" s="93"/>
      <c r="U55" s="93"/>
      <c r="V55" s="93"/>
    </row>
    <row r="56" spans="1:22" x14ac:dyDescent="0.2">
      <c r="A56" s="39" t="s">
        <v>3</v>
      </c>
      <c r="B56" s="81">
        <v>303.57580000000002</v>
      </c>
      <c r="C56" s="82">
        <v>324.58359999999999</v>
      </c>
      <c r="D56" s="82">
        <v>358.00510000000003</v>
      </c>
      <c r="E56" s="82">
        <f t="shared" ref="E56:E59" si="14">AVERAGE(B56:D56)</f>
        <v>328.72150000000005</v>
      </c>
      <c r="F56" s="83">
        <f>_xlfn.STDEV.P(B56:D56)</f>
        <v>22.412479216275926</v>
      </c>
      <c r="G56" s="81">
        <v>1171.702</v>
      </c>
      <c r="H56" s="82">
        <v>1120.328</v>
      </c>
      <c r="I56" s="82">
        <v>1162.4390000000001</v>
      </c>
      <c r="J56" s="82">
        <f>AVERAGE(G56:I56)</f>
        <v>1151.4896666666666</v>
      </c>
      <c r="K56" s="83">
        <f>_xlfn.STDEV.P(G56:I56)</f>
        <v>22.356772192981929</v>
      </c>
      <c r="L56" s="81">
        <v>886.28219999999999</v>
      </c>
      <c r="M56" s="82">
        <v>881.12570000000005</v>
      </c>
      <c r="N56" s="82">
        <v>879.31140000000005</v>
      </c>
      <c r="O56" s="82">
        <f>AVERAGE(L56:N56)</f>
        <v>882.2397666666667</v>
      </c>
      <c r="P56" s="83">
        <f>_xlfn.STDEV.P(L56:N56)</f>
        <v>2.9528372303411383</v>
      </c>
      <c r="Q56" s="12"/>
      <c r="R56" s="93"/>
      <c r="S56" s="93"/>
      <c r="T56" s="93"/>
      <c r="U56" s="93"/>
      <c r="V56" s="93"/>
    </row>
    <row r="57" spans="1:22" x14ac:dyDescent="0.2">
      <c r="A57" s="39" t="s">
        <v>5</v>
      </c>
      <c r="B57" s="81">
        <v>217.63480000000001</v>
      </c>
      <c r="C57" s="82">
        <v>261.56020000000001</v>
      </c>
      <c r="D57" s="82">
        <v>210.28210000000001</v>
      </c>
      <c r="E57" s="82">
        <f t="shared" si="14"/>
        <v>229.82570000000001</v>
      </c>
      <c r="F57" s="83">
        <f t="shared" ref="F57:F59" si="15">_xlfn.STDEV.P(B57:D57)</f>
        <v>22.639558550024777</v>
      </c>
      <c r="G57" s="81">
        <v>1960.5450000000001</v>
      </c>
      <c r="H57" s="82">
        <v>1837.172</v>
      </c>
      <c r="I57" s="82">
        <v>2054.029</v>
      </c>
      <c r="J57" s="82">
        <f>AVERAGE(G57:I57)</f>
        <v>1950.5820000000001</v>
      </c>
      <c r="K57" s="83">
        <f>_xlfn.STDEV.P(G57:I57)</f>
        <v>88.811356777535295</v>
      </c>
      <c r="L57" s="81">
        <v>1320.4749999999999</v>
      </c>
      <c r="M57" s="82">
        <v>1613.152</v>
      </c>
      <c r="N57" s="82">
        <v>1447.5719999999999</v>
      </c>
      <c r="O57" s="82">
        <f>AVERAGE(L57:N57)</f>
        <v>1460.3996666666665</v>
      </c>
      <c r="P57" s="83">
        <f>_xlfn.STDEV.P(L57:N57)</f>
        <v>119.82867869402369</v>
      </c>
      <c r="Q57" s="12"/>
      <c r="R57" s="93"/>
      <c r="S57" s="93"/>
      <c r="T57" s="93"/>
      <c r="U57" s="93"/>
      <c r="V57" s="93"/>
    </row>
    <row r="58" spans="1:22" x14ac:dyDescent="0.2">
      <c r="A58" s="39" t="s">
        <v>6</v>
      </c>
      <c r="B58" s="81">
        <v>229.09360000000001</v>
      </c>
      <c r="C58" s="82">
        <v>279.70330000000001</v>
      </c>
      <c r="D58" s="82">
        <v>216.77539999999999</v>
      </c>
      <c r="E58" s="82">
        <f t="shared" si="14"/>
        <v>241.85743333333335</v>
      </c>
      <c r="F58" s="83">
        <f t="shared" si="15"/>
        <v>27.229478274146491</v>
      </c>
      <c r="G58" s="81">
        <v>1050.5250000000001</v>
      </c>
      <c r="H58" s="82">
        <v>1008.987</v>
      </c>
      <c r="I58" s="82">
        <v>829.17920000000004</v>
      </c>
      <c r="J58" s="82">
        <f>AVERAGE(G58:I58)</f>
        <v>962.89706666666677</v>
      </c>
      <c r="K58" s="83">
        <f>_xlfn.STDEV.P(G58:I58)</f>
        <v>96.061446517019633</v>
      </c>
      <c r="L58" s="81">
        <v>1896.471</v>
      </c>
      <c r="M58" s="82">
        <v>1827.623</v>
      </c>
      <c r="N58" s="82">
        <v>1861.713</v>
      </c>
      <c r="O58" s="82">
        <f>AVERAGE(L58:N58)</f>
        <v>1861.9356666666665</v>
      </c>
      <c r="P58" s="83">
        <f>_xlfn.STDEV.P(L58:N58)</f>
        <v>28.107519294467945</v>
      </c>
      <c r="Q58" s="12"/>
      <c r="R58" s="93"/>
      <c r="S58" s="93"/>
      <c r="T58" s="93"/>
      <c r="U58" s="93"/>
      <c r="V58" s="93"/>
    </row>
    <row r="59" spans="1:22" ht="17.25" thickBot="1" x14ac:dyDescent="0.25">
      <c r="A59" s="40" t="s">
        <v>7</v>
      </c>
      <c r="B59" s="84">
        <v>176.57409999999999</v>
      </c>
      <c r="C59" s="85">
        <v>262.51510000000002</v>
      </c>
      <c r="D59" s="85">
        <v>163.2055</v>
      </c>
      <c r="E59" s="85">
        <f t="shared" si="14"/>
        <v>200.76490000000001</v>
      </c>
      <c r="F59" s="86">
        <f t="shared" si="15"/>
        <v>44.003751859131221</v>
      </c>
      <c r="G59" s="84">
        <v>538.31659999999999</v>
      </c>
      <c r="H59" s="85">
        <v>543.09109999999998</v>
      </c>
      <c r="I59" s="85">
        <v>529.72249999999997</v>
      </c>
      <c r="J59" s="85">
        <f>AVERAGE(G59:I59)</f>
        <v>537.04340000000002</v>
      </c>
      <c r="K59" s="86">
        <f>_xlfn.STDEV.P(G59:I59)</f>
        <v>5.5314642527996218</v>
      </c>
      <c r="L59" s="84">
        <v>1353.8969999999999</v>
      </c>
      <c r="M59" s="85">
        <v>1585.8420000000001</v>
      </c>
      <c r="N59" s="85">
        <v>1072.8699999999999</v>
      </c>
      <c r="O59" s="85">
        <f>AVERAGE(L59:N59)</f>
        <v>1337.5363333333332</v>
      </c>
      <c r="P59" s="86">
        <f>_xlfn.STDEV.P(L59:N59)</f>
        <v>209.73923771568309</v>
      </c>
      <c r="Q59" s="12"/>
      <c r="R59" s="93"/>
      <c r="S59" s="93"/>
      <c r="T59" s="93"/>
      <c r="U59" s="93"/>
      <c r="V59" s="93"/>
    </row>
    <row r="60" spans="1:22" x14ac:dyDescent="0.2">
      <c r="Q60" s="12"/>
      <c r="R60" s="12"/>
      <c r="S60" s="12"/>
      <c r="T60" s="12"/>
    </row>
    <row r="61" spans="1:22" x14ac:dyDescent="0.3">
      <c r="Q61" s="10"/>
      <c r="R61" s="10"/>
      <c r="S61" s="10"/>
      <c r="T61" s="10"/>
    </row>
    <row r="62" spans="1:22" ht="27" thickBot="1" x14ac:dyDescent="0.35">
      <c r="A62" s="104" t="s">
        <v>24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2" x14ac:dyDescent="0.3">
      <c r="A63" s="35" t="s">
        <v>10</v>
      </c>
      <c r="B63" s="155" t="s">
        <v>18</v>
      </c>
      <c r="C63" s="156"/>
      <c r="D63" s="157"/>
      <c r="E63" s="8" t="s">
        <v>8</v>
      </c>
      <c r="F63" s="9" t="s">
        <v>9</v>
      </c>
      <c r="G63" s="158" t="s">
        <v>19</v>
      </c>
      <c r="H63" s="156"/>
      <c r="I63" s="157"/>
      <c r="J63" s="8" t="s">
        <v>8</v>
      </c>
      <c r="K63" s="9" t="s">
        <v>9</v>
      </c>
      <c r="L63" s="158" t="s">
        <v>20</v>
      </c>
      <c r="M63" s="156"/>
      <c r="N63" s="157"/>
      <c r="O63" s="8" t="s">
        <v>8</v>
      </c>
      <c r="P63" s="9" t="s">
        <v>9</v>
      </c>
      <c r="Q63" s="10"/>
      <c r="R63" s="10"/>
      <c r="S63" s="10"/>
      <c r="T63" s="10"/>
    </row>
    <row r="64" spans="1:22" x14ac:dyDescent="0.2">
      <c r="A64" s="36" t="s">
        <v>1</v>
      </c>
      <c r="B64" s="82">
        <v>0.94825214499999999</v>
      </c>
      <c r="C64" s="82">
        <v>1.052656416</v>
      </c>
      <c r="D64" s="82">
        <v>0.99909143899999997</v>
      </c>
      <c r="E64" s="82">
        <f>AVERAGE(B64:D64)</f>
        <v>1</v>
      </c>
      <c r="F64" s="83">
        <f>_xlfn.STDEV.P(B64:D64)</f>
        <v>4.2627706663455431E-2</v>
      </c>
      <c r="G64" s="82">
        <v>0.88697599999999999</v>
      </c>
      <c r="H64" s="82">
        <v>1.1174550000000001</v>
      </c>
      <c r="I64" s="82">
        <v>0.99556800000000001</v>
      </c>
      <c r="J64" s="82">
        <f>AVERAGE(G64:I64)</f>
        <v>0.99999966666666673</v>
      </c>
      <c r="K64" s="83">
        <f>_xlfn.STDEV.P(G64:I64)</f>
        <v>9.4144825003230515E-2</v>
      </c>
      <c r="L64" s="82">
        <v>0.94670755200000001</v>
      </c>
      <c r="M64" s="82">
        <v>1.0542565800000001</v>
      </c>
      <c r="N64" s="82">
        <v>0.99903586799999999</v>
      </c>
      <c r="O64" s="82">
        <f>AVERAGE(L64:N64)</f>
        <v>1</v>
      </c>
      <c r="P64" s="83">
        <f>_xlfn.STDEV.P(L64:N64)</f>
        <v>4.3911999262322136E-2</v>
      </c>
      <c r="Q64" s="10"/>
      <c r="R64" s="10"/>
      <c r="S64" s="10"/>
      <c r="T64" s="10"/>
    </row>
    <row r="65" spans="1:20" x14ac:dyDescent="0.2">
      <c r="A65" s="36" t="s">
        <v>3</v>
      </c>
      <c r="B65" s="82">
        <v>0.28477337400000002</v>
      </c>
      <c r="C65" s="82">
        <v>0.25250272299999998</v>
      </c>
      <c r="D65" s="82">
        <v>0.26815303899999998</v>
      </c>
      <c r="E65" s="82">
        <f t="shared" ref="E65:E68" si="16">AVERAGE(B65:D65)</f>
        <v>0.26847637866666668</v>
      </c>
      <c r="F65" s="83">
        <f>_xlfn.STDEV.P(B65:D65)</f>
        <v>1.3176421881425952E-2</v>
      </c>
      <c r="G65" s="82">
        <v>0.20920900000000001</v>
      </c>
      <c r="H65" s="82">
        <v>0.24060100000000001</v>
      </c>
      <c r="I65" s="82">
        <v>0.224357</v>
      </c>
      <c r="J65" s="82">
        <f t="shared" ref="J65:J68" si="17">AVERAGE(G65:I65)</f>
        <v>0.22472233333333336</v>
      </c>
      <c r="K65" s="83">
        <f>_xlfn.STDEV.P(G65:I65)</f>
        <v>1.281833367572487E-2</v>
      </c>
      <c r="L65" s="82">
        <v>0.66436162499999996</v>
      </c>
      <c r="M65" s="82">
        <v>0.69533921600000004</v>
      </c>
      <c r="N65" s="82">
        <v>0.67967395900000005</v>
      </c>
      <c r="O65" s="82">
        <f t="shared" ref="O65:O68" si="18">AVERAGE(L65:N65)</f>
        <v>0.67979160000000005</v>
      </c>
      <c r="P65" s="83">
        <f>_xlfn.STDEV.P(L65:N65)</f>
        <v>1.2646822146148869E-2</v>
      </c>
      <c r="Q65" s="10"/>
      <c r="R65" s="10"/>
      <c r="S65" s="10"/>
      <c r="T65" s="10"/>
    </row>
    <row r="66" spans="1:20" x14ac:dyDescent="0.2">
      <c r="A66" s="36" t="s">
        <v>5</v>
      </c>
      <c r="B66" s="82">
        <v>0.54313394100000001</v>
      </c>
      <c r="C66" s="82">
        <v>0.54046358900000002</v>
      </c>
      <c r="D66" s="82">
        <v>0.54179712000000002</v>
      </c>
      <c r="E66" s="82">
        <f t="shared" si="16"/>
        <v>0.54179821666666672</v>
      </c>
      <c r="F66" s="83">
        <f t="shared" ref="F66:F68" si="19">_xlfn.STDEV.P(B66:D66)</f>
        <v>1.0901669147380798E-3</v>
      </c>
      <c r="G66" s="82">
        <v>0.35158400000000001</v>
      </c>
      <c r="H66" s="82">
        <v>0.39106800000000003</v>
      </c>
      <c r="I66" s="82">
        <v>0.37080099999999999</v>
      </c>
      <c r="J66" s="82">
        <f t="shared" si="17"/>
        <v>0.37115100000000001</v>
      </c>
      <c r="K66" s="83">
        <f t="shared" ref="K66:K68" si="20">_xlfn.STDEV.P(G66:I66)</f>
        <v>1.6121175288007602E-2</v>
      </c>
      <c r="L66" s="82">
        <v>1.1313266179999999</v>
      </c>
      <c r="M66" s="82">
        <v>1.1958673639999999</v>
      </c>
      <c r="N66" s="82">
        <v>1.1631494229999999</v>
      </c>
      <c r="O66" s="82">
        <f t="shared" si="18"/>
        <v>1.1634478016666667</v>
      </c>
      <c r="P66" s="83">
        <f t="shared" ref="P66:P68" si="21">_xlfn.STDEV.P(L66:N66)</f>
        <v>2.634949393480732E-2</v>
      </c>
      <c r="Q66" s="10"/>
      <c r="R66" s="10"/>
      <c r="S66" s="10"/>
      <c r="T66" s="10"/>
    </row>
    <row r="67" spans="1:20" x14ac:dyDescent="0.2">
      <c r="A67" s="36" t="s">
        <v>6</v>
      </c>
      <c r="B67" s="82">
        <v>0.31586925199999999</v>
      </c>
      <c r="C67" s="82">
        <v>0.32976982399999999</v>
      </c>
      <c r="D67" s="82">
        <v>0.32274470999999999</v>
      </c>
      <c r="E67" s="82">
        <f t="shared" si="16"/>
        <v>0.32279459533333332</v>
      </c>
      <c r="F67" s="83">
        <f t="shared" si="19"/>
        <v>5.6749943842355384E-3</v>
      </c>
      <c r="G67" s="82">
        <v>0.40848600000000002</v>
      </c>
      <c r="H67" s="82">
        <v>0.392295</v>
      </c>
      <c r="I67" s="82">
        <v>0.400308</v>
      </c>
      <c r="J67" s="82">
        <f t="shared" si="17"/>
        <v>0.40036300000000002</v>
      </c>
      <c r="K67" s="83">
        <f t="shared" si="20"/>
        <v>6.6100624807939644E-3</v>
      </c>
      <c r="L67" s="82">
        <v>0.44770158799999998</v>
      </c>
      <c r="M67" s="82">
        <v>0.46691706799999999</v>
      </c>
      <c r="N67" s="82">
        <v>0.45720839099999999</v>
      </c>
      <c r="O67" s="82">
        <f t="shared" si="18"/>
        <v>0.45727568233333332</v>
      </c>
      <c r="P67" s="83">
        <f t="shared" si="21"/>
        <v>7.8448311645420987E-3</v>
      </c>
      <c r="Q67" s="10"/>
      <c r="R67" s="10"/>
      <c r="S67" s="10"/>
      <c r="T67" s="10"/>
    </row>
    <row r="68" spans="1:20" ht="17.25" thickBot="1" x14ac:dyDescent="0.25">
      <c r="A68" s="37" t="s">
        <v>7</v>
      </c>
      <c r="B68" s="85">
        <v>0.42427510800000001</v>
      </c>
      <c r="C68" s="85">
        <v>0.47302163400000002</v>
      </c>
      <c r="D68" s="85">
        <v>0.447985831</v>
      </c>
      <c r="E68" s="85">
        <f t="shared" si="16"/>
        <v>0.44842752433333333</v>
      </c>
      <c r="F68" s="86">
        <f t="shared" si="19"/>
        <v>1.9903136587276934E-2</v>
      </c>
      <c r="G68" s="85">
        <v>0.29519699999999999</v>
      </c>
      <c r="H68" s="85">
        <v>0.29082400000000003</v>
      </c>
      <c r="I68" s="85">
        <v>0.29300199999999998</v>
      </c>
      <c r="J68" s="85">
        <f t="shared" si="17"/>
        <v>0.29300766666666667</v>
      </c>
      <c r="K68" s="86">
        <f t="shared" si="20"/>
        <v>1.7852742708676906E-3</v>
      </c>
      <c r="L68" s="85">
        <v>0.41581764500000001</v>
      </c>
      <c r="M68" s="85">
        <v>0.52187077199999998</v>
      </c>
      <c r="N68" s="85">
        <v>0.465835889</v>
      </c>
      <c r="O68" s="85">
        <f t="shared" si="18"/>
        <v>0.46784143533333333</v>
      </c>
      <c r="P68" s="86">
        <f t="shared" si="21"/>
        <v>4.3319226668158108E-2</v>
      </c>
      <c r="Q68" s="10"/>
      <c r="R68" s="10"/>
      <c r="S68" s="10"/>
      <c r="T68" s="10"/>
    </row>
    <row r="69" spans="1:20" x14ac:dyDescent="0.3">
      <c r="A69" s="35" t="s">
        <v>10</v>
      </c>
      <c r="B69" s="155" t="s">
        <v>21</v>
      </c>
      <c r="C69" s="156"/>
      <c r="D69" s="157"/>
      <c r="E69" s="8" t="s">
        <v>8</v>
      </c>
      <c r="F69" s="9" t="s">
        <v>9</v>
      </c>
      <c r="G69" s="158" t="s">
        <v>22</v>
      </c>
      <c r="H69" s="156"/>
      <c r="I69" s="157"/>
      <c r="J69" s="8" t="s">
        <v>8</v>
      </c>
      <c r="K69" s="9" t="s">
        <v>9</v>
      </c>
      <c r="L69" s="158" t="s">
        <v>23</v>
      </c>
      <c r="M69" s="156"/>
      <c r="N69" s="157"/>
      <c r="O69" s="8" t="s">
        <v>8</v>
      </c>
      <c r="P69" s="9" t="s">
        <v>9</v>
      </c>
      <c r="Q69" s="10"/>
      <c r="R69" s="10"/>
      <c r="S69" s="10"/>
      <c r="T69" s="10"/>
    </row>
    <row r="70" spans="1:20" x14ac:dyDescent="0.2">
      <c r="A70" s="36" t="s">
        <v>1</v>
      </c>
      <c r="B70" s="82">
        <v>0.986550174</v>
      </c>
      <c r="C70" s="82">
        <v>1.013510398</v>
      </c>
      <c r="D70" s="82">
        <v>0.99993942800000002</v>
      </c>
      <c r="E70" s="82">
        <f>AVERAGE(B70:D70)</f>
        <v>1</v>
      </c>
      <c r="F70" s="83">
        <f>_xlfn.STDEV.P(B70:D70)</f>
        <v>1.1006548694843195E-2</v>
      </c>
      <c r="G70" s="82">
        <v>1.0830503199999999</v>
      </c>
      <c r="H70" s="82">
        <v>0.91918849199999997</v>
      </c>
      <c r="I70" s="82">
        <v>0.99776118899999999</v>
      </c>
      <c r="J70" s="82">
        <f>AVERAGE(G70:I70)</f>
        <v>1.0000000003333334</v>
      </c>
      <c r="K70" s="83">
        <f>_xlfn.STDEV.P(G70:I70)</f>
        <v>6.6915040043401736E-2</v>
      </c>
      <c r="L70" s="82">
        <v>1.003389058</v>
      </c>
      <c r="M70" s="82">
        <v>0.99661476699999996</v>
      </c>
      <c r="N70" s="82">
        <v>0.99999617600000001</v>
      </c>
      <c r="O70" s="82">
        <f>AVERAGE(L70:N70)</f>
        <v>1.0000000003333334</v>
      </c>
      <c r="P70" s="83">
        <f>_xlfn.STDEV.P(L70:N70)</f>
        <v>2.765594041951262E-3</v>
      </c>
      <c r="Q70" s="10"/>
      <c r="R70" s="10"/>
      <c r="S70" s="10"/>
      <c r="T70" s="10"/>
    </row>
    <row r="71" spans="1:20" x14ac:dyDescent="0.2">
      <c r="A71" s="36" t="s">
        <v>3</v>
      </c>
      <c r="B71" s="82">
        <v>4.3819418999999998E-2</v>
      </c>
      <c r="C71" s="82">
        <v>3.9995545E-2</v>
      </c>
      <c r="D71" s="82">
        <v>4.1863844999999997E-2</v>
      </c>
      <c r="E71" s="82">
        <f t="shared" ref="E71:E74" si="22">AVERAGE(B71:D71)</f>
        <v>4.1892936333333332E-2</v>
      </c>
      <c r="F71" s="83">
        <f>_xlfn.STDEV.P(B71:D71)</f>
        <v>1.5612255487757751E-3</v>
      </c>
      <c r="G71" s="82">
        <v>0.16634054700000001</v>
      </c>
      <c r="H71" s="82">
        <v>0.173021601</v>
      </c>
      <c r="I71" s="82">
        <v>0.16964818800000001</v>
      </c>
      <c r="J71" s="82">
        <f t="shared" ref="J71:J74" si="23">AVERAGE(G71:I71)</f>
        <v>0.16967011200000001</v>
      </c>
      <c r="K71" s="83">
        <f>_xlfn.STDEV.P(G71:I71)</f>
        <v>2.7275729301659344E-3</v>
      </c>
      <c r="L71" s="82">
        <v>3.3441074930000001</v>
      </c>
      <c r="M71" s="82">
        <v>3.1712228599999999</v>
      </c>
      <c r="N71" s="82">
        <v>3.256518099</v>
      </c>
      <c r="O71" s="82">
        <f t="shared" ref="O71:O74" si="24">AVERAGE(L71:N71)</f>
        <v>3.2572828173333335</v>
      </c>
      <c r="P71" s="83">
        <f>_xlfn.STDEV.P(L71:N71)</f>
        <v>7.0581927231094105E-2</v>
      </c>
      <c r="Q71" s="10"/>
      <c r="R71" s="10"/>
      <c r="S71" s="10"/>
      <c r="T71" s="10"/>
    </row>
    <row r="72" spans="1:20" x14ac:dyDescent="0.2">
      <c r="A72" s="36" t="s">
        <v>5</v>
      </c>
      <c r="B72" s="82">
        <v>0.12670287</v>
      </c>
      <c r="C72" s="82">
        <v>0.185597225</v>
      </c>
      <c r="D72" s="82">
        <v>0.15334829999999999</v>
      </c>
      <c r="E72" s="82">
        <f t="shared" si="22"/>
        <v>0.15521613166666667</v>
      </c>
      <c r="F72" s="83">
        <f t="shared" ref="F72:F74" si="25">_xlfn.STDEV.P(B72:D72)</f>
        <v>2.407976825840534E-2</v>
      </c>
      <c r="G72" s="82">
        <v>0.55168681600000002</v>
      </c>
      <c r="H72" s="82">
        <v>0.63296931499999998</v>
      </c>
      <c r="I72" s="82">
        <v>0.59093216699999995</v>
      </c>
      <c r="J72" s="82">
        <f t="shared" si="23"/>
        <v>0.5918627660000001</v>
      </c>
      <c r="K72" s="83">
        <f t="shared" ref="K72:K74" si="26">_xlfn.STDEV.P(G72:I72)</f>
        <v>3.318996506772641E-2</v>
      </c>
      <c r="L72" s="82">
        <v>1.7689407399999999</v>
      </c>
      <c r="M72" s="82">
        <v>1.3869762720000001</v>
      </c>
      <c r="N72" s="82">
        <v>1.566358462</v>
      </c>
      <c r="O72" s="82">
        <f t="shared" si="24"/>
        <v>1.5740918246666666</v>
      </c>
      <c r="P72" s="83">
        <f t="shared" ref="P72:P73" si="27">_xlfn.STDEV.P(L72:N72)</f>
        <v>0.15603219192895498</v>
      </c>
      <c r="Q72" s="10"/>
      <c r="R72" s="10"/>
      <c r="S72" s="10"/>
      <c r="T72" s="10"/>
    </row>
    <row r="73" spans="1:20" x14ac:dyDescent="0.2">
      <c r="A73" s="36" t="s">
        <v>6</v>
      </c>
      <c r="B73" s="82">
        <v>7.5195283000000002E-2</v>
      </c>
      <c r="C73" s="82">
        <v>8.6036425E-2</v>
      </c>
      <c r="D73" s="82">
        <v>8.0433408999999997E-2</v>
      </c>
      <c r="E73" s="82">
        <f t="shared" si="22"/>
        <v>8.0555038999999995E-2</v>
      </c>
      <c r="F73" s="83">
        <f t="shared" si="25"/>
        <v>4.4267132546782374E-3</v>
      </c>
      <c r="G73" s="82">
        <v>0.50552730499999998</v>
      </c>
      <c r="H73" s="82">
        <v>0.46081839899999999</v>
      </c>
      <c r="I73" s="82">
        <v>0.48265544999999999</v>
      </c>
      <c r="J73" s="82">
        <f t="shared" si="23"/>
        <v>0.48300038466666662</v>
      </c>
      <c r="K73" s="83">
        <f t="shared" si="26"/>
        <v>1.825396402378417E-2</v>
      </c>
      <c r="L73" s="82">
        <v>2.651164064</v>
      </c>
      <c r="M73" s="82">
        <v>1.3528134249999999</v>
      </c>
      <c r="N73" s="82">
        <v>1.8938137020000001</v>
      </c>
      <c r="O73" s="82">
        <f t="shared" si="24"/>
        <v>1.9659303970000002</v>
      </c>
      <c r="P73" s="83">
        <f t="shared" si="27"/>
        <v>0.53249676601285156</v>
      </c>
      <c r="Q73" s="10"/>
      <c r="R73" s="10"/>
      <c r="S73" s="10"/>
      <c r="T73" s="10"/>
    </row>
    <row r="74" spans="1:20" ht="17.25" thickBot="1" x14ac:dyDescent="0.25">
      <c r="A74" s="37" t="s">
        <v>7</v>
      </c>
      <c r="B74" s="85">
        <v>5.6854334999999999E-2</v>
      </c>
      <c r="C74" s="85">
        <v>5.1268062000000003E-2</v>
      </c>
      <c r="D74" s="85">
        <v>5.3988994999999998E-2</v>
      </c>
      <c r="E74" s="85">
        <f t="shared" si="22"/>
        <v>5.4037130666666676E-2</v>
      </c>
      <c r="F74" s="86">
        <f t="shared" si="25"/>
        <v>2.2808403845127377E-3</v>
      </c>
      <c r="G74" s="85">
        <v>0.38174796999999999</v>
      </c>
      <c r="H74" s="85">
        <v>0.39243339900000002</v>
      </c>
      <c r="I74" s="85">
        <v>0.387053812</v>
      </c>
      <c r="J74" s="85">
        <f t="shared" si="23"/>
        <v>0.38707839366666663</v>
      </c>
      <c r="K74" s="86">
        <f t="shared" si="26"/>
        <v>4.3623427514935488E-3</v>
      </c>
      <c r="L74" s="85">
        <v>1.9801205690000001</v>
      </c>
      <c r="M74" s="85">
        <v>1.8023014939999999</v>
      </c>
      <c r="N74" s="85">
        <v>1.8891199700000001</v>
      </c>
      <c r="O74" s="85">
        <f t="shared" si="24"/>
        <v>1.8905140110000003</v>
      </c>
      <c r="P74" s="86">
        <f>_xlfn.STDEV.P(L74:N74)</f>
        <v>7.2601025572169339E-2</v>
      </c>
    </row>
    <row r="80" spans="1:20" x14ac:dyDescent="0.3">
      <c r="Q80" s="10"/>
      <c r="R80" s="10"/>
      <c r="S80" s="10"/>
      <c r="T80" s="10"/>
    </row>
    <row r="81" spans="1:20" x14ac:dyDescent="0.3">
      <c r="Q81" s="10"/>
      <c r="R81" s="10"/>
      <c r="S81" s="10"/>
      <c r="T81" s="10"/>
    </row>
    <row r="86" spans="1:20" x14ac:dyDescent="0.3">
      <c r="G86" s="10"/>
      <c r="H86" s="10"/>
      <c r="N86" s="10"/>
      <c r="O86" s="10"/>
    </row>
    <row r="87" spans="1:20" x14ac:dyDescent="0.3">
      <c r="G87" s="10"/>
      <c r="H87" s="10"/>
      <c r="N87" s="10"/>
      <c r="O87" s="10"/>
    </row>
    <row r="89" spans="1:20" x14ac:dyDescent="0.2">
      <c r="A89" s="1"/>
      <c r="B89" s="1"/>
      <c r="C89" s="1"/>
      <c r="D89" s="1"/>
      <c r="E89" s="1"/>
    </row>
    <row r="90" spans="1:20" x14ac:dyDescent="0.2">
      <c r="A90" s="1"/>
      <c r="B90" s="1"/>
      <c r="C90" s="1"/>
      <c r="D90" s="1"/>
      <c r="E90" s="1"/>
      <c r="H90" s="1"/>
      <c r="I90" s="1"/>
      <c r="J90" s="1"/>
      <c r="K90" s="1"/>
      <c r="L90" s="1"/>
    </row>
    <row r="91" spans="1:20" x14ac:dyDescent="0.2">
      <c r="A91" s="1"/>
      <c r="B91" s="1"/>
      <c r="C91" s="1"/>
      <c r="D91" s="1"/>
      <c r="E91" s="1"/>
      <c r="H91" s="1"/>
      <c r="I91" s="1"/>
      <c r="J91" s="1"/>
      <c r="K91" s="1"/>
      <c r="L91" s="1"/>
    </row>
    <row r="92" spans="1:20" x14ac:dyDescent="0.2">
      <c r="H92" s="1"/>
      <c r="I92" s="1"/>
      <c r="J92" s="1"/>
      <c r="K92" s="1"/>
      <c r="L92" s="1"/>
    </row>
  </sheetData>
  <mergeCells count="17">
    <mergeCell ref="B40:K40"/>
    <mergeCell ref="L63:N63"/>
    <mergeCell ref="G63:I63"/>
    <mergeCell ref="B63:D63"/>
    <mergeCell ref="L54:N54"/>
    <mergeCell ref="G54:I54"/>
    <mergeCell ref="B54:D54"/>
    <mergeCell ref="P42:Y42"/>
    <mergeCell ref="B69:D69"/>
    <mergeCell ref="G69:I69"/>
    <mergeCell ref="L69:N69"/>
    <mergeCell ref="B46:K46"/>
    <mergeCell ref="B5:K5"/>
    <mergeCell ref="B12:K12"/>
    <mergeCell ref="B19:K19"/>
    <mergeCell ref="B34:K34"/>
    <mergeCell ref="B28:K28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D5094-6268-4FEC-B07F-0F9540FB90DD}">
  <dimension ref="A3:U54"/>
  <sheetViews>
    <sheetView topLeftCell="A39" zoomScaleNormal="100" workbookViewId="0">
      <selection activeCell="B49" sqref="B49:G49"/>
    </sheetView>
  </sheetViews>
  <sheetFormatPr defaultRowHeight="16.5" x14ac:dyDescent="0.3"/>
  <cols>
    <col min="1" max="1" width="17.5" bestFit="1" customWidth="1"/>
    <col min="7" max="7" width="9" customWidth="1"/>
    <col min="14" max="14" width="16.375" bestFit="1" customWidth="1"/>
    <col min="22" max="22" width="9.75" bestFit="1" customWidth="1"/>
    <col min="23" max="23" width="11" bestFit="1" customWidth="1"/>
  </cols>
  <sheetData>
    <row r="3" spans="1:21" ht="17.25" thickBot="1" x14ac:dyDescent="0.35"/>
    <row r="4" spans="1:21" x14ac:dyDescent="0.3">
      <c r="A4" s="77" t="s">
        <v>10</v>
      </c>
      <c r="B4" s="159" t="s">
        <v>11</v>
      </c>
      <c r="C4" s="160"/>
      <c r="D4" s="160"/>
      <c r="E4" s="160"/>
      <c r="F4" s="160"/>
      <c r="G4" s="161"/>
      <c r="H4" s="5" t="s">
        <v>118</v>
      </c>
      <c r="I4" s="6" t="s">
        <v>9</v>
      </c>
      <c r="R4" s="71"/>
      <c r="S4" s="50"/>
      <c r="T4" s="50"/>
    </row>
    <row r="5" spans="1:21" x14ac:dyDescent="0.2">
      <c r="A5" s="78" t="s">
        <v>1</v>
      </c>
      <c r="B5" s="100">
        <v>0</v>
      </c>
      <c r="C5" s="97">
        <v>0</v>
      </c>
      <c r="D5" s="97">
        <v>0</v>
      </c>
      <c r="E5" s="97">
        <v>1</v>
      </c>
      <c r="F5" s="97">
        <v>1</v>
      </c>
      <c r="G5" s="97">
        <v>1</v>
      </c>
      <c r="H5" s="82">
        <f>AVERAGE(B5:G5)</f>
        <v>0.5</v>
      </c>
      <c r="I5" s="83">
        <f>_xlfn.STDEV.P(B5:G5)</f>
        <v>0.5</v>
      </c>
      <c r="R5" s="1"/>
      <c r="S5" s="12"/>
      <c r="T5" s="10"/>
    </row>
    <row r="6" spans="1:21" x14ac:dyDescent="0.2">
      <c r="A6" s="78" t="s">
        <v>3</v>
      </c>
      <c r="B6" s="100">
        <v>2</v>
      </c>
      <c r="C6" s="97">
        <v>2</v>
      </c>
      <c r="D6" s="97">
        <v>3</v>
      </c>
      <c r="E6" s="97">
        <v>3</v>
      </c>
      <c r="F6" s="97">
        <v>2</v>
      </c>
      <c r="G6" s="97">
        <v>2</v>
      </c>
      <c r="H6" s="82">
        <f t="shared" ref="H6:H9" si="0">AVERAGE(B6:G6)</f>
        <v>2.3333333333333335</v>
      </c>
      <c r="I6" s="83">
        <f t="shared" ref="I6:I9" si="1">_xlfn.STDEV.P(B6:G6)</f>
        <v>0.47140452079103168</v>
      </c>
      <c r="R6" s="1"/>
      <c r="S6" s="12"/>
      <c r="T6" s="10"/>
    </row>
    <row r="7" spans="1:21" x14ac:dyDescent="0.2">
      <c r="A7" s="78" t="s">
        <v>5</v>
      </c>
      <c r="B7" s="100">
        <v>2</v>
      </c>
      <c r="C7" s="97">
        <v>2</v>
      </c>
      <c r="D7" s="97">
        <v>2</v>
      </c>
      <c r="E7" s="97">
        <v>2</v>
      </c>
      <c r="F7" s="97">
        <v>1</v>
      </c>
      <c r="G7" s="97">
        <v>1</v>
      </c>
      <c r="H7" s="82">
        <f>AVERAGE(B7:G7)</f>
        <v>1.6666666666666667</v>
      </c>
      <c r="I7" s="83">
        <f t="shared" si="1"/>
        <v>0.47140452079103168</v>
      </c>
      <c r="R7" s="1"/>
      <c r="S7" s="12"/>
      <c r="T7" s="10"/>
    </row>
    <row r="8" spans="1:21" x14ac:dyDescent="0.2">
      <c r="A8" s="78" t="s">
        <v>6</v>
      </c>
      <c r="B8" s="100">
        <v>2</v>
      </c>
      <c r="C8" s="97">
        <v>2</v>
      </c>
      <c r="D8" s="97">
        <v>2</v>
      </c>
      <c r="E8" s="97">
        <v>2</v>
      </c>
      <c r="F8" s="97">
        <v>1</v>
      </c>
      <c r="G8" s="97">
        <v>2</v>
      </c>
      <c r="H8" s="82">
        <f t="shared" si="0"/>
        <v>1.8333333333333333</v>
      </c>
      <c r="I8" s="83">
        <f t="shared" si="1"/>
        <v>0.37267799624996495</v>
      </c>
      <c r="R8" s="1"/>
      <c r="S8" s="12"/>
      <c r="T8" s="10"/>
    </row>
    <row r="9" spans="1:21" ht="17.25" thickBot="1" x14ac:dyDescent="0.25">
      <c r="A9" s="78" t="s">
        <v>7</v>
      </c>
      <c r="B9" s="101">
        <v>1</v>
      </c>
      <c r="C9" s="102">
        <v>2</v>
      </c>
      <c r="D9" s="102">
        <v>2</v>
      </c>
      <c r="E9" s="102">
        <v>2</v>
      </c>
      <c r="F9" s="102">
        <v>2</v>
      </c>
      <c r="G9" s="102">
        <v>1</v>
      </c>
      <c r="H9" s="85">
        <f t="shared" si="0"/>
        <v>1.6666666666666667</v>
      </c>
      <c r="I9" s="86">
        <f t="shared" si="1"/>
        <v>0.47140452079103168</v>
      </c>
      <c r="R9" s="1"/>
      <c r="S9" s="12"/>
      <c r="T9" s="10"/>
    </row>
    <row r="10" spans="1:21" ht="17.25" thickBot="1" x14ac:dyDescent="0.25">
      <c r="B10" s="88"/>
      <c r="C10" s="88"/>
      <c r="D10" s="88"/>
      <c r="E10" s="88"/>
      <c r="F10" s="88"/>
      <c r="G10" s="88"/>
      <c r="H10" s="7"/>
      <c r="I10" s="88"/>
    </row>
    <row r="11" spans="1:21" x14ac:dyDescent="0.3">
      <c r="A11" s="77" t="s">
        <v>10</v>
      </c>
      <c r="B11" s="159" t="s">
        <v>12</v>
      </c>
      <c r="C11" s="160"/>
      <c r="D11" s="160"/>
      <c r="E11" s="160"/>
      <c r="F11" s="160"/>
      <c r="G11" s="161"/>
      <c r="H11" s="5" t="s">
        <v>118</v>
      </c>
      <c r="I11" s="6" t="s">
        <v>9</v>
      </c>
      <c r="R11" s="162"/>
      <c r="S11" s="162"/>
      <c r="T11" s="162"/>
    </row>
    <row r="12" spans="1:21" x14ac:dyDescent="0.2">
      <c r="A12" s="78" t="s">
        <v>1</v>
      </c>
      <c r="B12" s="100">
        <v>0</v>
      </c>
      <c r="C12" s="97">
        <v>0</v>
      </c>
      <c r="D12" s="97">
        <v>0</v>
      </c>
      <c r="E12" s="97">
        <v>0</v>
      </c>
      <c r="F12" s="97">
        <v>0</v>
      </c>
      <c r="G12" s="97">
        <v>0</v>
      </c>
      <c r="H12" s="82">
        <f>AVERAGE(B12:G12)</f>
        <v>0</v>
      </c>
      <c r="I12" s="83">
        <f>_xlfn.STDEV.P(B12:G12)</f>
        <v>0</v>
      </c>
      <c r="R12" s="1"/>
      <c r="S12" s="1"/>
      <c r="T12" s="1"/>
    </row>
    <row r="13" spans="1:21" x14ac:dyDescent="0.2">
      <c r="A13" s="78" t="s">
        <v>3</v>
      </c>
      <c r="B13" s="100">
        <v>3</v>
      </c>
      <c r="C13" s="97">
        <v>2</v>
      </c>
      <c r="D13" s="97">
        <v>3</v>
      </c>
      <c r="E13" s="97">
        <v>3</v>
      </c>
      <c r="F13" s="97">
        <v>3</v>
      </c>
      <c r="G13" s="97">
        <v>3</v>
      </c>
      <c r="H13" s="82">
        <f>AVERAGE(B13:G13)</f>
        <v>2.8333333333333335</v>
      </c>
      <c r="I13" s="83">
        <f t="shared" ref="I13:I16" si="2">_xlfn.STDEV.P(B13:G13)</f>
        <v>0.37267799624996495</v>
      </c>
      <c r="R13" s="1"/>
      <c r="S13" s="1"/>
      <c r="T13" s="1"/>
    </row>
    <row r="14" spans="1:21" x14ac:dyDescent="0.2">
      <c r="A14" s="78" t="s">
        <v>5</v>
      </c>
      <c r="B14" s="100">
        <v>1</v>
      </c>
      <c r="C14" s="97">
        <v>2</v>
      </c>
      <c r="D14" s="97">
        <v>2</v>
      </c>
      <c r="E14" s="97">
        <v>2</v>
      </c>
      <c r="F14" s="97">
        <v>1</v>
      </c>
      <c r="G14" s="97">
        <v>1</v>
      </c>
      <c r="H14" s="82">
        <f>AVERAGE(B14:G14)</f>
        <v>1.5</v>
      </c>
      <c r="I14" s="83">
        <f t="shared" si="2"/>
        <v>0.5</v>
      </c>
      <c r="Q14" s="205"/>
      <c r="R14" s="205"/>
      <c r="S14" s="205"/>
      <c r="T14" s="205"/>
      <c r="U14" s="205"/>
    </row>
    <row r="15" spans="1:21" x14ac:dyDescent="0.2">
      <c r="A15" s="78" t="s">
        <v>6</v>
      </c>
      <c r="B15" s="100">
        <v>1</v>
      </c>
      <c r="C15" s="97">
        <v>2</v>
      </c>
      <c r="D15" s="97">
        <v>2</v>
      </c>
      <c r="E15" s="97">
        <v>3</v>
      </c>
      <c r="F15" s="97">
        <v>1</v>
      </c>
      <c r="G15" s="97">
        <v>2</v>
      </c>
      <c r="H15" s="82">
        <f t="shared" ref="H15:H16" si="3">AVERAGE(B15:G15)</f>
        <v>1.8333333333333333</v>
      </c>
      <c r="I15" s="83">
        <f t="shared" si="2"/>
        <v>0.68718427093627676</v>
      </c>
      <c r="Q15" s="205"/>
      <c r="R15" s="205"/>
      <c r="S15" s="205"/>
      <c r="T15" s="205"/>
      <c r="U15" s="205"/>
    </row>
    <row r="16" spans="1:21" ht="18.75" thickBot="1" x14ac:dyDescent="0.3">
      <c r="A16" s="78" t="s">
        <v>7</v>
      </c>
      <c r="B16" s="101">
        <v>2</v>
      </c>
      <c r="C16" s="102">
        <v>2</v>
      </c>
      <c r="D16" s="102">
        <v>2</v>
      </c>
      <c r="E16" s="102">
        <v>2</v>
      </c>
      <c r="F16" s="102">
        <v>2</v>
      </c>
      <c r="G16" s="102">
        <v>1</v>
      </c>
      <c r="H16" s="85">
        <f t="shared" si="3"/>
        <v>1.8333333333333333</v>
      </c>
      <c r="I16" s="86">
        <f t="shared" si="2"/>
        <v>0.37267799624996495</v>
      </c>
      <c r="J16" s="95"/>
      <c r="Q16" s="205"/>
      <c r="R16" s="205"/>
      <c r="S16" s="205"/>
      <c r="T16" s="205"/>
      <c r="U16" s="205"/>
    </row>
    <row r="17" spans="1:21" ht="17.25" thickBot="1" x14ac:dyDescent="0.25">
      <c r="F17" s="79"/>
      <c r="Q17" s="205"/>
      <c r="R17" s="205"/>
      <c r="S17" s="205"/>
      <c r="T17" s="205"/>
      <c r="U17" s="205"/>
    </row>
    <row r="18" spans="1:21" x14ac:dyDescent="0.3">
      <c r="A18" s="77" t="s">
        <v>10</v>
      </c>
      <c r="B18" s="159" t="s">
        <v>13</v>
      </c>
      <c r="C18" s="160"/>
      <c r="D18" s="160"/>
      <c r="E18" s="160"/>
      <c r="F18" s="160"/>
      <c r="G18" s="161"/>
      <c r="H18" s="5" t="s">
        <v>118</v>
      </c>
      <c r="I18" s="6" t="s">
        <v>9</v>
      </c>
      <c r="Q18" s="205"/>
      <c r="R18" s="205"/>
      <c r="S18" s="205"/>
      <c r="T18" s="205"/>
      <c r="U18" s="205"/>
    </row>
    <row r="19" spans="1:21" x14ac:dyDescent="0.2">
      <c r="A19" s="78" t="s">
        <v>1</v>
      </c>
      <c r="B19" s="81">
        <v>1.5774999999999999</v>
      </c>
      <c r="C19" s="82">
        <v>1.1752750000000001</v>
      </c>
      <c r="D19" s="82">
        <v>0.84225000000000005</v>
      </c>
      <c r="E19" s="82">
        <v>1.0211250000000001</v>
      </c>
      <c r="F19" s="82">
        <v>1.2777499999999999</v>
      </c>
      <c r="G19" s="82">
        <v>1.1736249999999999</v>
      </c>
      <c r="H19" s="82">
        <f>AVERAGE(B19:G19)</f>
        <v>1.1779208333333333</v>
      </c>
      <c r="I19" s="83">
        <f>_xlfn.STDEV.P(B19:G19)</f>
        <v>0.22616906260245304</v>
      </c>
      <c r="Q19" s="205"/>
      <c r="R19" s="205"/>
      <c r="S19" s="205"/>
      <c r="T19" s="205"/>
      <c r="U19" s="205"/>
    </row>
    <row r="20" spans="1:21" x14ac:dyDescent="0.2">
      <c r="A20" s="78" t="s">
        <v>3</v>
      </c>
      <c r="B20" s="81">
        <v>30.735150000000001</v>
      </c>
      <c r="C20" s="82">
        <v>18.438009999999998</v>
      </c>
      <c r="D20" s="82">
        <v>26.152450000000002</v>
      </c>
      <c r="E20" s="82">
        <v>27.829550000000001</v>
      </c>
      <c r="F20" s="82">
        <v>29.30714</v>
      </c>
      <c r="G20" s="82">
        <v>26.672000000000001</v>
      </c>
      <c r="H20" s="82">
        <f>AVERAGE(B20:G20)</f>
        <v>26.522383333333334</v>
      </c>
      <c r="I20" s="83">
        <f t="shared" ref="I20:I23" si="4">_xlfn.STDEV.P(B20:G20)</f>
        <v>3.9312272338616521</v>
      </c>
      <c r="P20" s="1"/>
      <c r="Q20" s="205"/>
      <c r="R20" s="205"/>
      <c r="S20" s="205"/>
      <c r="T20" s="205"/>
      <c r="U20" s="205"/>
    </row>
    <row r="21" spans="1:21" x14ac:dyDescent="0.2">
      <c r="A21" s="78" t="s">
        <v>5</v>
      </c>
      <c r="B21" s="81">
        <v>16.776</v>
      </c>
      <c r="C21" s="82">
        <v>18.330929999999999</v>
      </c>
      <c r="D21" s="82">
        <v>17.702870000000001</v>
      </c>
      <c r="E21" s="82">
        <v>20.725300000000001</v>
      </c>
      <c r="F21" s="82">
        <v>20.7258</v>
      </c>
      <c r="G21" s="82">
        <v>21.084669999999999</v>
      </c>
      <c r="H21" s="82">
        <f>AVERAGE(B21:G21)</f>
        <v>19.224261666666667</v>
      </c>
      <c r="I21" s="83">
        <f t="shared" si="4"/>
        <v>1.6869850755061693</v>
      </c>
      <c r="P21" s="1"/>
      <c r="Q21" s="207"/>
      <c r="R21" s="207"/>
      <c r="S21" s="207"/>
      <c r="T21" s="207"/>
      <c r="U21" s="208"/>
    </row>
    <row r="22" spans="1:21" ht="18" x14ac:dyDescent="0.25">
      <c r="A22" s="78" t="s">
        <v>6</v>
      </c>
      <c r="B22" s="81">
        <v>18.399999999999999</v>
      </c>
      <c r="C22" s="82">
        <v>16.600000000000001</v>
      </c>
      <c r="D22" s="82">
        <v>17.8</v>
      </c>
      <c r="E22" s="82">
        <v>23.6</v>
      </c>
      <c r="F22" s="82">
        <v>22.4</v>
      </c>
      <c r="G22" s="82">
        <v>21.1</v>
      </c>
      <c r="H22" s="82">
        <f t="shared" ref="H22:H23" si="5">AVERAGE(B22:G22)</f>
        <v>19.983333333333334</v>
      </c>
      <c r="I22" s="83">
        <f t="shared" si="4"/>
        <v>2.5458572011974447</v>
      </c>
      <c r="J22" s="95"/>
      <c r="P22" s="1"/>
      <c r="Q22" s="1"/>
      <c r="R22" s="1"/>
      <c r="S22" s="1"/>
      <c r="T22" s="1"/>
    </row>
    <row r="23" spans="1:21" ht="17.25" thickBot="1" x14ac:dyDescent="0.25">
      <c r="A23" s="78" t="s">
        <v>7</v>
      </c>
      <c r="B23" s="84">
        <v>31.661840000000002</v>
      </c>
      <c r="C23" s="85">
        <v>31.223690000000001</v>
      </c>
      <c r="D23" s="85">
        <v>27.416709999999998</v>
      </c>
      <c r="E23" s="85">
        <v>27.879239999999999</v>
      </c>
      <c r="F23" s="85">
        <v>29.150849999999998</v>
      </c>
      <c r="G23" s="85">
        <v>25.27693</v>
      </c>
      <c r="H23" s="85">
        <f t="shared" si="5"/>
        <v>28.768209999999996</v>
      </c>
      <c r="I23" s="86">
        <f t="shared" si="4"/>
        <v>2.2118900638066692</v>
      </c>
    </row>
    <row r="26" spans="1:21" x14ac:dyDescent="0.2">
      <c r="N26" s="1"/>
      <c r="O26" s="1"/>
      <c r="P26" s="1"/>
      <c r="Q26" s="1"/>
      <c r="R26" s="1"/>
    </row>
    <row r="27" spans="1:21" ht="26.25" x14ac:dyDescent="0.2">
      <c r="A27" s="104" t="s">
        <v>24</v>
      </c>
      <c r="N27" s="1"/>
      <c r="O27" s="1"/>
      <c r="P27" s="1"/>
      <c r="Q27" s="1"/>
      <c r="R27" s="1"/>
    </row>
    <row r="28" spans="1:21" x14ac:dyDescent="0.3">
      <c r="A28" s="33" t="s">
        <v>10</v>
      </c>
      <c r="B28" s="163" t="s">
        <v>119</v>
      </c>
      <c r="C28" s="163"/>
      <c r="D28" s="163"/>
      <c r="E28" s="163"/>
      <c r="F28" s="163"/>
      <c r="G28" s="163"/>
      <c r="H28" s="3" t="s">
        <v>8</v>
      </c>
      <c r="I28" s="3" t="s">
        <v>9</v>
      </c>
      <c r="K28" s="1"/>
      <c r="L28" s="1"/>
      <c r="M28" s="1"/>
      <c r="N28" s="1"/>
      <c r="O28" s="1"/>
    </row>
    <row r="29" spans="1:21" x14ac:dyDescent="0.2">
      <c r="A29" s="34" t="s">
        <v>1</v>
      </c>
      <c r="B29" s="82">
        <v>0.56179000000000001</v>
      </c>
      <c r="C29" s="82">
        <v>1.3500129999999999</v>
      </c>
      <c r="D29" s="82">
        <v>1.5139419999999999</v>
      </c>
      <c r="E29" s="82">
        <v>0.458617</v>
      </c>
      <c r="F29" s="82">
        <v>0.95135899999999995</v>
      </c>
      <c r="G29" s="82">
        <v>1.164277</v>
      </c>
      <c r="H29" s="82">
        <f>AVERAGE(B29:G29)</f>
        <v>0.99999966666666662</v>
      </c>
      <c r="I29" s="89">
        <f>_xlfn.STDEV.P(B29:G29)</f>
        <v>0.38753965731077861</v>
      </c>
      <c r="K29" s="205"/>
      <c r="L29" s="205"/>
      <c r="M29" s="205"/>
      <c r="N29" s="205"/>
      <c r="O29" s="205"/>
    </row>
    <row r="30" spans="1:21" x14ac:dyDescent="0.2">
      <c r="A30" s="34" t="s">
        <v>3</v>
      </c>
      <c r="B30" s="82">
        <v>6.1141180000000004</v>
      </c>
      <c r="C30" s="82">
        <v>7.6710209999999996</v>
      </c>
      <c r="D30" s="82">
        <v>7.7919090000000004</v>
      </c>
      <c r="E30" s="82">
        <v>5.7724820000000001</v>
      </c>
      <c r="F30" s="82">
        <v>9.9456109999999995</v>
      </c>
      <c r="G30" s="82">
        <v>7.7812340000000004</v>
      </c>
      <c r="H30" s="82">
        <f>AVERAGE(B30:G30)</f>
        <v>7.5127291666666665</v>
      </c>
      <c r="I30" s="89">
        <f>_xlfn.STDEV.P(B30:G30)</f>
        <v>1.3588340554155769</v>
      </c>
      <c r="K30" s="205"/>
      <c r="L30" s="205"/>
      <c r="M30" s="205"/>
      <c r="N30" s="205"/>
      <c r="O30" s="205"/>
      <c r="P30" s="1"/>
      <c r="Q30" s="1"/>
    </row>
    <row r="31" spans="1:21" x14ac:dyDescent="0.2">
      <c r="A31" s="34" t="s">
        <v>5</v>
      </c>
      <c r="B31" s="82">
        <v>3.4922689999999998</v>
      </c>
      <c r="C31" s="82">
        <v>5.8283630000000004</v>
      </c>
      <c r="D31" s="82">
        <v>9.5332980000000003</v>
      </c>
      <c r="E31" s="82">
        <v>1.583906</v>
      </c>
      <c r="F31" s="82">
        <v>1.67269</v>
      </c>
      <c r="G31" s="82">
        <v>4.9182439999999996</v>
      </c>
      <c r="H31" s="82">
        <f>AVERAGE(B31:G31)</f>
        <v>4.5047949999999988</v>
      </c>
      <c r="I31" s="89">
        <f>_xlfn.STDEV.P(B31:G31)</f>
        <v>2.7321003803318327</v>
      </c>
      <c r="K31" s="205"/>
      <c r="L31" s="205"/>
      <c r="M31" s="205"/>
      <c r="N31" s="205"/>
      <c r="O31" s="205"/>
      <c r="P31" s="1"/>
      <c r="Q31" s="1"/>
    </row>
    <row r="32" spans="1:21" x14ac:dyDescent="0.2">
      <c r="A32" s="34" t="s">
        <v>6</v>
      </c>
      <c r="B32" s="82">
        <v>6.57423</v>
      </c>
      <c r="C32" s="82">
        <v>6.4148965000000002</v>
      </c>
      <c r="D32" s="82">
        <v>8.3548639999999992</v>
      </c>
      <c r="E32" s="82">
        <v>6.4123299999999999</v>
      </c>
      <c r="F32" s="82"/>
      <c r="G32" s="82"/>
      <c r="H32" s="82">
        <f>AVERAGE(B32:G32)</f>
        <v>6.9390801250000003</v>
      </c>
      <c r="I32" s="89">
        <f>_xlfn.STDEV.P(B32:G32)</f>
        <v>0.82002953625588404</v>
      </c>
      <c r="K32" s="205"/>
      <c r="L32" s="205"/>
      <c r="M32" s="205"/>
      <c r="N32" s="205"/>
      <c r="O32" s="205"/>
      <c r="P32" s="1"/>
      <c r="Q32" s="1"/>
    </row>
    <row r="33" spans="1:19" x14ac:dyDescent="0.2">
      <c r="A33" s="34" t="s">
        <v>7</v>
      </c>
      <c r="B33" s="82">
        <v>8.0659399999999994</v>
      </c>
      <c r="C33" s="82">
        <v>4.3745399999999997</v>
      </c>
      <c r="D33" s="82">
        <v>9.122662</v>
      </c>
      <c r="E33" s="82">
        <v>6.0745969999999998</v>
      </c>
      <c r="F33" s="82"/>
      <c r="G33" s="82"/>
      <c r="H33" s="82">
        <f>AVERAGE(B33:G33)</f>
        <v>6.90943475</v>
      </c>
      <c r="I33" s="89">
        <f>_xlfn.STDEV.P(B33:G33)</f>
        <v>1.8274657805156529</v>
      </c>
      <c r="K33" s="205"/>
      <c r="L33" s="205"/>
      <c r="M33" s="205"/>
      <c r="N33" s="205"/>
      <c r="O33" s="205"/>
      <c r="P33" s="1"/>
      <c r="Q33" s="1"/>
      <c r="R33" s="1"/>
    </row>
    <row r="34" spans="1:19" x14ac:dyDescent="0.2">
      <c r="K34" s="205"/>
      <c r="L34" s="205"/>
      <c r="M34" s="205"/>
      <c r="N34" s="205"/>
      <c r="O34" s="205"/>
      <c r="P34" s="1"/>
      <c r="Q34" s="1"/>
      <c r="R34" s="1"/>
    </row>
    <row r="35" spans="1:19" x14ac:dyDescent="0.3">
      <c r="A35" s="33" t="s">
        <v>10</v>
      </c>
      <c r="B35" s="163" t="s">
        <v>72</v>
      </c>
      <c r="C35" s="163"/>
      <c r="D35" s="163"/>
      <c r="E35" s="163"/>
      <c r="F35" s="163"/>
      <c r="G35" s="163"/>
      <c r="H35" s="3" t="s">
        <v>8</v>
      </c>
      <c r="I35" s="3" t="s">
        <v>9</v>
      </c>
      <c r="K35" s="1"/>
      <c r="L35" s="1"/>
      <c r="M35" s="1"/>
      <c r="N35" s="1"/>
      <c r="O35" s="1"/>
      <c r="P35" s="1"/>
      <c r="Q35" s="1"/>
    </row>
    <row r="36" spans="1:19" x14ac:dyDescent="0.2">
      <c r="A36" s="34" t="s">
        <v>1</v>
      </c>
      <c r="B36" s="82">
        <v>0.77070899999999998</v>
      </c>
      <c r="C36" s="82">
        <v>1.773323</v>
      </c>
      <c r="D36" s="82">
        <v>1.019903</v>
      </c>
      <c r="E36" s="82">
        <v>0.46130300000000002</v>
      </c>
      <c r="F36" s="82">
        <v>0.78000400000000003</v>
      </c>
      <c r="G36" s="82">
        <v>1.194758</v>
      </c>
      <c r="H36" s="82">
        <f>AVERAGE(B36:G36)</f>
        <v>1</v>
      </c>
      <c r="I36" s="89">
        <f>_xlfn.STDEV.P(B36:G36)</f>
        <v>0.41382813075156388</v>
      </c>
      <c r="K36" s="1"/>
      <c r="L36" s="1"/>
      <c r="M36" s="1"/>
      <c r="N36" s="1"/>
      <c r="O36" s="1"/>
    </row>
    <row r="37" spans="1:19" x14ac:dyDescent="0.2">
      <c r="A37" s="34" t="s">
        <v>3</v>
      </c>
      <c r="B37" s="82">
        <v>10.20055</v>
      </c>
      <c r="C37" s="82">
        <v>8.9596</v>
      </c>
      <c r="D37" s="82">
        <v>7.6434810000000004</v>
      </c>
      <c r="E37" s="82">
        <v>8.9745509999999999</v>
      </c>
      <c r="F37" s="82">
        <v>11.41215</v>
      </c>
      <c r="G37" s="82">
        <v>5.3447009999999997</v>
      </c>
      <c r="H37" s="82">
        <f>AVERAGE(B37:G37)</f>
        <v>8.7558388333333337</v>
      </c>
      <c r="I37" s="89">
        <f>_xlfn.STDEV.P(B37:G37)</f>
        <v>1.9194501930463839</v>
      </c>
      <c r="K37" s="1"/>
      <c r="L37" s="1"/>
      <c r="M37" s="1"/>
      <c r="N37" s="1"/>
      <c r="O37" s="1"/>
    </row>
    <row r="38" spans="1:19" x14ac:dyDescent="0.2">
      <c r="A38" s="34" t="s">
        <v>5</v>
      </c>
      <c r="B38" s="82">
        <v>4.7032600000000002</v>
      </c>
      <c r="C38" s="82">
        <v>6.0024839999999999</v>
      </c>
      <c r="D38" s="82">
        <v>7.1221839999999998</v>
      </c>
      <c r="E38" s="82">
        <v>3.8542709999999998</v>
      </c>
      <c r="F38" s="82">
        <v>3.4542470000000001</v>
      </c>
      <c r="G38" s="82">
        <v>7.5749870000000001</v>
      </c>
      <c r="H38" s="82">
        <f>AVERAGE(B38:G38)</f>
        <v>5.4519054999999996</v>
      </c>
      <c r="I38" s="89">
        <f>_xlfn.STDEV.P(B38:G38)</f>
        <v>1.5654598669799618</v>
      </c>
      <c r="K38" s="1"/>
      <c r="L38" s="1"/>
      <c r="M38" s="1"/>
      <c r="N38" s="1"/>
      <c r="O38" s="1"/>
    </row>
    <row r="39" spans="1:19" x14ac:dyDescent="0.2">
      <c r="A39" s="34" t="s">
        <v>6</v>
      </c>
      <c r="B39" s="82">
        <v>6.6</v>
      </c>
      <c r="C39" s="82">
        <v>7.5</v>
      </c>
      <c r="D39" s="82">
        <v>12.3</v>
      </c>
      <c r="E39" s="82">
        <v>7.5</v>
      </c>
      <c r="F39" s="82"/>
      <c r="G39" s="82"/>
      <c r="H39" s="82">
        <f>AVERAGE(B39:G39)</f>
        <v>8.4749999999999996</v>
      </c>
      <c r="I39" s="89">
        <f>_xlfn.STDEV.P(B39:G39)</f>
        <v>2.238721733489899</v>
      </c>
      <c r="K39" s="1"/>
      <c r="L39" s="1"/>
      <c r="M39" s="1"/>
      <c r="N39" s="1"/>
      <c r="O39" s="1"/>
    </row>
    <row r="40" spans="1:19" x14ac:dyDescent="0.2">
      <c r="A40" s="34" t="s">
        <v>7</v>
      </c>
      <c r="B40" s="82">
        <v>11.095660000000001</v>
      </c>
      <c r="C40" s="82">
        <v>7.249593</v>
      </c>
      <c r="D40" s="82">
        <v>13.65921</v>
      </c>
      <c r="E40" s="82">
        <v>12.0305</v>
      </c>
      <c r="F40" s="82"/>
      <c r="G40" s="82"/>
      <c r="H40" s="82">
        <f>AVERAGE(B40:G40)</f>
        <v>11.008740750000001</v>
      </c>
      <c r="I40" s="89">
        <f>_xlfn.STDEV.P(B40:G40)</f>
        <v>2.3562536988038119</v>
      </c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2">
      <c r="O41" s="1"/>
      <c r="P41" s="1"/>
      <c r="Q41" s="1"/>
      <c r="R41" s="1"/>
      <c r="S41" s="1"/>
    </row>
    <row r="42" spans="1:19" x14ac:dyDescent="0.3">
      <c r="A42" s="33" t="s">
        <v>10</v>
      </c>
      <c r="B42" s="163" t="s">
        <v>125</v>
      </c>
      <c r="C42" s="163"/>
      <c r="D42" s="163"/>
      <c r="E42" s="163"/>
      <c r="F42" s="163"/>
      <c r="G42" s="163"/>
      <c r="H42" s="3" t="s">
        <v>8</v>
      </c>
      <c r="I42" s="3" t="s">
        <v>9</v>
      </c>
      <c r="K42" s="1"/>
      <c r="L42" s="1"/>
      <c r="M42" s="1"/>
      <c r="N42" s="1"/>
      <c r="O42" s="1"/>
    </row>
    <row r="43" spans="1:19" x14ac:dyDescent="0.2">
      <c r="A43" s="34" t="s">
        <v>1</v>
      </c>
      <c r="B43" s="82">
        <v>1.0103070000000001</v>
      </c>
      <c r="C43" s="82">
        <v>1.239088</v>
      </c>
      <c r="D43" s="82">
        <v>1.066446</v>
      </c>
      <c r="E43" s="82">
        <v>0.87912900000000005</v>
      </c>
      <c r="F43" s="82">
        <v>0.83420099999999997</v>
      </c>
      <c r="G43" s="82">
        <v>0.97082999999999997</v>
      </c>
      <c r="H43" s="82">
        <f>AVERAGE(B43:G43)</f>
        <v>1.0000001666666667</v>
      </c>
      <c r="I43" s="89">
        <f>_xlfn.STDEV.P(B43:G43)</f>
        <v>0.13205704124281184</v>
      </c>
      <c r="K43" s="1"/>
      <c r="L43" s="1"/>
      <c r="M43" s="1"/>
      <c r="N43" s="1"/>
      <c r="O43" s="1"/>
    </row>
    <row r="44" spans="1:19" x14ac:dyDescent="0.2">
      <c r="A44" s="34" t="s">
        <v>3</v>
      </c>
      <c r="B44" s="82">
        <v>1.797941</v>
      </c>
      <c r="C44" s="82">
        <v>1.6888069999999999</v>
      </c>
      <c r="D44" s="82">
        <v>1.556611</v>
      </c>
      <c r="E44" s="82">
        <v>2.2351350000000001</v>
      </c>
      <c r="F44" s="82">
        <v>1.964361</v>
      </c>
      <c r="G44" s="82">
        <v>0.90870700000000004</v>
      </c>
      <c r="H44" s="82">
        <f>AVERAGE(B44:G44)</f>
        <v>1.691927</v>
      </c>
      <c r="I44" s="89">
        <f>_xlfn.STDEV.P(B44:G44)</f>
        <v>0.41074889053857044</v>
      </c>
      <c r="K44" s="1"/>
      <c r="L44" s="1"/>
      <c r="M44" s="1"/>
      <c r="N44" s="1"/>
      <c r="O44" s="1"/>
    </row>
    <row r="45" spans="1:19" x14ac:dyDescent="0.2">
      <c r="A45" s="34" t="s">
        <v>5</v>
      </c>
      <c r="B45" s="82">
        <v>1.0821529999999999</v>
      </c>
      <c r="C45" s="82">
        <v>1.630207</v>
      </c>
      <c r="D45" s="82">
        <v>1.0733220000000001</v>
      </c>
      <c r="E45" s="82">
        <v>0.96901899999999996</v>
      </c>
      <c r="F45" s="82">
        <v>1.6506449999999999</v>
      </c>
      <c r="G45" s="82">
        <v>1.8132349999999999</v>
      </c>
      <c r="H45" s="82">
        <f>AVERAGE(B45:G45)</f>
        <v>1.3697635000000001</v>
      </c>
      <c r="I45" s="89">
        <f>_xlfn.STDEV.P(B45:G45)</f>
        <v>0.33530725262051264</v>
      </c>
      <c r="K45" s="1"/>
      <c r="L45" s="1"/>
      <c r="M45" s="1"/>
      <c r="N45" s="1"/>
      <c r="O45" s="1"/>
    </row>
    <row r="46" spans="1:19" x14ac:dyDescent="0.2">
      <c r="A46" s="34" t="s">
        <v>6</v>
      </c>
      <c r="B46" s="82">
        <v>1.9</v>
      </c>
      <c r="C46" s="82">
        <v>1.4</v>
      </c>
      <c r="D46" s="82">
        <v>1.8</v>
      </c>
      <c r="E46" s="82">
        <v>1.6</v>
      </c>
      <c r="F46" s="82"/>
      <c r="G46" s="82"/>
      <c r="H46" s="82">
        <f>AVERAGE(B46:G46)</f>
        <v>1.6749999999999998</v>
      </c>
      <c r="I46" s="89">
        <f>_xlfn.STDEV.P(B46:G46)</f>
        <v>0.19202864369671577</v>
      </c>
      <c r="K46" s="1"/>
      <c r="L46" s="1"/>
      <c r="M46" s="1"/>
      <c r="N46" s="1"/>
      <c r="O46" s="1"/>
    </row>
    <row r="47" spans="1:19" x14ac:dyDescent="0.2">
      <c r="A47" s="34" t="s">
        <v>7</v>
      </c>
      <c r="B47" s="82">
        <v>1.9915700000000001</v>
      </c>
      <c r="C47" s="82">
        <v>1.4395819999999999</v>
      </c>
      <c r="D47" s="82">
        <v>1.6378649999999999</v>
      </c>
      <c r="E47" s="82">
        <v>1.8359970000000001</v>
      </c>
      <c r="F47" s="82"/>
      <c r="G47" s="82"/>
      <c r="H47" s="82">
        <f>AVERAGE(B47:G47)</f>
        <v>1.7262534999999999</v>
      </c>
      <c r="I47" s="89">
        <f>_xlfn.STDEV.P(B47:G47)</f>
        <v>0.20762319042498706</v>
      </c>
      <c r="K47" s="1"/>
      <c r="L47" s="1"/>
      <c r="M47" s="1"/>
      <c r="N47" s="1"/>
      <c r="O47" s="1"/>
      <c r="P47" s="1"/>
      <c r="Q47" s="1"/>
      <c r="R47" s="1"/>
      <c r="S47" s="1"/>
    </row>
    <row r="48" spans="1:19" x14ac:dyDescent="0.2">
      <c r="O48" s="1"/>
      <c r="P48" s="1"/>
      <c r="Q48" s="1"/>
      <c r="R48" s="1"/>
      <c r="S48" s="1"/>
    </row>
    <row r="49" spans="1:15" x14ac:dyDescent="0.3">
      <c r="A49" s="33" t="s">
        <v>10</v>
      </c>
      <c r="B49" s="163" t="s">
        <v>126</v>
      </c>
      <c r="C49" s="163"/>
      <c r="D49" s="163"/>
      <c r="E49" s="163"/>
      <c r="F49" s="163"/>
      <c r="G49" s="163"/>
      <c r="H49" s="3" t="s">
        <v>8</v>
      </c>
      <c r="I49" s="3" t="s">
        <v>9</v>
      </c>
      <c r="K49" s="1"/>
      <c r="L49" s="1"/>
      <c r="M49" s="1"/>
      <c r="N49" s="1"/>
      <c r="O49" s="1"/>
    </row>
    <row r="50" spans="1:15" x14ac:dyDescent="0.2">
      <c r="A50" s="34" t="s">
        <v>1</v>
      </c>
      <c r="B50" s="82">
        <v>0.50411300000000003</v>
      </c>
      <c r="C50" s="82">
        <v>1.670569</v>
      </c>
      <c r="D50" s="82">
        <v>1.0694079999999999</v>
      </c>
      <c r="E50" s="82">
        <v>1.2312110000000001</v>
      </c>
      <c r="F50" s="82">
        <v>0.20830599999999999</v>
      </c>
      <c r="G50" s="82">
        <v>1.3163929999999999</v>
      </c>
      <c r="H50" s="82">
        <f>AVERAGE(B50:G50)</f>
        <v>1</v>
      </c>
      <c r="I50" s="89">
        <f>_xlfn.STDEV.P(B50:G50)</f>
        <v>0.49677738434836177</v>
      </c>
      <c r="K50" s="1"/>
      <c r="L50" s="1"/>
      <c r="M50" s="1"/>
      <c r="N50" s="1"/>
      <c r="O50" s="1"/>
    </row>
    <row r="51" spans="1:15" x14ac:dyDescent="0.2">
      <c r="A51" s="34" t="s">
        <v>3</v>
      </c>
      <c r="B51" s="82">
        <v>3.9238230000000001</v>
      </c>
      <c r="C51" s="82">
        <v>1.0652699999999999</v>
      </c>
      <c r="D51" s="82">
        <v>2.3926419999999999</v>
      </c>
      <c r="E51" s="82">
        <v>4.9119299999999999</v>
      </c>
      <c r="F51" s="82">
        <v>2.475946</v>
      </c>
      <c r="G51" s="82">
        <v>4.288043</v>
      </c>
      <c r="H51" s="82">
        <f>AVERAGE(B51:G51)</f>
        <v>3.1762756666666667</v>
      </c>
      <c r="I51" s="89">
        <f>_xlfn.STDEV.P(B51:G51)</f>
        <v>1.31454921767282</v>
      </c>
      <c r="K51" s="1"/>
      <c r="L51" s="1"/>
      <c r="M51" s="1"/>
      <c r="N51" s="1"/>
      <c r="O51" s="1"/>
    </row>
    <row r="52" spans="1:15" x14ac:dyDescent="0.2">
      <c r="A52" s="34" t="s">
        <v>5</v>
      </c>
      <c r="B52" s="82">
        <v>0.87170199999999998</v>
      </c>
      <c r="C52" s="82">
        <v>2.177775</v>
      </c>
      <c r="D52" s="82">
        <v>0.27615800000000001</v>
      </c>
      <c r="E52" s="82">
        <v>2.2067929999999998</v>
      </c>
      <c r="F52" s="82">
        <v>2.6255929999999998</v>
      </c>
      <c r="G52" s="82">
        <v>1.1472180000000001</v>
      </c>
      <c r="H52" s="82">
        <f>AVERAGE(B52:G52)</f>
        <v>1.5508731666666666</v>
      </c>
      <c r="I52" s="89">
        <f>_xlfn.STDEV.P(B52:G52)</f>
        <v>0.83938163548082911</v>
      </c>
      <c r="K52" s="1"/>
      <c r="L52" s="1"/>
      <c r="M52" s="1"/>
      <c r="N52" s="1"/>
      <c r="O52" s="1"/>
    </row>
    <row r="53" spans="1:15" x14ac:dyDescent="0.2">
      <c r="A53" s="34" t="s">
        <v>6</v>
      </c>
      <c r="B53" s="82">
        <v>2.4</v>
      </c>
      <c r="C53" s="82">
        <v>2.1</v>
      </c>
      <c r="D53" s="82">
        <v>1.7</v>
      </c>
      <c r="E53" s="82">
        <v>1.4</v>
      </c>
      <c r="F53" s="82"/>
      <c r="G53" s="82"/>
      <c r="H53" s="82">
        <f>AVERAGE(B53:G53)</f>
        <v>1.9</v>
      </c>
      <c r="I53" s="89">
        <f>_xlfn.STDEV.P(B53:G53)</f>
        <v>0.38078865529319483</v>
      </c>
      <c r="K53" s="1"/>
      <c r="L53" s="1"/>
      <c r="M53" s="1"/>
      <c r="N53" s="1"/>
      <c r="O53" s="1"/>
    </row>
    <row r="54" spans="1:15" x14ac:dyDescent="0.2">
      <c r="A54" s="34" t="s">
        <v>7</v>
      </c>
      <c r="B54" s="82">
        <v>2.6640380000000001</v>
      </c>
      <c r="C54" s="82">
        <v>3.0786090000000002</v>
      </c>
      <c r="D54" s="82">
        <v>3.6843089999999998</v>
      </c>
      <c r="E54" s="82">
        <v>2.3805010000000002</v>
      </c>
      <c r="F54" s="82"/>
      <c r="G54" s="82"/>
      <c r="H54" s="82">
        <f>AVERAGE(B54:G54)</f>
        <v>2.9518642500000003</v>
      </c>
      <c r="I54" s="89">
        <f>_xlfn.STDEV.P(B54:G54)</f>
        <v>0.49036707095163601</v>
      </c>
      <c r="K54" s="1"/>
      <c r="L54" s="1"/>
      <c r="M54" s="1"/>
      <c r="N54" s="1"/>
      <c r="O54" s="1"/>
    </row>
  </sheetData>
  <mergeCells count="8">
    <mergeCell ref="B18:G18"/>
    <mergeCell ref="B4:G4"/>
    <mergeCell ref="B11:G11"/>
    <mergeCell ref="R11:T11"/>
    <mergeCell ref="B49:G49"/>
    <mergeCell ref="B28:G28"/>
    <mergeCell ref="B35:G35"/>
    <mergeCell ref="B42:G4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ED803-D143-491E-BDA2-FF3B1DD17DA1}">
  <dimension ref="A3:AA85"/>
  <sheetViews>
    <sheetView tabSelected="1" zoomScale="85" zoomScaleNormal="85" workbookViewId="0">
      <selection activeCell="L56" sqref="L56"/>
    </sheetView>
  </sheetViews>
  <sheetFormatPr defaultRowHeight="16.5" x14ac:dyDescent="0.3"/>
  <cols>
    <col min="1" max="1" width="19" bestFit="1" customWidth="1"/>
    <col min="13" max="13" width="18" customWidth="1"/>
    <col min="14" max="14" width="19.375" customWidth="1"/>
    <col min="17" max="17" width="9" customWidth="1"/>
    <col min="18" max="18" width="7.5" customWidth="1"/>
    <col min="19" max="19" width="6.625" customWidth="1"/>
  </cols>
  <sheetData>
    <row r="3" spans="1:16" ht="26.25" x14ac:dyDescent="0.3">
      <c r="A3" s="105" t="s">
        <v>25</v>
      </c>
    </row>
    <row r="7" spans="1:16" x14ac:dyDescent="0.2">
      <c r="N7" s="7"/>
    </row>
    <row r="8" spans="1:16" x14ac:dyDescent="0.2">
      <c r="M8" s="1"/>
      <c r="N8" s="1"/>
      <c r="O8" s="1"/>
    </row>
    <row r="10" spans="1:16" ht="17.25" thickBot="1" x14ac:dyDescent="0.35"/>
    <row r="11" spans="1:16" x14ac:dyDescent="0.3">
      <c r="L11" s="25" t="s">
        <v>10</v>
      </c>
      <c r="M11" s="164" t="s">
        <v>53</v>
      </c>
      <c r="N11" s="164"/>
      <c r="O11" s="5" t="s">
        <v>8</v>
      </c>
      <c r="P11" s="6" t="s">
        <v>9</v>
      </c>
    </row>
    <row r="12" spans="1:16" x14ac:dyDescent="0.2">
      <c r="L12" s="27" t="s">
        <v>0</v>
      </c>
      <c r="M12" s="82">
        <v>0.97441900000000004</v>
      </c>
      <c r="N12" s="82">
        <v>1.0255810000000001</v>
      </c>
      <c r="O12" s="82">
        <f>AVERAGE(M12:N12)</f>
        <v>1</v>
      </c>
      <c r="P12" s="106">
        <f>_xlfn.STDEV.P(M12:N12)</f>
        <v>2.558100000000002E-2</v>
      </c>
    </row>
    <row r="13" spans="1:16" x14ac:dyDescent="0.2">
      <c r="L13" s="27" t="s">
        <v>26</v>
      </c>
      <c r="M13" s="82">
        <v>2.1073430000000002</v>
      </c>
      <c r="N13" s="82">
        <v>2.0593159999999999</v>
      </c>
      <c r="O13" s="82">
        <f>AVERAGE(M13:N13)</f>
        <v>2.0833295000000001</v>
      </c>
      <c r="P13" s="106">
        <f>_xlfn.STDEV.P(M13:N13)</f>
        <v>2.4013500000000132E-2</v>
      </c>
    </row>
    <row r="14" spans="1:16" ht="17.25" thickBot="1" x14ac:dyDescent="0.25">
      <c r="L14" s="28" t="s">
        <v>27</v>
      </c>
      <c r="M14" s="85">
        <v>1.023644</v>
      </c>
      <c r="N14" s="85">
        <v>0.54915400000000003</v>
      </c>
      <c r="O14" s="85">
        <f>AVERAGE(M14:N14)</f>
        <v>0.78639900000000007</v>
      </c>
      <c r="P14" s="107">
        <f>_xlfn.STDEV.P(M14:N14)</f>
        <v>0.23724499999999973</v>
      </c>
    </row>
    <row r="21" spans="1:19" ht="27" thickBot="1" x14ac:dyDescent="0.35">
      <c r="A21" s="105" t="s">
        <v>37</v>
      </c>
      <c r="G21" s="105" t="s">
        <v>38</v>
      </c>
      <c r="N21" s="105" t="s">
        <v>40</v>
      </c>
    </row>
    <row r="22" spans="1:19" x14ac:dyDescent="0.3">
      <c r="A22" s="4"/>
      <c r="B22" s="18" t="s">
        <v>28</v>
      </c>
      <c r="C22" s="18" t="s">
        <v>29</v>
      </c>
      <c r="D22" s="32" t="s">
        <v>30</v>
      </c>
      <c r="F22" s="1"/>
      <c r="G22" s="26" t="s">
        <v>10</v>
      </c>
      <c r="H22" s="165" t="s">
        <v>67</v>
      </c>
      <c r="I22" s="165"/>
      <c r="J22" s="165"/>
      <c r="K22" s="8" t="s">
        <v>8</v>
      </c>
      <c r="L22" s="9" t="s">
        <v>9</v>
      </c>
      <c r="N22" s="26" t="s">
        <v>10</v>
      </c>
      <c r="O22" s="165" t="s">
        <v>39</v>
      </c>
      <c r="P22" s="165"/>
      <c r="Q22" s="165"/>
      <c r="R22" s="8" t="s">
        <v>8</v>
      </c>
      <c r="S22" s="9" t="s">
        <v>9</v>
      </c>
    </row>
    <row r="23" spans="1:19" x14ac:dyDescent="0.2">
      <c r="A23" s="30" t="s">
        <v>31</v>
      </c>
      <c r="B23" s="82">
        <v>0</v>
      </c>
      <c r="C23" s="82">
        <v>0</v>
      </c>
      <c r="D23" s="106">
        <v>0</v>
      </c>
      <c r="E23" s="7"/>
      <c r="F23" s="1"/>
      <c r="G23" s="27" t="s">
        <v>0</v>
      </c>
      <c r="H23" s="82">
        <v>1.32</v>
      </c>
      <c r="I23" s="82">
        <v>1.02</v>
      </c>
      <c r="J23" s="82">
        <v>1.24</v>
      </c>
      <c r="K23" s="82">
        <f>AVERAGE(H23:J23)</f>
        <v>1.1933333333333334</v>
      </c>
      <c r="L23" s="106">
        <f>_xlfn.STDEV.P(H23:J23)</f>
        <v>0.12684198393627044</v>
      </c>
      <c r="N23" s="27" t="s">
        <v>0</v>
      </c>
      <c r="O23" s="82">
        <v>464.88</v>
      </c>
      <c r="P23" s="82">
        <v>480.36450000000002</v>
      </c>
      <c r="Q23" s="82">
        <v>527.54600000000005</v>
      </c>
      <c r="R23" s="82">
        <f>AVERAGE(O23:Q23)</f>
        <v>490.93016666666671</v>
      </c>
      <c r="S23" s="106">
        <f>_xlfn.STDEV.P(O23:Q23)</f>
        <v>26.651852632082132</v>
      </c>
    </row>
    <row r="24" spans="1:19" x14ac:dyDescent="0.2">
      <c r="A24" s="30" t="s">
        <v>32</v>
      </c>
      <c r="B24" s="82">
        <v>109.59180000000001</v>
      </c>
      <c r="C24" s="82">
        <v>107.05289999999999</v>
      </c>
      <c r="D24" s="106">
        <v>161.94130000000001</v>
      </c>
      <c r="E24" s="7"/>
      <c r="F24" s="1"/>
      <c r="G24" s="27" t="s">
        <v>2</v>
      </c>
      <c r="H24" s="82">
        <v>23.1</v>
      </c>
      <c r="I24" s="82">
        <v>22.8</v>
      </c>
      <c r="J24" s="82">
        <v>22.34</v>
      </c>
      <c r="K24" s="82">
        <f t="shared" ref="K24:K26" si="0">AVERAGE(H24:J24)</f>
        <v>22.74666666666667</v>
      </c>
      <c r="L24" s="106">
        <f t="shared" ref="L24:L26" si="1">_xlfn.STDEV.P(H24:J24)</f>
        <v>0.31255221785949511</v>
      </c>
      <c r="N24" s="27" t="s">
        <v>2</v>
      </c>
      <c r="O24" s="82">
        <v>395.77800000000002</v>
      </c>
      <c r="P24" s="82">
        <v>377.75599999999997</v>
      </c>
      <c r="Q24" s="82">
        <v>372.11399999999998</v>
      </c>
      <c r="R24" s="82">
        <f t="shared" ref="R24:R26" si="2">AVERAGE(O24:Q24)</f>
        <v>381.88266666666664</v>
      </c>
      <c r="S24" s="106">
        <f t="shared" ref="S24:S26" si="3">_xlfn.STDEV.P(O24:Q24)</f>
        <v>10.091853392161884</v>
      </c>
    </row>
    <row r="25" spans="1:19" x14ac:dyDescent="0.2">
      <c r="A25" s="30" t="s">
        <v>33</v>
      </c>
      <c r="B25" s="82">
        <v>142.52189999999999</v>
      </c>
      <c r="C25" s="82">
        <v>145.8767</v>
      </c>
      <c r="D25" s="106">
        <v>205.7432</v>
      </c>
      <c r="E25" s="7"/>
      <c r="F25" s="1"/>
      <c r="G25" s="16" t="s">
        <v>4</v>
      </c>
      <c r="H25" s="82">
        <v>16.97</v>
      </c>
      <c r="I25" s="82">
        <v>20.78</v>
      </c>
      <c r="J25" s="82">
        <v>16.71</v>
      </c>
      <c r="K25" s="82">
        <f t="shared" si="0"/>
        <v>18.153333333333332</v>
      </c>
      <c r="L25" s="106">
        <f>_xlfn.STDEV.P(H25:J25)</f>
        <v>1.8603643609668523</v>
      </c>
      <c r="N25" s="16" t="s">
        <v>4</v>
      </c>
      <c r="O25" s="82">
        <v>449.90600000000001</v>
      </c>
      <c r="P25" s="82">
        <v>455.822</v>
      </c>
      <c r="Q25" s="82">
        <v>392.81670000000003</v>
      </c>
      <c r="R25" s="82">
        <f t="shared" si="2"/>
        <v>432.84823333333338</v>
      </c>
      <c r="S25" s="106">
        <f t="shared" si="3"/>
        <v>28.409417567223869</v>
      </c>
    </row>
    <row r="26" spans="1:19" ht="17.25" thickBot="1" x14ac:dyDescent="0.25">
      <c r="A26" s="30" t="s">
        <v>34</v>
      </c>
      <c r="B26" s="82">
        <v>201.50319999999999</v>
      </c>
      <c r="C26" s="82">
        <v>199.8759</v>
      </c>
      <c r="D26" s="106">
        <v>310.77690000000001</v>
      </c>
      <c r="F26" s="1"/>
      <c r="G26" s="29" t="s">
        <v>7</v>
      </c>
      <c r="H26" s="85">
        <v>14.87</v>
      </c>
      <c r="I26" s="85">
        <v>13.98</v>
      </c>
      <c r="J26" s="85">
        <v>18.91</v>
      </c>
      <c r="K26" s="85">
        <f t="shared" si="0"/>
        <v>15.920000000000002</v>
      </c>
      <c r="L26" s="107">
        <f t="shared" si="1"/>
        <v>2.1452427990012253</v>
      </c>
      <c r="N26" s="29" t="s">
        <v>7</v>
      </c>
      <c r="O26" s="85">
        <v>440.01600000000002</v>
      </c>
      <c r="P26" s="85">
        <v>439.73899999999998</v>
      </c>
      <c r="Q26" s="85">
        <v>379.63200000000001</v>
      </c>
      <c r="R26" s="85">
        <f t="shared" si="2"/>
        <v>419.79566666666665</v>
      </c>
      <c r="S26" s="107">
        <f t="shared" si="3"/>
        <v>28.400226200194641</v>
      </c>
    </row>
    <row r="27" spans="1:19" x14ac:dyDescent="0.2">
      <c r="A27" s="30" t="s">
        <v>35</v>
      </c>
      <c r="B27" s="82">
        <v>219.0718</v>
      </c>
      <c r="C27" s="82">
        <v>232.7501</v>
      </c>
      <c r="D27" s="106">
        <v>346.90570000000002</v>
      </c>
      <c r="F27" s="1"/>
      <c r="G27" s="1"/>
      <c r="H27" s="1"/>
      <c r="I27" s="1"/>
      <c r="J27" s="1"/>
      <c r="K27" s="1"/>
    </row>
    <row r="28" spans="1:19" ht="17.25" thickBot="1" x14ac:dyDescent="0.25">
      <c r="A28" s="31" t="s">
        <v>36</v>
      </c>
      <c r="B28" s="85">
        <v>212.2722</v>
      </c>
      <c r="C28" s="85">
        <v>247.62010000000001</v>
      </c>
      <c r="D28" s="107">
        <v>305.83260000000001</v>
      </c>
    </row>
    <row r="31" spans="1:19" ht="26.25" x14ac:dyDescent="0.3">
      <c r="A31" s="105" t="s">
        <v>25</v>
      </c>
    </row>
    <row r="32" spans="1:19" x14ac:dyDescent="0.2">
      <c r="P32" s="1"/>
      <c r="Q32" s="1"/>
      <c r="R32" s="1"/>
      <c r="S32" s="1"/>
    </row>
    <row r="33" spans="1:27" x14ac:dyDescent="0.2">
      <c r="P33" s="1"/>
      <c r="Q33" s="1"/>
      <c r="R33" s="1"/>
      <c r="S33" s="1"/>
    </row>
    <row r="34" spans="1:27" x14ac:dyDescent="0.2">
      <c r="P34" s="1"/>
      <c r="Q34" s="1"/>
      <c r="R34" s="1"/>
      <c r="S34" s="1"/>
    </row>
    <row r="37" spans="1:27" ht="17.25" thickBot="1" x14ac:dyDescent="0.35"/>
    <row r="38" spans="1:27" x14ac:dyDescent="0.3">
      <c r="Q38" s="25" t="s">
        <v>10</v>
      </c>
      <c r="R38" s="165" t="s">
        <v>54</v>
      </c>
      <c r="S38" s="165"/>
      <c r="T38" s="5" t="s">
        <v>8</v>
      </c>
      <c r="U38" s="6" t="s">
        <v>9</v>
      </c>
    </row>
    <row r="39" spans="1:27" x14ac:dyDescent="0.2">
      <c r="Q39" s="27" t="s">
        <v>0</v>
      </c>
      <c r="R39" s="108">
        <v>0.76719700000000002</v>
      </c>
      <c r="S39" s="108">
        <v>1.2328030000000001</v>
      </c>
      <c r="T39" s="108">
        <f>AVERAGE(R39:S39)</f>
        <v>1</v>
      </c>
      <c r="U39" s="109">
        <f>_xlfn.STDEV.P(R39:S39)</f>
        <v>0.23280300000000051</v>
      </c>
      <c r="W39" s="209"/>
      <c r="X39" s="209"/>
      <c r="Y39" s="209"/>
      <c r="Z39" s="209"/>
      <c r="AA39" s="208"/>
    </row>
    <row r="40" spans="1:27" x14ac:dyDescent="0.2">
      <c r="Q40" s="27" t="s">
        <v>26</v>
      </c>
      <c r="R40" s="108">
        <v>0.93657999999999997</v>
      </c>
      <c r="S40" s="108">
        <v>0.915663</v>
      </c>
      <c r="T40" s="108">
        <f t="shared" ref="T40:T42" si="4">AVERAGE(R40:S40)</f>
        <v>0.92612150000000004</v>
      </c>
      <c r="U40" s="109">
        <f>_xlfn.STDEV.P(R40:S40)</f>
        <v>1.0458499999999982E-2</v>
      </c>
      <c r="W40" s="209"/>
      <c r="X40" s="209"/>
      <c r="Y40" s="209"/>
      <c r="Z40" s="209"/>
      <c r="AA40" s="208"/>
    </row>
    <row r="41" spans="1:27" x14ac:dyDescent="0.2">
      <c r="Q41" s="16" t="s">
        <v>27</v>
      </c>
      <c r="R41" s="108">
        <v>1.6216330000000001</v>
      </c>
      <c r="S41" s="108">
        <v>1.36622</v>
      </c>
      <c r="T41" s="108">
        <f t="shared" si="4"/>
        <v>1.4939265000000002</v>
      </c>
      <c r="U41" s="109">
        <f t="shared" ref="U41:U42" si="5">_xlfn.STDEV.P(R41:S41)</f>
        <v>0.12770650000000006</v>
      </c>
    </row>
    <row r="42" spans="1:27" ht="17.25" thickBot="1" x14ac:dyDescent="0.25">
      <c r="Q42" s="29" t="s">
        <v>55</v>
      </c>
      <c r="R42" s="110">
        <v>1.325261</v>
      </c>
      <c r="S42" s="110">
        <v>1.211813</v>
      </c>
      <c r="T42" s="110">
        <f t="shared" si="4"/>
        <v>1.268537</v>
      </c>
      <c r="U42" s="111">
        <f t="shared" si="5"/>
        <v>5.6723999999999997E-2</v>
      </c>
    </row>
    <row r="44" spans="1:27" x14ac:dyDescent="0.2">
      <c r="R44" s="1"/>
      <c r="S44" s="1"/>
      <c r="T44" s="1"/>
      <c r="U44" s="1"/>
    </row>
    <row r="45" spans="1:27" x14ac:dyDescent="0.2">
      <c r="R45" s="1"/>
      <c r="S45" s="1"/>
      <c r="T45" s="1"/>
      <c r="U45" s="1"/>
    </row>
    <row r="48" spans="1:27" ht="27" thickBot="1" x14ac:dyDescent="0.35">
      <c r="A48" s="105" t="s">
        <v>42</v>
      </c>
      <c r="H48" s="105" t="s">
        <v>43</v>
      </c>
      <c r="I48" s="116"/>
    </row>
    <row r="49" spans="1:20" x14ac:dyDescent="0.3">
      <c r="A49" s="26" t="s">
        <v>10</v>
      </c>
      <c r="B49" s="166" t="s">
        <v>41</v>
      </c>
      <c r="C49" s="167"/>
      <c r="D49" s="168"/>
      <c r="E49" s="8" t="s">
        <v>8</v>
      </c>
      <c r="F49" s="9" t="s">
        <v>9</v>
      </c>
      <c r="H49" s="26" t="s">
        <v>10</v>
      </c>
      <c r="I49" s="165" t="s">
        <v>44</v>
      </c>
      <c r="J49" s="165"/>
      <c r="K49" s="165"/>
      <c r="L49" s="8" t="s">
        <v>8</v>
      </c>
      <c r="M49" s="9" t="s">
        <v>9</v>
      </c>
    </row>
    <row r="50" spans="1:20" x14ac:dyDescent="0.2">
      <c r="A50" s="27" t="s">
        <v>2</v>
      </c>
      <c r="B50" s="82">
        <v>3.729358</v>
      </c>
      <c r="C50" s="82">
        <v>4.6422020000000002</v>
      </c>
      <c r="D50" s="82">
        <v>1.729358</v>
      </c>
      <c r="E50" s="82">
        <f>AVERAGE(B50:D50)</f>
        <v>3.3669726666666668</v>
      </c>
      <c r="F50" s="106">
        <f>_xlfn.STDEV.P(B50:D50)</f>
        <v>1.2164586277237532</v>
      </c>
      <c r="H50" s="27" t="s">
        <v>0</v>
      </c>
      <c r="I50" s="82">
        <v>0.22741900000000001</v>
      </c>
      <c r="J50" s="82">
        <v>0.27621000000000001</v>
      </c>
      <c r="K50" s="82">
        <v>0.26995999999999998</v>
      </c>
      <c r="L50" s="82">
        <f>AVERAGE(I50:K50)</f>
        <v>0.25786300000000001</v>
      </c>
      <c r="M50" s="106">
        <f>_xlfn.STDEV.P(I50:K50)</f>
        <v>2.1677845480274703E-2</v>
      </c>
    </row>
    <row r="51" spans="1:20" ht="17.25" thickBot="1" x14ac:dyDescent="0.25">
      <c r="A51" s="28" t="s">
        <v>4</v>
      </c>
      <c r="B51" s="85">
        <v>2.7614679999999998</v>
      </c>
      <c r="C51" s="85">
        <v>1.876147</v>
      </c>
      <c r="D51" s="85">
        <v>2.1376149999999998</v>
      </c>
      <c r="E51" s="85">
        <f>AVERAGE(B51:D51)</f>
        <v>2.25841</v>
      </c>
      <c r="F51" s="107">
        <f>_xlfn.STDEV.P(B51:D51)</f>
        <v>0.37138649435055959</v>
      </c>
      <c r="H51" s="27" t="s">
        <v>2</v>
      </c>
      <c r="I51" s="82">
        <v>0.46754000000000001</v>
      </c>
      <c r="J51" s="82">
        <v>0.46088699999999999</v>
      </c>
      <c r="K51" s="82">
        <v>0.31330599999999997</v>
      </c>
      <c r="L51" s="82">
        <f t="shared" ref="L51:L53" si="6">AVERAGE(I51:K51)</f>
        <v>0.41391099999999997</v>
      </c>
      <c r="M51" s="106">
        <f t="shared" ref="M51" si="7">_xlfn.STDEV.P(I51:K51)</f>
        <v>7.1190308895710402E-2</v>
      </c>
    </row>
    <row r="52" spans="1:20" x14ac:dyDescent="0.2">
      <c r="H52" s="16" t="s">
        <v>4</v>
      </c>
      <c r="I52" s="82">
        <v>0.30141099999999998</v>
      </c>
      <c r="J52" s="82">
        <v>0.29899199999999998</v>
      </c>
      <c r="K52" s="82">
        <v>0.424597</v>
      </c>
      <c r="L52" s="82">
        <f t="shared" si="6"/>
        <v>0.34166666666666662</v>
      </c>
      <c r="M52" s="106">
        <f>_xlfn.STDEV.P(I52:K52)</f>
        <v>5.8648916047575592E-2</v>
      </c>
    </row>
    <row r="53" spans="1:20" ht="17.25" thickBot="1" x14ac:dyDescent="0.25">
      <c r="H53" s="29" t="s">
        <v>7</v>
      </c>
      <c r="I53" s="85">
        <v>0.32903199999999999</v>
      </c>
      <c r="J53" s="85">
        <v>0.39758100000000002</v>
      </c>
      <c r="K53" s="85">
        <v>0.46128999999999998</v>
      </c>
      <c r="L53" s="85">
        <f t="shared" si="6"/>
        <v>0.39596766666666666</v>
      </c>
      <c r="M53" s="107">
        <f t="shared" ref="M53" si="8">_xlfn.STDEV.P(I53:K53)</f>
        <v>5.4006152577481752E-2</v>
      </c>
    </row>
    <row r="54" spans="1:20" x14ac:dyDescent="0.2">
      <c r="A54" s="7"/>
      <c r="B54" s="1"/>
      <c r="C54" s="1"/>
      <c r="D54" s="1"/>
      <c r="E54" s="12"/>
      <c r="F54" s="12"/>
      <c r="I54" s="1"/>
      <c r="J54" s="1"/>
      <c r="K54" s="1"/>
      <c r="L54" s="1"/>
    </row>
    <row r="55" spans="1:20" ht="27" thickBot="1" x14ac:dyDescent="0.25">
      <c r="A55" s="105" t="s">
        <v>24</v>
      </c>
      <c r="Q55" s="205"/>
      <c r="R55" s="205"/>
      <c r="S55" s="205"/>
      <c r="T55" s="205"/>
    </row>
    <row r="56" spans="1:20" x14ac:dyDescent="0.3">
      <c r="A56" s="21" t="s">
        <v>10</v>
      </c>
      <c r="B56" s="147" t="s">
        <v>119</v>
      </c>
      <c r="C56" s="164"/>
      <c r="D56" s="5" t="s">
        <v>8</v>
      </c>
      <c r="E56" s="6" t="s">
        <v>9</v>
      </c>
      <c r="F56" s="147" t="s">
        <v>130</v>
      </c>
      <c r="G56" s="164"/>
      <c r="H56" s="5" t="s">
        <v>8</v>
      </c>
      <c r="I56" s="6" t="s">
        <v>9</v>
      </c>
      <c r="J56" s="1"/>
      <c r="Q56" s="205"/>
      <c r="R56" s="205"/>
      <c r="S56" s="205"/>
      <c r="T56" s="205"/>
    </row>
    <row r="57" spans="1:20" x14ac:dyDescent="0.2">
      <c r="A57" s="22" t="s">
        <v>45</v>
      </c>
      <c r="B57" s="81">
        <v>0.96352499999999996</v>
      </c>
      <c r="C57" s="82">
        <v>1.036475</v>
      </c>
      <c r="D57" s="82">
        <f>AVERAGE(B57:C57)</f>
        <v>1</v>
      </c>
      <c r="E57" s="106">
        <f>_xlfn.STDEV.P(B57:C57)</f>
        <v>3.6475000000000035E-2</v>
      </c>
      <c r="F57" s="81">
        <v>0.96043400000000001</v>
      </c>
      <c r="G57" s="82">
        <v>1.039566</v>
      </c>
      <c r="H57" s="82">
        <f>AVERAGE(F57:G57)</f>
        <v>1</v>
      </c>
      <c r="I57" s="106">
        <f>_xlfn.STDEV.P(F57:G57)</f>
        <v>3.956599999999999E-2</v>
      </c>
      <c r="J57" s="1"/>
      <c r="K57" s="1"/>
    </row>
    <row r="58" spans="1:20" x14ac:dyDescent="0.2">
      <c r="A58" s="22" t="s">
        <v>46</v>
      </c>
      <c r="B58" s="81">
        <v>3.825545</v>
      </c>
      <c r="C58" s="82">
        <v>3.5055689999999999</v>
      </c>
      <c r="D58" s="82">
        <f t="shared" ref="D58:D60" si="9">AVERAGE(B58:C58)</f>
        <v>3.6655569999999997</v>
      </c>
      <c r="E58" s="106">
        <f>_xlfn.STDEV.P(B58:C58)</f>
        <v>0.15998800000000002</v>
      </c>
      <c r="F58" s="81">
        <v>2.4111060000000002</v>
      </c>
      <c r="G58" s="82">
        <v>2.3783289999999999</v>
      </c>
      <c r="H58" s="82">
        <f t="shared" ref="H58:H60" si="10">AVERAGE(F58:G58)</f>
        <v>2.3947175000000001</v>
      </c>
      <c r="I58" s="106">
        <f>_xlfn.STDEV.P(F58:G58)</f>
        <v>1.6388500000000139E-2</v>
      </c>
      <c r="J58" s="1"/>
      <c r="K58" s="1"/>
    </row>
    <row r="59" spans="1:20" x14ac:dyDescent="0.2">
      <c r="A59" s="23" t="s">
        <v>27</v>
      </c>
      <c r="B59" s="81">
        <v>0.71799999999999997</v>
      </c>
      <c r="C59" s="82">
        <v>0.61506099999999997</v>
      </c>
      <c r="D59" s="82">
        <f t="shared" si="9"/>
        <v>0.66653049999999991</v>
      </c>
      <c r="E59" s="106">
        <f t="shared" ref="E59:E60" si="11">_xlfn.STDEV.P(B59:C59)</f>
        <v>5.1469500000000001E-2</v>
      </c>
      <c r="F59" s="81">
        <v>1.008753</v>
      </c>
      <c r="G59" s="82">
        <v>0.94477699999999998</v>
      </c>
      <c r="H59" s="82">
        <f t="shared" si="10"/>
        <v>0.97676499999999999</v>
      </c>
      <c r="I59" s="106">
        <f t="shared" ref="I59:I60" si="12">_xlfn.STDEV.P(F59:G59)</f>
        <v>3.1988000000000016E-2</v>
      </c>
      <c r="K59" s="1"/>
      <c r="L59" s="1"/>
      <c r="M59" s="1"/>
      <c r="N59" s="1"/>
    </row>
    <row r="60" spans="1:20" ht="17.25" thickBot="1" x14ac:dyDescent="0.25">
      <c r="A60" s="24" t="s">
        <v>127</v>
      </c>
      <c r="B60" s="84">
        <v>2.0774439999999998</v>
      </c>
      <c r="C60" s="85">
        <v>1.5005139999999999</v>
      </c>
      <c r="D60" s="85">
        <f t="shared" si="9"/>
        <v>1.7889789999999999</v>
      </c>
      <c r="E60" s="107">
        <f t="shared" si="11"/>
        <v>0.28846499999999969</v>
      </c>
      <c r="F60" s="84">
        <v>1.8117589999999999</v>
      </c>
      <c r="G60" s="85">
        <v>1.7017230000000001</v>
      </c>
      <c r="H60" s="85">
        <f t="shared" si="10"/>
        <v>1.7567409999999999</v>
      </c>
      <c r="I60" s="107">
        <f t="shared" si="12"/>
        <v>5.50179999999999E-2</v>
      </c>
      <c r="K60" s="1"/>
      <c r="L60" s="1"/>
      <c r="M60" s="1"/>
      <c r="N60" s="1"/>
    </row>
    <row r="61" spans="1:20" ht="17.25" thickBot="1" x14ac:dyDescent="0.25">
      <c r="O61" s="1"/>
      <c r="P61" s="1"/>
      <c r="Q61" s="1"/>
      <c r="R61" s="1"/>
      <c r="S61" s="1"/>
    </row>
    <row r="62" spans="1:20" x14ac:dyDescent="0.3">
      <c r="A62" s="21" t="s">
        <v>10</v>
      </c>
      <c r="B62" s="172" t="s">
        <v>119</v>
      </c>
      <c r="C62" s="165"/>
      <c r="D62" s="165"/>
      <c r="E62" s="165"/>
      <c r="F62" s="8" t="s">
        <v>8</v>
      </c>
      <c r="G62" s="9" t="s">
        <v>9</v>
      </c>
      <c r="H62" s="168" t="s">
        <v>72</v>
      </c>
      <c r="I62" s="165"/>
      <c r="J62" s="165"/>
      <c r="K62" s="165"/>
      <c r="L62" s="8" t="s">
        <v>8</v>
      </c>
      <c r="M62" s="9" t="s">
        <v>9</v>
      </c>
      <c r="O62" s="1"/>
    </row>
    <row r="63" spans="1:20" x14ac:dyDescent="0.2">
      <c r="A63" s="22" t="s">
        <v>45</v>
      </c>
      <c r="B63" s="81">
        <v>1.042224</v>
      </c>
      <c r="C63" s="82">
        <v>1.3254729999999999</v>
      </c>
      <c r="D63" s="82">
        <v>0.81772</v>
      </c>
      <c r="E63" s="82">
        <v>0.81458399999999997</v>
      </c>
      <c r="F63" s="82">
        <f>AVERAGE(B63:E63)</f>
        <v>1.0000002499999998</v>
      </c>
      <c r="G63" s="106">
        <f>_xlfn.STDEV.P(B63:E63)</f>
        <v>0.20935653283379491</v>
      </c>
      <c r="H63" s="131">
        <v>1.666258</v>
      </c>
      <c r="I63" s="82">
        <v>0.94074100000000005</v>
      </c>
      <c r="J63" s="82">
        <v>0.75652200000000003</v>
      </c>
      <c r="K63" s="82">
        <v>0.63647900000000002</v>
      </c>
      <c r="L63" s="82">
        <f>AVERAGE(H63:K63)</f>
        <v>1</v>
      </c>
      <c r="M63" s="106">
        <f>_xlfn.STDEV.P(H63:K63)</f>
        <v>0.3996374624487799</v>
      </c>
      <c r="O63" s="1"/>
    </row>
    <row r="64" spans="1:20" x14ac:dyDescent="0.2">
      <c r="A64" s="22" t="s">
        <v>47</v>
      </c>
      <c r="B64" s="81">
        <v>1.8113319999999999</v>
      </c>
      <c r="C64" s="82">
        <v>1.359378</v>
      </c>
      <c r="D64" s="82">
        <v>1.4423299999999999</v>
      </c>
      <c r="E64" s="82">
        <v>2.2952629999999998</v>
      </c>
      <c r="F64" s="82">
        <f t="shared" ref="F64:F66" si="13">AVERAGE(B64:E64)</f>
        <v>1.72707575</v>
      </c>
      <c r="G64" s="106">
        <f t="shared" ref="G64:G66" si="14">_xlfn.STDEV.P(B64:E64)</f>
        <v>0.36953269281105178</v>
      </c>
      <c r="H64" s="131">
        <v>1.6574724999999999</v>
      </c>
      <c r="I64" s="82">
        <v>1.5156019999999999</v>
      </c>
      <c r="J64" s="82">
        <v>2.1336189999999999</v>
      </c>
      <c r="K64" s="82">
        <v>2.1709510000000001</v>
      </c>
      <c r="L64" s="82">
        <f t="shared" ref="L64:L66" si="15">AVERAGE(H64:K64)</f>
        <v>1.8694111250000001</v>
      </c>
      <c r="M64" s="106">
        <f t="shared" ref="M64:M66" si="16">_xlfn.STDEV.P(H64:K64)</f>
        <v>0.28758954045965701</v>
      </c>
      <c r="O64" s="1"/>
    </row>
    <row r="65" spans="1:21" x14ac:dyDescent="0.2">
      <c r="A65" s="22" t="s">
        <v>128</v>
      </c>
      <c r="B65" s="81">
        <v>1.0305770000000001</v>
      </c>
      <c r="C65" s="82">
        <v>1.3979950000000001</v>
      </c>
      <c r="D65" s="82">
        <v>0.91495700000000002</v>
      </c>
      <c r="E65" s="82">
        <v>0.65330999999999995</v>
      </c>
      <c r="F65" s="82">
        <f t="shared" si="13"/>
        <v>0.99920975000000001</v>
      </c>
      <c r="G65" s="106">
        <f t="shared" si="14"/>
        <v>0.26774929641492518</v>
      </c>
      <c r="H65" s="131">
        <v>1.4086669999999999</v>
      </c>
      <c r="I65" s="82">
        <v>1.384709</v>
      </c>
      <c r="J65" s="82">
        <v>1.3770260000000001</v>
      </c>
      <c r="K65" s="82">
        <v>1.291196</v>
      </c>
      <c r="L65" s="82">
        <f t="shared" si="15"/>
        <v>1.3653995000000001</v>
      </c>
      <c r="M65" s="106">
        <f t="shared" si="16"/>
        <v>4.4402331754649971E-2</v>
      </c>
    </row>
    <row r="66" spans="1:21" ht="17.25" thickBot="1" x14ac:dyDescent="0.25">
      <c r="A66" s="24" t="s">
        <v>129</v>
      </c>
      <c r="B66" s="84">
        <v>1.034376</v>
      </c>
      <c r="C66" s="85">
        <v>1.178383</v>
      </c>
      <c r="D66" s="85">
        <v>0.73938999999999999</v>
      </c>
      <c r="E66" s="85">
        <v>0.825102</v>
      </c>
      <c r="F66" s="85">
        <f t="shared" si="13"/>
        <v>0.94431275000000015</v>
      </c>
      <c r="G66" s="107">
        <f t="shared" si="14"/>
        <v>0.17255782169953091</v>
      </c>
      <c r="H66" s="136">
        <v>1.220804</v>
      </c>
      <c r="I66" s="85">
        <v>1.7853239999999999</v>
      </c>
      <c r="J66" s="85">
        <v>1.6681349999999999</v>
      </c>
      <c r="K66" s="85">
        <v>1.864932</v>
      </c>
      <c r="L66" s="85">
        <f t="shared" si="15"/>
        <v>1.6347987499999999</v>
      </c>
      <c r="M66" s="107">
        <f t="shared" si="16"/>
        <v>0.24905929125147716</v>
      </c>
    </row>
    <row r="68" spans="1:21" ht="26.25" x14ac:dyDescent="0.3">
      <c r="A68" s="105" t="s">
        <v>52</v>
      </c>
    </row>
    <row r="69" spans="1:21" ht="17.25" thickBot="1" x14ac:dyDescent="0.35">
      <c r="A69" s="2"/>
      <c r="B69" s="171" t="s">
        <v>52</v>
      </c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</row>
    <row r="70" spans="1:21" x14ac:dyDescent="0.3">
      <c r="A70" s="19" t="s">
        <v>10</v>
      </c>
      <c r="B70" s="169" t="s">
        <v>48</v>
      </c>
      <c r="C70" s="170"/>
      <c r="D70" s="170"/>
      <c r="E70" s="8" t="s">
        <v>8</v>
      </c>
      <c r="F70" s="9" t="s">
        <v>9</v>
      </c>
      <c r="G70" s="169" t="s">
        <v>49</v>
      </c>
      <c r="H70" s="170"/>
      <c r="I70" s="170"/>
      <c r="J70" s="8" t="s">
        <v>8</v>
      </c>
      <c r="K70" s="14" t="s">
        <v>9</v>
      </c>
      <c r="L70" s="169" t="s">
        <v>50</v>
      </c>
      <c r="M70" s="170"/>
      <c r="N70" s="170"/>
      <c r="O70" s="8" t="s">
        <v>8</v>
      </c>
      <c r="P70" s="17" t="s">
        <v>9</v>
      </c>
      <c r="Q70" s="169" t="s">
        <v>51</v>
      </c>
      <c r="R70" s="170"/>
      <c r="S70" s="170"/>
      <c r="T70" s="8" t="s">
        <v>8</v>
      </c>
      <c r="U70" s="9" t="s">
        <v>9</v>
      </c>
    </row>
    <row r="71" spans="1:21" x14ac:dyDescent="0.2">
      <c r="A71" s="20" t="s">
        <v>45</v>
      </c>
      <c r="B71" s="81">
        <v>92.535420000000002</v>
      </c>
      <c r="C71" s="82">
        <v>104.4165</v>
      </c>
      <c r="D71" s="82">
        <v>103.04810000000001</v>
      </c>
      <c r="E71" s="82">
        <f>AVERAGE(B71:D71)</f>
        <v>100.00000666666666</v>
      </c>
      <c r="F71" s="106">
        <f>_xlfn.STDEV.P(B71:D71)</f>
        <v>5.3077409016224175</v>
      </c>
      <c r="G71" s="81">
        <v>96.303889999999996</v>
      </c>
      <c r="H71" s="82">
        <v>103.6961</v>
      </c>
      <c r="I71" s="82"/>
      <c r="J71" s="82">
        <f>AVERAGE(G71:I71)</f>
        <v>99.999994999999998</v>
      </c>
      <c r="K71" s="112">
        <f>_xlfn.STDEV.P(G71:I71)</f>
        <v>3.6961050000000029</v>
      </c>
      <c r="L71" s="81">
        <v>100.7642</v>
      </c>
      <c r="M71" s="82">
        <v>100.56140000000001</v>
      </c>
      <c r="N71" s="82">
        <v>98.674359999999993</v>
      </c>
      <c r="O71" s="82">
        <f>AVERAGE(L71:N71)</f>
        <v>99.999986666666658</v>
      </c>
      <c r="P71" s="113">
        <f>_xlfn.STDEV.P(L71:N71)</f>
        <v>0.94100885739130991</v>
      </c>
      <c r="Q71" s="81">
        <v>98.197720000000004</v>
      </c>
      <c r="R71" s="82">
        <v>107.2132</v>
      </c>
      <c r="S71" s="82">
        <v>94.589119999999994</v>
      </c>
      <c r="T71" s="82">
        <f>AVERAGE(Q71:S71)</f>
        <v>100.00001333333334</v>
      </c>
      <c r="U71" s="106">
        <f>_xlfn.STDEV.P(Q71:S71)</f>
        <v>5.3089889122841054</v>
      </c>
    </row>
    <row r="72" spans="1:21" x14ac:dyDescent="0.2">
      <c r="A72" s="20" t="s">
        <v>47</v>
      </c>
      <c r="B72" s="81">
        <v>99.298280000000005</v>
      </c>
      <c r="C72" s="82">
        <v>98.140429999999995</v>
      </c>
      <c r="D72" s="82">
        <v>88.903999999999996</v>
      </c>
      <c r="E72" s="82">
        <f t="shared" ref="E72:E74" si="17">AVERAGE(B72:D72)</f>
        <v>95.447569999999999</v>
      </c>
      <c r="F72" s="106">
        <f t="shared" ref="F72:F74" si="18">_xlfn.STDEV.P(B72:D72)</f>
        <v>4.6510848493872929</v>
      </c>
      <c r="G72" s="81">
        <v>94.459490000000002</v>
      </c>
      <c r="H72" s="82">
        <v>91.107370000000003</v>
      </c>
      <c r="I72" s="82"/>
      <c r="J72" s="82">
        <f t="shared" ref="J72:J73" si="19">AVERAGE(G72:I72)</f>
        <v>92.78343000000001</v>
      </c>
      <c r="K72" s="112">
        <f t="shared" ref="K72" si="20">_xlfn.STDEV.P(G72:I72)</f>
        <v>1.6760599999999997</v>
      </c>
      <c r="L72" s="81">
        <v>95.991889999999998</v>
      </c>
      <c r="M72" s="82">
        <v>95.149720000000002</v>
      </c>
      <c r="N72" s="82">
        <v>96.054270000000002</v>
      </c>
      <c r="O72" s="82">
        <f t="shared" ref="O72:O73" si="21">AVERAGE(L72:N72)</f>
        <v>95.731960000000001</v>
      </c>
      <c r="P72" s="113">
        <f t="shared" ref="P72" si="22">_xlfn.STDEV.P(L72:N72)</f>
        <v>0.41249273068342196</v>
      </c>
      <c r="Q72" s="81">
        <v>88.331779999999995</v>
      </c>
      <c r="R72" s="82">
        <v>91.417929999999998</v>
      </c>
      <c r="S72" s="82">
        <v>93.993759999999995</v>
      </c>
      <c r="T72" s="82">
        <f t="shared" ref="T72:T73" si="23">AVERAGE(Q72:S72)</f>
        <v>91.247823333333329</v>
      </c>
      <c r="U72" s="106">
        <f t="shared" ref="U72" si="24">_xlfn.STDEV.P(Q72:S72)</f>
        <v>2.3146211480691368</v>
      </c>
    </row>
    <row r="73" spans="1:21" x14ac:dyDescent="0.2">
      <c r="A73" s="20" t="s">
        <v>128</v>
      </c>
      <c r="B73" s="81">
        <v>117.07380000000001</v>
      </c>
      <c r="C73" s="82">
        <v>104.4823</v>
      </c>
      <c r="D73" s="82">
        <v>112.1003</v>
      </c>
      <c r="E73" s="82">
        <f t="shared" si="17"/>
        <v>111.2188</v>
      </c>
      <c r="F73" s="106">
        <f>_xlfn.STDEV.P(B73:D73)</f>
        <v>5.1781109650785506</v>
      </c>
      <c r="G73" s="81">
        <v>96.289249999999996</v>
      </c>
      <c r="H73" s="82">
        <v>112.4204</v>
      </c>
      <c r="I73" s="89"/>
      <c r="J73" s="82">
        <f t="shared" si="19"/>
        <v>104.35482500000001</v>
      </c>
      <c r="K73" s="112">
        <f>_xlfn.STDEV.P(G73:I73)</f>
        <v>8.0655750000000026</v>
      </c>
      <c r="L73" s="81">
        <v>99.750470000000007</v>
      </c>
      <c r="M73" s="82">
        <v>100.7174</v>
      </c>
      <c r="N73" s="82">
        <v>103.3843</v>
      </c>
      <c r="O73" s="82">
        <f t="shared" si="21"/>
        <v>101.28405666666667</v>
      </c>
      <c r="P73" s="113">
        <f>_xlfn.STDEV.P(L73:N73)</f>
        <v>1.5366641252256603</v>
      </c>
      <c r="Q73" s="81">
        <v>103.5714</v>
      </c>
      <c r="R73" s="82">
        <v>104.4136</v>
      </c>
      <c r="S73" s="82">
        <v>99.111040000000003</v>
      </c>
      <c r="T73" s="82">
        <f t="shared" si="23"/>
        <v>102.36534666666667</v>
      </c>
      <c r="U73" s="106">
        <f>_xlfn.STDEV.P(Q73:S73)</f>
        <v>2.3266870754405753</v>
      </c>
    </row>
    <row r="74" spans="1:21" ht="17.25" thickBot="1" x14ac:dyDescent="0.25">
      <c r="A74" s="20" t="s">
        <v>129</v>
      </c>
      <c r="B74" s="84">
        <v>129.5864</v>
      </c>
      <c r="C74" s="85">
        <v>114.6266</v>
      </c>
      <c r="D74" s="85">
        <v>119.0737</v>
      </c>
      <c r="E74" s="85">
        <f t="shared" si="17"/>
        <v>121.09556666666667</v>
      </c>
      <c r="F74" s="107">
        <f t="shared" si="18"/>
        <v>6.2724191305180561</v>
      </c>
      <c r="G74" s="84">
        <v>106.5505</v>
      </c>
      <c r="H74" s="85">
        <v>111.4982</v>
      </c>
      <c r="I74" s="90"/>
      <c r="J74" s="85">
        <f>AVERAGE(G74:I74)</f>
        <v>109.02435</v>
      </c>
      <c r="K74" s="114">
        <f t="shared" ref="K74" si="25">_xlfn.STDEV.P(G74:I74)</f>
        <v>2.4738499999999988</v>
      </c>
      <c r="L74" s="84">
        <v>103.5714</v>
      </c>
      <c r="M74" s="85">
        <v>104.4136</v>
      </c>
      <c r="N74" s="85">
        <v>99.111040000000003</v>
      </c>
      <c r="O74" s="85">
        <f>AVERAGE(L74:N74)</f>
        <v>102.36534666666667</v>
      </c>
      <c r="P74" s="115">
        <f t="shared" ref="P74" si="26">_xlfn.STDEV.P(L74:N74)</f>
        <v>2.3266870754405753</v>
      </c>
      <c r="Q74" s="84">
        <v>98.501480000000001</v>
      </c>
      <c r="R74" s="85">
        <v>110.5909</v>
      </c>
      <c r="S74" s="85">
        <v>97.881820000000005</v>
      </c>
      <c r="T74" s="85">
        <f>AVERAGE(Q74:S74)</f>
        <v>102.32473333333333</v>
      </c>
      <c r="U74" s="107">
        <f t="shared" ref="U74" si="27">_xlfn.STDEV.P(Q74:S74)</f>
        <v>5.8505343431025363</v>
      </c>
    </row>
    <row r="77" spans="1:21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21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21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21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2" spans="5:11" x14ac:dyDescent="0.2">
      <c r="E82" s="1"/>
      <c r="F82" s="1"/>
      <c r="G82" s="1"/>
      <c r="H82" s="1"/>
      <c r="I82" s="1"/>
      <c r="J82" s="1"/>
      <c r="K82" s="1"/>
    </row>
    <row r="83" spans="5:11" x14ac:dyDescent="0.2">
      <c r="E83" s="1"/>
      <c r="F83" s="1"/>
      <c r="G83" s="1"/>
      <c r="H83" s="1"/>
      <c r="I83" s="1"/>
      <c r="J83" s="1"/>
      <c r="K83" s="1"/>
    </row>
    <row r="84" spans="5:11" x14ac:dyDescent="0.2">
      <c r="E84" s="1"/>
      <c r="F84" s="1"/>
      <c r="G84" s="1"/>
      <c r="H84" s="1"/>
      <c r="I84" s="1"/>
      <c r="J84" s="1"/>
      <c r="K84" s="1"/>
    </row>
    <row r="85" spans="5:11" x14ac:dyDescent="0.2">
      <c r="E85" s="1"/>
      <c r="F85" s="1"/>
      <c r="G85" s="1"/>
    </row>
  </sheetData>
  <mergeCells count="15">
    <mergeCell ref="R38:S38"/>
    <mergeCell ref="B70:D70"/>
    <mergeCell ref="B69:U69"/>
    <mergeCell ref="G70:I70"/>
    <mergeCell ref="L70:N70"/>
    <mergeCell ref="Q70:S70"/>
    <mergeCell ref="B56:C56"/>
    <mergeCell ref="F56:G56"/>
    <mergeCell ref="H62:K62"/>
    <mergeCell ref="B62:E62"/>
    <mergeCell ref="M11:N11"/>
    <mergeCell ref="H22:J22"/>
    <mergeCell ref="O22:Q22"/>
    <mergeCell ref="B49:D49"/>
    <mergeCell ref="I49:K49"/>
  </mergeCells>
  <phoneticPr fontId="2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E48F7-B402-493F-8C0A-2A0CAA2B6C0D}">
  <dimension ref="A3:AA50"/>
  <sheetViews>
    <sheetView topLeftCell="A54" zoomScale="115" zoomScaleNormal="115" workbookViewId="0">
      <selection activeCell="I30" sqref="I30:M30"/>
    </sheetView>
  </sheetViews>
  <sheetFormatPr defaultRowHeight="16.5" x14ac:dyDescent="0.3"/>
  <cols>
    <col min="1" max="1" width="18" bestFit="1" customWidth="1"/>
    <col min="2" max="2" width="9" customWidth="1"/>
  </cols>
  <sheetData>
    <row r="3" spans="1:24" ht="17.25" thickBot="1" x14ac:dyDescent="0.35"/>
    <row r="4" spans="1:24" ht="17.25" thickBot="1" x14ac:dyDescent="0.35">
      <c r="A4" s="46" t="s">
        <v>10</v>
      </c>
      <c r="B4" s="173" t="s">
        <v>57</v>
      </c>
      <c r="C4" s="174"/>
      <c r="D4" s="174"/>
      <c r="E4" s="174"/>
      <c r="F4" s="42" t="s">
        <v>8</v>
      </c>
      <c r="G4" s="43" t="s">
        <v>9</v>
      </c>
      <c r="H4" s="173" t="s">
        <v>58</v>
      </c>
      <c r="I4" s="174"/>
      <c r="J4" s="174"/>
      <c r="K4" s="174"/>
      <c r="L4" s="42" t="s">
        <v>8</v>
      </c>
      <c r="M4" s="43" t="s">
        <v>9</v>
      </c>
      <c r="N4" s="173" t="s">
        <v>59</v>
      </c>
      <c r="O4" s="174"/>
      <c r="P4" s="174"/>
      <c r="Q4" s="174"/>
      <c r="R4" s="42" t="s">
        <v>8</v>
      </c>
      <c r="S4" s="43" t="s">
        <v>9</v>
      </c>
    </row>
    <row r="5" spans="1:24" x14ac:dyDescent="0.2">
      <c r="A5" s="47" t="s">
        <v>1</v>
      </c>
      <c r="B5" s="121">
        <v>0.43921447299999999</v>
      </c>
      <c r="C5" s="117">
        <v>0.31206088100000001</v>
      </c>
      <c r="D5" s="117"/>
      <c r="E5" s="117"/>
      <c r="F5" s="117">
        <f>AVERAGE(B5:E5)</f>
        <v>0.375637677</v>
      </c>
      <c r="G5" s="118">
        <f>_xlfn.STDEV.P(B5:E5)</f>
        <v>6.3576796000000005E-2</v>
      </c>
      <c r="H5" s="121">
        <v>9.5460700000000006E-5</v>
      </c>
      <c r="I5" s="117">
        <v>9.5460700000000006E-5</v>
      </c>
      <c r="J5" s="117"/>
      <c r="K5" s="117"/>
      <c r="L5" s="117">
        <f>AVERAGE(H5:K5)</f>
        <v>9.5460700000000006E-5</v>
      </c>
      <c r="M5" s="118">
        <f>_xlfn.STDEV.P(H5:K5)</f>
        <v>0</v>
      </c>
      <c r="N5" s="121">
        <v>2.1699999999999999E-4</v>
      </c>
      <c r="O5" s="117">
        <v>3.0600000000000001E-4</v>
      </c>
      <c r="P5" s="117"/>
      <c r="Q5" s="117"/>
      <c r="R5" s="117">
        <f>AVERAGE(N5:Q5)</f>
        <v>2.6150000000000001E-4</v>
      </c>
      <c r="S5" s="118">
        <f>_xlfn.STDEV.P(N5:Q5)</f>
        <v>4.4500000000000011E-5</v>
      </c>
      <c r="V5" s="205"/>
      <c r="W5" s="205"/>
      <c r="X5" s="205"/>
    </row>
    <row r="6" spans="1:24" x14ac:dyDescent="0.2">
      <c r="A6" s="22" t="s">
        <v>56</v>
      </c>
      <c r="B6" s="81">
        <v>1.1988904</v>
      </c>
      <c r="C6" s="82">
        <v>1.4675165999999999</v>
      </c>
      <c r="D6" s="82">
        <v>1.43086</v>
      </c>
      <c r="E6" s="82"/>
      <c r="F6" s="82">
        <f t="shared" ref="F6:F7" si="0">AVERAGE(B6:E6)</f>
        <v>1.3657556666666668</v>
      </c>
      <c r="G6" s="106">
        <f t="shared" ref="G6:G7" si="1">_xlfn.STDEV.P(B6:E6)</f>
        <v>0.11893678852144761</v>
      </c>
      <c r="H6" s="81">
        <v>11.582719000000001</v>
      </c>
      <c r="I6" s="82">
        <v>9.9407952999999996</v>
      </c>
      <c r="J6" s="82">
        <v>9.7510200000000005</v>
      </c>
      <c r="K6" s="82"/>
      <c r="L6" s="82">
        <f t="shared" ref="L6:L7" si="2">AVERAGE(H6:K6)</f>
        <v>10.424844766666668</v>
      </c>
      <c r="M6" s="106">
        <f t="shared" ref="M6:M7" si="3">_xlfn.STDEV.P(H6:K6)</f>
        <v>0.82239820901453187</v>
      </c>
      <c r="N6" s="81">
        <v>9.6611991400000008</v>
      </c>
      <c r="O6" s="82">
        <v>6.7738892860000002</v>
      </c>
      <c r="P6" s="82">
        <v>6.8147975179999998</v>
      </c>
      <c r="Q6" s="82"/>
      <c r="R6" s="82">
        <f t="shared" ref="R6:R7" si="4">AVERAGE(N6:Q6)</f>
        <v>7.7499619813333327</v>
      </c>
      <c r="S6" s="106">
        <f t="shared" ref="S6:S7" si="5">_xlfn.STDEV.P(N6:Q6)</f>
        <v>1.3515519421175395</v>
      </c>
      <c r="V6" s="205"/>
      <c r="W6" s="205"/>
      <c r="X6" s="205"/>
    </row>
    <row r="7" spans="1:24" ht="17.25" thickBot="1" x14ac:dyDescent="0.25">
      <c r="A7" s="48" t="s">
        <v>106</v>
      </c>
      <c r="B7" s="84">
        <v>0.85494599999999998</v>
      </c>
      <c r="C7" s="85">
        <v>0.84883600000000003</v>
      </c>
      <c r="D7" s="85">
        <v>0.78859999999999997</v>
      </c>
      <c r="E7" s="85">
        <v>0.95747000000000004</v>
      </c>
      <c r="F7" s="85">
        <f t="shared" si="0"/>
        <v>0.86246299999999998</v>
      </c>
      <c r="G7" s="107">
        <f t="shared" si="1"/>
        <v>6.0671808189636169E-2</v>
      </c>
      <c r="H7" s="84">
        <v>2.5176789999999998</v>
      </c>
      <c r="I7" s="85">
        <v>1.319839</v>
      </c>
      <c r="J7" s="85">
        <v>1.1489640000000001</v>
      </c>
      <c r="K7" s="85">
        <v>2.8299310000000002</v>
      </c>
      <c r="L7" s="85">
        <f t="shared" si="2"/>
        <v>1.95410325</v>
      </c>
      <c r="M7" s="107">
        <f t="shared" si="3"/>
        <v>0.730621691502646</v>
      </c>
      <c r="N7" s="84">
        <v>2.9448409999999998</v>
      </c>
      <c r="O7" s="85">
        <v>1.554881</v>
      </c>
      <c r="P7" s="85">
        <v>1.456966</v>
      </c>
      <c r="Q7" s="85">
        <v>2.9556330000000002</v>
      </c>
      <c r="R7" s="85">
        <f t="shared" si="4"/>
        <v>2.2280802500000001</v>
      </c>
      <c r="S7" s="107">
        <f t="shared" si="5"/>
        <v>0.72299609153970334</v>
      </c>
      <c r="V7" s="205"/>
      <c r="W7" s="205"/>
      <c r="X7" s="205"/>
    </row>
    <row r="8" spans="1:24" x14ac:dyDescent="0.2">
      <c r="A8" s="41"/>
      <c r="B8" s="12"/>
      <c r="C8" s="12"/>
      <c r="F8" s="12"/>
      <c r="G8" s="12"/>
      <c r="V8" s="205"/>
      <c r="W8" s="205"/>
      <c r="X8" s="205"/>
    </row>
    <row r="9" spans="1:24" x14ac:dyDescent="0.2">
      <c r="E9" s="1"/>
      <c r="F9" s="1"/>
      <c r="G9" s="1"/>
      <c r="V9" s="205"/>
      <c r="W9" s="205"/>
      <c r="X9" s="205"/>
    </row>
    <row r="10" spans="1:24" ht="27" thickBot="1" x14ac:dyDescent="0.25">
      <c r="A10" s="105" t="s">
        <v>24</v>
      </c>
      <c r="F10" s="1"/>
      <c r="G10" s="1"/>
      <c r="H10" s="1"/>
      <c r="I10" s="1"/>
      <c r="J10" s="1"/>
    </row>
    <row r="11" spans="1:24" ht="17.25" thickBot="1" x14ac:dyDescent="0.35">
      <c r="A11" s="46" t="s">
        <v>10</v>
      </c>
      <c r="B11" s="147" t="s">
        <v>60</v>
      </c>
      <c r="C11" s="148"/>
      <c r="D11" s="148"/>
      <c r="E11" s="148"/>
      <c r="F11" s="175"/>
      <c r="G11" s="59" t="s">
        <v>8</v>
      </c>
      <c r="H11" s="58" t="s">
        <v>9</v>
      </c>
      <c r="I11" s="147" t="s">
        <v>61</v>
      </c>
      <c r="J11" s="148"/>
      <c r="K11" s="148"/>
      <c r="L11" s="148"/>
      <c r="M11" s="175"/>
      <c r="N11" s="59" t="s">
        <v>8</v>
      </c>
      <c r="O11" s="43" t="s">
        <v>9</v>
      </c>
    </row>
    <row r="12" spans="1:24" ht="17.25" thickBot="1" x14ac:dyDescent="0.25">
      <c r="A12" s="47" t="s">
        <v>0</v>
      </c>
      <c r="B12" s="81">
        <v>1.6185940000000001</v>
      </c>
      <c r="C12" s="82">
        <v>0.78365799999999997</v>
      </c>
      <c r="D12" s="82">
        <v>0.67301200000000005</v>
      </c>
      <c r="E12" s="82">
        <v>0.71907200000000004</v>
      </c>
      <c r="F12" s="106">
        <v>1.2056640000000001</v>
      </c>
      <c r="G12" s="122">
        <f>AVERAGE(B12:F12)</f>
        <v>1</v>
      </c>
      <c r="H12" s="123">
        <f>_xlfn.STDEV.P(B12:F12)</f>
        <v>0.36265735123501958</v>
      </c>
      <c r="I12" s="81">
        <v>0.91277299999999995</v>
      </c>
      <c r="J12" s="82">
        <v>0.81181999999999999</v>
      </c>
      <c r="K12" s="82">
        <v>0.90369900000000003</v>
      </c>
      <c r="L12" s="82">
        <v>1.235379</v>
      </c>
      <c r="M12" s="106">
        <v>1.1363289999999999</v>
      </c>
      <c r="N12" s="122">
        <f>AVERAGE(I12:M12)</f>
        <v>1</v>
      </c>
      <c r="O12" s="118">
        <f>_xlfn.STDEV.P(I12:M12)</f>
        <v>0.15892326098592333</v>
      </c>
    </row>
    <row r="13" spans="1:24" ht="17.25" thickBot="1" x14ac:dyDescent="0.25">
      <c r="A13" s="22" t="s">
        <v>56</v>
      </c>
      <c r="B13" s="81">
        <v>1.4676610000000001</v>
      </c>
      <c r="C13" s="82">
        <v>2.0873560000000002</v>
      </c>
      <c r="D13" s="82">
        <v>2.0976530000000002</v>
      </c>
      <c r="E13" s="82">
        <v>2.0646119999999999</v>
      </c>
      <c r="F13" s="106">
        <v>3.2079399999999998</v>
      </c>
      <c r="G13" s="122">
        <f t="shared" ref="G13:G14" si="6">AVERAGE(B13:F13)</f>
        <v>2.1850444000000002</v>
      </c>
      <c r="H13" s="123">
        <f t="shared" ref="H13:H14" si="7">_xlfn.STDEV.P(B13:F13)</f>
        <v>0.56438259972348459</v>
      </c>
      <c r="I13" s="81">
        <v>3.364474</v>
      </c>
      <c r="J13" s="82">
        <v>2.8629699999999998</v>
      </c>
      <c r="K13" s="82">
        <v>2.9477449999999998</v>
      </c>
      <c r="L13" s="82">
        <v>2.0915729999999999</v>
      </c>
      <c r="M13" s="106">
        <v>3.4248989999999999</v>
      </c>
      <c r="N13" s="122">
        <f>AVERAGE(I13:M13)</f>
        <v>2.9383322000000001</v>
      </c>
      <c r="O13" s="118">
        <f t="shared" ref="O13:O14" si="8">_xlfn.STDEV.P(I13:M13)</f>
        <v>0.47772655135480996</v>
      </c>
    </row>
    <row r="14" spans="1:24" ht="17.25" thickBot="1" x14ac:dyDescent="0.25">
      <c r="A14" s="48" t="s">
        <v>27</v>
      </c>
      <c r="B14" s="84">
        <v>0.84133800000000003</v>
      </c>
      <c r="C14" s="85">
        <v>1.107227</v>
      </c>
      <c r="D14" s="85">
        <v>1.701263</v>
      </c>
      <c r="E14" s="85">
        <v>0.92225599999999996</v>
      </c>
      <c r="F14" s="107">
        <v>0.67548399999999997</v>
      </c>
      <c r="G14" s="124">
        <f t="shared" si="6"/>
        <v>1.0495136</v>
      </c>
      <c r="H14" s="125">
        <f t="shared" si="7"/>
        <v>0.35427047176111054</v>
      </c>
      <c r="I14" s="84">
        <v>1.0618300000000001</v>
      </c>
      <c r="J14" s="85">
        <v>0.69400899999999999</v>
      </c>
      <c r="K14" s="85">
        <v>1.0023770000000001</v>
      </c>
      <c r="L14" s="85">
        <v>0.83807200000000004</v>
      </c>
      <c r="M14" s="107">
        <v>1.0371079999999999</v>
      </c>
      <c r="N14" s="124">
        <f t="shared" ref="N14" si="9">AVERAGE(I14:M14)</f>
        <v>0.92667919999999993</v>
      </c>
      <c r="O14" s="126">
        <f t="shared" si="8"/>
        <v>0.140126423914122</v>
      </c>
    </row>
    <row r="17" spans="1:27" ht="17.25" thickBot="1" x14ac:dyDescent="0.35"/>
    <row r="18" spans="1:27" x14ac:dyDescent="0.3">
      <c r="A18" s="53" t="s">
        <v>10</v>
      </c>
      <c r="B18" s="147" t="s">
        <v>100</v>
      </c>
      <c r="C18" s="148"/>
      <c r="D18" s="148"/>
      <c r="E18" s="148"/>
      <c r="F18" s="148"/>
      <c r="G18" s="5" t="s">
        <v>8</v>
      </c>
      <c r="H18" s="6" t="s">
        <v>9</v>
      </c>
      <c r="I18" s="147" t="s">
        <v>131</v>
      </c>
      <c r="J18" s="148"/>
      <c r="K18" s="148"/>
      <c r="L18" s="148"/>
      <c r="M18" s="148"/>
      <c r="N18" s="5" t="s">
        <v>8</v>
      </c>
      <c r="O18" s="6" t="s">
        <v>9</v>
      </c>
    </row>
    <row r="19" spans="1:27" x14ac:dyDescent="0.2">
      <c r="A19" s="54" t="s">
        <v>0</v>
      </c>
      <c r="B19" s="81">
        <v>1.3044519999999999</v>
      </c>
      <c r="C19" s="82">
        <v>0.97836500000000004</v>
      </c>
      <c r="D19" s="82">
        <v>0.74458299999999999</v>
      </c>
      <c r="E19" s="82">
        <v>0.97260000000000002</v>
      </c>
      <c r="F19" s="103" t="s">
        <v>120</v>
      </c>
      <c r="G19" s="82">
        <f>AVERAGE(B19:F19)</f>
        <v>1</v>
      </c>
      <c r="H19" s="106">
        <f>_xlfn.STDEV.P(B19:F19)</f>
        <v>0.19946659959627308</v>
      </c>
      <c r="I19" s="81">
        <v>0.98661600000000005</v>
      </c>
      <c r="J19" s="82">
        <v>0.80657800000000002</v>
      </c>
      <c r="K19" s="82">
        <v>1.1784190000000001</v>
      </c>
      <c r="L19" s="82">
        <v>1.211128</v>
      </c>
      <c r="M19" s="82">
        <v>0.81725899999999996</v>
      </c>
      <c r="N19" s="82">
        <f>AVERAGE(I19:M19)</f>
        <v>1</v>
      </c>
      <c r="O19" s="106">
        <f>_xlfn.STDEV.P(I19:M19)</f>
        <v>0.17169382433040498</v>
      </c>
      <c r="Q19" t="s">
        <v>121</v>
      </c>
    </row>
    <row r="20" spans="1:27" x14ac:dyDescent="0.2">
      <c r="A20" s="54" t="s">
        <v>56</v>
      </c>
      <c r="B20" s="81">
        <v>39.053809999999999</v>
      </c>
      <c r="C20" s="82">
        <v>12.74999</v>
      </c>
      <c r="D20" s="82">
        <v>22.358000000000001</v>
      </c>
      <c r="E20" s="82">
        <v>34.147629999999999</v>
      </c>
      <c r="F20" s="82">
        <v>21.102910000000001</v>
      </c>
      <c r="G20" s="82">
        <f>AVERAGE(B20:F20)</f>
        <v>25.882467999999999</v>
      </c>
      <c r="H20" s="106">
        <f>_xlfn.STDEV.P(B20:F20)</f>
        <v>9.4818266251401173</v>
      </c>
      <c r="I20" s="81">
        <v>11.6213</v>
      </c>
      <c r="J20" s="82">
        <v>5.0283910000000001</v>
      </c>
      <c r="K20" s="82">
        <v>15.34389</v>
      </c>
      <c r="L20" s="82">
        <v>10.34338</v>
      </c>
      <c r="M20" s="82">
        <v>9.2087090000000007</v>
      </c>
      <c r="N20" s="82">
        <f>AVERAGE(I20:M20)</f>
        <v>10.309134</v>
      </c>
      <c r="O20" s="106">
        <f>_xlfn.STDEV.P(I20:M20)</f>
        <v>3.3516832246583772</v>
      </c>
    </row>
    <row r="21" spans="1:27" ht="17.25" thickBot="1" x14ac:dyDescent="0.25">
      <c r="A21" s="55" t="s">
        <v>27</v>
      </c>
      <c r="B21" s="84">
        <v>3.3442080000000001</v>
      </c>
      <c r="C21" s="85">
        <v>12.97944</v>
      </c>
      <c r="D21" s="85">
        <v>16.260929999999998</v>
      </c>
      <c r="E21" s="85">
        <v>10.84554</v>
      </c>
      <c r="F21" s="85">
        <v>2.3242449999999999</v>
      </c>
      <c r="G21" s="85">
        <f>AVERAGE(B21:F21)</f>
        <v>9.1508725999999978</v>
      </c>
      <c r="H21" s="107">
        <f>_xlfn.STDEV.P(B21:F21)</f>
        <v>5.4479893599425333</v>
      </c>
      <c r="I21" s="84">
        <v>2.3373349999999999</v>
      </c>
      <c r="J21" s="85">
        <v>12.74094</v>
      </c>
      <c r="K21" s="85">
        <v>18.161999999999999</v>
      </c>
      <c r="L21" s="85">
        <v>9.4898380000000007</v>
      </c>
      <c r="M21" s="85">
        <v>4.6439199999999996</v>
      </c>
      <c r="N21" s="85">
        <f>AVERAGE(I21:M21)</f>
        <v>9.4748065999999991</v>
      </c>
      <c r="O21" s="107">
        <f>_xlfn.STDEV.P(I21:M21)</f>
        <v>5.6642060111096075</v>
      </c>
    </row>
    <row r="22" spans="1:27" x14ac:dyDescent="0.3">
      <c r="A22" s="56" t="s">
        <v>10</v>
      </c>
      <c r="B22" s="176" t="s">
        <v>132</v>
      </c>
      <c r="C22" s="177"/>
      <c r="D22" s="177"/>
      <c r="E22" s="177"/>
      <c r="F22" s="178"/>
      <c r="G22" s="8" t="s">
        <v>8</v>
      </c>
      <c r="H22" s="9" t="s">
        <v>9</v>
      </c>
      <c r="I22" s="176" t="s">
        <v>133</v>
      </c>
      <c r="J22" s="177"/>
      <c r="K22" s="177"/>
      <c r="L22" s="177"/>
      <c r="M22" s="178"/>
      <c r="N22" s="8" t="s">
        <v>8</v>
      </c>
      <c r="O22" s="9" t="s">
        <v>9</v>
      </c>
    </row>
    <row r="23" spans="1:27" x14ac:dyDescent="0.2">
      <c r="A23" s="54" t="s">
        <v>0</v>
      </c>
      <c r="B23" s="81">
        <v>1.000677</v>
      </c>
      <c r="C23" s="82">
        <v>0.46102199999999999</v>
      </c>
      <c r="D23" s="82">
        <v>1.1424209999999999</v>
      </c>
      <c r="E23" s="82">
        <v>1.3406070000000001</v>
      </c>
      <c r="F23" s="82">
        <v>1.0552729999999999</v>
      </c>
      <c r="G23" s="82">
        <f>AVERAGE(B23:F23)</f>
        <v>1</v>
      </c>
      <c r="H23" s="106">
        <f>_xlfn.STDEV.P(B23:F23)</f>
        <v>0.29320631542720893</v>
      </c>
      <c r="I23" s="81">
        <v>1.9668509999999999</v>
      </c>
      <c r="J23" s="82">
        <v>0.68044400000000005</v>
      </c>
      <c r="K23" s="82">
        <v>0.46803600000000001</v>
      </c>
      <c r="L23" s="82">
        <v>1.2284060000000001</v>
      </c>
      <c r="M23" s="82">
        <v>0.65626300000000004</v>
      </c>
      <c r="N23" s="82">
        <f>AVERAGE(I23:M23)</f>
        <v>1</v>
      </c>
      <c r="O23" s="106">
        <f>_xlfn.STDEV.P(I23:M23)</f>
        <v>0.54593534720477677</v>
      </c>
    </row>
    <row r="24" spans="1:27" x14ac:dyDescent="0.2">
      <c r="A24" s="54" t="s">
        <v>56</v>
      </c>
      <c r="B24" s="81">
        <v>4.5350429999999999</v>
      </c>
      <c r="C24" s="82">
        <v>2.1096499999999998</v>
      </c>
      <c r="D24" s="82">
        <v>2.2377880000000001</v>
      </c>
      <c r="E24" s="82">
        <v>6.6287330000000004</v>
      </c>
      <c r="F24" s="82">
        <v>2.4144489999999998</v>
      </c>
      <c r="G24" s="82">
        <f>AVERAGE(B24:F24)</f>
        <v>3.5851326000000001</v>
      </c>
      <c r="H24" s="106">
        <f>_xlfn.STDEV.P(B24:F24)</f>
        <v>1.7623120965520953</v>
      </c>
      <c r="I24" s="81">
        <v>12.14202</v>
      </c>
      <c r="J24" s="82">
        <v>6.9769459999999999</v>
      </c>
      <c r="K24" s="82">
        <v>10.62768</v>
      </c>
      <c r="L24" s="82">
        <v>6.0351439999999998</v>
      </c>
      <c r="M24" s="82">
        <v>9.2516069999999999</v>
      </c>
      <c r="N24" s="82">
        <f>AVERAGE(I24:M24)</f>
        <v>9.0066793999999994</v>
      </c>
      <c r="O24" s="106">
        <f>_xlfn.STDEV.P(I24:M24)</f>
        <v>2.2568931503719525</v>
      </c>
    </row>
    <row r="25" spans="1:27" ht="17.25" thickBot="1" x14ac:dyDescent="0.25">
      <c r="A25" s="55" t="s">
        <v>27</v>
      </c>
      <c r="B25" s="84">
        <v>2.3737149999999998</v>
      </c>
      <c r="C25" s="85">
        <v>4.9554150000000003</v>
      </c>
      <c r="D25" s="85">
        <v>5.9941110000000002</v>
      </c>
      <c r="E25" s="85">
        <v>0.34339999999999998</v>
      </c>
      <c r="F25" s="85">
        <v>1.778224</v>
      </c>
      <c r="G25" s="85">
        <f>AVERAGE(B25:F25)</f>
        <v>3.0889730000000002</v>
      </c>
      <c r="H25" s="107">
        <f>_xlfn.STDEV.P(B25:F25)</f>
        <v>2.0828471179758732</v>
      </c>
      <c r="I25" s="84">
        <v>2.6378409999999999</v>
      </c>
      <c r="J25" s="85">
        <v>3.0281099999999999</v>
      </c>
      <c r="K25" s="85">
        <v>3.9015590000000002</v>
      </c>
      <c r="L25" s="85">
        <v>2.3838550000000001</v>
      </c>
      <c r="M25" s="85">
        <v>0.59099500000000005</v>
      </c>
      <c r="N25" s="85">
        <f>AVERAGE(I25:M25)</f>
        <v>2.5084720000000003</v>
      </c>
      <c r="O25" s="107">
        <f>_xlfn.STDEV.P(I25:M25)</f>
        <v>1.088089961445468</v>
      </c>
    </row>
    <row r="26" spans="1:27" x14ac:dyDescent="0.3">
      <c r="A26" s="56" t="s">
        <v>10</v>
      </c>
      <c r="B26" s="176" t="s">
        <v>134</v>
      </c>
      <c r="C26" s="177"/>
      <c r="D26" s="177"/>
      <c r="E26" s="177"/>
      <c r="F26" s="178"/>
      <c r="G26" s="8" t="s">
        <v>8</v>
      </c>
      <c r="H26" s="9" t="s">
        <v>9</v>
      </c>
      <c r="I26" s="176" t="s">
        <v>77</v>
      </c>
      <c r="J26" s="177"/>
      <c r="K26" s="177"/>
      <c r="L26" s="177"/>
      <c r="M26" s="178"/>
      <c r="N26" s="8" t="s">
        <v>8</v>
      </c>
      <c r="O26" s="9" t="s">
        <v>9</v>
      </c>
    </row>
    <row r="27" spans="1:27" x14ac:dyDescent="0.2">
      <c r="A27" s="54" t="s">
        <v>0</v>
      </c>
      <c r="B27" s="81">
        <v>0.87296099999999999</v>
      </c>
      <c r="C27" s="103" t="s">
        <v>120</v>
      </c>
      <c r="D27" s="82">
        <v>1.597167</v>
      </c>
      <c r="E27" s="82">
        <v>0.82831299999999997</v>
      </c>
      <c r="F27" s="82">
        <v>0.70155900000000004</v>
      </c>
      <c r="G27" s="82">
        <f>AVERAGE(B27:F27)</f>
        <v>1</v>
      </c>
      <c r="H27" s="106">
        <f>_xlfn.STDEV.P(B27:F27)</f>
        <v>0.35046069318113293</v>
      </c>
      <c r="I27" s="81">
        <v>1.515951</v>
      </c>
      <c r="J27" s="82">
        <v>0.80506900000000003</v>
      </c>
      <c r="K27" s="82">
        <v>0.99259900000000001</v>
      </c>
      <c r="L27" s="82">
        <v>0.54400499999999996</v>
      </c>
      <c r="M27" s="82">
        <v>1.1423760000000001</v>
      </c>
      <c r="N27" s="82">
        <f>AVERAGE(I27:M27)</f>
        <v>1</v>
      </c>
      <c r="O27" s="106">
        <f>_xlfn.STDEV.P(I27:M27)</f>
        <v>0.32633132530114212</v>
      </c>
    </row>
    <row r="28" spans="1:27" x14ac:dyDescent="0.2">
      <c r="A28" s="54" t="s">
        <v>56</v>
      </c>
      <c r="B28" s="81">
        <v>15.31603</v>
      </c>
      <c r="C28" s="82">
        <v>5.966316</v>
      </c>
      <c r="D28" s="82">
        <v>4.7250540000000001</v>
      </c>
      <c r="E28" s="82">
        <v>35.285879999999999</v>
      </c>
      <c r="F28" s="82">
        <v>5.6469129999999996</v>
      </c>
      <c r="G28" s="82">
        <f>AVERAGE(B28:F28)</f>
        <v>13.388038599999998</v>
      </c>
      <c r="H28" s="106">
        <f>_xlfn.STDEV.P(B28:F28)</f>
        <v>11.604196679686117</v>
      </c>
      <c r="I28" s="81">
        <v>10.15663</v>
      </c>
      <c r="J28" s="82">
        <v>4.8886240000000001</v>
      </c>
      <c r="K28" s="82">
        <v>7.981268</v>
      </c>
      <c r="L28" s="82">
        <v>4.8219890000000003</v>
      </c>
      <c r="M28" s="82">
        <v>10.551539999999999</v>
      </c>
      <c r="N28" s="82">
        <f>AVERAGE(I28:M28)</f>
        <v>7.6800102000000008</v>
      </c>
      <c r="O28" s="106">
        <f>_xlfn.STDEV.P(I28:M28)</f>
        <v>2.4669903682544332</v>
      </c>
    </row>
    <row r="29" spans="1:27" ht="17.25" thickBot="1" x14ac:dyDescent="0.25">
      <c r="A29" s="55" t="s">
        <v>27</v>
      </c>
      <c r="B29" s="84">
        <v>2.8032300000000001</v>
      </c>
      <c r="C29" s="85">
        <v>7.3937090000000003</v>
      </c>
      <c r="D29" s="85">
        <v>14.46635</v>
      </c>
      <c r="E29" s="85">
        <v>5.0057109999999998</v>
      </c>
      <c r="F29" s="85">
        <v>14.037509999999999</v>
      </c>
      <c r="G29" s="85">
        <f>AVERAGE(B29:F29)</f>
        <v>8.7413019999999992</v>
      </c>
      <c r="H29" s="107">
        <f>_xlfn.STDEV.P(B29:F29)</f>
        <v>4.7298486206575809</v>
      </c>
      <c r="I29" s="84">
        <v>1.943182</v>
      </c>
      <c r="J29" s="85">
        <v>1.7557830000000001</v>
      </c>
      <c r="K29" s="85">
        <v>3.5035989999999999</v>
      </c>
      <c r="L29" s="85">
        <v>5.8110889999999999</v>
      </c>
      <c r="M29" s="85">
        <v>0.94063399999999997</v>
      </c>
      <c r="N29" s="85">
        <f>AVERAGE(I29:M29)</f>
        <v>2.7908574000000002</v>
      </c>
      <c r="O29" s="107">
        <f>_xlfn.STDEV.P(I29:M29)</f>
        <v>1.7229659737335032</v>
      </c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3">
      <c r="A30" s="56" t="s">
        <v>10</v>
      </c>
      <c r="B30" s="176" t="s">
        <v>135</v>
      </c>
      <c r="C30" s="177"/>
      <c r="D30" s="177"/>
      <c r="E30" s="177"/>
      <c r="F30" s="178"/>
      <c r="G30" s="8" t="s">
        <v>8</v>
      </c>
      <c r="H30" s="9" t="s">
        <v>9</v>
      </c>
      <c r="I30" s="176" t="s">
        <v>136</v>
      </c>
      <c r="J30" s="177"/>
      <c r="K30" s="177"/>
      <c r="L30" s="177"/>
      <c r="M30" s="178"/>
      <c r="N30" s="8" t="s">
        <v>8</v>
      </c>
      <c r="O30" s="9" t="s">
        <v>9</v>
      </c>
      <c r="Q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">
      <c r="A31" s="54" t="s">
        <v>0</v>
      </c>
      <c r="B31" s="81">
        <v>1.776097</v>
      </c>
      <c r="C31" s="82">
        <v>0.50979600000000003</v>
      </c>
      <c r="D31" s="82">
        <v>0.96028400000000003</v>
      </c>
      <c r="E31" s="82">
        <v>1.4243589999999999</v>
      </c>
      <c r="F31" s="82">
        <v>0.32946399999999998</v>
      </c>
      <c r="G31" s="82">
        <f>AVERAGE(B31:F31)</f>
        <v>1</v>
      </c>
      <c r="H31" s="106">
        <f>_xlfn.STDEV.P(B31:F31)</f>
        <v>0.54293700626463093</v>
      </c>
      <c r="I31" s="81">
        <v>1.046451</v>
      </c>
      <c r="J31" s="82">
        <v>0.47614200000000001</v>
      </c>
      <c r="K31" s="82">
        <v>1.003352</v>
      </c>
      <c r="L31" s="82">
        <v>0.86483399999999999</v>
      </c>
      <c r="M31" s="82">
        <v>1.6092219999999999</v>
      </c>
      <c r="N31" s="82">
        <f>AVERAGE(I31:M31)</f>
        <v>1.0000002000000001</v>
      </c>
      <c r="O31" s="106">
        <f>_xlfn.STDEV.P(I31:M31)</f>
        <v>0.36497052711384781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">
      <c r="A32" s="54" t="s">
        <v>56</v>
      </c>
      <c r="B32" s="81">
        <v>29.65307</v>
      </c>
      <c r="C32" s="82">
        <v>4.7955350000000001</v>
      </c>
      <c r="D32" s="82">
        <v>12.21907</v>
      </c>
      <c r="E32" s="82">
        <v>15.60417</v>
      </c>
      <c r="F32" s="82">
        <v>11.301460000000001</v>
      </c>
      <c r="G32" s="82">
        <f>AVERAGE(B32:F32)</f>
        <v>14.714661000000001</v>
      </c>
      <c r="H32" s="106">
        <f>_xlfn.STDEV.P(B32:F32)</f>
        <v>8.2488091967497912</v>
      </c>
      <c r="I32" s="81">
        <v>4.0943170000000002</v>
      </c>
      <c r="J32" s="82">
        <v>3.1426910000000001</v>
      </c>
      <c r="K32" s="82">
        <v>3.661635</v>
      </c>
      <c r="L32" s="82">
        <v>2.5340919999999998</v>
      </c>
      <c r="M32" s="82">
        <v>3.3148569999999999</v>
      </c>
      <c r="N32" s="82">
        <f>AVERAGE(I32:M32)</f>
        <v>3.3495183999999996</v>
      </c>
      <c r="O32" s="106">
        <f>_xlfn.STDEV.P(I32:M32)</f>
        <v>0.52173574276930756</v>
      </c>
      <c r="P32" s="1"/>
      <c r="Q32" s="1"/>
      <c r="R32" s="1"/>
      <c r="S32" s="1"/>
      <c r="T32" s="1"/>
      <c r="U32" s="1"/>
    </row>
    <row r="33" spans="1:21" ht="17.25" thickBot="1" x14ac:dyDescent="0.25">
      <c r="A33" s="57" t="s">
        <v>27</v>
      </c>
      <c r="B33" s="84">
        <v>3.7065999999999999</v>
      </c>
      <c r="C33" s="85">
        <v>4.7555889999999996</v>
      </c>
      <c r="D33" s="85">
        <v>6.9938799999999999</v>
      </c>
      <c r="E33" s="85">
        <v>3.6206109999999998</v>
      </c>
      <c r="F33" s="85">
        <v>1.4833769999999999</v>
      </c>
      <c r="G33" s="85">
        <f>AVERAGE(B33:F33)</f>
        <v>4.1120114000000001</v>
      </c>
      <c r="H33" s="107">
        <f>_xlfn.STDEV.P(B33:F33)</f>
        <v>1.7908048648650248</v>
      </c>
      <c r="I33" s="84">
        <v>1.028816</v>
      </c>
      <c r="J33" s="85">
        <v>0.74051800000000001</v>
      </c>
      <c r="K33" s="85">
        <v>1.4829870000000001</v>
      </c>
      <c r="L33" s="85">
        <v>0.63255700000000004</v>
      </c>
      <c r="M33" s="85">
        <v>2.3582529999999999</v>
      </c>
      <c r="N33" s="85">
        <f>AVERAGE(I33:M33)</f>
        <v>1.2486261999999999</v>
      </c>
      <c r="O33" s="107">
        <f>_xlfn.STDEV.P(I33:M33)</f>
        <v>0.62804909775825668</v>
      </c>
      <c r="P33" s="1"/>
      <c r="Q33" s="1"/>
      <c r="R33" s="1"/>
      <c r="S33" s="1"/>
      <c r="T33" s="1"/>
      <c r="U33" s="1"/>
    </row>
    <row r="34" spans="1:21" x14ac:dyDescent="0.2">
      <c r="A34" s="51"/>
      <c r="B34" s="1"/>
      <c r="C34" s="1"/>
      <c r="D34" s="1"/>
      <c r="E34" s="1"/>
      <c r="F34" s="1"/>
      <c r="G34" s="12"/>
      <c r="H34" s="12"/>
      <c r="I34" s="1"/>
      <c r="J34" s="1"/>
      <c r="K34" s="1"/>
      <c r="L34" s="1"/>
      <c r="M34" s="1"/>
      <c r="N34" s="12"/>
      <c r="O34" s="12"/>
      <c r="P34" s="1"/>
      <c r="Q34" s="1"/>
      <c r="R34" s="1"/>
      <c r="S34" s="1"/>
      <c r="T34" s="1"/>
      <c r="U34" s="1"/>
    </row>
    <row r="35" spans="1:21" x14ac:dyDescent="0.3">
      <c r="A35" s="49"/>
      <c r="B35" s="52"/>
      <c r="C35" s="52"/>
      <c r="D35" s="52"/>
      <c r="E35" s="52"/>
      <c r="F35" s="52"/>
      <c r="G35" s="50"/>
      <c r="H35" s="50"/>
      <c r="I35" s="52"/>
      <c r="J35" s="52"/>
      <c r="K35" s="52"/>
      <c r="L35" s="52"/>
      <c r="M35" s="52"/>
      <c r="N35" s="50"/>
      <c r="O35" s="50"/>
      <c r="P35" s="1"/>
      <c r="Q35" s="1"/>
      <c r="R35" s="1"/>
      <c r="S35" s="1"/>
      <c r="T35" s="1"/>
    </row>
    <row r="36" spans="1:21" x14ac:dyDescent="0.2">
      <c r="A36" s="41"/>
      <c r="B36" s="1"/>
      <c r="C36" s="1"/>
      <c r="D36" s="1"/>
      <c r="E36" s="1"/>
      <c r="F36" s="1"/>
      <c r="G36" s="12"/>
      <c r="H36" s="12"/>
      <c r="I36" s="1"/>
      <c r="J36" s="1"/>
      <c r="K36" s="1"/>
      <c r="L36" s="1"/>
      <c r="M36" s="1"/>
      <c r="N36" s="12"/>
      <c r="O36" s="12"/>
      <c r="P36" s="1"/>
      <c r="Q36" s="1"/>
      <c r="R36" s="1"/>
      <c r="S36" s="1"/>
      <c r="T36" s="1"/>
    </row>
    <row r="37" spans="1:21" x14ac:dyDescent="0.2">
      <c r="A37" s="41"/>
      <c r="B37" s="1"/>
      <c r="C37" s="1"/>
      <c r="D37" s="1"/>
      <c r="E37" s="1"/>
      <c r="F37" s="1"/>
      <c r="G37" s="12"/>
      <c r="H37" s="12"/>
      <c r="I37" s="1"/>
      <c r="J37" s="1"/>
      <c r="K37" s="1"/>
      <c r="L37" s="1"/>
      <c r="M37" s="1"/>
      <c r="N37" s="12"/>
      <c r="O37" s="12"/>
    </row>
    <row r="38" spans="1:21" x14ac:dyDescent="0.2">
      <c r="A38" s="51"/>
      <c r="B38" s="1"/>
      <c r="C38" s="1"/>
      <c r="D38" s="1"/>
      <c r="E38" s="1"/>
      <c r="F38" s="1"/>
      <c r="G38" s="12"/>
      <c r="H38" s="12"/>
      <c r="I38" s="1"/>
      <c r="J38" s="1"/>
      <c r="K38" s="1"/>
      <c r="L38" s="1"/>
      <c r="M38" s="1"/>
      <c r="N38" s="12"/>
      <c r="O38" s="12"/>
    </row>
    <row r="39" spans="1:21" x14ac:dyDescent="0.3">
      <c r="A39" s="49"/>
      <c r="B39" s="52"/>
      <c r="C39" s="52"/>
      <c r="D39" s="52"/>
      <c r="E39" s="52"/>
      <c r="F39" s="52"/>
      <c r="G39" s="50"/>
      <c r="H39" s="50"/>
      <c r="I39" s="52"/>
      <c r="J39" s="52"/>
      <c r="K39" s="52"/>
      <c r="L39" s="52"/>
      <c r="M39" s="52"/>
      <c r="N39" s="50"/>
      <c r="O39" s="50"/>
    </row>
    <row r="40" spans="1:21" x14ac:dyDescent="0.2">
      <c r="A40" s="41"/>
      <c r="B40" s="1"/>
      <c r="C40" s="1"/>
      <c r="D40" s="1"/>
      <c r="E40" s="1"/>
      <c r="F40" s="1"/>
      <c r="G40" s="12"/>
      <c r="H40" s="12"/>
      <c r="I40" s="1"/>
      <c r="J40" s="1"/>
      <c r="K40" s="1"/>
      <c r="L40" s="1"/>
      <c r="M40" s="1"/>
      <c r="N40" s="12"/>
      <c r="O40" s="12"/>
    </row>
    <row r="41" spans="1:21" x14ac:dyDescent="0.2">
      <c r="A41" s="41"/>
      <c r="B41" s="1"/>
      <c r="C41" s="1"/>
      <c r="D41" s="1"/>
      <c r="E41" s="1"/>
      <c r="F41" s="1"/>
      <c r="G41" s="12"/>
      <c r="H41" s="12"/>
      <c r="I41" s="1"/>
      <c r="J41" s="1"/>
      <c r="K41" s="1"/>
      <c r="L41" s="1"/>
      <c r="M41" s="1"/>
      <c r="N41" s="12"/>
      <c r="O41" s="12"/>
    </row>
    <row r="42" spans="1:21" x14ac:dyDescent="0.2">
      <c r="A42" s="51"/>
      <c r="B42" s="1"/>
      <c r="C42" s="1"/>
      <c r="D42" s="1"/>
      <c r="E42" s="1"/>
      <c r="F42" s="1"/>
      <c r="G42" s="12"/>
      <c r="H42" s="12"/>
      <c r="I42" s="1"/>
      <c r="J42" s="1"/>
      <c r="K42" s="1"/>
      <c r="L42" s="1"/>
      <c r="M42" s="1"/>
      <c r="N42" s="12"/>
      <c r="O42" s="12"/>
    </row>
    <row r="43" spans="1:21" x14ac:dyDescent="0.3">
      <c r="A43" s="49"/>
      <c r="B43" s="52"/>
      <c r="C43" s="52"/>
      <c r="D43" s="52"/>
      <c r="E43" s="52"/>
      <c r="F43" s="52"/>
      <c r="G43" s="50"/>
      <c r="H43" s="50"/>
      <c r="I43" s="52"/>
      <c r="J43" s="52"/>
      <c r="K43" s="52"/>
      <c r="L43" s="52"/>
      <c r="M43" s="52"/>
      <c r="N43" s="50"/>
      <c r="O43" s="50"/>
    </row>
    <row r="44" spans="1:21" x14ac:dyDescent="0.2">
      <c r="A44" s="41"/>
      <c r="B44" s="1"/>
      <c r="C44" s="1"/>
      <c r="D44" s="1"/>
      <c r="E44" s="1"/>
      <c r="F44" s="1"/>
      <c r="G44" s="12"/>
      <c r="H44" s="12"/>
      <c r="I44" s="1"/>
      <c r="J44" s="1"/>
      <c r="K44" s="1"/>
      <c r="L44" s="1"/>
      <c r="M44" s="1"/>
      <c r="N44" s="12"/>
      <c r="O44" s="12"/>
    </row>
    <row r="45" spans="1:21" x14ac:dyDescent="0.2">
      <c r="A45" s="41"/>
      <c r="B45" s="1"/>
      <c r="C45" s="1"/>
      <c r="D45" s="1"/>
      <c r="E45" s="1"/>
      <c r="F45" s="1"/>
      <c r="G45" s="12"/>
      <c r="H45" s="12"/>
      <c r="I45" s="1"/>
      <c r="J45" s="1"/>
      <c r="K45" s="1"/>
      <c r="L45" s="1"/>
      <c r="M45" s="1"/>
      <c r="N45" s="12"/>
      <c r="O45" s="12"/>
    </row>
    <row r="46" spans="1:21" x14ac:dyDescent="0.2">
      <c r="A46" s="51"/>
      <c r="B46" s="1"/>
      <c r="C46" s="1"/>
      <c r="D46" s="1"/>
      <c r="E46" s="1"/>
      <c r="F46" s="1"/>
      <c r="G46" s="12"/>
      <c r="H46" s="12"/>
      <c r="I46" s="1"/>
      <c r="J46" s="1"/>
      <c r="K46" s="1"/>
      <c r="L46" s="1"/>
      <c r="M46" s="1"/>
      <c r="N46" s="12"/>
      <c r="O46" s="12"/>
    </row>
    <row r="47" spans="1:21" x14ac:dyDescent="0.3">
      <c r="A47" s="49"/>
      <c r="B47" s="52"/>
      <c r="C47" s="52"/>
      <c r="D47" s="52"/>
      <c r="E47" s="52"/>
      <c r="F47" s="52"/>
      <c r="G47" s="50"/>
      <c r="H47" s="50"/>
      <c r="I47" s="52"/>
      <c r="J47" s="52"/>
      <c r="K47" s="52"/>
      <c r="L47" s="52"/>
      <c r="M47" s="52"/>
      <c r="N47" s="50"/>
      <c r="O47" s="50"/>
    </row>
    <row r="48" spans="1:21" x14ac:dyDescent="0.2">
      <c r="A48" s="41"/>
      <c r="B48" s="1"/>
      <c r="C48" s="1"/>
      <c r="D48" s="1"/>
      <c r="E48" s="1"/>
      <c r="F48" s="1"/>
      <c r="G48" s="12"/>
      <c r="H48" s="12"/>
      <c r="I48" s="1"/>
      <c r="J48" s="1"/>
      <c r="K48" s="1"/>
      <c r="L48" s="1"/>
      <c r="M48" s="1"/>
      <c r="N48" s="12"/>
      <c r="O48" s="12"/>
    </row>
    <row r="49" spans="1:15" x14ac:dyDescent="0.2">
      <c r="A49" s="41"/>
      <c r="B49" s="1"/>
      <c r="C49" s="1"/>
      <c r="D49" s="1"/>
      <c r="E49" s="1"/>
      <c r="F49" s="1"/>
      <c r="G49" s="12"/>
      <c r="H49" s="12"/>
      <c r="I49" s="1"/>
      <c r="J49" s="1"/>
      <c r="K49" s="1"/>
      <c r="L49" s="1"/>
      <c r="M49" s="1"/>
      <c r="N49" s="12"/>
      <c r="O49" s="12"/>
    </row>
    <row r="50" spans="1:15" x14ac:dyDescent="0.2">
      <c r="A50" s="51"/>
      <c r="B50" s="1"/>
      <c r="C50" s="1"/>
      <c r="D50" s="1"/>
      <c r="E50" s="1"/>
      <c r="F50" s="1"/>
      <c r="G50" s="12"/>
      <c r="H50" s="12"/>
      <c r="I50" s="1"/>
      <c r="J50" s="1"/>
      <c r="K50" s="1"/>
      <c r="L50" s="1"/>
      <c r="M50" s="1"/>
      <c r="N50" s="12"/>
      <c r="O50" s="12"/>
    </row>
  </sheetData>
  <mergeCells count="13">
    <mergeCell ref="I22:M22"/>
    <mergeCell ref="I26:M26"/>
    <mergeCell ref="I30:M30"/>
    <mergeCell ref="B30:F30"/>
    <mergeCell ref="B26:F26"/>
    <mergeCell ref="B22:F22"/>
    <mergeCell ref="I18:M18"/>
    <mergeCell ref="B4:E4"/>
    <mergeCell ref="H4:K4"/>
    <mergeCell ref="N4:Q4"/>
    <mergeCell ref="B11:F11"/>
    <mergeCell ref="I11:M11"/>
    <mergeCell ref="B18:F18"/>
  </mergeCells>
  <phoneticPr fontId="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8C0E8-326C-4D6D-817D-3EA96EDA5A4A}">
  <dimension ref="A5:Y47"/>
  <sheetViews>
    <sheetView zoomScaleNormal="100" workbookViewId="0">
      <selection activeCell="B39" sqref="B39:F39"/>
    </sheetView>
  </sheetViews>
  <sheetFormatPr defaultRowHeight="16.5" x14ac:dyDescent="0.3"/>
  <sheetData>
    <row r="5" spans="1:25" ht="26.25" x14ac:dyDescent="0.3">
      <c r="A5" s="105" t="s">
        <v>24</v>
      </c>
    </row>
    <row r="7" spans="1:25" ht="17.25" thickBot="1" x14ac:dyDescent="0.35"/>
    <row r="8" spans="1:25" x14ac:dyDescent="0.3">
      <c r="A8" s="21" t="s">
        <v>10</v>
      </c>
      <c r="B8" s="147" t="s">
        <v>137</v>
      </c>
      <c r="C8" s="148"/>
      <c r="D8" s="148"/>
      <c r="E8" s="148"/>
      <c r="F8" s="148"/>
      <c r="G8" s="5" t="s">
        <v>8</v>
      </c>
      <c r="H8" s="6" t="s">
        <v>9</v>
      </c>
      <c r="I8" s="147" t="s">
        <v>110</v>
      </c>
      <c r="J8" s="148"/>
      <c r="K8" s="148"/>
      <c r="L8" s="148"/>
      <c r="M8" s="148"/>
      <c r="N8" s="5" t="s">
        <v>8</v>
      </c>
      <c r="O8" s="6" t="s">
        <v>9</v>
      </c>
      <c r="Q8" s="1"/>
      <c r="R8" s="1"/>
      <c r="S8" s="1"/>
    </row>
    <row r="9" spans="1:25" x14ac:dyDescent="0.2">
      <c r="A9" s="22" t="s">
        <v>0</v>
      </c>
      <c r="B9" s="81">
        <v>1.291679</v>
      </c>
      <c r="C9" s="82">
        <v>1.1928719999999999</v>
      </c>
      <c r="D9" s="82">
        <v>0.44453500000000001</v>
      </c>
      <c r="E9" s="82">
        <v>0.81781300000000001</v>
      </c>
      <c r="F9" s="82">
        <v>1.253101</v>
      </c>
      <c r="G9" s="82">
        <f>AVERAGE(B9:F9)</f>
        <v>1</v>
      </c>
      <c r="H9" s="106">
        <f>_xlfn.STDEV.P(B9:F9)</f>
        <v>0.32498302503977045</v>
      </c>
      <c r="I9" s="81">
        <v>1.181837</v>
      </c>
      <c r="J9" s="82">
        <v>1.0948340000000001</v>
      </c>
      <c r="K9" s="82">
        <v>0.56987900000000002</v>
      </c>
      <c r="L9" s="82">
        <v>1.057156</v>
      </c>
      <c r="M9" s="82">
        <v>1.096293</v>
      </c>
      <c r="N9" s="82">
        <f>AVERAGE(I9:M9)</f>
        <v>0.99999980000000011</v>
      </c>
      <c r="O9" s="106">
        <f>_xlfn.STDEV.P(I9:M9)</f>
        <v>0.21890701539731358</v>
      </c>
      <c r="Q9" s="1"/>
      <c r="R9" s="1"/>
      <c r="S9" s="1"/>
      <c r="Y9" s="1"/>
    </row>
    <row r="10" spans="1:25" x14ac:dyDescent="0.2">
      <c r="A10" s="22" t="s">
        <v>56</v>
      </c>
      <c r="B10" s="81">
        <v>7.2855910000000002</v>
      </c>
      <c r="C10" s="82">
        <v>2.5153409999999998</v>
      </c>
      <c r="D10" s="82">
        <v>5.3583600000000002</v>
      </c>
      <c r="E10" s="82">
        <v>3.119704</v>
      </c>
      <c r="F10" s="82">
        <v>7.1078669999999997</v>
      </c>
      <c r="G10" s="82">
        <f>AVERAGE(B10:F10)</f>
        <v>5.0773725999999995</v>
      </c>
      <c r="H10" s="106">
        <f>_xlfn.STDEV.P(B10:F10)</f>
        <v>1.9735532521983385</v>
      </c>
      <c r="I10" s="81">
        <v>28.615410000000001</v>
      </c>
      <c r="J10" s="82">
        <v>5.5308700000000002</v>
      </c>
      <c r="K10" s="82">
        <v>20.303260000000002</v>
      </c>
      <c r="L10" s="82">
        <v>17.495450000000002</v>
      </c>
      <c r="M10" s="82">
        <v>10.80829</v>
      </c>
      <c r="N10" s="82">
        <f>AVERAGE(I10:M10)</f>
        <v>16.550656</v>
      </c>
      <c r="O10" s="106">
        <f>_xlfn.STDEV.P(I10:M10)</f>
        <v>7.9365409635120026</v>
      </c>
      <c r="Q10" s="1"/>
      <c r="R10" s="1"/>
      <c r="S10" s="1"/>
    </row>
    <row r="11" spans="1:25" ht="17.25" thickBot="1" x14ac:dyDescent="0.25">
      <c r="A11" s="23" t="s">
        <v>27</v>
      </c>
      <c r="B11" s="84">
        <v>1.1757770000000001</v>
      </c>
      <c r="C11" s="85">
        <v>2.6833909999999999</v>
      </c>
      <c r="D11" s="85">
        <v>1.8502529999999999</v>
      </c>
      <c r="E11" s="85">
        <v>2.7597339999999999</v>
      </c>
      <c r="F11" s="85">
        <v>0.495116</v>
      </c>
      <c r="G11" s="85">
        <f>AVERAGE(B11:F11)</f>
        <v>1.7928542000000001</v>
      </c>
      <c r="H11" s="107">
        <f>_xlfn.STDEV.P(B11:F11)</f>
        <v>0.87133411141109351</v>
      </c>
      <c r="I11" s="84">
        <v>1.5976330000000001</v>
      </c>
      <c r="J11" s="85">
        <v>3.5660280000000002</v>
      </c>
      <c r="K11" s="85">
        <v>3.311051</v>
      </c>
      <c r="L11" s="85">
        <v>4.7945279999999997</v>
      </c>
      <c r="M11" s="85">
        <v>1.002445</v>
      </c>
      <c r="N11" s="85">
        <f>AVERAGE(I11:M11)</f>
        <v>2.8543370000000001</v>
      </c>
      <c r="O11" s="107">
        <f>_xlfn.STDEV.P(I11:M11)</f>
        <v>1.3775515813963557</v>
      </c>
      <c r="Q11" s="1"/>
      <c r="R11" s="1"/>
      <c r="S11" s="1"/>
    </row>
    <row r="12" spans="1:25" x14ac:dyDescent="0.3">
      <c r="A12" s="130" t="s">
        <v>10</v>
      </c>
      <c r="B12" s="145" t="s">
        <v>139</v>
      </c>
      <c r="C12" s="146"/>
      <c r="D12" s="146"/>
      <c r="E12" s="146"/>
      <c r="F12" s="146"/>
      <c r="G12" s="8" t="s">
        <v>8</v>
      </c>
      <c r="H12" s="9" t="s">
        <v>9</v>
      </c>
      <c r="I12" s="145" t="s">
        <v>138</v>
      </c>
      <c r="J12" s="146"/>
      <c r="K12" s="146"/>
      <c r="L12" s="146"/>
      <c r="M12" s="146"/>
      <c r="N12" s="8" t="s">
        <v>8</v>
      </c>
      <c r="O12" s="9" t="s">
        <v>9</v>
      </c>
      <c r="Q12" s="1"/>
      <c r="R12" s="1"/>
      <c r="S12" s="1"/>
    </row>
    <row r="13" spans="1:25" x14ac:dyDescent="0.2">
      <c r="A13" s="22" t="s">
        <v>0</v>
      </c>
      <c r="B13" s="132" t="s">
        <v>120</v>
      </c>
      <c r="C13" s="82">
        <v>0.73888500000000001</v>
      </c>
      <c r="D13" s="103" t="s">
        <v>120</v>
      </c>
      <c r="E13" s="82">
        <v>1.0376069999999999</v>
      </c>
      <c r="F13" s="82">
        <v>1.223508</v>
      </c>
      <c r="G13" s="82">
        <f>AVERAGE(B13:F13)</f>
        <v>1</v>
      </c>
      <c r="H13" s="106">
        <f>_xlfn.STDEV.P(B13:F13)</f>
        <v>0.19962561270037502</v>
      </c>
      <c r="I13" s="81">
        <v>1.790713</v>
      </c>
      <c r="J13" s="82">
        <v>1.178704</v>
      </c>
      <c r="K13" s="103" t="s">
        <v>120</v>
      </c>
      <c r="L13" s="82">
        <v>0.25894299999999998</v>
      </c>
      <c r="M13" s="82">
        <v>0.77163899999999996</v>
      </c>
      <c r="N13" s="82">
        <f>AVERAGE(I13:M13)</f>
        <v>0.99999974999999997</v>
      </c>
      <c r="O13" s="106">
        <f>_xlfn.STDEV.P(I13:M13)</f>
        <v>0.56090917080101965</v>
      </c>
      <c r="Q13" t="s">
        <v>121</v>
      </c>
      <c r="R13" s="1"/>
      <c r="S13" s="1"/>
    </row>
    <row r="14" spans="1:25" x14ac:dyDescent="0.2">
      <c r="A14" s="22" t="s">
        <v>56</v>
      </c>
      <c r="B14" s="81">
        <v>29.588789999999999</v>
      </c>
      <c r="C14" s="82">
        <v>8.8707969999999996</v>
      </c>
      <c r="D14" s="82">
        <v>13.18777</v>
      </c>
      <c r="E14" s="82">
        <v>19.800979999999999</v>
      </c>
      <c r="F14" s="82">
        <v>13.876849999999999</v>
      </c>
      <c r="G14" s="82">
        <f>AVERAGE(B14:F14)</f>
        <v>17.065037400000001</v>
      </c>
      <c r="H14" s="106">
        <f>_xlfn.STDEV.P(B14:F14)</f>
        <v>7.1648179072201854</v>
      </c>
      <c r="I14" s="81">
        <v>1.839885</v>
      </c>
      <c r="J14" s="82">
        <v>0.67769699999999999</v>
      </c>
      <c r="K14" s="82">
        <v>1.6434660000000001</v>
      </c>
      <c r="L14" s="82">
        <v>1.922391</v>
      </c>
      <c r="M14" s="82">
        <v>4.8219200000000004</v>
      </c>
      <c r="N14" s="82">
        <f>AVERAGE(I14:M14)</f>
        <v>2.1810718000000002</v>
      </c>
      <c r="O14" s="106">
        <f>_xlfn.STDEV.P(I14:M14)</f>
        <v>1.3933096705108168</v>
      </c>
      <c r="Q14" s="1"/>
      <c r="R14" s="1"/>
      <c r="S14" s="1"/>
      <c r="Y14" s="1"/>
    </row>
    <row r="15" spans="1:25" ht="17.25" thickBot="1" x14ac:dyDescent="0.25">
      <c r="A15" s="23" t="s">
        <v>27</v>
      </c>
      <c r="B15" s="84">
        <v>3.6623049999999999</v>
      </c>
      <c r="C15" s="85">
        <v>0.94948100000000002</v>
      </c>
      <c r="D15" s="85">
        <v>7.1388619999999996</v>
      </c>
      <c r="E15" s="85">
        <v>25.154209999999999</v>
      </c>
      <c r="F15" s="85">
        <v>3.8284150000000001</v>
      </c>
      <c r="G15" s="85">
        <f>AVERAGE(B15:F15)</f>
        <v>8.1466545999999997</v>
      </c>
      <c r="H15" s="107">
        <f>_xlfn.STDEV.P(B15:F15)</f>
        <v>8.7272960189883459</v>
      </c>
      <c r="I15" s="84">
        <v>0.96580699999999997</v>
      </c>
      <c r="J15" s="85">
        <v>1.812627</v>
      </c>
      <c r="K15" s="85">
        <v>0.73499999999999999</v>
      </c>
      <c r="L15" s="85">
        <v>1.321914</v>
      </c>
      <c r="M15" s="85">
        <v>0.29530400000000001</v>
      </c>
      <c r="N15" s="85">
        <f>AVERAGE(I15:M15)</f>
        <v>1.0261304</v>
      </c>
      <c r="O15" s="107">
        <f>_xlfn.STDEV.P(I15:M15)</f>
        <v>0.51547412916056223</v>
      </c>
      <c r="Q15" s="1"/>
      <c r="R15" s="1"/>
      <c r="S15" s="1"/>
    </row>
    <row r="16" spans="1:25" x14ac:dyDescent="0.3">
      <c r="A16" s="130" t="s">
        <v>10</v>
      </c>
      <c r="B16" s="145" t="s">
        <v>140</v>
      </c>
      <c r="C16" s="146"/>
      <c r="D16" s="146"/>
      <c r="E16" s="146"/>
      <c r="F16" s="146"/>
      <c r="G16" s="8" t="s">
        <v>8</v>
      </c>
      <c r="H16" s="9" t="s">
        <v>9</v>
      </c>
      <c r="I16" s="145" t="s">
        <v>112</v>
      </c>
      <c r="J16" s="146"/>
      <c r="K16" s="146"/>
      <c r="L16" s="146"/>
      <c r="M16" s="146"/>
      <c r="N16" s="8" t="s">
        <v>8</v>
      </c>
      <c r="O16" s="9" t="s">
        <v>9</v>
      </c>
      <c r="Q16" s="129"/>
      <c r="R16" s="129"/>
      <c r="S16" s="129"/>
    </row>
    <row r="17" spans="1:25" x14ac:dyDescent="0.2">
      <c r="A17" s="22" t="s">
        <v>0</v>
      </c>
      <c r="B17" s="81">
        <v>0.31550400000000001</v>
      </c>
      <c r="C17" s="82">
        <v>2.4390670000000001</v>
      </c>
      <c r="D17" s="82">
        <v>0.42254799999999998</v>
      </c>
      <c r="E17" s="82">
        <v>1.3697299999999999</v>
      </c>
      <c r="F17" s="82">
        <v>0.45315</v>
      </c>
      <c r="G17" s="82">
        <f>AVERAGE(B17:F17)</f>
        <v>0.99999979999999999</v>
      </c>
      <c r="H17" s="106">
        <f>_xlfn.STDEV.P(B17:F17)</f>
        <v>0.81346722272121086</v>
      </c>
      <c r="I17" s="132" t="s">
        <v>120</v>
      </c>
      <c r="J17" s="103" t="s">
        <v>120</v>
      </c>
      <c r="K17" s="82">
        <v>0.45874854500000001</v>
      </c>
      <c r="L17" s="82">
        <v>0.11784589500000001</v>
      </c>
      <c r="M17" s="82">
        <v>2.423405561</v>
      </c>
      <c r="N17" s="82">
        <f>AVERAGE(I17:M17)</f>
        <v>1.0000000003333334</v>
      </c>
      <c r="O17" s="106">
        <f>_xlfn.STDEV.P(I17:M17)</f>
        <v>1.0160761771956688</v>
      </c>
      <c r="Q17" s="129"/>
      <c r="R17" s="129"/>
      <c r="S17" s="129"/>
    </row>
    <row r="18" spans="1:25" x14ac:dyDescent="0.2">
      <c r="A18" s="22" t="s">
        <v>56</v>
      </c>
      <c r="B18" s="81">
        <v>0.79682200000000003</v>
      </c>
      <c r="C18" s="82">
        <v>0.64572700000000005</v>
      </c>
      <c r="D18" s="82">
        <v>0.94291000000000003</v>
      </c>
      <c r="E18" s="82">
        <v>0.83199299999999998</v>
      </c>
      <c r="F18" s="82">
        <v>1.0271760000000001</v>
      </c>
      <c r="G18" s="82">
        <f>AVERAGE(B18:F18)</f>
        <v>0.84892559999999995</v>
      </c>
      <c r="H18" s="106">
        <f>_xlfn.STDEV.P(B18:F18)</f>
        <v>0.13030536570778781</v>
      </c>
      <c r="I18" s="81">
        <v>10.17621405</v>
      </c>
      <c r="J18" s="82">
        <v>9.942556819</v>
      </c>
      <c r="K18" s="82">
        <v>4.565377185</v>
      </c>
      <c r="L18" s="82">
        <v>26.561719910000001</v>
      </c>
      <c r="M18" s="82">
        <v>19.52527138</v>
      </c>
      <c r="N18" s="82">
        <f>AVERAGE(I18:M18)</f>
        <v>14.154227868800001</v>
      </c>
      <c r="O18" s="106">
        <f>_xlfn.STDEV.P(I18:M18)</f>
        <v>7.8524237221655815</v>
      </c>
      <c r="Q18" s="129"/>
      <c r="R18" s="129"/>
      <c r="S18" s="129"/>
    </row>
    <row r="19" spans="1:25" ht="17.25" thickBot="1" x14ac:dyDescent="0.25">
      <c r="A19" s="23" t="s">
        <v>27</v>
      </c>
      <c r="B19" s="84">
        <v>1.000591</v>
      </c>
      <c r="C19" s="85">
        <v>0.117232</v>
      </c>
      <c r="D19" s="85">
        <v>0.40731800000000001</v>
      </c>
      <c r="E19" s="85">
        <v>4.2370080000000003</v>
      </c>
      <c r="F19" s="85">
        <v>0.106781</v>
      </c>
      <c r="G19" s="85">
        <f>AVERAGE(B19:F19)</f>
        <v>1.1737860000000002</v>
      </c>
      <c r="H19" s="107">
        <f>_xlfn.STDEV.P(B19:F19)</f>
        <v>1.565605617598123</v>
      </c>
      <c r="I19" s="84">
        <v>2.9893093419999999</v>
      </c>
      <c r="J19" s="85">
        <v>3.5569435559999998</v>
      </c>
      <c r="K19" s="85">
        <v>4.9569318960000004</v>
      </c>
      <c r="L19" s="85">
        <v>3.7536145780000001</v>
      </c>
      <c r="M19" s="85">
        <v>2.527813139</v>
      </c>
      <c r="N19" s="85">
        <f>AVERAGE(I19:M19)</f>
        <v>3.5569225021999999</v>
      </c>
      <c r="O19" s="107">
        <f>_xlfn.STDEV.P(I19:M19)</f>
        <v>0.82218791731722241</v>
      </c>
      <c r="Q19" s="129"/>
      <c r="R19" s="129"/>
      <c r="S19" s="129"/>
    </row>
    <row r="20" spans="1:25" x14ac:dyDescent="0.3">
      <c r="A20" s="130" t="s">
        <v>10</v>
      </c>
      <c r="B20" s="145" t="s">
        <v>141</v>
      </c>
      <c r="C20" s="146"/>
      <c r="D20" s="146"/>
      <c r="E20" s="146"/>
      <c r="F20" s="146"/>
      <c r="G20" s="8" t="s">
        <v>8</v>
      </c>
      <c r="H20" s="9" t="s">
        <v>9</v>
      </c>
      <c r="I20" s="145" t="s">
        <v>114</v>
      </c>
      <c r="J20" s="146"/>
      <c r="K20" s="146"/>
      <c r="L20" s="146"/>
      <c r="M20" s="146"/>
      <c r="N20" s="8" t="s">
        <v>8</v>
      </c>
      <c r="O20" s="9" t="s">
        <v>9</v>
      </c>
      <c r="Q20" s="129"/>
      <c r="R20" s="129"/>
      <c r="S20" s="129"/>
    </row>
    <row r="21" spans="1:25" x14ac:dyDescent="0.2">
      <c r="A21" s="22" t="s">
        <v>0</v>
      </c>
      <c r="B21" s="81">
        <v>1.218498866</v>
      </c>
      <c r="C21" s="82">
        <v>0.95745020800000002</v>
      </c>
      <c r="D21" s="82">
        <v>0.84197668599999997</v>
      </c>
      <c r="E21" s="82">
        <v>0.97760880299999997</v>
      </c>
      <c r="F21" s="82">
        <v>1.004465436</v>
      </c>
      <c r="G21" s="82">
        <f>AVERAGE(B21:F21)</f>
        <v>0.99999999979999998</v>
      </c>
      <c r="H21" s="106">
        <f>_xlfn.STDEV.P(B21:F21)</f>
        <v>0.12251115282441441</v>
      </c>
      <c r="I21" s="81">
        <v>1.213274</v>
      </c>
      <c r="J21" s="82">
        <v>1.081383</v>
      </c>
      <c r="K21" s="82">
        <v>0.78760799999999997</v>
      </c>
      <c r="L21" s="82">
        <v>1.036789</v>
      </c>
      <c r="M21" s="82">
        <v>0.88094600000000001</v>
      </c>
      <c r="N21" s="82">
        <f>AVERAGE(I21:M21)</f>
        <v>1</v>
      </c>
      <c r="O21" s="106">
        <f>_xlfn.STDEV.P(I21:M21)</f>
        <v>0.15016433588971762</v>
      </c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22" t="s">
        <v>56</v>
      </c>
      <c r="B22" s="81">
        <v>5.83604374</v>
      </c>
      <c r="C22" s="82">
        <v>5.9325380499999998</v>
      </c>
      <c r="D22" s="82">
        <v>6.0786958279999999</v>
      </c>
      <c r="E22" s="82">
        <v>4.8292056199999998</v>
      </c>
      <c r="F22" s="82">
        <v>6.6912483629999997</v>
      </c>
      <c r="G22" s="82">
        <f>AVERAGE(B22:F22)</f>
        <v>5.8735463202</v>
      </c>
      <c r="H22" s="106">
        <f>_xlfn.STDEV.P(B22:F22)</f>
        <v>0.60104191486959757</v>
      </c>
      <c r="I22" s="81">
        <v>1.4657819999999999</v>
      </c>
      <c r="J22" s="82">
        <v>1.606454</v>
      </c>
      <c r="K22" s="82">
        <v>1.453595</v>
      </c>
      <c r="L22" s="82">
        <v>1.2121649999999999</v>
      </c>
      <c r="M22" s="82">
        <v>1.629367</v>
      </c>
      <c r="N22" s="82">
        <f>AVERAGE(I22:M22)</f>
        <v>1.4734726</v>
      </c>
      <c r="O22" s="106">
        <f>_xlfn.STDEV.P(I22:M22)</f>
        <v>0.14881064667905861</v>
      </c>
      <c r="Q22" s="1"/>
      <c r="R22" s="1"/>
      <c r="S22" s="1"/>
      <c r="T22" s="1"/>
      <c r="U22" s="1"/>
      <c r="V22" s="1"/>
      <c r="W22" s="1"/>
      <c r="X22" s="1"/>
      <c r="Y22" s="1"/>
    </row>
    <row r="23" spans="1:25" ht="17.25" thickBot="1" x14ac:dyDescent="0.25">
      <c r="A23" s="48" t="s">
        <v>27</v>
      </c>
      <c r="B23" s="84">
        <v>2.5401868470000002</v>
      </c>
      <c r="C23" s="85">
        <v>1.7195695019999999</v>
      </c>
      <c r="D23" s="85">
        <v>1.896886992</v>
      </c>
      <c r="E23" s="85">
        <v>4.8027250869999998</v>
      </c>
      <c r="F23" s="85">
        <v>0.63999336299999998</v>
      </c>
      <c r="G23" s="85">
        <f>AVERAGE(B23:F23)</f>
        <v>2.3198723582</v>
      </c>
      <c r="H23" s="107">
        <f>_xlfn.STDEV.P(B23:F23)</f>
        <v>1.3837897040070939</v>
      </c>
      <c r="I23" s="84">
        <v>0.94686999999999999</v>
      </c>
      <c r="J23" s="85">
        <v>0.75111799999999995</v>
      </c>
      <c r="K23" s="85">
        <v>0.88592599999999999</v>
      </c>
      <c r="L23" s="85">
        <v>1.0840339999999999</v>
      </c>
      <c r="M23" s="85">
        <v>0.69274899999999995</v>
      </c>
      <c r="N23" s="85">
        <f>AVERAGE(I23:M23)</f>
        <v>0.87213940000000001</v>
      </c>
      <c r="O23" s="107">
        <f>_xlfn.STDEV.P(I23:M23)</f>
        <v>0.13964322346265137</v>
      </c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Q24" s="1"/>
      <c r="R24" s="1"/>
      <c r="S24" s="1"/>
    </row>
    <row r="25" spans="1:25" x14ac:dyDescent="0.2">
      <c r="Q25" s="1"/>
      <c r="R25" s="1"/>
      <c r="S25" s="1"/>
    </row>
    <row r="26" spans="1:25" ht="17.25" thickBot="1" x14ac:dyDescent="0.25">
      <c r="Q26" s="1"/>
      <c r="R26" s="1"/>
      <c r="S26" s="1"/>
    </row>
    <row r="27" spans="1:25" x14ac:dyDescent="0.3">
      <c r="A27" s="53" t="s">
        <v>10</v>
      </c>
      <c r="B27" s="147" t="s">
        <v>102</v>
      </c>
      <c r="C27" s="148"/>
      <c r="D27" s="148"/>
      <c r="E27" s="148"/>
      <c r="F27" s="148"/>
      <c r="G27" s="5" t="s">
        <v>8</v>
      </c>
      <c r="H27" s="6" t="s">
        <v>9</v>
      </c>
      <c r="I27" s="147" t="s">
        <v>142</v>
      </c>
      <c r="J27" s="148"/>
      <c r="K27" s="148"/>
      <c r="L27" s="148"/>
      <c r="M27" s="148"/>
      <c r="N27" s="5" t="s">
        <v>8</v>
      </c>
      <c r="O27" s="6" t="s">
        <v>9</v>
      </c>
      <c r="Q27" s="1"/>
      <c r="R27" s="1"/>
      <c r="S27" s="1"/>
      <c r="Y27" s="1"/>
    </row>
    <row r="28" spans="1:25" x14ac:dyDescent="0.2">
      <c r="A28" s="54" t="s">
        <v>0</v>
      </c>
      <c r="B28" s="133">
        <v>0.942137</v>
      </c>
      <c r="C28" s="129">
        <v>1.082803</v>
      </c>
      <c r="D28" s="129">
        <v>0.88729199999999997</v>
      </c>
      <c r="E28" s="129">
        <v>0.95227200000000001</v>
      </c>
      <c r="F28" s="129">
        <v>1.1354960000000001</v>
      </c>
      <c r="G28" s="108">
        <f>AVERAGE(B28:F28)</f>
        <v>1</v>
      </c>
      <c r="H28" s="109">
        <f>_xlfn.STDEV.P(B28:F28)</f>
        <v>9.3321685413412903E-2</v>
      </c>
      <c r="I28" s="129">
        <v>0.91129499999999997</v>
      </c>
      <c r="J28" s="129">
        <v>1.6827179999999999</v>
      </c>
      <c r="K28" s="129">
        <v>0.79411100000000001</v>
      </c>
      <c r="L28" s="129">
        <v>0.86840300000000004</v>
      </c>
      <c r="M28" s="129">
        <v>0.74347399999999997</v>
      </c>
      <c r="N28" s="108">
        <f>AVERAGE(I28:M28)</f>
        <v>1.0000002000000001</v>
      </c>
      <c r="O28" s="109">
        <f>_xlfn.STDEV.P(I28:M28)</f>
        <v>0.34626177494918503</v>
      </c>
      <c r="Q28" s="1"/>
      <c r="R28" s="1"/>
      <c r="S28" s="1"/>
    </row>
    <row r="29" spans="1:25" x14ac:dyDescent="0.2">
      <c r="A29" s="54" t="s">
        <v>56</v>
      </c>
      <c r="B29" s="133">
        <v>10.3363</v>
      </c>
      <c r="C29" s="129">
        <v>4.9303860000000004</v>
      </c>
      <c r="D29" s="129">
        <v>8.2281790000000008</v>
      </c>
      <c r="E29" s="129">
        <v>14.97662</v>
      </c>
      <c r="F29" s="129">
        <v>8.4069070000000004</v>
      </c>
      <c r="G29" s="108">
        <f>AVERAGE(B29:F29)</f>
        <v>9.3756784000000017</v>
      </c>
      <c r="H29" s="109">
        <f>_xlfn.STDEV.P(B29:F29)</f>
        <v>3.2957317270965238</v>
      </c>
      <c r="I29" s="129">
        <v>4.4482929999999996</v>
      </c>
      <c r="J29" s="129">
        <v>2.8978609999999998</v>
      </c>
      <c r="K29" s="129">
        <v>4.6260830000000004</v>
      </c>
      <c r="L29" s="129">
        <v>3.794667</v>
      </c>
      <c r="M29" s="129">
        <v>4.3200950000000002</v>
      </c>
      <c r="N29" s="108">
        <f>AVERAGE(I29:M29)</f>
        <v>4.0173997999999997</v>
      </c>
      <c r="O29" s="109">
        <f>_xlfn.STDEV.P(I29:M29)</f>
        <v>0.62462238140700932</v>
      </c>
      <c r="Q29" s="1"/>
      <c r="R29" s="1"/>
      <c r="S29" s="1"/>
    </row>
    <row r="30" spans="1:25" ht="17.25" thickBot="1" x14ac:dyDescent="0.25">
      <c r="A30" s="55" t="s">
        <v>27</v>
      </c>
      <c r="B30" s="134">
        <v>3.9426619999999999</v>
      </c>
      <c r="C30" s="135">
        <v>1.2869440000000001</v>
      </c>
      <c r="D30" s="135">
        <v>3.2709619999999999</v>
      </c>
      <c r="E30" s="135">
        <v>9.5135439999999996</v>
      </c>
      <c r="F30" s="135">
        <v>0.88759299999999997</v>
      </c>
      <c r="G30" s="110">
        <f>AVERAGE(B30:F30)</f>
        <v>3.780341</v>
      </c>
      <c r="H30" s="111">
        <f>_xlfn.STDEV.P(B30:F30)</f>
        <v>3.0899984240450351</v>
      </c>
      <c r="I30" s="129">
        <v>1.5816840000000001</v>
      </c>
      <c r="J30" s="129">
        <v>0.97389400000000004</v>
      </c>
      <c r="K30" s="129">
        <v>1.2609630000000001</v>
      </c>
      <c r="L30" s="129">
        <v>1.130147</v>
      </c>
      <c r="M30" s="129">
        <v>0.47549799999999998</v>
      </c>
      <c r="N30" s="110">
        <f>AVERAGE(I30:M30)</f>
        <v>1.0844372</v>
      </c>
      <c r="O30" s="111">
        <f>_xlfn.STDEV.P(I30:M30)</f>
        <v>0.3642888613050913</v>
      </c>
      <c r="Q30" s="1"/>
      <c r="R30" s="1"/>
      <c r="S30" s="1"/>
      <c r="Y30" s="1"/>
    </row>
    <row r="31" spans="1:25" x14ac:dyDescent="0.3">
      <c r="A31" s="56" t="s">
        <v>10</v>
      </c>
      <c r="B31" s="179" t="s">
        <v>116</v>
      </c>
      <c r="C31" s="180"/>
      <c r="D31" s="180"/>
      <c r="E31" s="180"/>
      <c r="F31" s="181"/>
      <c r="G31" s="127" t="s">
        <v>8</v>
      </c>
      <c r="H31" s="128" t="s">
        <v>9</v>
      </c>
      <c r="I31" s="179" t="s">
        <v>103</v>
      </c>
      <c r="J31" s="180"/>
      <c r="K31" s="180"/>
      <c r="L31" s="180"/>
      <c r="M31" s="181"/>
      <c r="N31" s="127" t="s">
        <v>8</v>
      </c>
      <c r="O31" s="128" t="s">
        <v>9</v>
      </c>
      <c r="Q31" s="1"/>
      <c r="R31" s="1"/>
      <c r="S31" s="1"/>
    </row>
    <row r="32" spans="1:25" x14ac:dyDescent="0.2">
      <c r="A32" s="54" t="s">
        <v>0</v>
      </c>
      <c r="B32" s="129">
        <v>1.9667889999999999</v>
      </c>
      <c r="C32" s="129">
        <v>0.85434600000000005</v>
      </c>
      <c r="D32" s="129">
        <v>0.61031000000000002</v>
      </c>
      <c r="E32" s="129">
        <v>0.50108299999999995</v>
      </c>
      <c r="F32" s="129">
        <v>1.0674710000000001</v>
      </c>
      <c r="G32" s="108">
        <f>AVERAGE(B32:F32)</f>
        <v>0.99999979999999999</v>
      </c>
      <c r="H32" s="109">
        <f>_xlfn.STDEV.P(B32:F32)</f>
        <v>0.52177099633206903</v>
      </c>
      <c r="I32" s="129">
        <v>0.62509000000000003</v>
      </c>
      <c r="J32" s="129">
        <v>0.70371600000000001</v>
      </c>
      <c r="K32" s="129">
        <v>1.141561</v>
      </c>
      <c r="L32" s="129">
        <v>1.4292959999999999</v>
      </c>
      <c r="M32" s="129">
        <v>1.100336</v>
      </c>
      <c r="N32" s="108">
        <f>AVERAGE(I32:M32)</f>
        <v>0.99999980000000011</v>
      </c>
      <c r="O32" s="109">
        <f>_xlfn.STDEV.P(I32:M32)</f>
        <v>0.29757137025890057</v>
      </c>
      <c r="Q32" s="1"/>
      <c r="R32" s="1"/>
      <c r="S32" s="1"/>
    </row>
    <row r="33" spans="1:25" x14ac:dyDescent="0.2">
      <c r="A33" s="54" t="s">
        <v>56</v>
      </c>
      <c r="B33" s="129">
        <v>9.1400050000000004</v>
      </c>
      <c r="C33" s="129">
        <v>7.9602940000000002</v>
      </c>
      <c r="D33" s="129">
        <v>9.4944389999999999</v>
      </c>
      <c r="E33" s="129">
        <v>10.394489999999999</v>
      </c>
      <c r="F33" s="129">
        <v>11.287990000000001</v>
      </c>
      <c r="G33" s="108">
        <f>AVERAGE(B33:F33)</f>
        <v>9.6554435999999999</v>
      </c>
      <c r="H33" s="109">
        <f>_xlfn.STDEV.P(B33:F33)</f>
        <v>1.1292943750393238</v>
      </c>
      <c r="I33" s="129">
        <v>3.7185440000000001</v>
      </c>
      <c r="J33" s="129">
        <v>2.7095120000000001</v>
      </c>
      <c r="K33" s="129">
        <v>3.353237</v>
      </c>
      <c r="L33" s="129">
        <v>2.580222</v>
      </c>
      <c r="M33" s="129">
        <v>2.950914</v>
      </c>
      <c r="N33" s="108">
        <f>AVERAGE(I33:M33)</f>
        <v>3.0624858000000001</v>
      </c>
      <c r="O33" s="109">
        <f>_xlfn.STDEV.P(I33:M33)</f>
        <v>0.42061045277567344</v>
      </c>
      <c r="Q33" s="1"/>
      <c r="R33" s="1"/>
      <c r="S33" s="1"/>
    </row>
    <row r="34" spans="1:25" ht="17.25" thickBot="1" x14ac:dyDescent="0.25">
      <c r="A34" s="55" t="s">
        <v>27</v>
      </c>
      <c r="B34" s="129">
        <v>4.067183</v>
      </c>
      <c r="C34" s="129">
        <v>2.0462319999999998</v>
      </c>
      <c r="D34" s="129">
        <v>4.4827969999999997</v>
      </c>
      <c r="E34" s="129">
        <v>1.98336</v>
      </c>
      <c r="F34" s="129">
        <v>1.0274939999999999</v>
      </c>
      <c r="G34" s="110">
        <f>AVERAGE(B34:F34)</f>
        <v>2.7214131999999998</v>
      </c>
      <c r="H34" s="111">
        <f>_xlfn.STDEV.P(B34:F34)</f>
        <v>1.3254073849565498</v>
      </c>
      <c r="I34" s="129">
        <v>0.92684</v>
      </c>
      <c r="J34" s="129">
        <v>1.1140540000000001</v>
      </c>
      <c r="K34" s="129">
        <v>1.877432</v>
      </c>
      <c r="L34" s="129">
        <v>0.86131899999999995</v>
      </c>
      <c r="M34" s="129">
        <v>1.814025</v>
      </c>
      <c r="N34" s="110">
        <f>AVERAGE(I34:M34)</f>
        <v>1.3187340000000001</v>
      </c>
      <c r="O34" s="111">
        <f>_xlfn.STDEV.P(I34:M34)</f>
        <v>0.43867070149395632</v>
      </c>
    </row>
    <row r="35" spans="1:25" x14ac:dyDescent="0.3">
      <c r="A35" s="56" t="s">
        <v>10</v>
      </c>
      <c r="B35" s="179" t="s">
        <v>105</v>
      </c>
      <c r="C35" s="180"/>
      <c r="D35" s="180"/>
      <c r="E35" s="180"/>
      <c r="F35" s="181"/>
      <c r="G35" s="127" t="s">
        <v>8</v>
      </c>
      <c r="H35" s="128" t="s">
        <v>9</v>
      </c>
      <c r="I35" s="179" t="s">
        <v>62</v>
      </c>
      <c r="J35" s="180"/>
      <c r="K35" s="180"/>
      <c r="L35" s="180"/>
      <c r="M35" s="181"/>
      <c r="N35" s="127" t="s">
        <v>8</v>
      </c>
      <c r="O35" s="128" t="s">
        <v>9</v>
      </c>
      <c r="Q35" s="1"/>
      <c r="R35" s="1"/>
      <c r="S35" s="1"/>
      <c r="Y35" s="1"/>
    </row>
    <row r="36" spans="1:25" x14ac:dyDescent="0.2">
      <c r="A36" s="54" t="s">
        <v>0</v>
      </c>
      <c r="B36" s="129">
        <v>1.1677280000000001</v>
      </c>
      <c r="C36" s="129">
        <v>1.151295</v>
      </c>
      <c r="D36" s="129">
        <v>0.54828900000000003</v>
      </c>
      <c r="E36" s="129">
        <v>1.325831</v>
      </c>
      <c r="F36" s="129">
        <v>0.80685700000000005</v>
      </c>
      <c r="G36" s="108">
        <f>AVERAGE(B36:F36)</f>
        <v>1</v>
      </c>
      <c r="H36" s="109">
        <f>_xlfn.STDEV.P(B36:F36)</f>
        <v>0.28232454570582438</v>
      </c>
      <c r="I36" s="133">
        <v>1.7234130000000001</v>
      </c>
      <c r="J36" s="129">
        <v>1.006294</v>
      </c>
      <c r="K36" s="129">
        <v>0.70365500000000003</v>
      </c>
      <c r="L36" s="129">
        <v>1.3238970000000001</v>
      </c>
      <c r="M36" s="129">
        <v>0.24274000000000001</v>
      </c>
      <c r="N36" s="108">
        <f>AVERAGE(I36:M36)</f>
        <v>0.99999980000000011</v>
      </c>
      <c r="O36" s="109">
        <f>_xlfn.STDEV.P(I36:M36)</f>
        <v>0.5078461019322289</v>
      </c>
      <c r="Q36" s="1"/>
      <c r="R36" s="1"/>
      <c r="S36" s="1"/>
    </row>
    <row r="37" spans="1:25" x14ac:dyDescent="0.2">
      <c r="A37" s="54" t="s">
        <v>56</v>
      </c>
      <c r="B37" s="129">
        <v>8.7922429999999991</v>
      </c>
      <c r="C37" s="129">
        <v>3.422196</v>
      </c>
      <c r="D37" s="129">
        <v>8.8201499999999999</v>
      </c>
      <c r="E37" s="129">
        <v>5.2757240000000003</v>
      </c>
      <c r="F37" s="129">
        <v>9.2522939999999991</v>
      </c>
      <c r="G37" s="108">
        <f>AVERAGE(B37:F37)</f>
        <v>7.1125214000000003</v>
      </c>
      <c r="H37" s="109">
        <f>_xlfn.STDEV.P(B37:F37)</f>
        <v>2.3370243094707916</v>
      </c>
      <c r="I37" s="133">
        <v>4.5425370000000003</v>
      </c>
      <c r="J37" s="129">
        <v>8.0663239999999998</v>
      </c>
      <c r="K37" s="129">
        <v>5.5807799999999999</v>
      </c>
      <c r="L37" s="129">
        <v>5.7720929999999999</v>
      </c>
      <c r="M37" s="129">
        <v>8.4405180000000009</v>
      </c>
      <c r="N37" s="108">
        <f>AVERAGE(I37:M37)</f>
        <v>6.4804504000000005</v>
      </c>
      <c r="O37" s="109">
        <f>_xlfn.STDEV.P(I37:M37)</f>
        <v>1.5115254184046756</v>
      </c>
      <c r="Q37" s="1"/>
      <c r="R37" s="1"/>
      <c r="S37" s="1"/>
    </row>
    <row r="38" spans="1:25" ht="17.25" thickBot="1" x14ac:dyDescent="0.25">
      <c r="A38" s="55" t="s">
        <v>27</v>
      </c>
      <c r="B38" s="129">
        <v>2.3722449999999999</v>
      </c>
      <c r="C38" s="129">
        <v>1.3195779999999999</v>
      </c>
      <c r="D38" s="129">
        <v>1.8049059999999999</v>
      </c>
      <c r="E38" s="129">
        <v>3.823661</v>
      </c>
      <c r="F38" s="129">
        <v>0.36594500000000002</v>
      </c>
      <c r="G38" s="110">
        <f>AVERAGE(B38:F38)</f>
        <v>1.9372669999999999</v>
      </c>
      <c r="H38" s="111">
        <f>_xlfn.STDEV.P(B38:F38)</f>
        <v>1.1502869334601693</v>
      </c>
      <c r="I38" s="134">
        <v>3.3666019999999999</v>
      </c>
      <c r="J38" s="135">
        <v>3.9156909999999998</v>
      </c>
      <c r="K38" s="135">
        <v>1.2073320000000001</v>
      </c>
      <c r="L38" s="135">
        <v>1.752953</v>
      </c>
      <c r="M38" s="135">
        <v>0.871672</v>
      </c>
      <c r="N38" s="110">
        <f>AVERAGE(I38:M38)</f>
        <v>2.2228500000000002</v>
      </c>
      <c r="O38" s="111">
        <f>_xlfn.STDEV.P(I38:M38)</f>
        <v>1.204295750669411</v>
      </c>
      <c r="Q38" s="1"/>
      <c r="R38" s="1"/>
      <c r="S38" s="1"/>
    </row>
    <row r="39" spans="1:25" x14ac:dyDescent="0.3">
      <c r="A39" s="56" t="s">
        <v>10</v>
      </c>
      <c r="B39" s="182" t="s">
        <v>73</v>
      </c>
      <c r="C39" s="183"/>
      <c r="D39" s="183"/>
      <c r="E39" s="183"/>
      <c r="F39" s="184"/>
      <c r="G39" s="5" t="s">
        <v>8</v>
      </c>
      <c r="H39" s="6" t="s">
        <v>9</v>
      </c>
      <c r="I39" s="88"/>
      <c r="J39" s="88"/>
      <c r="K39" s="88"/>
      <c r="L39" s="88"/>
      <c r="M39" s="88"/>
      <c r="N39" s="88"/>
      <c r="O39" s="88"/>
      <c r="Q39" s="1"/>
      <c r="R39" s="1"/>
      <c r="S39" s="1"/>
    </row>
    <row r="40" spans="1:25" x14ac:dyDescent="0.2">
      <c r="A40" s="54" t="s">
        <v>0</v>
      </c>
      <c r="B40" s="133">
        <v>1.2744059999999999</v>
      </c>
      <c r="C40" s="129">
        <v>0.642486</v>
      </c>
      <c r="D40" s="129">
        <v>1.0301959999999999</v>
      </c>
      <c r="E40" s="129">
        <v>0.93153900000000001</v>
      </c>
      <c r="F40" s="129">
        <v>1.1213740000000001</v>
      </c>
      <c r="G40" s="108">
        <f>AVERAGE(B40:F40)</f>
        <v>1.0000002000000001</v>
      </c>
      <c r="H40" s="109">
        <f>_xlfn.STDEV.P(B40:F40)</f>
        <v>0.21139785611249676</v>
      </c>
      <c r="I40" s="88"/>
      <c r="J40" s="88"/>
      <c r="K40" s="88"/>
      <c r="L40" s="88"/>
      <c r="M40" s="88"/>
      <c r="N40" s="88"/>
      <c r="O40" s="88"/>
      <c r="Q40" s="1"/>
      <c r="R40" s="1"/>
      <c r="S40" s="1"/>
    </row>
    <row r="41" spans="1:25" x14ac:dyDescent="0.2">
      <c r="A41" s="54" t="s">
        <v>56</v>
      </c>
      <c r="B41" s="133">
        <v>7.0963890000000003</v>
      </c>
      <c r="C41" s="129">
        <v>5.0562829999999996</v>
      </c>
      <c r="D41" s="129">
        <v>6.1540819999999998</v>
      </c>
      <c r="E41" s="129">
        <v>5.3303349999999998</v>
      </c>
      <c r="F41" s="129">
        <v>6.5756790000000001</v>
      </c>
      <c r="G41" s="108">
        <f>AVERAGE(B41:F41)</f>
        <v>6.0425535999999997</v>
      </c>
      <c r="H41" s="109">
        <f>_xlfn.STDEV.P(B41:F41)</f>
        <v>0.75989675049117478</v>
      </c>
      <c r="I41" s="88"/>
      <c r="J41" s="88"/>
      <c r="K41" s="88"/>
      <c r="L41" s="88"/>
      <c r="M41" s="88"/>
      <c r="N41" s="88"/>
      <c r="O41" s="88"/>
    </row>
    <row r="42" spans="1:25" ht="17.25" thickBot="1" x14ac:dyDescent="0.25">
      <c r="A42" s="57" t="s">
        <v>27</v>
      </c>
      <c r="B42" s="134">
        <v>1.9143479999999999</v>
      </c>
      <c r="C42" s="135">
        <v>1.320816</v>
      </c>
      <c r="D42" s="135">
        <v>1.489428</v>
      </c>
      <c r="E42" s="135">
        <v>1.7086319999999999</v>
      </c>
      <c r="F42" s="135">
        <v>0.93286800000000003</v>
      </c>
      <c r="G42" s="110">
        <f>AVERAGE(B42:F42)</f>
        <v>1.4732183999999999</v>
      </c>
      <c r="H42" s="111">
        <f>_xlfn.STDEV.P(B42:F42)</f>
        <v>0.33629828560347952</v>
      </c>
      <c r="I42" s="88"/>
      <c r="J42" s="88"/>
      <c r="K42" s="88"/>
      <c r="L42" s="88"/>
      <c r="M42" s="88"/>
      <c r="N42" s="88"/>
      <c r="O42" s="88"/>
      <c r="Q42" s="1"/>
      <c r="R42" s="1"/>
      <c r="S42" s="1"/>
      <c r="Y42" s="1"/>
    </row>
    <row r="43" spans="1:25" x14ac:dyDescent="0.2">
      <c r="Q43" s="1"/>
      <c r="R43" s="1"/>
      <c r="S43" s="1"/>
    </row>
    <row r="44" spans="1:25" x14ac:dyDescent="0.2">
      <c r="Q44" s="1"/>
      <c r="R44" s="1"/>
      <c r="S44" s="1"/>
    </row>
    <row r="45" spans="1:25" x14ac:dyDescent="0.2">
      <c r="Q45" s="1"/>
      <c r="R45" s="1"/>
      <c r="S45" s="1"/>
    </row>
    <row r="46" spans="1:25" x14ac:dyDescent="0.2">
      <c r="Q46" s="1"/>
      <c r="R46" s="1"/>
      <c r="S46" s="1"/>
    </row>
    <row r="47" spans="1:25" x14ac:dyDescent="0.2">
      <c r="Q47" s="1"/>
      <c r="R47" s="1"/>
      <c r="S47" s="1"/>
    </row>
  </sheetData>
  <mergeCells count="15">
    <mergeCell ref="B35:F35"/>
    <mergeCell ref="I35:M35"/>
    <mergeCell ref="B39:F39"/>
    <mergeCell ref="B27:F27"/>
    <mergeCell ref="I27:M27"/>
    <mergeCell ref="B16:F16"/>
    <mergeCell ref="I16:M16"/>
    <mergeCell ref="B31:F31"/>
    <mergeCell ref="I31:M31"/>
    <mergeCell ref="B8:F8"/>
    <mergeCell ref="I8:M8"/>
    <mergeCell ref="B12:F12"/>
    <mergeCell ref="I12:M12"/>
    <mergeCell ref="B20:F20"/>
    <mergeCell ref="I20:M20"/>
  </mergeCells>
  <phoneticPr fontId="2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289D8-1960-40E2-BFF8-F6C27407D75A}">
  <dimension ref="A5:X51"/>
  <sheetViews>
    <sheetView zoomScale="85" zoomScaleNormal="85" workbookViewId="0">
      <selection activeCell="I48" sqref="I48:M48"/>
    </sheetView>
  </sheetViews>
  <sheetFormatPr defaultRowHeight="16.5" x14ac:dyDescent="0.3"/>
  <cols>
    <col min="3" max="3" width="15.25" customWidth="1"/>
    <col min="4" max="4" width="16.75" customWidth="1"/>
    <col min="7" max="8" width="11.625" customWidth="1"/>
  </cols>
  <sheetData>
    <row r="5" spans="1:1" ht="26.25" x14ac:dyDescent="0.3">
      <c r="A5" s="105" t="s">
        <v>25</v>
      </c>
    </row>
    <row r="22" spans="1:24" ht="17.25" thickBot="1" x14ac:dyDescent="0.35"/>
    <row r="23" spans="1:24" x14ac:dyDescent="0.3">
      <c r="B23" s="21" t="s">
        <v>10</v>
      </c>
      <c r="C23" s="185" t="s">
        <v>63</v>
      </c>
      <c r="D23" s="164"/>
      <c r="E23" s="5" t="s">
        <v>8</v>
      </c>
      <c r="F23" s="6" t="s">
        <v>9</v>
      </c>
      <c r="G23" s="186" t="s">
        <v>64</v>
      </c>
      <c r="H23" s="164"/>
      <c r="I23" s="5" t="s">
        <v>8</v>
      </c>
      <c r="J23" s="6" t="s">
        <v>9</v>
      </c>
      <c r="M23" s="1"/>
      <c r="N23" s="1"/>
      <c r="O23" s="1"/>
    </row>
    <row r="24" spans="1:24" x14ac:dyDescent="0.2">
      <c r="B24" s="22" t="s">
        <v>0</v>
      </c>
      <c r="C24" s="119">
        <v>0.927512</v>
      </c>
      <c r="D24" s="108">
        <v>1.0724880000000001</v>
      </c>
      <c r="E24" s="108">
        <f>AVERAGE(C24:D24)</f>
        <v>1</v>
      </c>
      <c r="F24" s="109">
        <f>_xlfn.STDEV.P(C24:D24)</f>
        <v>7.2488000000000052E-2</v>
      </c>
      <c r="G24" s="119">
        <v>1.1257349999999999</v>
      </c>
      <c r="H24" s="108">
        <v>0.87426499999999996</v>
      </c>
      <c r="I24" s="108">
        <f>AVERAGE(G24:H24)</f>
        <v>1</v>
      </c>
      <c r="J24" s="109">
        <f>_xlfn.STDEV.P(G24:H24)</f>
        <v>0.12573499999999999</v>
      </c>
      <c r="M24" s="1"/>
      <c r="N24" s="1"/>
      <c r="O24" s="1"/>
    </row>
    <row r="25" spans="1:24" x14ac:dyDescent="0.2">
      <c r="B25" s="22" t="s">
        <v>26</v>
      </c>
      <c r="C25" s="119">
        <v>0.72514800000000001</v>
      </c>
      <c r="D25" s="108">
        <v>0.44570199999999999</v>
      </c>
      <c r="E25" s="108">
        <f>AVERAGE(C25:D25)</f>
        <v>0.58542499999999997</v>
      </c>
      <c r="F25" s="109">
        <f>_xlfn.STDEV.P(C25:D25)</f>
        <v>0.13972300000000026</v>
      </c>
      <c r="G25" s="119">
        <v>9.2017000000000002E-2</v>
      </c>
      <c r="H25" s="108">
        <v>8.3781999999999995E-2</v>
      </c>
      <c r="I25" s="108">
        <f>AVERAGE(G25:H25)</f>
        <v>8.7899499999999992E-2</v>
      </c>
      <c r="J25" s="109">
        <f>_xlfn.STDEV.P(G25:H25)</f>
        <v>4.1175000000000031E-3</v>
      </c>
    </row>
    <row r="26" spans="1:24" ht="17.25" thickBot="1" x14ac:dyDescent="0.25">
      <c r="B26" s="48" t="s">
        <v>27</v>
      </c>
      <c r="C26" s="120">
        <v>0.60428800000000005</v>
      </c>
      <c r="D26" s="110">
        <v>1.312494</v>
      </c>
      <c r="E26" s="110">
        <f>AVERAGE(C26:D26)</f>
        <v>0.95839099999999999</v>
      </c>
      <c r="F26" s="111">
        <f>_xlfn.STDEV.P(C26:D26)</f>
        <v>0.35410300000000006</v>
      </c>
      <c r="G26" s="120">
        <v>0.76166</v>
      </c>
      <c r="H26" s="110">
        <v>1.2059530000000001</v>
      </c>
      <c r="I26" s="110">
        <f>AVERAGE(G26:H26)</f>
        <v>0.98380650000000003</v>
      </c>
      <c r="J26" s="111">
        <f>_xlfn.STDEV.P(G26:H26)</f>
        <v>0.22214650000000047</v>
      </c>
    </row>
    <row r="27" spans="1:24" x14ac:dyDescent="0.3">
      <c r="C27" s="116"/>
      <c r="D27" s="91"/>
      <c r="E27" s="91"/>
      <c r="F27" s="91"/>
    </row>
    <row r="29" spans="1:24" ht="26.25" x14ac:dyDescent="0.3">
      <c r="A29" s="105" t="s">
        <v>24</v>
      </c>
    </row>
    <row r="31" spans="1:24" ht="17.25" thickBot="1" x14ac:dyDescent="0.35"/>
    <row r="32" spans="1:24" x14ac:dyDescent="0.3">
      <c r="A32" s="53" t="s">
        <v>10</v>
      </c>
      <c r="B32" s="147" t="s">
        <v>143</v>
      </c>
      <c r="C32" s="148"/>
      <c r="D32" s="148"/>
      <c r="E32" s="148"/>
      <c r="F32" s="148"/>
      <c r="G32" s="5" t="s">
        <v>8</v>
      </c>
      <c r="H32" s="6" t="s">
        <v>9</v>
      </c>
      <c r="I32" s="147" t="s">
        <v>144</v>
      </c>
      <c r="J32" s="148"/>
      <c r="K32" s="148"/>
      <c r="L32" s="148"/>
      <c r="M32" s="148"/>
      <c r="N32" s="5" t="s">
        <v>8</v>
      </c>
      <c r="O32" s="6" t="s">
        <v>9</v>
      </c>
      <c r="P32" s="1"/>
      <c r="Q32" s="1"/>
      <c r="R32" s="1"/>
      <c r="X32" s="1"/>
    </row>
    <row r="33" spans="1:19" x14ac:dyDescent="0.2">
      <c r="A33" s="54" t="s">
        <v>0</v>
      </c>
      <c r="B33" s="81">
        <v>1.7104299999999999</v>
      </c>
      <c r="C33" s="82">
        <v>0.68003800000000003</v>
      </c>
      <c r="D33" s="82">
        <v>0.74179799999999996</v>
      </c>
      <c r="E33" s="82">
        <v>0.91827300000000001</v>
      </c>
      <c r="F33" s="82">
        <v>0.949461</v>
      </c>
      <c r="G33" s="82">
        <f>AVERAGE(B33:F33)</f>
        <v>1</v>
      </c>
      <c r="H33" s="106">
        <f>_xlfn.STDEV.P(B33:F33)</f>
        <v>0.36959118826021797</v>
      </c>
      <c r="I33" s="81">
        <v>1.7997590000000001</v>
      </c>
      <c r="J33" s="82">
        <v>1.2110970000000001</v>
      </c>
      <c r="K33" s="82">
        <v>0.333453</v>
      </c>
      <c r="L33" s="82">
        <v>1.00349</v>
      </c>
      <c r="M33" s="82">
        <v>0.65220100000000003</v>
      </c>
      <c r="N33" s="82">
        <f>AVERAGE(I33:M33)</f>
        <v>1</v>
      </c>
      <c r="O33" s="106">
        <f>_xlfn.STDEV.P(I33:M33)</f>
        <v>0.49988751318671681</v>
      </c>
      <c r="P33" s="1"/>
      <c r="Q33" s="1"/>
      <c r="R33" s="1"/>
    </row>
    <row r="34" spans="1:19" x14ac:dyDescent="0.2">
      <c r="A34" s="54" t="s">
        <v>56</v>
      </c>
      <c r="B34" s="81">
        <v>5.7375069999999999</v>
      </c>
      <c r="C34" s="82">
        <v>7.328443</v>
      </c>
      <c r="D34" s="82">
        <v>5.5894649999999997</v>
      </c>
      <c r="E34" s="82">
        <v>4.0925209999999996</v>
      </c>
      <c r="F34" s="82">
        <v>6.7110320000000003</v>
      </c>
      <c r="G34" s="82">
        <f>AVERAGE(B34:F34)</f>
        <v>5.8917936000000006</v>
      </c>
      <c r="H34" s="106">
        <f>_xlfn.STDEV.P(B34:F34)</f>
        <v>1.1034221205851524</v>
      </c>
      <c r="I34" s="81">
        <v>4.9402140000000001</v>
      </c>
      <c r="J34" s="82">
        <v>3.4824090000000001</v>
      </c>
      <c r="K34" s="82">
        <v>5.3363170000000002</v>
      </c>
      <c r="L34" s="82">
        <v>2.9476610000000001</v>
      </c>
      <c r="M34" s="82">
        <v>8.0380310000000001</v>
      </c>
      <c r="N34" s="82">
        <f>AVERAGE(I34:M34)</f>
        <v>4.9489263999999995</v>
      </c>
      <c r="O34" s="106">
        <f>_xlfn.STDEV.P(I34:M34)</f>
        <v>1.7803623843680361</v>
      </c>
      <c r="P34" s="1"/>
      <c r="Q34" s="1"/>
      <c r="R34" s="1"/>
    </row>
    <row r="35" spans="1:19" ht="17.25" thickBot="1" x14ac:dyDescent="0.25">
      <c r="A35" s="55" t="s">
        <v>27</v>
      </c>
      <c r="B35" s="84">
        <v>3.321688</v>
      </c>
      <c r="C35" s="85">
        <v>1.467903</v>
      </c>
      <c r="D35" s="85">
        <v>1.705379</v>
      </c>
      <c r="E35" s="85">
        <v>2.1755610000000001</v>
      </c>
      <c r="F35" s="85">
        <v>0.58343800000000001</v>
      </c>
      <c r="G35" s="85">
        <f>AVERAGE(B35:F35)</f>
        <v>1.8507937999999999</v>
      </c>
      <c r="H35" s="107">
        <f>_xlfn.STDEV.P(B35:F35)</f>
        <v>0.89921577325654201</v>
      </c>
      <c r="I35" s="84">
        <v>2.4404840000000001</v>
      </c>
      <c r="J35" s="85">
        <v>4.2310540000000003</v>
      </c>
      <c r="K35" s="85">
        <v>1.8446130000000001</v>
      </c>
      <c r="L35" s="85">
        <v>2.819296</v>
      </c>
      <c r="M35" s="85">
        <v>0.66004099999999999</v>
      </c>
      <c r="N35" s="85">
        <f>AVERAGE(I35:M35)</f>
        <v>2.3990976000000002</v>
      </c>
      <c r="O35" s="107">
        <f>_xlfn.STDEV.P(I35:M35)</f>
        <v>1.1718459634789209</v>
      </c>
      <c r="P35" s="1"/>
      <c r="Q35" s="1"/>
      <c r="R35" s="1"/>
    </row>
    <row r="36" spans="1:19" x14ac:dyDescent="0.3">
      <c r="A36" s="56" t="s">
        <v>10</v>
      </c>
      <c r="B36" s="145" t="s">
        <v>74</v>
      </c>
      <c r="C36" s="146"/>
      <c r="D36" s="146"/>
      <c r="E36" s="146"/>
      <c r="F36" s="146"/>
      <c r="G36" s="8" t="s">
        <v>8</v>
      </c>
      <c r="H36" s="9" t="s">
        <v>9</v>
      </c>
      <c r="I36" s="145" t="s">
        <v>145</v>
      </c>
      <c r="J36" s="146"/>
      <c r="K36" s="146"/>
      <c r="L36" s="146"/>
      <c r="M36" s="146"/>
      <c r="N36" s="8" t="s">
        <v>8</v>
      </c>
      <c r="O36" s="9" t="s">
        <v>9</v>
      </c>
      <c r="P36" s="1"/>
      <c r="Q36" s="209"/>
      <c r="R36" s="209"/>
      <c r="S36" s="209"/>
    </row>
    <row r="37" spans="1:19" x14ac:dyDescent="0.2">
      <c r="A37" s="54" t="s">
        <v>0</v>
      </c>
      <c r="B37" s="81">
        <v>1.718728</v>
      </c>
      <c r="C37" s="82">
        <v>1.4991190000000001</v>
      </c>
      <c r="D37" s="82">
        <v>0.39711000000000002</v>
      </c>
      <c r="E37" s="82">
        <v>0.68238799999999999</v>
      </c>
      <c r="F37" s="82">
        <v>0.70265500000000003</v>
      </c>
      <c r="G37" s="82">
        <f>AVERAGE(B37:F37)</f>
        <v>1</v>
      </c>
      <c r="H37" s="106">
        <f>_xlfn.STDEV.P(B37:F37)</f>
        <v>0.51350900631128193</v>
      </c>
      <c r="I37" s="81">
        <v>1.147907</v>
      </c>
      <c r="J37" s="82">
        <v>1.309976</v>
      </c>
      <c r="K37" s="82">
        <v>0.70386899999999997</v>
      </c>
      <c r="L37" s="82">
        <v>0.75778000000000001</v>
      </c>
      <c r="M37" s="82">
        <v>1.080468</v>
      </c>
      <c r="N37" s="82">
        <f>AVERAGE(I37:M37)</f>
        <v>1</v>
      </c>
      <c r="O37" s="106">
        <f>_xlfn.STDEV.P(I37:M37)</f>
        <v>0.23272335413963105</v>
      </c>
      <c r="P37" s="1"/>
      <c r="Q37" s="209"/>
      <c r="R37" s="209"/>
      <c r="S37" s="209"/>
    </row>
    <row r="38" spans="1:19" x14ac:dyDescent="0.2">
      <c r="A38" s="54" t="s">
        <v>56</v>
      </c>
      <c r="B38" s="81">
        <v>7.8586660000000004</v>
      </c>
      <c r="C38" s="82">
        <v>5.6110810000000004</v>
      </c>
      <c r="D38" s="82">
        <v>8.0162589999999998</v>
      </c>
      <c r="E38" s="82">
        <v>5.3729909999999999</v>
      </c>
      <c r="F38" s="82">
        <v>11.89733</v>
      </c>
      <c r="G38" s="82">
        <f>AVERAGE(B38:F38)</f>
        <v>7.7512653999999994</v>
      </c>
      <c r="H38" s="106">
        <f>_xlfn.STDEV.P(B38:F38)</f>
        <v>2.3455569296861363</v>
      </c>
      <c r="I38" s="81">
        <v>1.4243429999999999</v>
      </c>
      <c r="J38" s="82">
        <v>1.1729419999999999</v>
      </c>
      <c r="K38" s="82">
        <v>1.517266</v>
      </c>
      <c r="L38" s="82">
        <v>0.94245999999999996</v>
      </c>
      <c r="M38" s="82">
        <v>1.806181</v>
      </c>
      <c r="N38" s="82">
        <f>AVERAGE(I38:M38)</f>
        <v>1.3726384</v>
      </c>
      <c r="O38" s="106">
        <f>_xlfn.STDEV.P(I38:M38)</f>
        <v>0.29545957502074671</v>
      </c>
      <c r="Q38" s="205"/>
      <c r="R38" s="205"/>
      <c r="S38" s="205"/>
    </row>
    <row r="39" spans="1:19" ht="17.25" thickBot="1" x14ac:dyDescent="0.25">
      <c r="A39" s="55" t="s">
        <v>27</v>
      </c>
      <c r="B39" s="84">
        <v>2.4434939999999998</v>
      </c>
      <c r="C39" s="85">
        <v>2.8310599999999999</v>
      </c>
      <c r="D39" s="85">
        <v>1.1927810000000001</v>
      </c>
      <c r="E39" s="85">
        <v>3.0684119999999999</v>
      </c>
      <c r="F39" s="85">
        <v>0.79540999999999995</v>
      </c>
      <c r="G39" s="85">
        <f>AVERAGE(B39:F39)</f>
        <v>2.0662314000000004</v>
      </c>
      <c r="H39" s="107">
        <f>_xlfn.STDEV.P(B39:F39)</f>
        <v>0.90659345284545223</v>
      </c>
      <c r="I39" s="84">
        <v>0.77627800000000002</v>
      </c>
      <c r="J39" s="85">
        <v>0.52679699999999996</v>
      </c>
      <c r="K39" s="85">
        <v>0.98327900000000001</v>
      </c>
      <c r="L39" s="85">
        <v>0.41662399999999999</v>
      </c>
      <c r="M39" s="85">
        <v>0.50649299999999997</v>
      </c>
      <c r="N39" s="85">
        <f>AVERAGE(I39:M39)</f>
        <v>0.64189420000000008</v>
      </c>
      <c r="O39" s="107">
        <f>_xlfn.STDEV.P(I39:M39)</f>
        <v>0.20829311116347562</v>
      </c>
      <c r="Q39" s="205"/>
      <c r="R39" s="205"/>
      <c r="S39" s="205"/>
    </row>
    <row r="40" spans="1:19" x14ac:dyDescent="0.3">
      <c r="A40" s="56" t="s">
        <v>10</v>
      </c>
      <c r="B40" s="145" t="s">
        <v>146</v>
      </c>
      <c r="C40" s="146"/>
      <c r="D40" s="146"/>
      <c r="E40" s="146"/>
      <c r="F40" s="146"/>
      <c r="G40" s="8" t="s">
        <v>8</v>
      </c>
      <c r="H40" s="9" t="s">
        <v>9</v>
      </c>
      <c r="I40" s="145" t="s">
        <v>109</v>
      </c>
      <c r="J40" s="146"/>
      <c r="K40" s="146"/>
      <c r="L40" s="146"/>
      <c r="M40" s="146"/>
      <c r="N40" s="8" t="s">
        <v>8</v>
      </c>
      <c r="O40" s="9" t="s">
        <v>9</v>
      </c>
      <c r="Q40" s="205"/>
      <c r="R40" s="205"/>
      <c r="S40" s="205"/>
    </row>
    <row r="41" spans="1:19" x14ac:dyDescent="0.2">
      <c r="A41" s="54" t="s">
        <v>0</v>
      </c>
      <c r="B41" s="81">
        <v>1.1260319999999999</v>
      </c>
      <c r="C41" s="82">
        <v>1.60433</v>
      </c>
      <c r="D41" s="82">
        <v>0.64040399999999997</v>
      </c>
      <c r="E41" s="82">
        <v>0.84641100000000002</v>
      </c>
      <c r="F41" s="82">
        <v>0.78282300000000005</v>
      </c>
      <c r="G41" s="82">
        <f>AVERAGE(B41:F41)</f>
        <v>1</v>
      </c>
      <c r="H41" s="106">
        <f>_xlfn.STDEV.P(B41:F41)</f>
        <v>0.3409291795637327</v>
      </c>
      <c r="I41" s="81">
        <v>1.125219</v>
      </c>
      <c r="J41" s="82">
        <v>0.69992799999999999</v>
      </c>
      <c r="K41" s="82">
        <v>0.98820300000000005</v>
      </c>
      <c r="L41" s="82">
        <v>1.0659289999999999</v>
      </c>
      <c r="M41" s="82">
        <v>1.1207210000000001</v>
      </c>
      <c r="N41" s="82">
        <f>AVERAGE(I41:M41)</f>
        <v>1</v>
      </c>
      <c r="O41" s="106">
        <f>_xlfn.STDEV.P(I41:M41)</f>
        <v>0.15797617873337769</v>
      </c>
    </row>
    <row r="42" spans="1:19" x14ac:dyDescent="0.2">
      <c r="A42" s="54" t="s">
        <v>56</v>
      </c>
      <c r="B42" s="81">
        <v>0.93960999999999995</v>
      </c>
      <c r="C42" s="82">
        <v>0.87362799999999996</v>
      </c>
      <c r="D42" s="82">
        <v>1.2290410000000001</v>
      </c>
      <c r="E42" s="82">
        <v>0.831345</v>
      </c>
      <c r="F42" s="82">
        <v>1.7120230000000001</v>
      </c>
      <c r="G42" s="82">
        <f>AVERAGE(B42:F42)</f>
        <v>1.1171294000000001</v>
      </c>
      <c r="H42" s="106">
        <f>_xlfn.STDEV.P(B42:F42)</f>
        <v>0.32829906914190304</v>
      </c>
      <c r="I42" s="81">
        <v>2.8775689999999998</v>
      </c>
      <c r="J42" s="82">
        <v>3.2612329999999998</v>
      </c>
      <c r="K42" s="82">
        <v>3.8020529999999999</v>
      </c>
      <c r="L42" s="82">
        <v>2.9143050000000001</v>
      </c>
      <c r="M42" s="82">
        <v>5.2596049999999996</v>
      </c>
      <c r="N42" s="82">
        <f>AVERAGE(I42:M42)</f>
        <v>3.6229529999999999</v>
      </c>
      <c r="O42" s="106">
        <f>_xlfn.STDEV.P(I42:M42)</f>
        <v>0.88309990746959011</v>
      </c>
    </row>
    <row r="43" spans="1:19" ht="17.25" thickBot="1" x14ac:dyDescent="0.25">
      <c r="A43" s="55" t="s">
        <v>27</v>
      </c>
      <c r="B43" s="84">
        <v>0.88500299999999998</v>
      </c>
      <c r="C43" s="85">
        <v>0.51088800000000001</v>
      </c>
      <c r="D43" s="85">
        <v>0.62894600000000001</v>
      </c>
      <c r="E43" s="85">
        <v>0.94142999999999999</v>
      </c>
      <c r="F43" s="85">
        <v>0.35138999999999998</v>
      </c>
      <c r="G43" s="85">
        <f>AVERAGE(B43:F43)</f>
        <v>0.66353139999999988</v>
      </c>
      <c r="H43" s="107">
        <f>_xlfn.STDEV.P(B43:F43)</f>
        <v>0.22280292302355492</v>
      </c>
      <c r="I43" s="84">
        <v>1.190188</v>
      </c>
      <c r="J43" s="85">
        <v>1.0422899999999999</v>
      </c>
      <c r="K43" s="85">
        <v>1.166787</v>
      </c>
      <c r="L43" s="85">
        <v>1.0362229999999999</v>
      </c>
      <c r="M43" s="85">
        <v>0.62896099999999999</v>
      </c>
      <c r="N43" s="85">
        <f>AVERAGE(I43:M43)</f>
        <v>1.0128898</v>
      </c>
      <c r="O43" s="107">
        <f>_xlfn.STDEV.P(I43:M43)</f>
        <v>0.20195501149652137</v>
      </c>
    </row>
    <row r="44" spans="1:19" x14ac:dyDescent="0.3">
      <c r="A44" s="56" t="s">
        <v>10</v>
      </c>
      <c r="B44" s="145" t="s">
        <v>78</v>
      </c>
      <c r="C44" s="146"/>
      <c r="D44" s="146"/>
      <c r="E44" s="146"/>
      <c r="F44" s="146"/>
      <c r="G44" s="8" t="s">
        <v>8</v>
      </c>
      <c r="H44" s="9" t="s">
        <v>9</v>
      </c>
      <c r="I44" s="145" t="s">
        <v>76</v>
      </c>
      <c r="J44" s="146"/>
      <c r="K44" s="146"/>
      <c r="L44" s="146"/>
      <c r="M44" s="146"/>
      <c r="N44" s="8" t="s">
        <v>8</v>
      </c>
      <c r="O44" s="9" t="s">
        <v>9</v>
      </c>
    </row>
    <row r="45" spans="1:19" x14ac:dyDescent="0.2">
      <c r="A45" s="54" t="s">
        <v>0</v>
      </c>
      <c r="B45" s="81">
        <v>1.169983</v>
      </c>
      <c r="C45" s="82">
        <v>1.179222</v>
      </c>
      <c r="D45" s="82">
        <v>0.55324300000000004</v>
      </c>
      <c r="E45" s="82">
        <v>1.368047</v>
      </c>
      <c r="F45" s="82">
        <v>0.72950499999999996</v>
      </c>
      <c r="G45" s="82">
        <f>AVERAGE(B45:F45)</f>
        <v>1</v>
      </c>
      <c r="H45" s="106">
        <f>_xlfn.STDEV.P(B45:F45)</f>
        <v>0.30634382704928159</v>
      </c>
      <c r="I45" s="81">
        <v>0.93174000000000001</v>
      </c>
      <c r="J45" s="82">
        <v>1.5138290000000001</v>
      </c>
      <c r="K45" s="82">
        <v>0.79303500000000005</v>
      </c>
      <c r="L45" s="82">
        <v>0.81720899999999996</v>
      </c>
      <c r="M45" s="82">
        <v>0.944187</v>
      </c>
      <c r="N45" s="82">
        <f>AVERAGE(I45:M45)</f>
        <v>1</v>
      </c>
      <c r="O45" s="106">
        <f>_xlfn.STDEV.P(I45:M45)</f>
        <v>0.26383397079072285</v>
      </c>
    </row>
    <row r="46" spans="1:19" x14ac:dyDescent="0.2">
      <c r="A46" s="54" t="s">
        <v>56</v>
      </c>
      <c r="B46" s="81">
        <v>2.8971369999999999</v>
      </c>
      <c r="C46" s="82">
        <v>3.2637429999999998</v>
      </c>
      <c r="D46" s="82">
        <v>3.7162670000000002</v>
      </c>
      <c r="E46" s="82">
        <v>2.178188</v>
      </c>
      <c r="F46" s="82">
        <v>3.8867560000000001</v>
      </c>
      <c r="G46" s="82">
        <f>AVERAGE(B46:F46)</f>
        <v>3.1884182000000001</v>
      </c>
      <c r="H46" s="106">
        <f>_xlfn.STDEV.P(B46:F46)</f>
        <v>0.61276156187065045</v>
      </c>
      <c r="I46" s="81">
        <v>1.5212159999999999</v>
      </c>
      <c r="J46" s="82">
        <v>1.504883</v>
      </c>
      <c r="K46" s="82">
        <v>1.6316349999999999</v>
      </c>
      <c r="L46" s="82">
        <v>1.2438149999999999</v>
      </c>
      <c r="M46" s="82">
        <v>1.8258509999999999</v>
      </c>
      <c r="N46" s="82">
        <f>AVERAGE(I46:M46)</f>
        <v>1.54548</v>
      </c>
      <c r="O46" s="106">
        <f>_xlfn.STDEV.P(I46:M46)</f>
        <v>0.18935110878788161</v>
      </c>
    </row>
    <row r="47" spans="1:19" ht="17.25" thickBot="1" x14ac:dyDescent="0.25">
      <c r="A47" s="55" t="s">
        <v>27</v>
      </c>
      <c r="B47" s="84">
        <v>1.153014</v>
      </c>
      <c r="C47" s="85">
        <v>1.1488069999999999</v>
      </c>
      <c r="D47" s="85">
        <v>1.195878</v>
      </c>
      <c r="E47" s="85">
        <v>1.4331050000000001</v>
      </c>
      <c r="F47" s="85">
        <v>0.59109400000000001</v>
      </c>
      <c r="G47" s="85">
        <f>AVERAGE(B47:F47)</f>
        <v>1.1043796000000001</v>
      </c>
      <c r="H47" s="107">
        <f>_xlfn.STDEV.P(B47:F47)</f>
        <v>0.27721239211449394</v>
      </c>
      <c r="I47" s="84">
        <v>0.99929699999999999</v>
      </c>
      <c r="J47" s="85">
        <v>0.69329799999999997</v>
      </c>
      <c r="K47" s="85">
        <v>0.90258799999999995</v>
      </c>
      <c r="L47" s="85">
        <v>1.0087489999999999</v>
      </c>
      <c r="M47" s="85">
        <v>0.67112499999999997</v>
      </c>
      <c r="N47" s="85">
        <f>AVERAGE(I47:M47)</f>
        <v>0.85501139999999987</v>
      </c>
      <c r="O47" s="107">
        <f>_xlfn.STDEV.P(I47:M47)</f>
        <v>0.14607022197094183</v>
      </c>
    </row>
    <row r="48" spans="1:19" x14ac:dyDescent="0.3">
      <c r="A48" s="56" t="s">
        <v>10</v>
      </c>
      <c r="B48" s="145" t="s">
        <v>104</v>
      </c>
      <c r="C48" s="146"/>
      <c r="D48" s="146"/>
      <c r="E48" s="146"/>
      <c r="F48" s="146"/>
      <c r="G48" s="8" t="s">
        <v>8</v>
      </c>
      <c r="H48" s="9" t="s">
        <v>9</v>
      </c>
      <c r="I48" s="145" t="s">
        <v>147</v>
      </c>
      <c r="J48" s="146"/>
      <c r="K48" s="146"/>
      <c r="L48" s="146"/>
      <c r="M48" s="146"/>
      <c r="N48" s="8" t="s">
        <v>8</v>
      </c>
      <c r="O48" s="9" t="s">
        <v>9</v>
      </c>
    </row>
    <row r="49" spans="1:15" x14ac:dyDescent="0.2">
      <c r="A49" s="54" t="s">
        <v>0</v>
      </c>
      <c r="B49" s="81">
        <v>1.341623</v>
      </c>
      <c r="C49" s="82">
        <v>1.797264</v>
      </c>
      <c r="D49" s="82">
        <v>0.50051599999999996</v>
      </c>
      <c r="E49" s="82">
        <v>0.80657900000000005</v>
      </c>
      <c r="F49" s="82">
        <v>0.55401699999999998</v>
      </c>
      <c r="G49" s="82">
        <f>AVERAGE(B49:F49)</f>
        <v>0.99999979999999999</v>
      </c>
      <c r="H49" s="106">
        <f>_xlfn.STDEV.P(B49:F49)</f>
        <v>0.49762092914402206</v>
      </c>
      <c r="I49" s="81">
        <v>0.907134</v>
      </c>
      <c r="J49" s="82">
        <v>0.57616400000000001</v>
      </c>
      <c r="K49" s="82">
        <v>0.87720500000000001</v>
      </c>
      <c r="L49" s="82">
        <v>1.0264310000000001</v>
      </c>
      <c r="M49" s="82">
        <v>1.613067</v>
      </c>
      <c r="N49" s="82">
        <f>AVERAGE(I49:M49)</f>
        <v>1.0000002000000001</v>
      </c>
      <c r="O49" s="106">
        <f>_xlfn.STDEV.P(I49:M49)</f>
        <v>0.34055525399758557</v>
      </c>
    </row>
    <row r="50" spans="1:15" x14ac:dyDescent="0.2">
      <c r="A50" s="54" t="s">
        <v>56</v>
      </c>
      <c r="B50" s="81">
        <v>1.8478600000000001</v>
      </c>
      <c r="C50" s="82">
        <v>1.7957320000000001</v>
      </c>
      <c r="D50" s="82">
        <v>2.9199790000000001</v>
      </c>
      <c r="E50" s="82">
        <v>2.0206029999999999</v>
      </c>
      <c r="F50" s="82">
        <v>3.9045719999999999</v>
      </c>
      <c r="G50" s="82">
        <f>AVERAGE(B50:F50)</f>
        <v>2.4977491999999999</v>
      </c>
      <c r="H50" s="106">
        <f>_xlfn.STDEV.P(B50:F50)</f>
        <v>0.81243842993236193</v>
      </c>
      <c r="I50" s="81">
        <v>1.560481</v>
      </c>
      <c r="J50" s="82">
        <v>1.654277</v>
      </c>
      <c r="K50" s="82">
        <v>1.3102750000000001</v>
      </c>
      <c r="L50" s="82">
        <v>1.4470190000000001</v>
      </c>
      <c r="M50" s="82">
        <v>1.3051729999999999</v>
      </c>
      <c r="N50" s="82">
        <f>AVERAGE(I50:M50)</f>
        <v>1.4554449999999999</v>
      </c>
      <c r="O50" s="106">
        <f>_xlfn.STDEV.P(I50:M50)</f>
        <v>0.13732714653701941</v>
      </c>
    </row>
    <row r="51" spans="1:15" ht="17.25" thickBot="1" x14ac:dyDescent="0.25">
      <c r="A51" s="57" t="s">
        <v>27</v>
      </c>
      <c r="B51" s="84">
        <v>1.426974</v>
      </c>
      <c r="C51" s="85">
        <v>0.70565299999999997</v>
      </c>
      <c r="D51" s="85">
        <v>1.0748489999999999</v>
      </c>
      <c r="E51" s="85">
        <v>1.2829470000000001</v>
      </c>
      <c r="F51" s="85">
        <v>0.50670499999999996</v>
      </c>
      <c r="G51" s="85">
        <f>AVERAGE(B51:F51)</f>
        <v>0.99942560000000003</v>
      </c>
      <c r="H51" s="107">
        <f>_xlfn.STDEV.P(B51:F51)</f>
        <v>0.34581689896336765</v>
      </c>
      <c r="I51" s="84">
        <v>0.89266100000000004</v>
      </c>
      <c r="J51" s="85">
        <v>0.92105199999999998</v>
      </c>
      <c r="K51" s="85">
        <v>1.110805</v>
      </c>
      <c r="L51" s="85">
        <v>0.75392300000000001</v>
      </c>
      <c r="M51" s="85">
        <v>1.339682</v>
      </c>
      <c r="N51" s="85">
        <f>AVERAGE(I51:M51)</f>
        <v>1.0036246</v>
      </c>
      <c r="O51" s="107">
        <f>_xlfn.STDEV.P(I51:M51)</f>
        <v>0.20293065716012423</v>
      </c>
    </row>
  </sheetData>
  <mergeCells count="12">
    <mergeCell ref="B40:F40"/>
    <mergeCell ref="I40:M40"/>
    <mergeCell ref="B44:F44"/>
    <mergeCell ref="I44:M44"/>
    <mergeCell ref="B48:F48"/>
    <mergeCell ref="I48:M48"/>
    <mergeCell ref="C23:D23"/>
    <mergeCell ref="G23:H23"/>
    <mergeCell ref="B32:F32"/>
    <mergeCell ref="I32:M32"/>
    <mergeCell ref="B36:F36"/>
    <mergeCell ref="I36:M36"/>
  </mergeCells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89D09-92D3-41BA-87EA-7CC6F98231AB}">
  <dimension ref="A4:AA52"/>
  <sheetViews>
    <sheetView zoomScale="85" zoomScaleNormal="85" workbookViewId="0">
      <selection activeCell="I10" sqref="I10"/>
    </sheetView>
  </sheetViews>
  <sheetFormatPr defaultRowHeight="16.5" x14ac:dyDescent="0.3"/>
  <sheetData>
    <row r="4" spans="1:21" ht="17.25" thickBot="1" x14ac:dyDescent="0.35"/>
    <row r="5" spans="1:21" ht="17.25" thickBot="1" x14ac:dyDescent="0.35">
      <c r="A5" s="53" t="s">
        <v>10</v>
      </c>
      <c r="B5" s="168" t="s">
        <v>65</v>
      </c>
      <c r="C5" s="165"/>
      <c r="D5" s="165"/>
      <c r="E5" s="165"/>
      <c r="F5" s="165"/>
      <c r="G5" s="165"/>
      <c r="H5" s="165"/>
      <c r="I5" s="165"/>
      <c r="J5" s="8" t="s">
        <v>8</v>
      </c>
      <c r="K5" s="9" t="s">
        <v>9</v>
      </c>
      <c r="L5" s="189" t="s">
        <v>69</v>
      </c>
      <c r="M5" s="190"/>
      <c r="N5" s="190"/>
      <c r="O5" s="190"/>
      <c r="P5" s="190"/>
      <c r="Q5" s="190"/>
      <c r="R5" s="190"/>
      <c r="S5" s="191"/>
      <c r="T5" s="66" t="s">
        <v>8</v>
      </c>
      <c r="U5" s="67" t="s">
        <v>9</v>
      </c>
    </row>
    <row r="6" spans="1:21" x14ac:dyDescent="0.2">
      <c r="A6" s="54" t="s">
        <v>3</v>
      </c>
      <c r="B6" s="131">
        <v>8.0092590000000001</v>
      </c>
      <c r="C6" s="82">
        <v>7.9475980000000002</v>
      </c>
      <c r="D6" s="82">
        <v>8.0909089999999999</v>
      </c>
      <c r="E6" s="82">
        <v>8.0357140000000005</v>
      </c>
      <c r="F6" s="82">
        <v>8.1546850000000006</v>
      </c>
      <c r="G6" s="82">
        <v>8.2536450000000006</v>
      </c>
      <c r="H6" s="82">
        <v>8.1325459999999996</v>
      </c>
      <c r="I6" s="82">
        <v>7.9856449999999999</v>
      </c>
      <c r="J6" s="82">
        <f>AVERAGE(B6:I6)</f>
        <v>8.0762501249999996</v>
      </c>
      <c r="K6" s="112">
        <f>_xlfn.STDEV.P(B6:I6)</f>
        <v>9.4800267439545741E-2</v>
      </c>
      <c r="L6" s="121">
        <v>10.35</v>
      </c>
      <c r="M6" s="117">
        <v>10.130000000000001</v>
      </c>
      <c r="N6" s="44">
        <v>10.199999999999999</v>
      </c>
      <c r="O6" s="44">
        <v>10.4</v>
      </c>
      <c r="P6" s="44">
        <v>9.51</v>
      </c>
      <c r="Q6" s="44">
        <v>10.14</v>
      </c>
      <c r="R6" s="44">
        <v>10.01</v>
      </c>
      <c r="S6" s="44">
        <v>9.98</v>
      </c>
      <c r="T6" s="44">
        <f>AVERAGE(L6:S6)</f>
        <v>10.09</v>
      </c>
      <c r="U6" s="45">
        <f>_xlfn.STDEV.P(L6:S6)</f>
        <v>0.25855366947695796</v>
      </c>
    </row>
    <row r="7" spans="1:21" ht="17.25" thickBot="1" x14ac:dyDescent="0.25">
      <c r="A7" s="64" t="s">
        <v>5</v>
      </c>
      <c r="B7" s="136">
        <v>7.3873870000000004</v>
      </c>
      <c r="C7" s="85">
        <v>7.7489179999999998</v>
      </c>
      <c r="D7" s="85">
        <v>7.4770640000000004</v>
      </c>
      <c r="E7" s="85">
        <v>7.1717170000000001</v>
      </c>
      <c r="F7" s="85">
        <v>7.2543259999999998</v>
      </c>
      <c r="G7" s="85">
        <v>7.4569850000000004</v>
      </c>
      <c r="H7" s="85">
        <v>7.5698740000000004</v>
      </c>
      <c r="I7" s="85">
        <v>7.4659870000000002</v>
      </c>
      <c r="J7" s="85">
        <f>AVERAGE(B7:I7)</f>
        <v>7.4415322499999998</v>
      </c>
      <c r="K7" s="114">
        <f>_xlfn.STDEV.P(B7:I7)</f>
        <v>0.16727039819686415</v>
      </c>
      <c r="L7" s="84">
        <v>5.26</v>
      </c>
      <c r="M7" s="85">
        <v>6.38</v>
      </c>
      <c r="N7" s="11">
        <v>4.26</v>
      </c>
      <c r="O7" s="11">
        <v>5.98</v>
      </c>
      <c r="P7" s="11">
        <v>7.22</v>
      </c>
      <c r="Q7" s="11">
        <v>7</v>
      </c>
      <c r="R7" s="11">
        <v>6.85</v>
      </c>
      <c r="S7" s="11">
        <v>5.99</v>
      </c>
      <c r="T7" s="11">
        <f>AVERAGE(L7:S7)</f>
        <v>6.1175000000000006</v>
      </c>
      <c r="U7" s="15">
        <f>_xlfn.STDEV.P(L7:S7)</f>
        <v>0.92334649509271227</v>
      </c>
    </row>
    <row r="8" spans="1:21" x14ac:dyDescent="0.3">
      <c r="A8" s="65" t="s">
        <v>10</v>
      </c>
      <c r="B8" s="192" t="s">
        <v>39</v>
      </c>
      <c r="C8" s="193"/>
      <c r="D8" s="193"/>
      <c r="E8" s="193"/>
      <c r="F8" s="61" t="s">
        <v>8</v>
      </c>
      <c r="G8" s="62" t="s">
        <v>9</v>
      </c>
      <c r="H8" s="194" t="s">
        <v>67</v>
      </c>
      <c r="I8" s="193"/>
      <c r="J8" s="193"/>
      <c r="K8" s="193"/>
      <c r="L8" s="61" t="s">
        <v>8</v>
      </c>
      <c r="M8" s="62" t="s">
        <v>9</v>
      </c>
      <c r="O8" s="1"/>
      <c r="P8" s="1"/>
    </row>
    <row r="9" spans="1:21" x14ac:dyDescent="0.2">
      <c r="A9" s="54" t="s">
        <v>3</v>
      </c>
      <c r="B9" s="131">
        <v>468.1771</v>
      </c>
      <c r="C9" s="82">
        <v>477.44290000000001</v>
      </c>
      <c r="D9" s="82">
        <v>464.87569999999999</v>
      </c>
      <c r="E9" s="82">
        <v>464.96379999999999</v>
      </c>
      <c r="F9" s="82">
        <f>AVERAGE(B9:E9)</f>
        <v>468.86487499999998</v>
      </c>
      <c r="G9" s="106">
        <f>_xlfn.STDEV.P(B9:E9)</f>
        <v>5.1280466721623217</v>
      </c>
      <c r="H9" s="81">
        <v>2.65</v>
      </c>
      <c r="I9" s="82">
        <v>2.13</v>
      </c>
      <c r="J9" s="82">
        <v>2.39</v>
      </c>
      <c r="K9" s="82">
        <v>9.91</v>
      </c>
      <c r="L9" s="82">
        <f>AVERAGE(H9:K9)</f>
        <v>4.2699999999999996</v>
      </c>
      <c r="M9" s="106">
        <f>_xlfn.STDEV.P(H9:K9)</f>
        <v>3.2614413991362783</v>
      </c>
      <c r="Q9" s="1"/>
      <c r="R9" s="1"/>
    </row>
    <row r="10" spans="1:21" ht="17.25" thickBot="1" x14ac:dyDescent="0.25">
      <c r="A10" s="54" t="s">
        <v>5</v>
      </c>
      <c r="B10" s="136">
        <v>526.00329999999997</v>
      </c>
      <c r="C10" s="85">
        <v>493.43709999999999</v>
      </c>
      <c r="D10" s="85">
        <v>482.65710000000001</v>
      </c>
      <c r="E10" s="85">
        <v>482.52379999999999</v>
      </c>
      <c r="F10" s="85">
        <f>AVERAGE(B10:E10)</f>
        <v>496.15532499999995</v>
      </c>
      <c r="G10" s="107">
        <f>_xlfn.STDEV.P(B10:E10)</f>
        <v>17.792631274824824</v>
      </c>
      <c r="H10" s="84">
        <v>1.1299999999999999</v>
      </c>
      <c r="I10" s="85">
        <v>1.08</v>
      </c>
      <c r="J10" s="85">
        <v>1.1200000000000001</v>
      </c>
      <c r="K10" s="85">
        <v>1.53</v>
      </c>
      <c r="L10" s="85">
        <f>AVERAGE(H10:K10)</f>
        <v>1.2150000000000001</v>
      </c>
      <c r="M10" s="107">
        <f>_xlfn.STDEV.P(H10:K10)</f>
        <v>0.18282505298782231</v>
      </c>
      <c r="P10" s="205"/>
      <c r="Q10" s="205"/>
      <c r="R10" s="1"/>
    </row>
    <row r="11" spans="1:21" x14ac:dyDescent="0.3">
      <c r="A11" s="56" t="s">
        <v>10</v>
      </c>
      <c r="B11" s="153" t="s">
        <v>68</v>
      </c>
      <c r="C11" s="150"/>
      <c r="D11" s="150"/>
      <c r="E11" s="150"/>
      <c r="F11" s="8" t="s">
        <v>8</v>
      </c>
      <c r="G11" s="9" t="s">
        <v>9</v>
      </c>
      <c r="H11" s="149" t="s">
        <v>41</v>
      </c>
      <c r="I11" s="150"/>
      <c r="J11" s="150"/>
      <c r="K11" s="150"/>
      <c r="L11" s="8" t="s">
        <v>8</v>
      </c>
      <c r="M11" s="9" t="s">
        <v>9</v>
      </c>
      <c r="P11" s="205"/>
      <c r="Q11" s="205"/>
      <c r="R11" s="1"/>
    </row>
    <row r="12" spans="1:21" x14ac:dyDescent="0.2">
      <c r="A12" s="54" t="s">
        <v>3</v>
      </c>
      <c r="B12" s="131">
        <v>0.27116899999999999</v>
      </c>
      <c r="C12" s="82">
        <v>0.52237900000000004</v>
      </c>
      <c r="D12" s="82">
        <v>0.38588699999999998</v>
      </c>
      <c r="E12" s="82">
        <v>0.38366899999999998</v>
      </c>
      <c r="F12" s="82">
        <f>AVERAGE(B12:E12)</f>
        <v>0.39077600000000001</v>
      </c>
      <c r="G12" s="106">
        <f>_xlfn.STDEV.P(B12:E12)</f>
        <v>8.9021901557987365E-2</v>
      </c>
      <c r="H12" s="81">
        <v>19.99541</v>
      </c>
      <c r="I12" s="82">
        <v>19.339449999999999</v>
      </c>
      <c r="J12" s="82">
        <v>18.339449999999999</v>
      </c>
      <c r="K12" s="82">
        <v>14.394500000000001</v>
      </c>
      <c r="L12" s="82">
        <f>AVERAGE(H12:K12)</f>
        <v>18.0172025</v>
      </c>
      <c r="M12" s="106">
        <f>_xlfn.STDEV.P(H12:K12)</f>
        <v>2.1731003324211047</v>
      </c>
      <c r="P12" s="205"/>
      <c r="Q12" s="205"/>
      <c r="R12" s="1"/>
    </row>
    <row r="13" spans="1:21" ht="17.25" thickBot="1" x14ac:dyDescent="0.25">
      <c r="A13" s="64" t="s">
        <v>5</v>
      </c>
      <c r="B13" s="136">
        <v>0.362097</v>
      </c>
      <c r="C13" s="85">
        <v>0.26955600000000002</v>
      </c>
      <c r="D13" s="85">
        <v>0.408669</v>
      </c>
      <c r="E13" s="85">
        <v>0.36290299999999998</v>
      </c>
      <c r="F13" s="85">
        <f>AVERAGE(B13:E13)</f>
        <v>0.35080624999999999</v>
      </c>
      <c r="G13" s="107">
        <f>_xlfn.STDEV.P(B13:E13)</f>
        <v>5.055569542284527E-2</v>
      </c>
      <c r="H13" s="84">
        <v>7.4128439999999998</v>
      </c>
      <c r="I13" s="85">
        <v>3.270642</v>
      </c>
      <c r="J13" s="85">
        <v>13.105499999999999</v>
      </c>
      <c r="K13" s="85">
        <v>9.0550460000000008</v>
      </c>
      <c r="L13" s="85">
        <f>AVERAGE(H13:K13)</f>
        <v>8.2110079999999996</v>
      </c>
      <c r="M13" s="107">
        <f>_xlfn.STDEV.P(H13:K13)</f>
        <v>3.5253628915460613</v>
      </c>
      <c r="P13" s="205"/>
      <c r="Q13" s="205"/>
      <c r="R13" s="1"/>
      <c r="S13" s="1"/>
    </row>
    <row r="14" spans="1:21" x14ac:dyDescent="0.2">
      <c r="P14" s="205"/>
      <c r="Q14" s="205"/>
      <c r="R14" s="1"/>
      <c r="S14" s="1"/>
    </row>
    <row r="15" spans="1:21" x14ac:dyDescent="0.2">
      <c r="P15" s="205"/>
      <c r="Q15" s="205"/>
      <c r="R15" s="1"/>
      <c r="S15" s="1"/>
    </row>
    <row r="16" spans="1:21" ht="26.25" x14ac:dyDescent="0.2">
      <c r="A16" s="105" t="s">
        <v>24</v>
      </c>
      <c r="P16" s="205"/>
      <c r="Q16" s="205"/>
      <c r="R16" s="1"/>
      <c r="S16" s="1"/>
    </row>
    <row r="17" spans="1:27" ht="17.25" thickBot="1" x14ac:dyDescent="0.25">
      <c r="P17" s="205"/>
      <c r="Q17" s="205"/>
    </row>
    <row r="18" spans="1:27" x14ac:dyDescent="0.3">
      <c r="A18" s="19" t="s">
        <v>10</v>
      </c>
      <c r="B18" s="172" t="s">
        <v>70</v>
      </c>
      <c r="C18" s="165"/>
      <c r="D18" s="165"/>
      <c r="E18" s="165"/>
      <c r="F18" s="165"/>
      <c r="G18" s="165"/>
      <c r="H18" s="165"/>
      <c r="I18" s="165"/>
      <c r="J18" s="8" t="s">
        <v>8</v>
      </c>
      <c r="K18" s="9" t="s">
        <v>9</v>
      </c>
      <c r="L18" s="172" t="s">
        <v>71</v>
      </c>
      <c r="M18" s="165"/>
      <c r="N18" s="165"/>
      <c r="O18" s="165"/>
      <c r="P18" s="165"/>
      <c r="Q18" s="165"/>
      <c r="R18" s="165"/>
      <c r="S18" s="165"/>
      <c r="T18" s="8" t="s">
        <v>8</v>
      </c>
      <c r="U18" s="9" t="s">
        <v>9</v>
      </c>
      <c r="Z18" s="1"/>
      <c r="AA18" s="1"/>
    </row>
    <row r="19" spans="1:27" x14ac:dyDescent="0.2">
      <c r="A19" s="20" t="s">
        <v>3</v>
      </c>
      <c r="B19" s="81">
        <v>1.0875009499999999</v>
      </c>
      <c r="C19" s="82">
        <v>0.51229839399999999</v>
      </c>
      <c r="D19" s="82">
        <v>1.4949847169999999</v>
      </c>
      <c r="E19" s="82">
        <v>0.905215938</v>
      </c>
      <c r="F19" s="82">
        <v>0.82592848699999999</v>
      </c>
      <c r="G19" s="82">
        <v>0.62553568599999998</v>
      </c>
      <c r="H19" s="82">
        <v>1.4646154899999999</v>
      </c>
      <c r="I19" s="82">
        <v>1.0839203369999999</v>
      </c>
      <c r="J19" s="82">
        <f>AVERAGE(B19:I19)</f>
        <v>0.99999999987499999</v>
      </c>
      <c r="K19" s="106">
        <f>_xlfn.STDEV.P(B19:I19)</f>
        <v>0.33409163260743369</v>
      </c>
      <c r="L19" s="81">
        <v>1.1541734809999999</v>
      </c>
      <c r="M19" s="82">
        <v>0.80978270299999999</v>
      </c>
      <c r="N19" s="82">
        <v>1.0360438160000001</v>
      </c>
      <c r="O19" s="103" t="s">
        <v>120</v>
      </c>
      <c r="P19" s="82">
        <v>1.09795698</v>
      </c>
      <c r="Q19" s="82">
        <v>1.044030411</v>
      </c>
      <c r="R19" s="82">
        <v>1.059016025</v>
      </c>
      <c r="S19" s="82">
        <v>0.79899658399999995</v>
      </c>
      <c r="T19" s="82">
        <f>AVERAGE(L19:S19)</f>
        <v>1.0000000000000002</v>
      </c>
      <c r="U19" s="106">
        <f>_xlfn.STDEV.P(L19:S19)</f>
        <v>0.12910170435275434</v>
      </c>
      <c r="W19" t="s">
        <v>121</v>
      </c>
      <c r="Z19" s="1"/>
      <c r="AA19" s="1"/>
    </row>
    <row r="20" spans="1:27" ht="17.25" thickBot="1" x14ac:dyDescent="0.25">
      <c r="A20" s="20" t="s">
        <v>5</v>
      </c>
      <c r="B20" s="84">
        <v>0.39022935800000003</v>
      </c>
      <c r="C20" s="85">
        <v>0.27360169000000001</v>
      </c>
      <c r="D20" s="85">
        <v>0.64305557700000004</v>
      </c>
      <c r="E20" s="85">
        <v>0.98794401200000004</v>
      </c>
      <c r="F20" s="85">
        <v>0.54726738900000005</v>
      </c>
      <c r="G20" s="85">
        <v>0.19559389699999999</v>
      </c>
      <c r="H20" s="85">
        <v>0.55460862700000002</v>
      </c>
      <c r="I20" s="85">
        <v>1.086737013</v>
      </c>
      <c r="J20" s="85">
        <f>AVERAGE(B20:I20)</f>
        <v>0.58487969537500006</v>
      </c>
      <c r="K20" s="107">
        <f>_xlfn.STDEV.P(B20:I20)</f>
        <v>0.29714542951459311</v>
      </c>
      <c r="L20" s="84">
        <v>0.80273798100000004</v>
      </c>
      <c r="M20" s="85">
        <v>0.50437210399999999</v>
      </c>
      <c r="N20" s="85">
        <v>0.46266721100000002</v>
      </c>
      <c r="O20" s="85">
        <v>1.0344643579999999</v>
      </c>
      <c r="P20" s="85">
        <v>0.528088585</v>
      </c>
      <c r="Q20" s="85">
        <v>0.41407182300000001</v>
      </c>
      <c r="R20" s="85">
        <v>0.37245073099999998</v>
      </c>
      <c r="S20" s="85">
        <v>0.614874586</v>
      </c>
      <c r="T20" s="85">
        <f>AVERAGE(L20:S20)</f>
        <v>0.59171592237500004</v>
      </c>
      <c r="U20" s="107">
        <f>_xlfn.STDEV.P(L20:S20)</f>
        <v>0.20888346360602261</v>
      </c>
      <c r="Z20" s="1"/>
      <c r="AA20" s="1"/>
    </row>
    <row r="21" spans="1:27" x14ac:dyDescent="0.3">
      <c r="A21" s="19" t="s">
        <v>10</v>
      </c>
      <c r="B21" s="149" t="s">
        <v>72</v>
      </c>
      <c r="C21" s="150"/>
      <c r="D21" s="150"/>
      <c r="E21" s="150"/>
      <c r="F21" s="150"/>
      <c r="G21" s="150"/>
      <c r="H21" s="150"/>
      <c r="I21" s="150"/>
      <c r="J21" s="8" t="s">
        <v>8</v>
      </c>
      <c r="K21" s="9" t="s">
        <v>9</v>
      </c>
      <c r="L21" s="149" t="s">
        <v>73</v>
      </c>
      <c r="M21" s="150"/>
      <c r="N21" s="150"/>
      <c r="O21" s="150"/>
      <c r="P21" s="150"/>
      <c r="Q21" s="150"/>
      <c r="R21" s="150"/>
      <c r="S21" s="150"/>
      <c r="T21" s="8" t="s">
        <v>8</v>
      </c>
      <c r="U21" s="9" t="s">
        <v>9</v>
      </c>
      <c r="Z21" s="1"/>
      <c r="AA21" s="1"/>
    </row>
    <row r="22" spans="1:27" x14ac:dyDescent="0.2">
      <c r="A22" s="20" t="s">
        <v>3</v>
      </c>
      <c r="B22" s="81">
        <v>0.75524960100000005</v>
      </c>
      <c r="C22" s="82">
        <v>0.242031302</v>
      </c>
      <c r="D22" s="82">
        <v>1.7557221249999999</v>
      </c>
      <c r="E22" s="82">
        <v>1.246996972</v>
      </c>
      <c r="F22" s="82">
        <v>0.73713034300000002</v>
      </c>
      <c r="G22" s="82">
        <v>0.21982046799999999</v>
      </c>
      <c r="H22" s="82">
        <v>1.6719295080000001</v>
      </c>
      <c r="I22" s="82">
        <v>1.371119682</v>
      </c>
      <c r="J22" s="82">
        <f>AVERAGE(B22:I22)</f>
        <v>1.000000000125</v>
      </c>
      <c r="K22" s="106">
        <f>_xlfn.STDEV.P(B22:I22)</f>
        <v>0.56275465126488489</v>
      </c>
      <c r="L22" s="132">
        <v>1.102626952</v>
      </c>
      <c r="M22" s="103">
        <v>0.69484140900000002</v>
      </c>
      <c r="N22" s="103">
        <v>1.170794243</v>
      </c>
      <c r="O22" s="103">
        <v>1.031737396</v>
      </c>
      <c r="P22" s="103">
        <v>1.1868945019999999</v>
      </c>
      <c r="Q22" s="103">
        <v>0.56366012300000001</v>
      </c>
      <c r="R22" s="103">
        <v>1.230856932</v>
      </c>
      <c r="S22" s="103">
        <v>1.0185884430000001</v>
      </c>
      <c r="T22" s="103">
        <f>AVERAGE(L22:S22)</f>
        <v>1</v>
      </c>
      <c r="U22" s="140">
        <f>_xlfn.STDEV.P(L22:S22)</f>
        <v>0.2271548175497661</v>
      </c>
      <c r="Z22" s="1"/>
      <c r="AA22" s="1"/>
    </row>
    <row r="23" spans="1:27" ht="17.25" thickBot="1" x14ac:dyDescent="0.25">
      <c r="A23" s="20" t="s">
        <v>5</v>
      </c>
      <c r="B23" s="84">
        <v>0.36127499200000002</v>
      </c>
      <c r="C23" s="85">
        <v>4.0046551E-2</v>
      </c>
      <c r="D23" s="85">
        <v>1.148977957</v>
      </c>
      <c r="E23" s="85">
        <v>1.2835735399999999</v>
      </c>
      <c r="F23" s="85">
        <v>0.35528986699999998</v>
      </c>
      <c r="G23" s="85">
        <v>0.115982192</v>
      </c>
      <c r="H23" s="85">
        <v>0.94311911599999998</v>
      </c>
      <c r="I23" s="85">
        <v>1.3304063479999999</v>
      </c>
      <c r="J23" s="85">
        <f>AVERAGE(B23:I23)</f>
        <v>0.69733382037499991</v>
      </c>
      <c r="K23" s="107">
        <f>_xlfn.STDEV.P(B23:I23)</f>
        <v>0.50109586710760756</v>
      </c>
      <c r="L23" s="141">
        <v>0.49904029599999999</v>
      </c>
      <c r="M23" s="142">
        <v>0.500969832</v>
      </c>
      <c r="N23" s="142">
        <v>0.91819301499999995</v>
      </c>
      <c r="O23" s="142">
        <v>0.71980491800000002</v>
      </c>
      <c r="P23" s="142">
        <v>0.37340086900000002</v>
      </c>
      <c r="Q23" s="142">
        <v>0.28613456900000001</v>
      </c>
      <c r="R23" s="142">
        <v>0.62075870200000005</v>
      </c>
      <c r="S23" s="142">
        <v>0.30938520899999999</v>
      </c>
      <c r="T23" s="142">
        <f>AVERAGE(L23:S23)</f>
        <v>0.52846092625000007</v>
      </c>
      <c r="U23" s="143">
        <f>_xlfn.STDEV.P(L23:S23)</f>
        <v>0.20291737604165963</v>
      </c>
      <c r="Z23" s="1"/>
      <c r="AA23" s="1"/>
    </row>
    <row r="24" spans="1:27" x14ac:dyDescent="0.3">
      <c r="A24" s="19" t="s">
        <v>10</v>
      </c>
      <c r="B24" s="149" t="s">
        <v>75</v>
      </c>
      <c r="C24" s="150"/>
      <c r="D24" s="150"/>
      <c r="E24" s="150"/>
      <c r="F24" s="150"/>
      <c r="G24" s="150"/>
      <c r="H24" s="150"/>
      <c r="I24" s="150"/>
      <c r="J24" s="8" t="s">
        <v>8</v>
      </c>
      <c r="K24" s="9" t="s">
        <v>9</v>
      </c>
      <c r="L24" s="149" t="s">
        <v>74</v>
      </c>
      <c r="M24" s="150"/>
      <c r="N24" s="150"/>
      <c r="O24" s="150"/>
      <c r="P24" s="150"/>
      <c r="Q24" s="150"/>
      <c r="R24" s="150"/>
      <c r="S24" s="150"/>
      <c r="T24" s="8" t="s">
        <v>8</v>
      </c>
      <c r="U24" s="9" t="s">
        <v>9</v>
      </c>
      <c r="Z24" s="1"/>
      <c r="AA24" s="1"/>
    </row>
    <row r="25" spans="1:27" x14ac:dyDescent="0.2">
      <c r="A25" s="20" t="s">
        <v>3</v>
      </c>
      <c r="B25" s="81">
        <v>1.4025816069999999</v>
      </c>
      <c r="C25" s="82">
        <v>0.61095127800000004</v>
      </c>
      <c r="D25" s="82">
        <v>1.557801795</v>
      </c>
      <c r="E25" s="82">
        <v>0.42866532099999999</v>
      </c>
      <c r="F25" s="82">
        <v>1.105023834</v>
      </c>
      <c r="G25" s="82">
        <v>0.64308525299999997</v>
      </c>
      <c r="H25" s="82">
        <v>1.7793693230000001</v>
      </c>
      <c r="I25" s="82">
        <v>0.47252158900000002</v>
      </c>
      <c r="J25" s="82">
        <f>AVERAGE(B25:I25)</f>
        <v>1</v>
      </c>
      <c r="K25" s="106">
        <f>_xlfn.STDEV.P(B25:I25)</f>
        <v>0.496873370985567</v>
      </c>
      <c r="L25" s="81">
        <v>1.3999989079999999</v>
      </c>
      <c r="M25" s="82">
        <v>0.55082916800000004</v>
      </c>
      <c r="N25" s="82">
        <v>1.3411157060000001</v>
      </c>
      <c r="O25" s="82">
        <v>0.70805621900000004</v>
      </c>
      <c r="P25" s="82">
        <v>1.2870131229999999</v>
      </c>
      <c r="Q25" s="82">
        <v>0.74699215299999999</v>
      </c>
      <c r="R25" s="82">
        <v>1.1864902470000001</v>
      </c>
      <c r="S25" s="82">
        <v>0.77950447599999995</v>
      </c>
      <c r="T25" s="82">
        <f>AVERAGE(L25:S25)</f>
        <v>0.99999999999999989</v>
      </c>
      <c r="U25" s="106">
        <f>_xlfn.STDEV.P(L25:S25)</f>
        <v>0.31486724397219462</v>
      </c>
      <c r="Z25" s="1"/>
      <c r="AA25" s="1"/>
    </row>
    <row r="26" spans="1:27" ht="17.25" thickBot="1" x14ac:dyDescent="0.25">
      <c r="A26" s="20" t="s">
        <v>5</v>
      </c>
      <c r="B26" s="84">
        <v>0.99498095099999995</v>
      </c>
      <c r="C26" s="85">
        <v>0.35796323899999999</v>
      </c>
      <c r="D26" s="85">
        <v>0.86143717399999997</v>
      </c>
      <c r="E26" s="85">
        <v>0.55568741499999996</v>
      </c>
      <c r="F26" s="85">
        <v>0.62225352599999995</v>
      </c>
      <c r="G26" s="85">
        <v>0.31191212400000001</v>
      </c>
      <c r="H26" s="85">
        <v>0.563197583</v>
      </c>
      <c r="I26" s="85">
        <v>0.39392411500000002</v>
      </c>
      <c r="J26" s="85">
        <f>AVERAGE(B26:I26)</f>
        <v>0.58266951587499993</v>
      </c>
      <c r="K26" s="107">
        <f>_xlfn.STDEV.P(B26:I26)</f>
        <v>0.22633313749312872</v>
      </c>
      <c r="L26" s="84">
        <v>0.390247118</v>
      </c>
      <c r="M26" s="85">
        <v>0.33582801099999998</v>
      </c>
      <c r="N26" s="85">
        <v>1.060087475</v>
      </c>
      <c r="O26" s="85">
        <v>0.66411347399999998</v>
      </c>
      <c r="P26" s="85">
        <v>0.35134735099999997</v>
      </c>
      <c r="Q26" s="85">
        <v>0.35209921700000002</v>
      </c>
      <c r="R26" s="85">
        <v>0.90889779100000001</v>
      </c>
      <c r="S26" s="85">
        <v>0.55283718999999998</v>
      </c>
      <c r="T26" s="85">
        <f>AVERAGE(L26:S26)</f>
        <v>0.57693220337499995</v>
      </c>
      <c r="U26" s="107">
        <f>_xlfn.STDEV.P(L26:S26)</f>
        <v>0.26130496109651108</v>
      </c>
    </row>
    <row r="27" spans="1:27" x14ac:dyDescent="0.3">
      <c r="A27" s="19" t="s">
        <v>10</v>
      </c>
      <c r="B27" s="149" t="s">
        <v>76</v>
      </c>
      <c r="C27" s="150"/>
      <c r="D27" s="150"/>
      <c r="E27" s="150"/>
      <c r="F27" s="150"/>
      <c r="G27" s="150"/>
      <c r="H27" s="150"/>
      <c r="I27" s="150"/>
      <c r="J27" s="8" t="s">
        <v>8</v>
      </c>
      <c r="K27" s="9" t="s">
        <v>9</v>
      </c>
      <c r="L27" s="149" t="s">
        <v>77</v>
      </c>
      <c r="M27" s="150"/>
      <c r="N27" s="150"/>
      <c r="O27" s="150"/>
      <c r="P27" s="150"/>
      <c r="Q27" s="150"/>
      <c r="R27" s="150"/>
      <c r="S27" s="150"/>
      <c r="T27" s="8" t="s">
        <v>8</v>
      </c>
      <c r="U27" s="9" t="s">
        <v>9</v>
      </c>
    </row>
    <row r="28" spans="1:27" x14ac:dyDescent="0.2">
      <c r="A28" s="20" t="s">
        <v>3</v>
      </c>
      <c r="B28" s="81">
        <v>0.84117246999999995</v>
      </c>
      <c r="C28" s="82">
        <v>0.74530929000000001</v>
      </c>
      <c r="D28" s="82">
        <v>0.91274361999999998</v>
      </c>
      <c r="E28" s="82">
        <v>1.5007746200000001</v>
      </c>
      <c r="F28" s="82">
        <v>0.90753057000000004</v>
      </c>
      <c r="G28" s="82">
        <v>0.60006647999999996</v>
      </c>
      <c r="H28" s="82">
        <v>1.149068521</v>
      </c>
      <c r="I28" s="82">
        <v>1.343334429</v>
      </c>
      <c r="J28" s="82">
        <f>AVERAGE(B28:I28)</f>
        <v>1</v>
      </c>
      <c r="K28" s="106">
        <f>_xlfn.STDEV.P(B28:I28)</f>
        <v>0.28659200266385904</v>
      </c>
      <c r="L28" s="81">
        <v>1.073016875</v>
      </c>
      <c r="M28" s="82">
        <v>0.499507645</v>
      </c>
      <c r="N28" s="82">
        <v>1.5735736929999999</v>
      </c>
      <c r="O28" s="82">
        <v>0.853901786</v>
      </c>
      <c r="P28" s="82">
        <v>0.80851540799999999</v>
      </c>
      <c r="Q28" s="82">
        <v>1.18790445</v>
      </c>
      <c r="R28" s="82">
        <v>1.310321326</v>
      </c>
      <c r="S28" s="82">
        <v>0.69325881600000006</v>
      </c>
      <c r="T28" s="82">
        <f>AVERAGE(L28:S28)</f>
        <v>0.99999999987499999</v>
      </c>
      <c r="U28" s="106">
        <f>_xlfn.STDEV.P(L28:S28)</f>
        <v>0.32949192735164018</v>
      </c>
      <c r="Y28" s="1"/>
      <c r="Z28" s="1"/>
    </row>
    <row r="29" spans="1:27" ht="17.25" thickBot="1" x14ac:dyDescent="0.25">
      <c r="A29" s="20" t="s">
        <v>5</v>
      </c>
      <c r="B29" s="84">
        <v>0.55335720200000005</v>
      </c>
      <c r="C29" s="85">
        <v>0.67202676900000002</v>
      </c>
      <c r="D29" s="85">
        <v>0.56980752099999998</v>
      </c>
      <c r="E29" s="85">
        <v>0.91275037800000003</v>
      </c>
      <c r="F29" s="85">
        <v>0.39093958099999998</v>
      </c>
      <c r="G29" s="85">
        <v>0.364983212</v>
      </c>
      <c r="H29" s="85">
        <v>0.32038490600000002</v>
      </c>
      <c r="I29" s="85">
        <v>0.65512244799999997</v>
      </c>
      <c r="J29" s="85">
        <f>AVERAGE(B29:I29)</f>
        <v>0.55492150212500002</v>
      </c>
      <c r="K29" s="107">
        <f>_xlfn.STDEV.P(B29:I29)</f>
        <v>0.18370950489844673</v>
      </c>
      <c r="L29" s="84">
        <v>0.22954665299999999</v>
      </c>
      <c r="M29" s="85">
        <v>0.19756510099999999</v>
      </c>
      <c r="N29" s="85">
        <v>0.96626868499999996</v>
      </c>
      <c r="O29" s="85">
        <v>0.49310238200000001</v>
      </c>
      <c r="P29" s="85">
        <v>0.18638080400000001</v>
      </c>
      <c r="Q29" s="85">
        <v>0.19019978800000001</v>
      </c>
      <c r="R29" s="85">
        <v>0.88857192200000001</v>
      </c>
      <c r="S29" s="85">
        <v>0.31155613100000001</v>
      </c>
      <c r="T29" s="85">
        <f>AVERAGE(L29:S29)</f>
        <v>0.43289893325000006</v>
      </c>
      <c r="U29" s="107">
        <f>_xlfn.STDEV.P(L29:S29)</f>
        <v>0.30142949451236439</v>
      </c>
      <c r="Y29" s="1"/>
      <c r="Z29" s="1"/>
    </row>
    <row r="30" spans="1:27" x14ac:dyDescent="0.3">
      <c r="A30" s="19" t="s">
        <v>10</v>
      </c>
      <c r="B30" s="149" t="s">
        <v>114</v>
      </c>
      <c r="C30" s="150"/>
      <c r="D30" s="150"/>
      <c r="E30" s="150"/>
      <c r="F30" s="150"/>
      <c r="G30" s="150"/>
      <c r="H30" s="150"/>
      <c r="I30" s="150"/>
      <c r="J30" s="8" t="s">
        <v>8</v>
      </c>
      <c r="K30" s="9" t="s">
        <v>9</v>
      </c>
      <c r="L30" s="149" t="s">
        <v>61</v>
      </c>
      <c r="M30" s="150"/>
      <c r="N30" s="150"/>
      <c r="O30" s="150"/>
      <c r="P30" s="150"/>
      <c r="Q30" s="150"/>
      <c r="R30" s="150"/>
      <c r="S30" s="150"/>
      <c r="T30" s="8" t="s">
        <v>8</v>
      </c>
      <c r="U30" s="9" t="s">
        <v>9</v>
      </c>
      <c r="Y30" s="1"/>
      <c r="Z30" s="1"/>
    </row>
    <row r="31" spans="1:27" x14ac:dyDescent="0.2">
      <c r="A31" s="20" t="s">
        <v>3</v>
      </c>
      <c r="B31" s="81">
        <v>0.84604981800000001</v>
      </c>
      <c r="C31" s="82">
        <v>0.892050291</v>
      </c>
      <c r="D31" s="82">
        <v>1.389724663</v>
      </c>
      <c r="E31" s="82">
        <v>0.87217522700000005</v>
      </c>
      <c r="F31" s="82">
        <v>0.84558619099999999</v>
      </c>
      <c r="G31" s="82">
        <v>0.92731407200000004</v>
      </c>
      <c r="H31" s="82">
        <v>1.349427771</v>
      </c>
      <c r="I31" s="82">
        <v>0.87767196700000005</v>
      </c>
      <c r="J31" s="82">
        <f>AVERAGE(B31:I31)</f>
        <v>1</v>
      </c>
      <c r="K31" s="106">
        <f>_xlfn.STDEV.P(B31:I31)</f>
        <v>0.21499100768891782</v>
      </c>
      <c r="L31" s="81">
        <v>1.287754021</v>
      </c>
      <c r="M31" s="82">
        <v>0.748047935</v>
      </c>
      <c r="N31" s="82">
        <v>0.81323630400000002</v>
      </c>
      <c r="O31" s="82">
        <v>1.1509617409999999</v>
      </c>
      <c r="P31" s="82">
        <v>1.149252143</v>
      </c>
      <c r="Q31" s="82">
        <v>0.69664654699999995</v>
      </c>
      <c r="R31" s="82">
        <v>0.93162161799999998</v>
      </c>
      <c r="S31" s="82">
        <v>1.2224796920000001</v>
      </c>
      <c r="T31" s="82">
        <f>AVERAGE(L31:S31)</f>
        <v>1.000000000125</v>
      </c>
      <c r="U31" s="106">
        <f>_xlfn.STDEV.P(L31:S31)</f>
        <v>0.21576163965219561</v>
      </c>
      <c r="Y31" s="1"/>
      <c r="Z31" s="1"/>
    </row>
    <row r="32" spans="1:27" ht="17.25" thickBot="1" x14ac:dyDescent="0.25">
      <c r="A32" s="68" t="s">
        <v>5</v>
      </c>
      <c r="B32" s="84">
        <v>0.71320393000000004</v>
      </c>
      <c r="C32" s="85">
        <v>0.75589724300000005</v>
      </c>
      <c r="D32" s="85">
        <v>0.88494200999999995</v>
      </c>
      <c r="E32" s="85">
        <v>0.64132964800000003</v>
      </c>
      <c r="F32" s="85">
        <v>0.90220172600000004</v>
      </c>
      <c r="G32" s="85">
        <v>0.72909535800000003</v>
      </c>
      <c r="H32" s="85">
        <v>1.0509408570000001</v>
      </c>
      <c r="I32" s="85">
        <v>0.74453366600000004</v>
      </c>
      <c r="J32" s="85">
        <f>AVERAGE(B32:I32)</f>
        <v>0.8027680547499999</v>
      </c>
      <c r="K32" s="107">
        <f>_xlfn.STDEV.P(B32:I32)</f>
        <v>0.12416180399287537</v>
      </c>
      <c r="L32" s="84">
        <v>0.56018476699999997</v>
      </c>
      <c r="M32" s="85">
        <v>0.35523348100000002</v>
      </c>
      <c r="N32" s="85">
        <v>0.45882471800000002</v>
      </c>
      <c r="O32" s="85">
        <v>0.995869895</v>
      </c>
      <c r="P32" s="85">
        <v>0.77918399400000005</v>
      </c>
      <c r="Q32" s="85">
        <v>0.36542224099999998</v>
      </c>
      <c r="R32" s="85">
        <v>0.44768133199999999</v>
      </c>
      <c r="S32" s="85">
        <v>0.97355381900000004</v>
      </c>
      <c r="T32" s="85">
        <f>AVERAGE(L32:S32)</f>
        <v>0.61699428087500008</v>
      </c>
      <c r="U32" s="107">
        <f>_xlfn.STDEV.P(L32:S32)</f>
        <v>0.24640057629591641</v>
      </c>
    </row>
    <row r="33" spans="1:21" x14ac:dyDescent="0.3">
      <c r="A33" s="25" t="s">
        <v>10</v>
      </c>
      <c r="B33" s="187" t="s">
        <v>60</v>
      </c>
      <c r="C33" s="187"/>
      <c r="D33" s="187"/>
      <c r="E33" s="187"/>
      <c r="F33" s="61" t="s">
        <v>8</v>
      </c>
      <c r="G33" s="62" t="s">
        <v>9</v>
      </c>
      <c r="H33" s="188" t="s">
        <v>78</v>
      </c>
      <c r="I33" s="187"/>
      <c r="J33" s="187"/>
      <c r="K33" s="187"/>
      <c r="L33" s="61" t="s">
        <v>8</v>
      </c>
      <c r="M33" s="62" t="s">
        <v>9</v>
      </c>
    </row>
    <row r="34" spans="1:21" x14ac:dyDescent="0.2">
      <c r="A34" s="27" t="s">
        <v>3</v>
      </c>
      <c r="B34" s="108">
        <v>1.3288793350000001</v>
      </c>
      <c r="C34" s="108">
        <v>0.80246567000000002</v>
      </c>
      <c r="D34" s="108">
        <v>1.0905298649999999</v>
      </c>
      <c r="E34" s="108">
        <v>0.77812513000000005</v>
      </c>
      <c r="F34" s="108">
        <f>AVERAGE(B34:E34)</f>
        <v>1</v>
      </c>
      <c r="G34" s="109">
        <f>_xlfn.STDEV.P(B34:E34)</f>
        <v>0.22616672108923677</v>
      </c>
      <c r="H34" s="119">
        <v>1.138243882</v>
      </c>
      <c r="I34" s="108">
        <v>0.51943040799999995</v>
      </c>
      <c r="J34" s="108">
        <v>1.1429834400000001</v>
      </c>
      <c r="K34" s="108">
        <v>1.19934227</v>
      </c>
      <c r="L34" s="108">
        <f>AVERAGE(H34:K34)</f>
        <v>1</v>
      </c>
      <c r="M34" s="109">
        <f>_xlfn.STDEV.P(H34:K34)</f>
        <v>0.27849600912242123</v>
      </c>
    </row>
    <row r="35" spans="1:21" ht="17.25" thickBot="1" x14ac:dyDescent="0.25">
      <c r="A35" s="29" t="s">
        <v>5</v>
      </c>
      <c r="B35" s="110">
        <v>0.68990059100000001</v>
      </c>
      <c r="C35" s="110">
        <v>0.27098719999999998</v>
      </c>
      <c r="D35" s="110">
        <v>0.24290468200000001</v>
      </c>
      <c r="E35" s="110">
        <v>0.77053435999999997</v>
      </c>
      <c r="F35" s="110">
        <f>AVERAGE(B35:E35)</f>
        <v>0.49358170825000003</v>
      </c>
      <c r="G35" s="111">
        <f>_xlfn.STDEV.P(B35:E35)</f>
        <v>0.23855353782126526</v>
      </c>
      <c r="H35" s="120">
        <v>0.164362701</v>
      </c>
      <c r="I35" s="110">
        <v>0.17007091099999999</v>
      </c>
      <c r="J35" s="110">
        <v>0.30689287399999998</v>
      </c>
      <c r="K35" s="110">
        <v>0.20166347000000001</v>
      </c>
      <c r="L35" s="110">
        <f>AVERAGE(H35:K35)</f>
        <v>0.21074748900000001</v>
      </c>
      <c r="M35" s="111">
        <f>_xlfn.STDEV.P(H35:K35)</f>
        <v>5.7298750016002917E-2</v>
      </c>
      <c r="S35" s="1"/>
      <c r="T35" s="1"/>
    </row>
    <row r="36" spans="1:21" x14ac:dyDescent="0.2">
      <c r="H36" s="1"/>
      <c r="I36" s="1"/>
      <c r="L36" s="1"/>
      <c r="M36" s="1"/>
      <c r="N36" s="1"/>
      <c r="O36" s="1"/>
      <c r="S36" s="1"/>
      <c r="T36" s="1"/>
    </row>
    <row r="37" spans="1:21" x14ac:dyDescent="0.2">
      <c r="H37" s="1"/>
      <c r="I37" s="1"/>
      <c r="L37" s="1"/>
      <c r="M37" s="1"/>
      <c r="N37" s="1"/>
      <c r="S37" s="1"/>
      <c r="T37" s="1"/>
    </row>
    <row r="38" spans="1:21" x14ac:dyDescent="0.2">
      <c r="F38" s="209"/>
      <c r="G38" s="209"/>
      <c r="H38" s="207"/>
      <c r="I38" s="207"/>
      <c r="J38" s="208"/>
      <c r="K38" s="208"/>
      <c r="L38" s="207"/>
      <c r="M38" s="207"/>
      <c r="N38" s="207"/>
      <c r="O38" s="208"/>
      <c r="P38" s="208"/>
      <c r="Q38" s="208"/>
      <c r="R38" s="208"/>
      <c r="S38" s="207"/>
      <c r="T38" s="207"/>
      <c r="U38" s="208"/>
    </row>
    <row r="39" spans="1:21" x14ac:dyDescent="0.2">
      <c r="F39" s="209"/>
      <c r="G39" s="209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207"/>
      <c r="S39" s="207"/>
      <c r="T39" s="207"/>
      <c r="U39" s="208"/>
    </row>
    <row r="40" spans="1:21" x14ac:dyDescent="0.2">
      <c r="F40" s="209"/>
      <c r="G40" s="209"/>
      <c r="H40" s="208"/>
      <c r="I40" s="207"/>
      <c r="J40" s="208"/>
      <c r="K40" s="208"/>
      <c r="L40" s="208"/>
      <c r="M40" s="207"/>
      <c r="N40" s="207"/>
      <c r="O40" s="208"/>
      <c r="P40" s="208"/>
      <c r="Q40" s="208"/>
      <c r="R40" s="208"/>
      <c r="S40" s="208"/>
      <c r="T40" s="208"/>
      <c r="U40" s="208"/>
    </row>
    <row r="41" spans="1:21" x14ac:dyDescent="0.2">
      <c r="F41" s="209"/>
      <c r="G41" s="209"/>
      <c r="H41" s="208"/>
      <c r="I41" s="207"/>
      <c r="J41" s="208"/>
      <c r="K41" s="208"/>
      <c r="L41" s="208"/>
      <c r="M41" s="208"/>
      <c r="N41" s="208"/>
      <c r="O41" s="208"/>
      <c r="P41" s="208"/>
      <c r="Q41" s="208"/>
      <c r="R41" s="208"/>
      <c r="S41" s="208"/>
      <c r="T41" s="208"/>
      <c r="U41" s="208"/>
    </row>
    <row r="42" spans="1:21" x14ac:dyDescent="0.2">
      <c r="F42" s="210"/>
      <c r="G42" s="210"/>
      <c r="H42" s="208"/>
      <c r="I42" s="207"/>
      <c r="J42" s="207"/>
      <c r="K42" s="208"/>
      <c r="L42" s="208"/>
      <c r="M42" s="208"/>
      <c r="N42" s="208"/>
      <c r="O42" s="208"/>
      <c r="P42" s="208"/>
      <c r="Q42" s="208"/>
      <c r="R42" s="208"/>
      <c r="S42" s="208"/>
      <c r="T42" s="208"/>
      <c r="U42" s="208"/>
    </row>
    <row r="43" spans="1:21" x14ac:dyDescent="0.2">
      <c r="F43" s="210"/>
      <c r="G43" s="210"/>
      <c r="H43" s="208"/>
      <c r="I43" s="207"/>
      <c r="J43" s="207"/>
      <c r="K43" s="208"/>
      <c r="L43" s="208"/>
      <c r="M43" s="208"/>
      <c r="N43" s="208"/>
      <c r="O43" s="208"/>
      <c r="P43" s="208"/>
      <c r="Q43" s="208"/>
      <c r="R43" s="208"/>
      <c r="S43" s="208"/>
      <c r="T43" s="208"/>
      <c r="U43" s="208"/>
    </row>
    <row r="44" spans="1:21" x14ac:dyDescent="0.2">
      <c r="F44" s="210"/>
      <c r="G44" s="210"/>
      <c r="H44" s="208"/>
      <c r="I44" s="207"/>
      <c r="J44" s="207"/>
      <c r="K44" s="208"/>
      <c r="L44" s="208"/>
      <c r="M44" s="208"/>
      <c r="N44" s="208"/>
      <c r="O44" s="208"/>
      <c r="P44" s="208"/>
      <c r="Q44" s="208"/>
      <c r="R44" s="208"/>
      <c r="S44" s="208"/>
      <c r="T44" s="208"/>
      <c r="U44" s="208"/>
    </row>
    <row r="45" spans="1:21" x14ac:dyDescent="0.2">
      <c r="F45" s="210"/>
      <c r="G45" s="210"/>
      <c r="H45" s="208"/>
      <c r="I45" s="207"/>
      <c r="J45" s="207"/>
      <c r="K45" s="208"/>
      <c r="L45" s="208"/>
      <c r="M45" s="208"/>
      <c r="N45" s="208"/>
      <c r="O45" s="208"/>
      <c r="P45" s="208"/>
      <c r="Q45" s="208"/>
      <c r="R45" s="208"/>
      <c r="S45" s="208"/>
      <c r="T45" s="208"/>
      <c r="U45" s="208"/>
    </row>
    <row r="46" spans="1:21" x14ac:dyDescent="0.2">
      <c r="F46" s="208"/>
      <c r="G46" s="208"/>
      <c r="H46" s="208"/>
      <c r="I46" s="207"/>
      <c r="J46" s="207"/>
      <c r="K46" s="208"/>
      <c r="L46" s="208"/>
      <c r="M46" s="208"/>
      <c r="N46" s="208"/>
      <c r="O46" s="208"/>
      <c r="P46" s="208"/>
      <c r="Q46" s="208"/>
      <c r="R46" s="208"/>
      <c r="S46" s="208"/>
      <c r="T46" s="208"/>
      <c r="U46" s="208"/>
    </row>
    <row r="47" spans="1:21" x14ac:dyDescent="0.2">
      <c r="F47" s="208"/>
      <c r="G47" s="208"/>
      <c r="H47" s="208"/>
      <c r="I47" s="207"/>
      <c r="J47" s="207"/>
      <c r="K47" s="208"/>
      <c r="L47" s="208"/>
      <c r="M47" s="208"/>
      <c r="N47" s="208"/>
      <c r="O47" s="208"/>
      <c r="P47" s="208"/>
      <c r="Q47" s="208"/>
      <c r="R47" s="208"/>
      <c r="S47" s="208"/>
      <c r="T47" s="208"/>
      <c r="U47" s="208"/>
    </row>
    <row r="48" spans="1:21" x14ac:dyDescent="0.2">
      <c r="F48" s="208"/>
      <c r="G48" s="208"/>
      <c r="H48" s="208"/>
      <c r="I48" s="207"/>
      <c r="J48" s="207"/>
      <c r="K48" s="208"/>
      <c r="L48" s="208"/>
      <c r="M48" s="208"/>
      <c r="N48" s="208"/>
      <c r="O48" s="208"/>
      <c r="P48" s="208"/>
      <c r="Q48" s="208"/>
      <c r="R48" s="208"/>
      <c r="S48" s="208"/>
      <c r="T48" s="208"/>
      <c r="U48" s="208"/>
    </row>
    <row r="49" spans="6:21" x14ac:dyDescent="0.2">
      <c r="F49" s="208"/>
      <c r="G49" s="208"/>
      <c r="H49" s="208"/>
      <c r="I49" s="207"/>
      <c r="J49" s="207"/>
      <c r="K49" s="208"/>
      <c r="L49" s="208"/>
      <c r="M49" s="208"/>
      <c r="N49" s="208"/>
      <c r="O49" s="208"/>
      <c r="P49" s="208"/>
      <c r="Q49" s="208"/>
      <c r="R49" s="208"/>
      <c r="S49" s="208"/>
      <c r="T49" s="208"/>
      <c r="U49" s="208"/>
    </row>
    <row r="50" spans="6:21" x14ac:dyDescent="0.2">
      <c r="F50" s="208"/>
      <c r="G50" s="208"/>
      <c r="H50" s="208"/>
      <c r="I50" s="207"/>
      <c r="J50" s="207"/>
      <c r="K50" s="208"/>
      <c r="L50" s="208"/>
      <c r="M50" s="208"/>
      <c r="N50" s="208"/>
      <c r="O50" s="208"/>
      <c r="P50" s="208"/>
      <c r="Q50" s="208"/>
      <c r="R50" s="208"/>
      <c r="S50" s="208"/>
      <c r="T50" s="208"/>
      <c r="U50" s="208"/>
    </row>
    <row r="51" spans="6:21" x14ac:dyDescent="0.2">
      <c r="F51" s="208"/>
      <c r="G51" s="208"/>
      <c r="H51" s="208"/>
      <c r="I51" s="207"/>
      <c r="J51" s="207"/>
      <c r="K51" s="208"/>
      <c r="L51" s="208"/>
      <c r="M51" s="208"/>
      <c r="N51" s="208"/>
      <c r="O51" s="208"/>
      <c r="P51" s="208"/>
      <c r="Q51" s="208"/>
      <c r="R51" s="208"/>
      <c r="S51" s="208"/>
      <c r="T51" s="208"/>
      <c r="U51" s="208"/>
    </row>
    <row r="52" spans="6:21" x14ac:dyDescent="0.2">
      <c r="F52" s="208"/>
      <c r="G52" s="208"/>
      <c r="H52" s="208"/>
      <c r="I52" s="208"/>
      <c r="J52" s="207"/>
      <c r="K52" s="208"/>
      <c r="L52" s="208"/>
      <c r="M52" s="208"/>
      <c r="N52" s="208"/>
      <c r="O52" s="208"/>
      <c r="P52" s="208"/>
      <c r="Q52" s="208"/>
      <c r="R52" s="208"/>
      <c r="S52" s="208"/>
      <c r="T52" s="208"/>
      <c r="U52" s="208"/>
    </row>
  </sheetData>
  <mergeCells count="18">
    <mergeCell ref="B11:E11"/>
    <mergeCell ref="H11:K11"/>
    <mergeCell ref="B5:I5"/>
    <mergeCell ref="L5:S5"/>
    <mergeCell ref="B8:E8"/>
    <mergeCell ref="H8:K8"/>
    <mergeCell ref="B18:I18"/>
    <mergeCell ref="L18:S18"/>
    <mergeCell ref="B21:I21"/>
    <mergeCell ref="L21:S21"/>
    <mergeCell ref="B24:I24"/>
    <mergeCell ref="B33:E33"/>
    <mergeCell ref="H33:K33"/>
    <mergeCell ref="B27:I27"/>
    <mergeCell ref="L24:S24"/>
    <mergeCell ref="L27:S27"/>
    <mergeCell ref="B30:I30"/>
    <mergeCell ref="L30:S30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BDA1-3653-413D-BAD8-DAE4FFAD2F94}">
  <dimension ref="A3:Q69"/>
  <sheetViews>
    <sheetView zoomScaleNormal="100" workbookViewId="0">
      <selection activeCell="J14" sqref="J14:K16"/>
    </sheetView>
  </sheetViews>
  <sheetFormatPr defaultRowHeight="16.5" x14ac:dyDescent="0.3"/>
  <cols>
    <col min="1" max="1" width="44" bestFit="1" customWidth="1"/>
    <col min="2" max="4" width="10.375" bestFit="1" customWidth="1"/>
    <col min="5" max="8" width="9.125" bestFit="1" customWidth="1"/>
  </cols>
  <sheetData>
    <row r="3" spans="1:17" ht="27" thickBot="1" x14ac:dyDescent="0.35">
      <c r="A3" s="105" t="s">
        <v>24</v>
      </c>
    </row>
    <row r="4" spans="1:17" x14ac:dyDescent="0.3">
      <c r="A4" s="25" t="s">
        <v>10</v>
      </c>
      <c r="B4" s="197" t="s">
        <v>90</v>
      </c>
      <c r="C4" s="197"/>
      <c r="D4" s="197"/>
      <c r="E4" s="5" t="s">
        <v>118</v>
      </c>
      <c r="F4" s="98" t="s">
        <v>9</v>
      </c>
      <c r="G4" s="198" t="s">
        <v>81</v>
      </c>
      <c r="H4" s="197"/>
      <c r="I4" s="197"/>
      <c r="J4" s="5" t="s">
        <v>8</v>
      </c>
      <c r="K4" s="98" t="s">
        <v>9</v>
      </c>
      <c r="L4" s="198" t="s">
        <v>14</v>
      </c>
      <c r="M4" s="197"/>
      <c r="N4" s="197"/>
      <c r="O4" s="5" t="s">
        <v>8</v>
      </c>
      <c r="P4" s="6" t="s">
        <v>9</v>
      </c>
    </row>
    <row r="5" spans="1:17" x14ac:dyDescent="0.2">
      <c r="A5" s="69" t="s">
        <v>79</v>
      </c>
      <c r="B5" s="82">
        <v>0.98538999999999999</v>
      </c>
      <c r="C5" s="82">
        <v>1.010289</v>
      </c>
      <c r="D5" s="82">
        <v>1.004321</v>
      </c>
      <c r="E5" s="82">
        <f>AVERAGE(B5:D5)</f>
        <v>1</v>
      </c>
      <c r="F5" s="112">
        <f>_xlfn.STDEV.P(B5:D5)</f>
        <v>1.0614246118621273E-2</v>
      </c>
      <c r="G5" s="81">
        <v>0.99194700000000002</v>
      </c>
      <c r="H5" s="82">
        <v>1.004632</v>
      </c>
      <c r="I5" s="82">
        <v>1.0034209999999999</v>
      </c>
      <c r="J5" s="82">
        <f>AVERAGE(G5:I5)</f>
        <v>1</v>
      </c>
      <c r="K5" s="112">
        <f>_xlfn.STDEV.P(G5:I5)</f>
        <v>5.7157523272677079E-3</v>
      </c>
      <c r="L5" s="81">
        <v>0.99654299999999996</v>
      </c>
      <c r="M5" s="82">
        <v>1.0019149999999999</v>
      </c>
      <c r="N5" s="82">
        <v>1.0015419999999999</v>
      </c>
      <c r="O5" s="82">
        <f>AVERAGE(L5:N5)</f>
        <v>1</v>
      </c>
      <c r="P5" s="106">
        <f>_xlfn.STDEV.P(L5:N5)</f>
        <v>2.449206538180591E-3</v>
      </c>
    </row>
    <row r="6" spans="1:17" ht="17.25" thickBot="1" x14ac:dyDescent="0.25">
      <c r="A6" s="70" t="s">
        <v>80</v>
      </c>
      <c r="B6" s="85">
        <v>0.90599700000000005</v>
      </c>
      <c r="C6" s="85">
        <v>0.81249700000000002</v>
      </c>
      <c r="D6" s="85">
        <v>0.92654000000000003</v>
      </c>
      <c r="E6" s="85">
        <f>AVERAGE(B6:D6)</f>
        <v>0.88167800000000007</v>
      </c>
      <c r="F6" s="114">
        <f>_xlfn.STDEV.P(B6:D6)</f>
        <v>4.9632058074058009E-2</v>
      </c>
      <c r="G6" s="84">
        <v>0.86307</v>
      </c>
      <c r="H6" s="85">
        <v>0.90552200000000005</v>
      </c>
      <c r="I6" s="85">
        <v>0.94069800000000003</v>
      </c>
      <c r="J6" s="85">
        <f>AVERAGE(G6:I6)</f>
        <v>0.90309666666666677</v>
      </c>
      <c r="K6" s="114">
        <f>_xlfn.STDEV.P(G6:I6)</f>
        <v>3.1737866735004255E-2</v>
      </c>
      <c r="L6" s="84">
        <v>0.85287999999999997</v>
      </c>
      <c r="M6" s="85">
        <v>0.93374400000000002</v>
      </c>
      <c r="N6" s="85">
        <v>0.95458699999999996</v>
      </c>
      <c r="O6" s="85">
        <f>AVERAGE(L6:N6)</f>
        <v>0.91373699999999991</v>
      </c>
      <c r="P6" s="107">
        <f>_xlfn.STDEV.P(L6:N6)</f>
        <v>4.3865616747820461E-2</v>
      </c>
    </row>
    <row r="8" spans="1:17" ht="17.25" thickBot="1" x14ac:dyDescent="0.35"/>
    <row r="9" spans="1:17" x14ac:dyDescent="0.2">
      <c r="A9" s="25" t="s">
        <v>10</v>
      </c>
      <c r="B9" s="80" t="s">
        <v>87</v>
      </c>
      <c r="C9" s="80" t="s">
        <v>85</v>
      </c>
      <c r="D9" s="80" t="s">
        <v>86</v>
      </c>
      <c r="E9" s="80" t="s">
        <v>88</v>
      </c>
      <c r="F9" s="80" t="s">
        <v>90</v>
      </c>
      <c r="G9" s="80" t="s">
        <v>89</v>
      </c>
      <c r="H9" s="144" t="s">
        <v>82</v>
      </c>
      <c r="I9" t="s">
        <v>124</v>
      </c>
      <c r="L9" s="1"/>
      <c r="M9" s="1"/>
      <c r="N9" s="1"/>
    </row>
    <row r="10" spans="1:17" x14ac:dyDescent="0.2">
      <c r="A10" s="69" t="s">
        <v>79</v>
      </c>
      <c r="B10" s="82">
        <v>1</v>
      </c>
      <c r="C10" s="82">
        <v>1</v>
      </c>
      <c r="D10" s="82">
        <v>1</v>
      </c>
      <c r="E10" s="82">
        <v>1</v>
      </c>
      <c r="F10" s="82">
        <v>1</v>
      </c>
      <c r="G10" s="82">
        <v>1</v>
      </c>
      <c r="H10" s="106">
        <v>1</v>
      </c>
      <c r="I10" t="s">
        <v>123</v>
      </c>
    </row>
    <row r="11" spans="1:17" x14ac:dyDescent="0.2">
      <c r="A11" s="69" t="s">
        <v>83</v>
      </c>
      <c r="B11" s="82">
        <v>37.94059</v>
      </c>
      <c r="C11" s="82">
        <v>45.758029999999998</v>
      </c>
      <c r="D11" s="82">
        <v>58.525309999999998</v>
      </c>
      <c r="E11" s="82">
        <v>2.662147</v>
      </c>
      <c r="F11" s="82">
        <v>0.254577</v>
      </c>
      <c r="G11" s="82">
        <v>1.845818</v>
      </c>
      <c r="H11" s="106">
        <v>2.3062049999999998</v>
      </c>
    </row>
    <row r="12" spans="1:17" ht="17.25" thickBot="1" x14ac:dyDescent="0.25">
      <c r="A12" s="70" t="s">
        <v>84</v>
      </c>
      <c r="B12" s="85">
        <v>22.93525</v>
      </c>
      <c r="C12" s="85">
        <v>204.51400000000001</v>
      </c>
      <c r="D12" s="85">
        <v>49.637149999999998</v>
      </c>
      <c r="E12" s="85">
        <v>1.3748849999999999</v>
      </c>
      <c r="F12" s="85">
        <v>6.6599000000000005E-2</v>
      </c>
      <c r="G12" s="85">
        <v>1.067809</v>
      </c>
      <c r="H12" s="107">
        <v>5.8439030000000001</v>
      </c>
      <c r="N12" s="1"/>
      <c r="O12" s="1"/>
      <c r="P12" s="1"/>
      <c r="Q12" s="1"/>
    </row>
    <row r="13" spans="1:17" x14ac:dyDescent="0.2">
      <c r="N13" s="1"/>
      <c r="O13" s="1"/>
      <c r="P13" s="1"/>
      <c r="Q13" s="1"/>
    </row>
    <row r="14" spans="1:17" ht="27" thickBot="1" x14ac:dyDescent="0.25">
      <c r="A14" s="105" t="s">
        <v>92</v>
      </c>
      <c r="G14" s="1"/>
      <c r="H14" s="1"/>
      <c r="I14" s="1"/>
      <c r="J14" s="205"/>
      <c r="K14" s="205"/>
      <c r="L14" s="1"/>
      <c r="N14" s="1"/>
      <c r="O14" s="1"/>
      <c r="P14" s="1"/>
    </row>
    <row r="15" spans="1:17" x14ac:dyDescent="0.2">
      <c r="A15" s="4"/>
      <c r="B15" s="165" t="s">
        <v>10</v>
      </c>
      <c r="C15" s="165"/>
      <c r="D15" s="195"/>
      <c r="H15" s="1"/>
      <c r="I15" s="1"/>
      <c r="J15" s="205"/>
      <c r="K15" s="205"/>
      <c r="L15" s="1"/>
    </row>
    <row r="16" spans="1:17" x14ac:dyDescent="0.2">
      <c r="A16" s="196" t="s">
        <v>95</v>
      </c>
      <c r="B16" s="63" t="s">
        <v>0</v>
      </c>
      <c r="C16" s="63" t="s">
        <v>93</v>
      </c>
      <c r="D16" s="73" t="s">
        <v>94</v>
      </c>
      <c r="J16" s="205"/>
      <c r="K16" s="205"/>
      <c r="L16" s="1"/>
    </row>
    <row r="17" spans="1:14" x14ac:dyDescent="0.2">
      <c r="A17" s="196"/>
      <c r="B17" s="82">
        <v>2006.875</v>
      </c>
      <c r="C17" s="82">
        <v>5768.75</v>
      </c>
      <c r="D17" s="106">
        <v>4727.8130000000001</v>
      </c>
      <c r="N17" s="1"/>
    </row>
    <row r="18" spans="1:14" x14ac:dyDescent="0.2">
      <c r="A18" s="196"/>
      <c r="B18" s="82">
        <v>1989.375</v>
      </c>
      <c r="C18" s="82">
        <v>3523.125</v>
      </c>
      <c r="D18" s="106">
        <v>2162.1880000000001</v>
      </c>
      <c r="H18" s="1"/>
      <c r="I18" s="1"/>
      <c r="J18" s="1"/>
      <c r="N18" s="1"/>
    </row>
    <row r="19" spans="1:14" x14ac:dyDescent="0.2">
      <c r="A19" s="196"/>
      <c r="B19" s="82">
        <v>1957.5</v>
      </c>
      <c r="C19" s="82">
        <v>3840</v>
      </c>
      <c r="D19" s="106">
        <v>2374.6880000000001</v>
      </c>
      <c r="K19" s="1"/>
      <c r="L19" s="1"/>
      <c r="N19" s="1"/>
    </row>
    <row r="20" spans="1:14" x14ac:dyDescent="0.2">
      <c r="A20" s="196"/>
      <c r="B20" s="82">
        <v>2565</v>
      </c>
      <c r="C20" s="82">
        <v>3720.625</v>
      </c>
      <c r="D20" s="106">
        <v>2085.3130000000001</v>
      </c>
    </row>
    <row r="21" spans="1:14" x14ac:dyDescent="0.2">
      <c r="A21" s="196"/>
      <c r="B21" s="82">
        <v>3166.875</v>
      </c>
      <c r="C21" s="82">
        <v>3010.625</v>
      </c>
      <c r="D21" s="106">
        <v>2933.75</v>
      </c>
    </row>
    <row r="22" spans="1:14" x14ac:dyDescent="0.2">
      <c r="A22" s="196"/>
      <c r="B22" s="82">
        <v>1895</v>
      </c>
      <c r="C22" s="82">
        <v>1720.625</v>
      </c>
      <c r="D22" s="106">
        <v>3380.625</v>
      </c>
    </row>
    <row r="23" spans="1:14" x14ac:dyDescent="0.2">
      <c r="A23" s="196"/>
      <c r="B23" s="82">
        <v>1993.75</v>
      </c>
      <c r="C23" s="82">
        <v>4558.125</v>
      </c>
      <c r="D23" s="106">
        <v>1698.125</v>
      </c>
    </row>
    <row r="24" spans="1:14" x14ac:dyDescent="0.2">
      <c r="A24" s="196"/>
      <c r="B24" s="82">
        <v>1890</v>
      </c>
      <c r="C24" s="82">
        <v>3666.875</v>
      </c>
      <c r="D24" s="106">
        <v>4820.3130000000001</v>
      </c>
    </row>
    <row r="25" spans="1:14" x14ac:dyDescent="0.2">
      <c r="A25" s="196"/>
      <c r="B25" s="82">
        <v>1742.5</v>
      </c>
      <c r="C25" s="82">
        <v>3495</v>
      </c>
      <c r="D25" s="106">
        <v>2889.0630000000001</v>
      </c>
    </row>
    <row r="26" spans="1:14" x14ac:dyDescent="0.2">
      <c r="A26" s="196"/>
      <c r="B26" s="82">
        <v>2461.875</v>
      </c>
      <c r="C26" s="82">
        <v>2867.5</v>
      </c>
      <c r="D26" s="106">
        <v>6295.3130000000001</v>
      </c>
    </row>
    <row r="27" spans="1:14" x14ac:dyDescent="0.2">
      <c r="A27" s="196"/>
      <c r="B27" s="82">
        <v>2910.625</v>
      </c>
      <c r="C27" s="82">
        <v>7858.75</v>
      </c>
      <c r="D27" s="106">
        <v>4618.125</v>
      </c>
    </row>
    <row r="28" spans="1:14" x14ac:dyDescent="0.2">
      <c r="A28" s="196"/>
      <c r="B28" s="82">
        <v>1905.625</v>
      </c>
      <c r="C28" s="82">
        <v>6295.625</v>
      </c>
      <c r="D28" s="106">
        <v>4301.875</v>
      </c>
    </row>
    <row r="29" spans="1:14" x14ac:dyDescent="0.2">
      <c r="A29" s="196"/>
      <c r="B29" s="82">
        <v>2256.25</v>
      </c>
      <c r="C29" s="82">
        <v>2889.375</v>
      </c>
      <c r="D29" s="106">
        <v>5159.0630000000001</v>
      </c>
    </row>
    <row r="30" spans="1:14" x14ac:dyDescent="0.2">
      <c r="A30" s="196"/>
      <c r="B30" s="82">
        <v>1598.125</v>
      </c>
      <c r="C30" s="82">
        <v>2274.375</v>
      </c>
      <c r="D30" s="106">
        <v>8143.4380000000001</v>
      </c>
    </row>
    <row r="31" spans="1:14" x14ac:dyDescent="0.2">
      <c r="A31" s="196"/>
      <c r="B31" s="82">
        <v>2622.5</v>
      </c>
      <c r="C31" s="82">
        <v>7630.3130000000001</v>
      </c>
      <c r="D31" s="106"/>
    </row>
    <row r="32" spans="1:14" x14ac:dyDescent="0.2">
      <c r="A32" s="196"/>
      <c r="B32" s="82">
        <v>2528.125</v>
      </c>
      <c r="C32" s="82">
        <v>12427.81</v>
      </c>
      <c r="D32" s="106"/>
    </row>
    <row r="33" spans="1:4" x14ac:dyDescent="0.2">
      <c r="A33" s="196"/>
      <c r="B33" s="82">
        <v>1818.75</v>
      </c>
      <c r="C33" s="82">
        <v>7971.25</v>
      </c>
      <c r="D33" s="106"/>
    </row>
    <row r="34" spans="1:4" x14ac:dyDescent="0.2">
      <c r="A34" s="196"/>
      <c r="B34" s="82"/>
      <c r="C34" s="82">
        <v>2761.875</v>
      </c>
      <c r="D34" s="106"/>
    </row>
    <row r="35" spans="1:4" x14ac:dyDescent="0.2">
      <c r="A35" s="196"/>
      <c r="B35" s="82"/>
      <c r="C35" s="82">
        <v>4797.5</v>
      </c>
      <c r="D35" s="106"/>
    </row>
    <row r="36" spans="1:4" x14ac:dyDescent="0.2">
      <c r="A36" s="196"/>
      <c r="B36" s="82"/>
      <c r="C36" s="82">
        <v>6961.25</v>
      </c>
      <c r="D36" s="106"/>
    </row>
    <row r="37" spans="1:4" x14ac:dyDescent="0.2">
      <c r="A37" s="196"/>
      <c r="B37" s="82"/>
      <c r="C37" s="82">
        <v>1534.375</v>
      </c>
      <c r="D37" s="106"/>
    </row>
    <row r="38" spans="1:4" x14ac:dyDescent="0.2">
      <c r="A38" s="196"/>
      <c r="B38" s="82"/>
      <c r="C38" s="82">
        <v>3388.125</v>
      </c>
      <c r="D38" s="106"/>
    </row>
    <row r="39" spans="1:4" x14ac:dyDescent="0.3">
      <c r="A39" s="74" t="s">
        <v>8</v>
      </c>
      <c r="B39" s="89">
        <f>AVERAGE(B17:B38)</f>
        <v>2194.6323529411766</v>
      </c>
      <c r="C39" s="89">
        <f>AVERAGE(C17:C38)</f>
        <v>4680.0851363636366</v>
      </c>
      <c r="D39" s="83">
        <f t="shared" ref="D39" si="0">AVERAGE(D17:D38)</f>
        <v>3970.6922857142863</v>
      </c>
    </row>
    <row r="40" spans="1:4" ht="17.25" thickBot="1" x14ac:dyDescent="0.35">
      <c r="A40" s="75" t="s">
        <v>9</v>
      </c>
      <c r="B40" s="90">
        <f>_xlfn.STDEV.P(B17:B38)</f>
        <v>427.45372227713881</v>
      </c>
      <c r="C40" s="90">
        <f t="shared" ref="C40" si="1">_xlfn.STDEV.P(C17:C38)</f>
        <v>2550.9304385147971</v>
      </c>
      <c r="D40" s="86">
        <f>_xlfn.STDEV.P(D17:D38)</f>
        <v>1756.260569418379</v>
      </c>
    </row>
    <row r="42" spans="1:4" ht="17.25" thickBot="1" x14ac:dyDescent="0.35"/>
    <row r="43" spans="1:4" x14ac:dyDescent="0.3">
      <c r="A43" s="4"/>
      <c r="B43" s="165" t="s">
        <v>10</v>
      </c>
      <c r="C43" s="165"/>
      <c r="D43" s="195"/>
    </row>
    <row r="44" spans="1:4" x14ac:dyDescent="0.2">
      <c r="A44" s="196" t="s">
        <v>96</v>
      </c>
      <c r="B44" s="72" t="s">
        <v>0</v>
      </c>
      <c r="C44" s="72" t="s">
        <v>93</v>
      </c>
      <c r="D44" s="76" t="s">
        <v>94</v>
      </c>
    </row>
    <row r="45" spans="1:4" x14ac:dyDescent="0.2">
      <c r="A45" s="196"/>
      <c r="B45" s="82">
        <v>15323.08</v>
      </c>
      <c r="C45" s="82">
        <v>33046.15</v>
      </c>
      <c r="D45" s="106">
        <v>52338.46</v>
      </c>
    </row>
    <row r="46" spans="1:4" x14ac:dyDescent="0.2">
      <c r="A46" s="196"/>
      <c r="B46" s="82">
        <v>19830.77</v>
      </c>
      <c r="C46" s="82">
        <v>16630.77</v>
      </c>
      <c r="D46" s="106">
        <v>73415.38</v>
      </c>
    </row>
    <row r="47" spans="1:4" x14ac:dyDescent="0.2">
      <c r="A47" s="196"/>
      <c r="B47" s="82">
        <v>10830.77</v>
      </c>
      <c r="C47" s="82">
        <v>14984.62</v>
      </c>
      <c r="D47" s="106">
        <v>30407.69</v>
      </c>
    </row>
    <row r="48" spans="1:4" x14ac:dyDescent="0.2">
      <c r="A48" s="196"/>
      <c r="B48" s="82">
        <v>14815.38</v>
      </c>
      <c r="C48" s="82">
        <v>14876.92</v>
      </c>
      <c r="D48" s="106">
        <v>22207.69</v>
      </c>
    </row>
    <row r="49" spans="1:4" x14ac:dyDescent="0.2">
      <c r="A49" s="196"/>
      <c r="B49" s="82">
        <v>25446.15</v>
      </c>
      <c r="C49" s="82">
        <v>15123.08</v>
      </c>
      <c r="D49" s="106">
        <v>61500</v>
      </c>
    </row>
    <row r="50" spans="1:4" x14ac:dyDescent="0.2">
      <c r="A50" s="196"/>
      <c r="B50" s="82">
        <v>22738.46</v>
      </c>
      <c r="C50" s="82">
        <v>18184.62</v>
      </c>
      <c r="D50" s="106">
        <v>27284.62</v>
      </c>
    </row>
    <row r="51" spans="1:4" x14ac:dyDescent="0.2">
      <c r="A51" s="196"/>
      <c r="B51" s="82">
        <v>15846.15</v>
      </c>
      <c r="C51" s="82">
        <v>29430.77</v>
      </c>
      <c r="D51" s="106">
        <v>21976.92</v>
      </c>
    </row>
    <row r="52" spans="1:4" x14ac:dyDescent="0.2">
      <c r="A52" s="196"/>
      <c r="B52" s="82">
        <v>21507.69</v>
      </c>
      <c r="C52" s="82">
        <v>29707.69</v>
      </c>
      <c r="D52" s="106">
        <v>34530.769999999997</v>
      </c>
    </row>
    <row r="53" spans="1:4" x14ac:dyDescent="0.2">
      <c r="A53" s="196"/>
      <c r="B53" s="82">
        <v>14030.77</v>
      </c>
      <c r="C53" s="82">
        <v>16200</v>
      </c>
      <c r="D53" s="106">
        <v>25792.31</v>
      </c>
    </row>
    <row r="54" spans="1:4" x14ac:dyDescent="0.2">
      <c r="A54" s="196"/>
      <c r="B54" s="82">
        <v>21707.69</v>
      </c>
      <c r="C54" s="82">
        <v>26400</v>
      </c>
      <c r="D54" s="106">
        <v>45161.54</v>
      </c>
    </row>
    <row r="55" spans="1:4" x14ac:dyDescent="0.2">
      <c r="A55" s="196"/>
      <c r="B55" s="82">
        <v>16430.77</v>
      </c>
      <c r="C55" s="82">
        <v>37615.379999999997</v>
      </c>
      <c r="D55" s="106">
        <v>29053.85</v>
      </c>
    </row>
    <row r="56" spans="1:4" x14ac:dyDescent="0.2">
      <c r="A56" s="196"/>
      <c r="B56" s="82">
        <v>17800</v>
      </c>
      <c r="C56" s="82">
        <v>38246.15</v>
      </c>
      <c r="D56" s="106">
        <v>58476.92</v>
      </c>
    </row>
    <row r="57" spans="1:4" x14ac:dyDescent="0.2">
      <c r="A57" s="196"/>
      <c r="B57" s="82">
        <v>16076.92</v>
      </c>
      <c r="C57" s="82">
        <v>41623.08</v>
      </c>
      <c r="D57" s="106">
        <v>45107.69</v>
      </c>
    </row>
    <row r="58" spans="1:4" x14ac:dyDescent="0.2">
      <c r="A58" s="196"/>
      <c r="B58" s="82">
        <v>15800</v>
      </c>
      <c r="C58" s="82">
        <v>23269.23</v>
      </c>
      <c r="D58" s="106">
        <v>85976.92</v>
      </c>
    </row>
    <row r="59" spans="1:4" x14ac:dyDescent="0.2">
      <c r="A59" s="196"/>
      <c r="B59" s="82">
        <v>18923.080000000002</v>
      </c>
      <c r="C59" s="82">
        <v>23276.92</v>
      </c>
      <c r="D59" s="106"/>
    </row>
    <row r="60" spans="1:4" x14ac:dyDescent="0.2">
      <c r="A60" s="196"/>
      <c r="B60" s="82">
        <v>17753.849999999999</v>
      </c>
      <c r="C60" s="82">
        <v>46684.62</v>
      </c>
      <c r="D60" s="106"/>
    </row>
    <row r="61" spans="1:4" x14ac:dyDescent="0.2">
      <c r="A61" s="196"/>
      <c r="B61" s="82">
        <v>13938.46</v>
      </c>
      <c r="C61" s="82">
        <v>38000</v>
      </c>
      <c r="D61" s="106"/>
    </row>
    <row r="62" spans="1:4" x14ac:dyDescent="0.2">
      <c r="A62" s="196"/>
      <c r="B62" s="82"/>
      <c r="C62" s="82">
        <v>34876.92</v>
      </c>
      <c r="D62" s="106"/>
    </row>
    <row r="63" spans="1:4" x14ac:dyDescent="0.2">
      <c r="A63" s="196"/>
      <c r="B63" s="82"/>
      <c r="C63" s="82">
        <v>26784.62</v>
      </c>
      <c r="D63" s="106"/>
    </row>
    <row r="64" spans="1:4" x14ac:dyDescent="0.2">
      <c r="A64" s="196"/>
      <c r="B64" s="82"/>
      <c r="C64" s="82">
        <v>18269.23</v>
      </c>
      <c r="D64" s="106"/>
    </row>
    <row r="65" spans="1:4" x14ac:dyDescent="0.2">
      <c r="A65" s="196"/>
      <c r="B65" s="82"/>
      <c r="C65" s="82">
        <v>71715.38</v>
      </c>
      <c r="D65" s="106"/>
    </row>
    <row r="66" spans="1:4" x14ac:dyDescent="0.2">
      <c r="A66" s="196"/>
      <c r="B66" s="82"/>
      <c r="C66" s="82">
        <v>18723.080000000002</v>
      </c>
      <c r="D66" s="106"/>
    </row>
    <row r="67" spans="1:4" x14ac:dyDescent="0.2">
      <c r="A67" s="196"/>
      <c r="B67" s="89"/>
      <c r="C67" s="82">
        <v>42361.54</v>
      </c>
      <c r="D67" s="83"/>
    </row>
    <row r="68" spans="1:4" x14ac:dyDescent="0.3">
      <c r="A68" s="74" t="s">
        <v>8</v>
      </c>
      <c r="B68" s="89">
        <f>AVERAGE(B45:B66)</f>
        <v>17576.47</v>
      </c>
      <c r="C68" s="89">
        <f>AVERAGE(C45:C67)</f>
        <v>29392.642173913046</v>
      </c>
      <c r="D68" s="83">
        <f>AVERAGE(D45:D66)</f>
        <v>43802.197142857141</v>
      </c>
    </row>
    <row r="69" spans="1:4" ht="17.25" thickBot="1" x14ac:dyDescent="0.35">
      <c r="A69" s="75" t="s">
        <v>9</v>
      </c>
      <c r="B69" s="90">
        <f>_xlfn.STDEV.P(B45:B66)</f>
        <v>3612.0730533196174</v>
      </c>
      <c r="C69" s="90">
        <f>_xlfn.STDEV.P(C45:C67)</f>
        <v>13325.829344195321</v>
      </c>
      <c r="D69" s="86">
        <f>_xlfn.STDEV.P(D45:D66)</f>
        <v>19426.354060301848</v>
      </c>
    </row>
  </sheetData>
  <mergeCells count="7">
    <mergeCell ref="L4:N4"/>
    <mergeCell ref="A16:A38"/>
    <mergeCell ref="B43:D43"/>
    <mergeCell ref="A44:A67"/>
    <mergeCell ref="B15:D15"/>
    <mergeCell ref="B4:D4"/>
    <mergeCell ref="G4:I4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62F8-E78F-4D15-B67E-0D16E773A8EC}">
  <dimension ref="A3:Y46"/>
  <sheetViews>
    <sheetView zoomScale="85" zoomScaleNormal="85" workbookViewId="0">
      <selection activeCell="J41" sqref="J41"/>
    </sheetView>
  </sheetViews>
  <sheetFormatPr defaultRowHeight="16.5" x14ac:dyDescent="0.3"/>
  <cols>
    <col min="1" max="1" width="16.625" bestFit="1" customWidth="1"/>
    <col min="2" max="7" width="9.375" bestFit="1" customWidth="1"/>
    <col min="8" max="13" width="12.75" bestFit="1" customWidth="1"/>
  </cols>
  <sheetData>
    <row r="3" spans="1:21" ht="17.25" thickBot="1" x14ac:dyDescent="0.35"/>
    <row r="4" spans="1:21" x14ac:dyDescent="0.3">
      <c r="A4" s="25" t="s">
        <v>10</v>
      </c>
      <c r="B4" s="165" t="s">
        <v>69</v>
      </c>
      <c r="C4" s="165"/>
      <c r="D4" s="165"/>
      <c r="E4" s="165"/>
      <c r="F4" s="165"/>
      <c r="G4" s="165"/>
      <c r="H4" s="165"/>
      <c r="I4" s="165"/>
      <c r="J4" s="8" t="s">
        <v>8</v>
      </c>
      <c r="K4" s="9" t="s">
        <v>9</v>
      </c>
    </row>
    <row r="5" spans="1:21" x14ac:dyDescent="0.2">
      <c r="A5" s="27" t="s">
        <v>3</v>
      </c>
      <c r="B5" s="82">
        <v>14.819000000000001</v>
      </c>
      <c r="C5" s="82">
        <v>14.727</v>
      </c>
      <c r="D5" s="82">
        <v>15.010999999999999</v>
      </c>
      <c r="E5" s="82">
        <v>16.405000000000001</v>
      </c>
      <c r="F5" s="82">
        <v>15.032999999999999</v>
      </c>
      <c r="G5" s="82">
        <v>15.346</v>
      </c>
      <c r="H5" s="82">
        <v>15.840999999999999</v>
      </c>
      <c r="I5" s="82">
        <v>14.856</v>
      </c>
      <c r="J5" s="82">
        <f>AVERAGE(B5:I5)</f>
        <v>15.25475</v>
      </c>
      <c r="K5" s="106">
        <f>_xlfn.STDEV.P(B5:I5)</f>
        <v>0.54898514324160008</v>
      </c>
      <c r="P5" s="1"/>
      <c r="Q5" s="1"/>
      <c r="R5" s="205"/>
      <c r="S5" s="205"/>
      <c r="T5" s="205"/>
      <c r="U5" s="205"/>
    </row>
    <row r="6" spans="1:21" x14ac:dyDescent="0.2">
      <c r="A6" s="27" t="s">
        <v>97</v>
      </c>
      <c r="B6" s="82">
        <v>10.79</v>
      </c>
      <c r="C6" s="82">
        <v>12.35</v>
      </c>
      <c r="D6" s="82">
        <v>10.57</v>
      </c>
      <c r="E6" s="82">
        <v>12.17</v>
      </c>
      <c r="F6" s="82">
        <v>11.423</v>
      </c>
      <c r="G6" s="82">
        <v>11.236000000000001</v>
      </c>
      <c r="H6" s="82">
        <v>12.1</v>
      </c>
      <c r="I6" s="82">
        <v>10.664999999999999</v>
      </c>
      <c r="J6" s="82">
        <f t="shared" ref="J6:J8" si="0">AVERAGE(B6:I6)</f>
        <v>11.413</v>
      </c>
      <c r="K6" s="106">
        <f t="shared" ref="K6:K8" si="1">_xlfn.STDEV.P(B6:I6)</f>
        <v>0.67200241815041117</v>
      </c>
      <c r="P6" s="1"/>
      <c r="Q6" s="1"/>
      <c r="R6" s="205"/>
      <c r="S6" s="205"/>
      <c r="T6" s="205"/>
      <c r="U6" s="205"/>
    </row>
    <row r="7" spans="1:21" x14ac:dyDescent="0.2">
      <c r="A7" s="16" t="s">
        <v>4</v>
      </c>
      <c r="B7" s="82">
        <v>6.42</v>
      </c>
      <c r="C7" s="82">
        <v>5.28</v>
      </c>
      <c r="D7" s="82">
        <v>5.97</v>
      </c>
      <c r="E7" s="82">
        <v>8.48</v>
      </c>
      <c r="F7" s="82">
        <v>8.2119999999999997</v>
      </c>
      <c r="G7" s="82">
        <v>8.5660000000000007</v>
      </c>
      <c r="H7" s="82">
        <v>6.8890000000000002</v>
      </c>
      <c r="I7" s="82">
        <v>5.8529999999999998</v>
      </c>
      <c r="J7" s="82">
        <f t="shared" si="0"/>
        <v>6.9587500000000002</v>
      </c>
      <c r="K7" s="106">
        <f t="shared" si="1"/>
        <v>1.2135545671703472</v>
      </c>
      <c r="P7" s="1"/>
      <c r="Q7" s="1"/>
      <c r="R7" s="205"/>
      <c r="S7" s="205"/>
      <c r="T7" s="205"/>
      <c r="U7" s="205"/>
    </row>
    <row r="8" spans="1:21" ht="17.25" thickBot="1" x14ac:dyDescent="0.25">
      <c r="A8" s="28" t="s">
        <v>98</v>
      </c>
      <c r="B8" s="85">
        <v>9.66</v>
      </c>
      <c r="C8" s="85">
        <v>10.78</v>
      </c>
      <c r="D8" s="85">
        <v>10.98</v>
      </c>
      <c r="E8" s="85">
        <v>10.08</v>
      </c>
      <c r="F8" s="85">
        <v>10.984999999999999</v>
      </c>
      <c r="G8" s="85">
        <v>9.9450000000000003</v>
      </c>
      <c r="H8" s="85">
        <v>10.124000000000001</v>
      </c>
      <c r="I8" s="85">
        <v>10.568</v>
      </c>
      <c r="J8" s="85">
        <f t="shared" si="0"/>
        <v>10.39025</v>
      </c>
      <c r="K8" s="107">
        <f t="shared" si="1"/>
        <v>0.47218766131698087</v>
      </c>
      <c r="P8" s="1"/>
      <c r="Q8" s="1"/>
      <c r="R8" s="205"/>
      <c r="S8" s="205"/>
      <c r="T8" s="205"/>
      <c r="U8" s="205"/>
    </row>
    <row r="9" spans="1:21" ht="17.25" thickBot="1" x14ac:dyDescent="0.25">
      <c r="P9" s="1"/>
      <c r="Q9" s="1"/>
      <c r="R9" s="1"/>
      <c r="S9" s="1"/>
      <c r="T9" s="1"/>
      <c r="U9" s="1"/>
    </row>
    <row r="10" spans="1:21" x14ac:dyDescent="0.3">
      <c r="A10" s="53" t="s">
        <v>10</v>
      </c>
      <c r="B10" s="172" t="s">
        <v>68</v>
      </c>
      <c r="C10" s="165"/>
      <c r="D10" s="165"/>
      <c r="E10" s="165"/>
      <c r="F10" s="8" t="s">
        <v>8</v>
      </c>
      <c r="G10" s="9" t="s">
        <v>9</v>
      </c>
      <c r="H10" s="172" t="s">
        <v>67</v>
      </c>
      <c r="I10" s="165"/>
      <c r="J10" s="165"/>
      <c r="K10" s="165"/>
      <c r="L10" s="8" t="s">
        <v>8</v>
      </c>
      <c r="M10" s="9" t="s">
        <v>9</v>
      </c>
    </row>
    <row r="11" spans="1:21" x14ac:dyDescent="0.2">
      <c r="A11" s="54" t="s">
        <v>3</v>
      </c>
      <c r="B11" s="81">
        <v>0.386492</v>
      </c>
      <c r="C11" s="82">
        <v>0.35463699999999998</v>
      </c>
      <c r="D11" s="82">
        <v>0.38971800000000001</v>
      </c>
      <c r="E11" s="82">
        <v>1.651815</v>
      </c>
      <c r="F11" s="82">
        <f>AVERAGE(B11:E11)</f>
        <v>0.69566550000000005</v>
      </c>
      <c r="G11" s="106">
        <f>_xlfn.STDEV.P(B11:E11)</f>
        <v>0.55220341134879813</v>
      </c>
      <c r="H11" s="81">
        <v>44869.5</v>
      </c>
      <c r="I11" s="82">
        <v>56839.5</v>
      </c>
      <c r="J11" s="82">
        <v>38250.5</v>
      </c>
      <c r="K11" s="82">
        <v>47880</v>
      </c>
      <c r="L11" s="82">
        <f>AVERAGE(H11:K11)</f>
        <v>46959.875</v>
      </c>
      <c r="M11" s="106">
        <f>_xlfn.STDEV.P(H11:K11)</f>
        <v>6683.4964780326618</v>
      </c>
      <c r="R11" s="1"/>
      <c r="S11" s="1"/>
      <c r="T11" s="1"/>
      <c r="U11" s="1"/>
    </row>
    <row r="12" spans="1:21" x14ac:dyDescent="0.2">
      <c r="A12" s="27" t="s">
        <v>97</v>
      </c>
      <c r="B12" s="81">
        <v>0.366734</v>
      </c>
      <c r="C12" s="82">
        <v>0.34375</v>
      </c>
      <c r="D12" s="82">
        <v>0.30483900000000003</v>
      </c>
      <c r="E12" s="82">
        <v>0.36330600000000002</v>
      </c>
      <c r="F12" s="82">
        <f t="shared" ref="F12:F14" si="2">AVERAGE(B12:E12)</f>
        <v>0.34465725000000003</v>
      </c>
      <c r="G12" s="106">
        <f t="shared" ref="G12:G14" si="3">_xlfn.STDEV.P(B12:E12)</f>
        <v>2.4604242026274651E-2</v>
      </c>
      <c r="H12" s="81">
        <v>35915.5</v>
      </c>
      <c r="I12" s="82">
        <v>28597</v>
      </c>
      <c r="J12" s="82">
        <v>38360.5</v>
      </c>
      <c r="K12" s="82">
        <v>35673.5</v>
      </c>
      <c r="L12" s="82">
        <f>AVERAGE(H12:K12)</f>
        <v>34636.625</v>
      </c>
      <c r="M12" s="106">
        <f t="shared" ref="M12:M14" si="4">_xlfn.STDEV.P(H12:K12)</f>
        <v>3641.9413156824753</v>
      </c>
      <c r="R12" s="1"/>
      <c r="S12" s="1"/>
      <c r="T12" s="1"/>
      <c r="U12" s="1"/>
    </row>
    <row r="13" spans="1:21" x14ac:dyDescent="0.2">
      <c r="A13" s="55" t="s">
        <v>4</v>
      </c>
      <c r="B13" s="81">
        <v>0.25967699999999999</v>
      </c>
      <c r="C13" s="82">
        <v>0.27278200000000002</v>
      </c>
      <c r="D13" s="82">
        <v>0.241734</v>
      </c>
      <c r="E13" s="82">
        <v>0.32116899999999998</v>
      </c>
      <c r="F13" s="82">
        <f t="shared" si="2"/>
        <v>0.27384049999999999</v>
      </c>
      <c r="G13" s="106">
        <f>_xlfn.STDEV.P(B13:E13)</f>
        <v>2.9464128228237116E-2</v>
      </c>
      <c r="H13" s="81">
        <v>3680</v>
      </c>
      <c r="I13" s="82">
        <v>13961.5</v>
      </c>
      <c r="J13" s="82">
        <v>10964</v>
      </c>
      <c r="K13" s="82">
        <v>15136</v>
      </c>
      <c r="L13" s="82">
        <f t="shared" ref="L13:L14" si="5">AVERAGE(H13:K13)</f>
        <v>10935.375</v>
      </c>
      <c r="M13" s="106">
        <f t="shared" si="4"/>
        <v>4456.567308127972</v>
      </c>
      <c r="R13" s="1"/>
      <c r="S13" s="1"/>
      <c r="T13" s="1"/>
      <c r="U13" s="1"/>
    </row>
    <row r="14" spans="1:21" ht="17.25" thickBot="1" x14ac:dyDescent="0.25">
      <c r="A14" s="57" t="s">
        <v>98</v>
      </c>
      <c r="B14" s="84">
        <v>0.34576600000000002</v>
      </c>
      <c r="C14" s="85">
        <v>0.28185500000000002</v>
      </c>
      <c r="D14" s="85">
        <v>0.38588699999999998</v>
      </c>
      <c r="E14" s="85">
        <v>0.34415299999999999</v>
      </c>
      <c r="F14" s="85">
        <f t="shared" si="2"/>
        <v>0.33941524999999995</v>
      </c>
      <c r="G14" s="107">
        <f t="shared" si="3"/>
        <v>3.7200753449191618E-2</v>
      </c>
      <c r="H14" s="84">
        <v>25450.5</v>
      </c>
      <c r="I14" s="85">
        <v>10480</v>
      </c>
      <c r="J14" s="85">
        <v>44254.5</v>
      </c>
      <c r="K14" s="85">
        <v>26158</v>
      </c>
      <c r="L14" s="85">
        <f t="shared" si="5"/>
        <v>26585.75</v>
      </c>
      <c r="M14" s="107">
        <f t="shared" si="4"/>
        <v>11969.24885122287</v>
      </c>
      <c r="R14" s="1"/>
      <c r="S14" s="1"/>
      <c r="T14" s="1"/>
      <c r="U14" s="1"/>
    </row>
    <row r="17" spans="1:21" ht="27" thickBot="1" x14ac:dyDescent="0.35">
      <c r="A17" s="105" t="s">
        <v>24</v>
      </c>
    </row>
    <row r="18" spans="1:21" x14ac:dyDescent="0.3">
      <c r="A18" s="53" t="s">
        <v>10</v>
      </c>
      <c r="B18" s="172" t="s">
        <v>99</v>
      </c>
      <c r="C18" s="165"/>
      <c r="D18" s="165"/>
      <c r="E18" s="165"/>
      <c r="F18" s="165"/>
      <c r="G18" s="165"/>
      <c r="H18" s="165"/>
      <c r="I18" s="165"/>
      <c r="J18" s="8" t="s">
        <v>8</v>
      </c>
      <c r="K18" s="9" t="s">
        <v>9</v>
      </c>
      <c r="L18" s="172" t="s">
        <v>77</v>
      </c>
      <c r="M18" s="165"/>
      <c r="N18" s="165"/>
      <c r="O18" s="165"/>
      <c r="P18" s="165"/>
      <c r="Q18" s="165"/>
      <c r="R18" s="165"/>
      <c r="S18" s="165"/>
      <c r="T18" s="8" t="s">
        <v>8</v>
      </c>
      <c r="U18" s="9" t="s">
        <v>9</v>
      </c>
    </row>
    <row r="19" spans="1:21" x14ac:dyDescent="0.2">
      <c r="A19" s="54" t="s">
        <v>3</v>
      </c>
      <c r="B19" s="81">
        <v>0.71584428200000005</v>
      </c>
      <c r="C19" s="82">
        <v>1.004133621</v>
      </c>
      <c r="D19" s="82">
        <v>1.012639136</v>
      </c>
      <c r="E19" s="82">
        <v>1.2673829599999999</v>
      </c>
      <c r="F19" s="82">
        <v>0.57329946600000004</v>
      </c>
      <c r="G19" s="82">
        <v>1.102152217</v>
      </c>
      <c r="H19" s="82">
        <v>0.95747405500000005</v>
      </c>
      <c r="I19" s="82">
        <v>1.367074262</v>
      </c>
      <c r="J19" s="82">
        <f>AVERAGE(B19:I19)</f>
        <v>0.9999999998750001</v>
      </c>
      <c r="K19" s="106">
        <f>_xlfn.STDEV.P(B19:I19)</f>
        <v>0.24532512736334741</v>
      </c>
      <c r="L19" s="81">
        <v>0.76209536300000003</v>
      </c>
      <c r="M19" s="82">
        <v>1.5798754100000001</v>
      </c>
      <c r="N19" s="82">
        <v>0.64506109199999995</v>
      </c>
      <c r="O19" s="82">
        <v>1.0129681349999999</v>
      </c>
      <c r="P19" s="82">
        <v>0.65249723299999995</v>
      </c>
      <c r="Q19" s="82">
        <v>1.9908050239999999</v>
      </c>
      <c r="R19" s="82">
        <v>0.41837855699999998</v>
      </c>
      <c r="S19" s="82">
        <v>0.93831918599999997</v>
      </c>
      <c r="T19" s="82">
        <f>AVERAGE(L19:S19)</f>
        <v>0.99999999999999989</v>
      </c>
      <c r="U19" s="106">
        <f>_xlfn.STDEV.P(L19:S19)</f>
        <v>0.49542213096456733</v>
      </c>
    </row>
    <row r="20" spans="1:21" x14ac:dyDescent="0.2">
      <c r="A20" s="27" t="s">
        <v>97</v>
      </c>
      <c r="B20" s="81">
        <v>1.0906507270000001</v>
      </c>
      <c r="C20" s="82">
        <v>0.97117687100000005</v>
      </c>
      <c r="D20" s="82">
        <v>1.039252445</v>
      </c>
      <c r="E20" s="82">
        <v>1.320485143</v>
      </c>
      <c r="F20" s="82">
        <v>0.93171123099999997</v>
      </c>
      <c r="G20" s="82">
        <v>0.91480738500000003</v>
      </c>
      <c r="H20" s="82">
        <v>0.96884125200000004</v>
      </c>
      <c r="I20" s="82">
        <v>1.0373646050000001</v>
      </c>
      <c r="J20" s="82">
        <f t="shared" ref="J20:J22" si="6">AVERAGE(B20:I20)</f>
        <v>1.0342862073749999</v>
      </c>
      <c r="K20" s="106">
        <f t="shared" ref="K20:K22" si="7">_xlfn.STDEV.P(B20:I20)</f>
        <v>0.12154401217753592</v>
      </c>
      <c r="L20" s="81">
        <v>0.52645794099999998</v>
      </c>
      <c r="M20" s="82">
        <v>0.62198128900000005</v>
      </c>
      <c r="N20" s="82">
        <v>0.52991521900000005</v>
      </c>
      <c r="O20" s="82">
        <v>0.85448345699999995</v>
      </c>
      <c r="P20" s="82">
        <v>0.70307185000000005</v>
      </c>
      <c r="Q20" s="82">
        <v>0.77949756100000001</v>
      </c>
      <c r="R20" s="82">
        <v>0.36226926399999998</v>
      </c>
      <c r="S20" s="82">
        <v>0.48125226100000001</v>
      </c>
      <c r="T20" s="82">
        <f t="shared" ref="T20:T22" si="8">AVERAGE(L20:S20)</f>
        <v>0.60736610525000001</v>
      </c>
      <c r="U20" s="106">
        <f t="shared" ref="U20:U22" si="9">_xlfn.STDEV.P(L20:S20)</f>
        <v>0.15353800461701769</v>
      </c>
    </row>
    <row r="21" spans="1:21" x14ac:dyDescent="0.2">
      <c r="A21" s="55" t="s">
        <v>4</v>
      </c>
      <c r="B21" s="81">
        <v>0.61288007700000002</v>
      </c>
      <c r="C21" s="82">
        <v>0.82615577200000001</v>
      </c>
      <c r="D21" s="82">
        <v>0.86424885500000004</v>
      </c>
      <c r="E21" s="82">
        <v>0.86036476900000003</v>
      </c>
      <c r="F21" s="82">
        <v>0.66974956799999996</v>
      </c>
      <c r="G21" s="82">
        <v>0.70963905699999996</v>
      </c>
      <c r="H21" s="82">
        <v>0.96252796399999996</v>
      </c>
      <c r="I21" s="82">
        <v>0.73009579999999996</v>
      </c>
      <c r="J21" s="82">
        <f t="shared" si="6"/>
        <v>0.77945773274999997</v>
      </c>
      <c r="K21" s="106">
        <f t="shared" si="7"/>
        <v>0.10984428982835984</v>
      </c>
      <c r="L21" s="81">
        <v>0.748101656</v>
      </c>
      <c r="M21" s="82">
        <v>0.59576568100000005</v>
      </c>
      <c r="N21" s="82">
        <v>0.84848449699999995</v>
      </c>
      <c r="O21" s="82">
        <v>0.64858686200000004</v>
      </c>
      <c r="P21" s="82">
        <v>0.60923688099999995</v>
      </c>
      <c r="Q21" s="82">
        <v>0.20734229200000001</v>
      </c>
      <c r="R21" s="82">
        <v>0.451373947</v>
      </c>
      <c r="S21" s="82">
        <v>0.222917584</v>
      </c>
      <c r="T21" s="82">
        <f t="shared" si="8"/>
        <v>0.541476175</v>
      </c>
      <c r="U21" s="106">
        <f t="shared" si="9"/>
        <v>0.21714142895352176</v>
      </c>
    </row>
    <row r="22" spans="1:21" ht="17.25" thickBot="1" x14ac:dyDescent="0.25">
      <c r="A22" s="57" t="s">
        <v>98</v>
      </c>
      <c r="B22" s="84">
        <v>0.66499413799999996</v>
      </c>
      <c r="C22" s="85">
        <v>0.59364463000000001</v>
      </c>
      <c r="D22" s="85">
        <v>0.66935145600000001</v>
      </c>
      <c r="E22" s="85">
        <v>0.88834355700000001</v>
      </c>
      <c r="F22" s="85">
        <v>0.65802631899999997</v>
      </c>
      <c r="G22" s="85">
        <v>0.64609471600000001</v>
      </c>
      <c r="H22" s="85">
        <v>0.57018974899999997</v>
      </c>
      <c r="I22" s="85">
        <v>0.73691988900000005</v>
      </c>
      <c r="J22" s="85">
        <f t="shared" si="6"/>
        <v>0.67844555675000007</v>
      </c>
      <c r="K22" s="107">
        <f t="shared" si="7"/>
        <v>9.2272761848132434E-2</v>
      </c>
      <c r="L22" s="84">
        <v>0.66130372500000001</v>
      </c>
      <c r="M22" s="85">
        <v>0.51262651100000001</v>
      </c>
      <c r="N22" s="85">
        <v>0.68565862</v>
      </c>
      <c r="O22" s="85">
        <v>1.449091197</v>
      </c>
      <c r="P22" s="85">
        <v>0.47931560299999998</v>
      </c>
      <c r="Q22" s="85">
        <v>0.47631185700000001</v>
      </c>
      <c r="R22" s="85">
        <v>0.491656394</v>
      </c>
      <c r="S22" s="85">
        <v>1.0526675969999999</v>
      </c>
      <c r="T22" s="85">
        <f t="shared" si="8"/>
        <v>0.7260789379999999</v>
      </c>
      <c r="U22" s="107">
        <f t="shared" si="9"/>
        <v>0.32768661003261257</v>
      </c>
    </row>
    <row r="23" spans="1:21" x14ac:dyDescent="0.3">
      <c r="A23" s="53" t="s">
        <v>10</v>
      </c>
      <c r="B23" s="149" t="s">
        <v>100</v>
      </c>
      <c r="C23" s="150"/>
      <c r="D23" s="150"/>
      <c r="E23" s="150"/>
      <c r="F23" s="150"/>
      <c r="G23" s="150"/>
      <c r="H23" s="150"/>
      <c r="I23" s="150"/>
      <c r="J23" s="8" t="s">
        <v>8</v>
      </c>
      <c r="K23" s="9" t="s">
        <v>9</v>
      </c>
      <c r="L23" s="149" t="s">
        <v>102</v>
      </c>
      <c r="M23" s="150"/>
      <c r="N23" s="150"/>
      <c r="O23" s="150"/>
      <c r="P23" s="150"/>
      <c r="Q23" s="150"/>
      <c r="R23" s="150"/>
      <c r="S23" s="150"/>
      <c r="T23" s="8" t="s">
        <v>8</v>
      </c>
      <c r="U23" s="9" t="s">
        <v>9</v>
      </c>
    </row>
    <row r="24" spans="1:21" x14ac:dyDescent="0.2">
      <c r="A24" s="54" t="s">
        <v>3</v>
      </c>
      <c r="B24" s="81">
        <v>1.0989527880000001</v>
      </c>
      <c r="C24" s="82">
        <v>0.96290482799999999</v>
      </c>
      <c r="D24" s="82">
        <v>1.253286323</v>
      </c>
      <c r="E24" s="82">
        <v>0.68485606200000004</v>
      </c>
      <c r="F24" s="82">
        <v>0.42562761500000001</v>
      </c>
      <c r="G24" s="82">
        <v>0.62397855000000002</v>
      </c>
      <c r="H24" s="82">
        <v>1.7175922480000001</v>
      </c>
      <c r="I24" s="82">
        <v>1.232801587</v>
      </c>
      <c r="J24" s="82">
        <f>AVERAGE(B24:I24)</f>
        <v>1.000000000125</v>
      </c>
      <c r="K24" s="106">
        <f>_xlfn.STDEV.P(B24:I24)</f>
        <v>0.38972239317329999</v>
      </c>
      <c r="L24" s="81">
        <v>0.96169887600000004</v>
      </c>
      <c r="M24" s="82">
        <v>0.87089443</v>
      </c>
      <c r="N24" s="82">
        <v>0.58634605399999995</v>
      </c>
      <c r="O24" s="82">
        <v>1.5810606410000001</v>
      </c>
      <c r="P24" s="82">
        <v>0.93236162199999995</v>
      </c>
      <c r="Q24" s="82">
        <v>0.88425948600000004</v>
      </c>
      <c r="R24" s="82">
        <v>0.58632328600000005</v>
      </c>
      <c r="S24" s="82">
        <v>1.5970556060000001</v>
      </c>
      <c r="T24" s="82">
        <f>AVERAGE(L24:S24)</f>
        <v>1.000000000125</v>
      </c>
      <c r="U24" s="106">
        <f>_xlfn.STDEV.P(L24:S24)</f>
        <v>0.36613708446883497</v>
      </c>
    </row>
    <row r="25" spans="1:21" x14ac:dyDescent="0.2">
      <c r="A25" s="27" t="s">
        <v>97</v>
      </c>
      <c r="B25" s="81">
        <v>0.63725943200000001</v>
      </c>
      <c r="C25" s="82">
        <v>0.89142341899999999</v>
      </c>
      <c r="D25" s="82">
        <v>0.78136356299999998</v>
      </c>
      <c r="E25" s="82">
        <v>0.52772142499999997</v>
      </c>
      <c r="F25" s="82">
        <v>0.28567211199999998</v>
      </c>
      <c r="G25" s="82">
        <v>0.843870915</v>
      </c>
      <c r="H25" s="82">
        <v>0.43640722300000001</v>
      </c>
      <c r="I25" s="82">
        <v>0.67637070899999996</v>
      </c>
      <c r="J25" s="82">
        <f t="shared" ref="J25:J27" si="10">AVERAGE(B25:I25)</f>
        <v>0.63501109975000003</v>
      </c>
      <c r="K25" s="106">
        <f t="shared" ref="K25:K27" si="11">_xlfn.STDEV.P(B25:I25)</f>
        <v>0.1954151728353872</v>
      </c>
      <c r="L25" s="81">
        <v>0.83946141600000002</v>
      </c>
      <c r="M25" s="82">
        <v>0.36824186800000003</v>
      </c>
      <c r="N25" s="82">
        <v>0.50193536000000005</v>
      </c>
      <c r="O25" s="82">
        <v>1.052944047</v>
      </c>
      <c r="P25" s="82">
        <v>0.79040138999999998</v>
      </c>
      <c r="Q25" s="82">
        <v>0.35240015099999999</v>
      </c>
      <c r="R25" s="82">
        <v>0.46388021800000001</v>
      </c>
      <c r="S25" s="82">
        <v>0.94160767000000001</v>
      </c>
      <c r="T25" s="82">
        <f t="shared" ref="T25:T27" si="12">AVERAGE(L25:S25)</f>
        <v>0.663859015</v>
      </c>
      <c r="U25" s="106">
        <f t="shared" ref="U25:U27" si="13">_xlfn.STDEV.P(L25:S25)</f>
        <v>0.25641459695458835</v>
      </c>
    </row>
    <row r="26" spans="1:21" x14ac:dyDescent="0.2">
      <c r="A26" s="55" t="s">
        <v>4</v>
      </c>
      <c r="B26" s="81">
        <v>0.80597582400000001</v>
      </c>
      <c r="C26" s="82">
        <v>0.49613277500000003</v>
      </c>
      <c r="D26" s="82">
        <v>0.99282980399999998</v>
      </c>
      <c r="E26" s="82">
        <v>0.57195803300000003</v>
      </c>
      <c r="F26" s="82">
        <v>0.30882240599999999</v>
      </c>
      <c r="G26" s="82">
        <v>0.27185807899999997</v>
      </c>
      <c r="H26" s="82">
        <v>0.99282980399999998</v>
      </c>
      <c r="I26" s="82">
        <v>0.185023245</v>
      </c>
      <c r="J26" s="82">
        <f t="shared" si="10"/>
        <v>0.57817874624999999</v>
      </c>
      <c r="K26" s="106">
        <f t="shared" si="11"/>
        <v>0.30072603480369375</v>
      </c>
      <c r="L26" s="81">
        <v>0.27870724699999999</v>
      </c>
      <c r="M26" s="82">
        <v>1.264348679</v>
      </c>
      <c r="N26" s="82">
        <v>0.27338168200000001</v>
      </c>
      <c r="O26" s="82">
        <v>0.15551140599999999</v>
      </c>
      <c r="P26" s="82">
        <v>0.27955181800000001</v>
      </c>
      <c r="Q26" s="82">
        <v>1.317951946</v>
      </c>
      <c r="R26" s="82">
        <v>0.22598412400000001</v>
      </c>
      <c r="S26" s="82">
        <v>0.142324067</v>
      </c>
      <c r="T26" s="82">
        <f t="shared" si="12"/>
        <v>0.49222012112500002</v>
      </c>
      <c r="U26" s="106">
        <f t="shared" si="13"/>
        <v>0.46413939005511756</v>
      </c>
    </row>
    <row r="27" spans="1:21" ht="17.25" thickBot="1" x14ac:dyDescent="0.25">
      <c r="A27" s="57" t="s">
        <v>98</v>
      </c>
      <c r="B27" s="84">
        <v>0.41825496099999998</v>
      </c>
      <c r="C27" s="85">
        <v>0.49296498</v>
      </c>
      <c r="D27" s="85">
        <v>0.38663690000000001</v>
      </c>
      <c r="E27" s="85">
        <v>0.83572066199999995</v>
      </c>
      <c r="F27" s="85">
        <v>0.226094129</v>
      </c>
      <c r="G27" s="85">
        <v>0.38302049100000002</v>
      </c>
      <c r="H27" s="85">
        <v>0.32176263199999999</v>
      </c>
      <c r="I27" s="85">
        <v>0.71554780900000003</v>
      </c>
      <c r="J27" s="85">
        <f t="shared" si="10"/>
        <v>0.4725003204999999</v>
      </c>
      <c r="K27" s="107">
        <f t="shared" si="11"/>
        <v>0.19143520061382285</v>
      </c>
      <c r="L27" s="84">
        <v>0.300191761</v>
      </c>
      <c r="M27" s="85">
        <v>0.41203335600000002</v>
      </c>
      <c r="N27" s="85">
        <v>0.64876286800000005</v>
      </c>
      <c r="O27" s="85">
        <v>0.19042719999999999</v>
      </c>
      <c r="P27" s="85">
        <v>0.30814494399999998</v>
      </c>
      <c r="Q27" s="85">
        <v>0.42006913600000001</v>
      </c>
      <c r="R27" s="85">
        <v>0.65720717200000001</v>
      </c>
      <c r="S27" s="85">
        <v>0.17596658200000001</v>
      </c>
      <c r="T27" s="85">
        <f t="shared" si="12"/>
        <v>0.38910037737500003</v>
      </c>
      <c r="U27" s="107">
        <f t="shared" si="13"/>
        <v>0.17325790684660675</v>
      </c>
    </row>
    <row r="28" spans="1:21" x14ac:dyDescent="0.3">
      <c r="A28" s="53" t="s">
        <v>10</v>
      </c>
      <c r="B28" s="149" t="s">
        <v>103</v>
      </c>
      <c r="C28" s="150"/>
      <c r="D28" s="150"/>
      <c r="E28" s="150"/>
      <c r="F28" s="150"/>
      <c r="G28" s="150"/>
      <c r="H28" s="150"/>
      <c r="I28" s="150"/>
      <c r="J28" s="8" t="s">
        <v>8</v>
      </c>
      <c r="K28" s="9" t="s">
        <v>9</v>
      </c>
      <c r="L28" s="149" t="s">
        <v>76</v>
      </c>
      <c r="M28" s="150"/>
      <c r="N28" s="150"/>
      <c r="O28" s="150"/>
      <c r="P28" s="150"/>
      <c r="Q28" s="150"/>
      <c r="R28" s="150"/>
      <c r="S28" s="150"/>
      <c r="T28" s="8" t="s">
        <v>8</v>
      </c>
      <c r="U28" s="9" t="s">
        <v>9</v>
      </c>
    </row>
    <row r="29" spans="1:21" x14ac:dyDescent="0.2">
      <c r="A29" s="54" t="s">
        <v>3</v>
      </c>
      <c r="B29" s="81">
        <v>0.43647826200000001</v>
      </c>
      <c r="C29" s="82">
        <v>1.053311162</v>
      </c>
      <c r="D29" s="82">
        <v>0.78867775799999995</v>
      </c>
      <c r="E29" s="82">
        <v>1.721532818</v>
      </c>
      <c r="F29" s="82">
        <v>0.78380254500000002</v>
      </c>
      <c r="G29" s="82">
        <v>0.90317629499999996</v>
      </c>
      <c r="H29" s="82">
        <v>0.855492276</v>
      </c>
      <c r="I29" s="82">
        <v>1.4575288829999999</v>
      </c>
      <c r="J29" s="82">
        <f>AVERAGE(B29:I29)</f>
        <v>0.99999999987499999</v>
      </c>
      <c r="K29" s="106">
        <f>_xlfn.STDEV.P(B29:I29)</f>
        <v>0.38275267097052218</v>
      </c>
      <c r="L29" s="81">
        <v>0.69888149499999996</v>
      </c>
      <c r="M29" s="82">
        <v>1.4562759919999999</v>
      </c>
      <c r="N29" s="82">
        <v>1.0854114640000001</v>
      </c>
      <c r="O29" s="82">
        <v>0.75943105</v>
      </c>
      <c r="P29" s="82">
        <v>0.54655645100000005</v>
      </c>
      <c r="Q29" s="82">
        <v>1.1394811300000001</v>
      </c>
      <c r="R29" s="82">
        <v>0.751000153</v>
      </c>
      <c r="S29" s="82">
        <v>1.562962266</v>
      </c>
      <c r="T29" s="82">
        <f>AVERAGE(L29:S29)</f>
        <v>1.000000000125</v>
      </c>
      <c r="U29" s="106">
        <f>_xlfn.STDEV.P(L29:S29)</f>
        <v>0.34785452191207294</v>
      </c>
    </row>
    <row r="30" spans="1:21" x14ac:dyDescent="0.2">
      <c r="A30" s="27" t="s">
        <v>97</v>
      </c>
      <c r="B30" s="81">
        <v>0.99417017699999999</v>
      </c>
      <c r="C30" s="82">
        <v>0.77525802700000002</v>
      </c>
      <c r="D30" s="82">
        <v>1.5398575160000001</v>
      </c>
      <c r="E30" s="82">
        <v>1.281464156</v>
      </c>
      <c r="F30" s="82">
        <v>0.844533333</v>
      </c>
      <c r="G30" s="82">
        <v>0.44800472200000002</v>
      </c>
      <c r="H30" s="82">
        <v>0.65911330700000004</v>
      </c>
      <c r="I30" s="82">
        <v>0.96664375999999996</v>
      </c>
      <c r="J30" s="82">
        <f t="shared" ref="J30:J32" si="14">AVERAGE(B30:I30)</f>
        <v>0.93863062475000014</v>
      </c>
      <c r="K30" s="106">
        <f t="shared" ref="K30:K32" si="15">_xlfn.STDEV.P(B30:I30)</f>
        <v>0.32350938856233791</v>
      </c>
      <c r="L30" s="81">
        <v>0.53203100599999997</v>
      </c>
      <c r="M30" s="82">
        <v>0.66181539099999998</v>
      </c>
      <c r="N30" s="82">
        <v>0.75161804600000004</v>
      </c>
      <c r="O30" s="82">
        <v>0.65606138400000003</v>
      </c>
      <c r="P30" s="82">
        <v>0.57367696899999998</v>
      </c>
      <c r="Q30" s="82">
        <v>0.85107515</v>
      </c>
      <c r="R30" s="82">
        <v>0.66122673799999998</v>
      </c>
      <c r="S30" s="82">
        <v>0.54375495699999998</v>
      </c>
      <c r="T30" s="82">
        <f t="shared" ref="T30:T32" si="16">AVERAGE(L30:S30)</f>
        <v>0.65390745512500004</v>
      </c>
      <c r="U30" s="106">
        <f t="shared" ref="U30:U32" si="17">_xlfn.STDEV.P(L30:S30)</f>
        <v>0.10122226708524862</v>
      </c>
    </row>
    <row r="31" spans="1:21" x14ac:dyDescent="0.2">
      <c r="A31" s="55" t="s">
        <v>4</v>
      </c>
      <c r="B31" s="81">
        <v>0.63837511000000002</v>
      </c>
      <c r="C31" s="82">
        <v>0.569314765</v>
      </c>
      <c r="D31" s="82">
        <v>0.69423037399999998</v>
      </c>
      <c r="E31" s="82">
        <v>1.2587371270000001</v>
      </c>
      <c r="F31" s="82">
        <v>0.247967148</v>
      </c>
      <c r="G31" s="82">
        <v>0.23315408600000001</v>
      </c>
      <c r="H31" s="82">
        <v>0.47492149299999997</v>
      </c>
      <c r="I31" s="82">
        <v>0.45073877299999998</v>
      </c>
      <c r="J31" s="82">
        <f t="shared" si="14"/>
        <v>0.57092985949999997</v>
      </c>
      <c r="K31" s="106">
        <f t="shared" si="15"/>
        <v>0.30308707790460937</v>
      </c>
      <c r="L31" s="81">
        <v>0.83742599100000004</v>
      </c>
      <c r="M31" s="82">
        <v>0.44673104600000002</v>
      </c>
      <c r="N31" s="82">
        <v>0.66367029399999999</v>
      </c>
      <c r="O31" s="82">
        <v>1.0163163559999999</v>
      </c>
      <c r="P31" s="82">
        <v>0.323182731</v>
      </c>
      <c r="Q31" s="82">
        <v>0.32864706599999999</v>
      </c>
      <c r="R31" s="82">
        <v>0.77940617700000003</v>
      </c>
      <c r="S31" s="82">
        <v>0.88885064700000005</v>
      </c>
      <c r="T31" s="82">
        <f t="shared" si="16"/>
        <v>0.66052878849999996</v>
      </c>
      <c r="U31" s="106">
        <f t="shared" si="17"/>
        <v>0.2484470018939228</v>
      </c>
    </row>
    <row r="32" spans="1:21" ht="17.25" thickBot="1" x14ac:dyDescent="0.25">
      <c r="A32" s="57" t="s">
        <v>98</v>
      </c>
      <c r="B32" s="139">
        <v>0.44771294099999998</v>
      </c>
      <c r="C32" s="137">
        <v>0.38053416000000001</v>
      </c>
      <c r="D32" s="137">
        <v>0.648719669</v>
      </c>
      <c r="E32" s="137">
        <v>0.83023625000000001</v>
      </c>
      <c r="F32" s="137">
        <v>0.20505616600000001</v>
      </c>
      <c r="G32" s="137">
        <v>0.19676343800000001</v>
      </c>
      <c r="H32" s="137">
        <v>0.33180947100000002</v>
      </c>
      <c r="I32" s="137">
        <v>0.46690532000000001</v>
      </c>
      <c r="J32" s="137">
        <f t="shared" si="14"/>
        <v>0.43846717687500003</v>
      </c>
      <c r="K32" s="138">
        <f t="shared" si="15"/>
        <v>0.20193341331093786</v>
      </c>
      <c r="L32" s="139">
        <v>0.35734422300000002</v>
      </c>
      <c r="M32" s="137">
        <v>0.32079633299999999</v>
      </c>
      <c r="N32" s="137">
        <v>3.2960479820000002</v>
      </c>
      <c r="O32" s="137">
        <v>0.68220907099999994</v>
      </c>
      <c r="P32" s="137">
        <v>0.22845763899999999</v>
      </c>
      <c r="Q32" s="137">
        <v>0.18639323299999999</v>
      </c>
      <c r="R32" s="137">
        <v>3.0044136749999999</v>
      </c>
      <c r="S32" s="137">
        <v>0.34004008699999999</v>
      </c>
      <c r="T32" s="137">
        <f t="shared" si="16"/>
        <v>1.051962780375</v>
      </c>
      <c r="U32" s="138">
        <f t="shared" si="17"/>
        <v>1.221474789355264</v>
      </c>
    </row>
    <row r="33" spans="1:25" x14ac:dyDescent="0.3">
      <c r="A33" s="53" t="s">
        <v>10</v>
      </c>
      <c r="B33" s="172" t="s">
        <v>61</v>
      </c>
      <c r="C33" s="165"/>
      <c r="D33" s="165"/>
      <c r="E33" s="165"/>
      <c r="F33" s="8" t="s">
        <v>8</v>
      </c>
      <c r="G33" s="9" t="s">
        <v>9</v>
      </c>
      <c r="H33" s="172" t="s">
        <v>73</v>
      </c>
      <c r="I33" s="165"/>
      <c r="J33" s="165"/>
      <c r="K33" s="165"/>
      <c r="L33" s="8" t="s">
        <v>8</v>
      </c>
      <c r="M33" s="9" t="s">
        <v>9</v>
      </c>
      <c r="N33" s="172" t="s">
        <v>104</v>
      </c>
      <c r="O33" s="165"/>
      <c r="P33" s="165"/>
      <c r="Q33" s="165"/>
      <c r="R33" s="8" t="s">
        <v>8</v>
      </c>
      <c r="S33" s="9" t="s">
        <v>9</v>
      </c>
      <c r="T33" s="172" t="s">
        <v>105</v>
      </c>
      <c r="U33" s="165"/>
      <c r="V33" s="165"/>
      <c r="W33" s="165"/>
      <c r="X33" s="8" t="s">
        <v>8</v>
      </c>
      <c r="Y33" s="9" t="s">
        <v>9</v>
      </c>
    </row>
    <row r="34" spans="1:25" x14ac:dyDescent="0.2">
      <c r="A34" s="54" t="s">
        <v>3</v>
      </c>
      <c r="B34" s="81">
        <v>0.79990183599999998</v>
      </c>
      <c r="C34" s="82">
        <v>1.3894852529999999</v>
      </c>
      <c r="D34" s="82">
        <v>0.74919759200000002</v>
      </c>
      <c r="E34" s="82">
        <v>1.0614153180000001</v>
      </c>
      <c r="F34" s="82">
        <f>AVERAGE(B34:E34)</f>
        <v>0.99999999974999998</v>
      </c>
      <c r="G34" s="106">
        <f>_xlfn.STDEV.P(B34:E34)</f>
        <v>0.25417106773012388</v>
      </c>
      <c r="H34" s="81">
        <v>0.83097377100000003</v>
      </c>
      <c r="I34" s="82">
        <v>1.294825683</v>
      </c>
      <c r="J34" s="82">
        <v>0.72030745299999999</v>
      </c>
      <c r="K34" s="82">
        <v>1.153893093</v>
      </c>
      <c r="L34" s="82">
        <f>AVERAGE(H34:K34)</f>
        <v>1</v>
      </c>
      <c r="M34" s="106">
        <f>_xlfn.STDEV.P(H34:K34)</f>
        <v>0.23313250222074949</v>
      </c>
      <c r="N34" s="81">
        <v>1.100190918</v>
      </c>
      <c r="O34" s="82">
        <v>0.99115988600000005</v>
      </c>
      <c r="P34" s="82">
        <v>0.81311743599999997</v>
      </c>
      <c r="Q34" s="82">
        <v>1.0955317600000001</v>
      </c>
      <c r="R34" s="82">
        <f>AVERAGE(N34:Q34)</f>
        <v>1</v>
      </c>
      <c r="S34" s="106">
        <f>_xlfn.STDEV.P(N34:Q34)</f>
        <v>0.11636986031736053</v>
      </c>
      <c r="T34" s="81">
        <v>1.1569912280000001</v>
      </c>
      <c r="U34" s="82">
        <v>1.287446673</v>
      </c>
      <c r="V34" s="82">
        <v>0.71905924700000001</v>
      </c>
      <c r="W34" s="82">
        <v>0.83650285199999996</v>
      </c>
      <c r="X34" s="82">
        <f>AVERAGE(T34:W34)</f>
        <v>1</v>
      </c>
      <c r="Y34" s="106">
        <f>_xlfn.STDEV.P(T34:W34)</f>
        <v>0.23072215952745939</v>
      </c>
    </row>
    <row r="35" spans="1:25" x14ac:dyDescent="0.2">
      <c r="A35" s="27" t="s">
        <v>97</v>
      </c>
      <c r="B35" s="81">
        <v>0.52717899499999998</v>
      </c>
      <c r="C35" s="82">
        <v>0.60370183099999997</v>
      </c>
      <c r="D35" s="82">
        <v>0.71864158</v>
      </c>
      <c r="E35" s="82">
        <v>0.80069643499999998</v>
      </c>
      <c r="F35" s="82">
        <f t="shared" ref="F35:F37" si="18">AVERAGE(B35:E35)</f>
        <v>0.6625547102499999</v>
      </c>
      <c r="G35" s="106">
        <f>_xlfn.STDEV.P(B35:E35)</f>
        <v>0.10490366860925651</v>
      </c>
      <c r="H35" s="81">
        <v>0.65575753000000003</v>
      </c>
      <c r="I35" s="82">
        <v>0.65997666499999996</v>
      </c>
      <c r="J35" s="82">
        <v>0.93909357999999998</v>
      </c>
      <c r="K35" s="82">
        <v>0.82085942099999998</v>
      </c>
      <c r="L35" s="82">
        <f t="shared" ref="L35:L37" si="19">AVERAGE(H35:K35)</f>
        <v>0.76892179899999991</v>
      </c>
      <c r="M35" s="106">
        <f t="shared" ref="M35:M36" si="20">_xlfn.STDEV.P(H35:K35)</f>
        <v>0.11867091643312398</v>
      </c>
      <c r="N35" s="81">
        <v>0.842765875</v>
      </c>
      <c r="O35" s="82">
        <v>0.80557282500000005</v>
      </c>
      <c r="P35" s="82">
        <v>1.3238649929999999</v>
      </c>
      <c r="Q35" s="82">
        <v>1.6153921710000001</v>
      </c>
      <c r="R35" s="82">
        <f t="shared" ref="R35:R37" si="21">AVERAGE(N35:Q35)</f>
        <v>1.146898966</v>
      </c>
      <c r="S35" s="106">
        <f t="shared" ref="S35:S36" si="22">_xlfn.STDEV.P(N35:Q35)</f>
        <v>0.3390439976664178</v>
      </c>
      <c r="T35" s="81">
        <v>1.49945237</v>
      </c>
      <c r="U35" s="82">
        <v>1.088296376</v>
      </c>
      <c r="V35" s="82">
        <v>1.392016146</v>
      </c>
      <c r="W35" s="82">
        <v>1.2903452010000001</v>
      </c>
      <c r="X35" s="82">
        <f t="shared" ref="X35:X37" si="23">AVERAGE(T35:W35)</f>
        <v>1.3175275232499999</v>
      </c>
      <c r="Y35" s="106">
        <f t="shared" ref="Y35:Y36" si="24">_xlfn.STDEV.P(T35:W35)</f>
        <v>0.15160062854145645</v>
      </c>
    </row>
    <row r="36" spans="1:25" x14ac:dyDescent="0.2">
      <c r="A36" s="55" t="s">
        <v>4</v>
      </c>
      <c r="B36" s="81">
        <v>0.47502371399999999</v>
      </c>
      <c r="C36" s="82">
        <v>0.366247355</v>
      </c>
      <c r="D36" s="82">
        <v>0.41144221199999997</v>
      </c>
      <c r="E36" s="82">
        <v>0.24075202900000001</v>
      </c>
      <c r="F36" s="82">
        <f t="shared" si="18"/>
        <v>0.37336632750000004</v>
      </c>
      <c r="G36" s="106">
        <f>_xlfn.STDEV.P(B36:E36)</f>
        <v>8.5763088136112525E-2</v>
      </c>
      <c r="H36" s="81">
        <v>0.57218377300000001</v>
      </c>
      <c r="I36" s="82">
        <v>0.49436001699999998</v>
      </c>
      <c r="J36" s="82">
        <v>0.54168540600000004</v>
      </c>
      <c r="K36" s="82">
        <v>0.63865063499999997</v>
      </c>
      <c r="L36" s="82">
        <f t="shared" si="19"/>
        <v>0.56171995774999994</v>
      </c>
      <c r="M36" s="106">
        <f t="shared" si="20"/>
        <v>5.2360685187926866E-2</v>
      </c>
      <c r="N36" s="81">
        <v>0.80128264800000004</v>
      </c>
      <c r="O36" s="82">
        <v>0.76035011399999997</v>
      </c>
      <c r="P36" s="82">
        <v>0.77391475700000001</v>
      </c>
      <c r="Q36" s="82">
        <v>0.78040623200000003</v>
      </c>
      <c r="R36" s="82">
        <f t="shared" si="21"/>
        <v>0.77898843775000004</v>
      </c>
      <c r="S36" s="106">
        <f t="shared" si="22"/>
        <v>1.4766273224558693E-2</v>
      </c>
      <c r="T36" s="81">
        <v>0.82701411199999997</v>
      </c>
      <c r="U36" s="82">
        <v>0.36744941599999997</v>
      </c>
      <c r="V36" s="82">
        <v>0.77787214199999999</v>
      </c>
      <c r="W36" s="82">
        <v>0.69907900700000003</v>
      </c>
      <c r="X36" s="82">
        <f t="shared" si="23"/>
        <v>0.66785366925</v>
      </c>
      <c r="Y36" s="106">
        <f t="shared" si="24"/>
        <v>0.17934174637470082</v>
      </c>
    </row>
    <row r="37" spans="1:25" ht="17.25" thickBot="1" x14ac:dyDescent="0.25">
      <c r="A37" s="57" t="s">
        <v>98</v>
      </c>
      <c r="B37" s="84">
        <v>0.44912543199999999</v>
      </c>
      <c r="C37" s="85">
        <v>0.60762861599999995</v>
      </c>
      <c r="D37" s="85">
        <v>0.46332393799999999</v>
      </c>
      <c r="E37" s="85">
        <v>0.67427907899999995</v>
      </c>
      <c r="F37" s="85">
        <f t="shared" si="18"/>
        <v>0.54858926625000004</v>
      </c>
      <c r="G37" s="107">
        <f>_xlfn.STDEV.P(B37:E37)</f>
        <v>9.5455230832736646E-2</v>
      </c>
      <c r="H37" s="84">
        <v>0.61019127799999995</v>
      </c>
      <c r="I37" s="85">
        <v>0.36286220000000002</v>
      </c>
      <c r="J37" s="85">
        <v>0.45154583700000001</v>
      </c>
      <c r="K37" s="85">
        <v>0.52817893800000004</v>
      </c>
      <c r="L37" s="85">
        <f t="shared" si="19"/>
        <v>0.48819456324999999</v>
      </c>
      <c r="M37" s="107">
        <f>_xlfn.STDEV.P(H37:K37)</f>
        <v>9.1560470520195947E-2</v>
      </c>
      <c r="N37" s="84">
        <v>0.81211185799999996</v>
      </c>
      <c r="O37" s="85">
        <v>0.70258237000000001</v>
      </c>
      <c r="P37" s="85">
        <v>0.99467137400000005</v>
      </c>
      <c r="Q37" s="85">
        <v>0.93098696800000003</v>
      </c>
      <c r="R37" s="85">
        <f t="shared" si="21"/>
        <v>0.86008814249999999</v>
      </c>
      <c r="S37" s="107">
        <f>_xlfn.STDEV.P(N37:Q37)</f>
        <v>0.11208153494611507</v>
      </c>
      <c r="T37" s="84">
        <v>0.53162090399999995</v>
      </c>
      <c r="U37" s="85">
        <v>0.23102166299999999</v>
      </c>
      <c r="V37" s="85">
        <v>0.19687721799999999</v>
      </c>
      <c r="W37" s="85">
        <v>0.42274384300000001</v>
      </c>
      <c r="X37" s="85">
        <f t="shared" si="23"/>
        <v>0.34556590700000001</v>
      </c>
      <c r="Y37" s="107">
        <f>_xlfn.STDEV.P(T37:W37)</f>
        <v>0.1376604570891368</v>
      </c>
    </row>
    <row r="38" spans="1:25" x14ac:dyDescent="0.2">
      <c r="E38" s="1"/>
      <c r="F38" s="1"/>
      <c r="G38" s="1"/>
      <c r="H38" s="1"/>
      <c r="L38" s="1"/>
      <c r="M38" s="1"/>
      <c r="N38" s="1"/>
      <c r="O38" s="1"/>
    </row>
    <row r="39" spans="1:25" x14ac:dyDescent="0.2">
      <c r="E39" s="1"/>
      <c r="F39" s="1"/>
      <c r="G39" s="1"/>
      <c r="H39" s="1"/>
      <c r="L39" s="1"/>
      <c r="M39" s="1"/>
      <c r="N39" s="1"/>
      <c r="O39" s="1"/>
    </row>
    <row r="40" spans="1:25" x14ac:dyDescent="0.2">
      <c r="E40" s="1"/>
      <c r="F40" s="1"/>
      <c r="G40" s="1"/>
      <c r="H40" s="1"/>
      <c r="L40" s="1"/>
      <c r="M40" s="1"/>
      <c r="N40" s="1"/>
      <c r="O40" s="1"/>
    </row>
    <row r="41" spans="1:25" x14ac:dyDescent="0.2">
      <c r="E41" s="1"/>
      <c r="F41" s="1"/>
      <c r="G41" s="1"/>
      <c r="H41" s="1"/>
      <c r="L41" s="1"/>
      <c r="M41" s="1"/>
      <c r="N41" s="1"/>
      <c r="O41" s="1"/>
    </row>
    <row r="42" spans="1:25" x14ac:dyDescent="0.2">
      <c r="E42" s="1"/>
      <c r="F42" s="1"/>
      <c r="G42" s="1"/>
      <c r="H42" s="1"/>
    </row>
    <row r="43" spans="1:25" x14ac:dyDescent="0.2">
      <c r="E43" s="1"/>
      <c r="F43" s="1"/>
      <c r="G43" s="1"/>
      <c r="H43" s="1"/>
      <c r="N43" s="1"/>
      <c r="O43" s="1"/>
      <c r="P43" s="1"/>
      <c r="Q43" s="1"/>
    </row>
    <row r="44" spans="1:25" x14ac:dyDescent="0.2">
      <c r="N44" s="1"/>
      <c r="O44" s="1"/>
      <c r="P44" s="1"/>
      <c r="Q44" s="1"/>
    </row>
    <row r="45" spans="1:25" x14ac:dyDescent="0.2">
      <c r="N45" s="1"/>
      <c r="O45" s="1"/>
      <c r="P45" s="1"/>
      <c r="Q45" s="1"/>
    </row>
    <row r="46" spans="1:25" x14ac:dyDescent="0.2">
      <c r="N46" s="1"/>
      <c r="O46" s="1"/>
      <c r="P46" s="1"/>
      <c r="Q46" s="1"/>
    </row>
  </sheetData>
  <mergeCells count="13">
    <mergeCell ref="T33:W33"/>
    <mergeCell ref="B4:I4"/>
    <mergeCell ref="B10:E10"/>
    <mergeCell ref="H10:K10"/>
    <mergeCell ref="B18:I18"/>
    <mergeCell ref="L18:S18"/>
    <mergeCell ref="B23:I23"/>
    <mergeCell ref="L23:S23"/>
    <mergeCell ref="B28:I28"/>
    <mergeCell ref="L28:S28"/>
    <mergeCell ref="B33:E33"/>
    <mergeCell ref="H33:K33"/>
    <mergeCell ref="N33:Q33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C8FF5-8A15-4C5F-8865-D5D05C195532}">
  <dimension ref="A3:AE46"/>
  <sheetViews>
    <sheetView zoomScale="85" zoomScaleNormal="85" workbookViewId="0">
      <selection activeCell="F26" sqref="F26:H32"/>
    </sheetView>
  </sheetViews>
  <sheetFormatPr defaultRowHeight="16.5" x14ac:dyDescent="0.3"/>
  <cols>
    <col min="11" max="11" width="9.25" customWidth="1"/>
  </cols>
  <sheetData>
    <row r="3" spans="1:31" ht="27" thickBot="1" x14ac:dyDescent="0.35">
      <c r="A3" s="105" t="s">
        <v>24</v>
      </c>
    </row>
    <row r="4" spans="1:31" x14ac:dyDescent="0.3">
      <c r="A4" s="25" t="s">
        <v>10</v>
      </c>
      <c r="B4" s="197" t="s">
        <v>101</v>
      </c>
      <c r="C4" s="197"/>
      <c r="D4" s="197"/>
      <c r="E4" s="197"/>
      <c r="F4" s="197"/>
      <c r="G4" s="197"/>
      <c r="H4" s="197"/>
      <c r="I4" s="5" t="s">
        <v>8</v>
      </c>
      <c r="J4" s="6" t="s">
        <v>9</v>
      </c>
      <c r="K4" s="198" t="s">
        <v>103</v>
      </c>
      <c r="L4" s="197"/>
      <c r="M4" s="197"/>
      <c r="N4" s="197"/>
      <c r="O4" s="197"/>
      <c r="P4" s="197"/>
      <c r="Q4" s="197"/>
      <c r="R4" s="5" t="s">
        <v>8</v>
      </c>
      <c r="S4" s="6" t="s">
        <v>9</v>
      </c>
    </row>
    <row r="5" spans="1:31" x14ac:dyDescent="0.2">
      <c r="A5" s="27" t="s">
        <v>0</v>
      </c>
      <c r="B5" s="82">
        <v>1.3993656240000001</v>
      </c>
      <c r="C5" s="82">
        <v>9.8204046000000003E-2</v>
      </c>
      <c r="D5" s="82">
        <v>0.62610121100000005</v>
      </c>
      <c r="E5" s="82">
        <v>0.90928805300000004</v>
      </c>
      <c r="F5" s="82">
        <v>1.9670410659999999</v>
      </c>
      <c r="G5" s="82"/>
      <c r="H5" s="82"/>
      <c r="I5" s="82">
        <f>AVERAGE(B5:H5)</f>
        <v>1</v>
      </c>
      <c r="J5" s="106">
        <f>_xlfn.STDEV.P(B5:H5)</f>
        <v>0.64123727735656377</v>
      </c>
      <c r="K5" s="81">
        <v>0.47647245799999999</v>
      </c>
      <c r="L5" s="82">
        <v>0.91633019199999999</v>
      </c>
      <c r="M5" s="82">
        <v>0.59057229600000005</v>
      </c>
      <c r="N5" s="82">
        <v>1.501993541</v>
      </c>
      <c r="O5" s="82">
        <v>1.5146315130000001</v>
      </c>
      <c r="P5" s="82"/>
      <c r="Q5" s="82"/>
      <c r="R5" s="82">
        <f>AVERAGE(K5:Q5)</f>
        <v>1</v>
      </c>
      <c r="S5" s="106">
        <f>_xlfn.STDEV.P(K5:Q5)</f>
        <v>0.43944416668887948</v>
      </c>
    </row>
    <row r="6" spans="1:31" x14ac:dyDescent="0.2">
      <c r="A6" s="27" t="s">
        <v>107</v>
      </c>
      <c r="B6" s="82">
        <v>3.7338883169999999</v>
      </c>
      <c r="C6" s="82">
        <v>1.7295610809999999</v>
      </c>
      <c r="D6" s="82">
        <v>0.75424801799999996</v>
      </c>
      <c r="E6" s="82">
        <v>0.49998910800000002</v>
      </c>
      <c r="F6" s="82">
        <v>1.942136329</v>
      </c>
      <c r="G6" s="82">
        <v>0.70016049000000002</v>
      </c>
      <c r="H6" s="82">
        <v>0.19986817000000001</v>
      </c>
      <c r="I6" s="82">
        <f t="shared" ref="I6:I7" si="0">AVERAGE(B6:H6)</f>
        <v>1.3656930732857142</v>
      </c>
      <c r="J6" s="106">
        <f t="shared" ref="J6:J7" si="1">_xlfn.STDEV.P(B6:H6)</f>
        <v>1.1337942117464499</v>
      </c>
      <c r="K6" s="81">
        <v>4.680623894</v>
      </c>
      <c r="L6" s="82">
        <v>1.9248622580000001</v>
      </c>
      <c r="M6" s="82">
        <v>4.2248946939999996</v>
      </c>
      <c r="N6" s="82">
        <v>2.7306230230000001</v>
      </c>
      <c r="O6" s="82">
        <v>1.982087186</v>
      </c>
      <c r="P6" s="82">
        <v>5.3654352669999996</v>
      </c>
      <c r="Q6" s="82">
        <v>2.2047205230000002</v>
      </c>
      <c r="R6" s="82">
        <f t="shared" ref="R6" si="2">AVERAGE(K6:Q6)</f>
        <v>3.3018924064285713</v>
      </c>
      <c r="S6" s="106">
        <f t="shared" ref="S6:S7" si="3">_xlfn.STDEV.P(K6:Q6)</f>
        <v>1.3190513677249334</v>
      </c>
    </row>
    <row r="7" spans="1:31" ht="17.25" thickBot="1" x14ac:dyDescent="0.25">
      <c r="A7" s="28" t="s">
        <v>106</v>
      </c>
      <c r="B7" s="85">
        <v>0.36003639999999998</v>
      </c>
      <c r="C7" s="85">
        <v>0.2920991</v>
      </c>
      <c r="D7" s="85">
        <v>0.2232954</v>
      </c>
      <c r="E7" s="85">
        <v>0.42898449999999999</v>
      </c>
      <c r="F7" s="85">
        <v>0.18797369999999999</v>
      </c>
      <c r="G7" s="85">
        <v>0.20898530000000001</v>
      </c>
      <c r="H7" s="85">
        <v>0.62140700000000004</v>
      </c>
      <c r="I7" s="85">
        <f t="shared" si="0"/>
        <v>0.33182591428571423</v>
      </c>
      <c r="J7" s="107">
        <f t="shared" si="1"/>
        <v>0.14304504578384133</v>
      </c>
      <c r="K7" s="84">
        <v>3.1707828720000002</v>
      </c>
      <c r="L7" s="85">
        <v>1.822005181</v>
      </c>
      <c r="M7" s="85">
        <v>4.1317265020000002</v>
      </c>
      <c r="N7" s="85">
        <v>2.8653827879999998</v>
      </c>
      <c r="O7" s="85">
        <v>3.176537476</v>
      </c>
      <c r="P7" s="85">
        <v>3.289341345</v>
      </c>
      <c r="Q7" s="85">
        <v>2.752203942</v>
      </c>
      <c r="R7" s="85">
        <f>AVERAGE(K7:Q7)</f>
        <v>3.029711443714286</v>
      </c>
      <c r="S7" s="107">
        <f t="shared" si="3"/>
        <v>0.64208061838740949</v>
      </c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31" x14ac:dyDescent="0.3">
      <c r="A8" s="25" t="s">
        <v>10</v>
      </c>
      <c r="B8" s="199" t="s">
        <v>78</v>
      </c>
      <c r="C8" s="199"/>
      <c r="D8" s="199"/>
      <c r="E8" s="199"/>
      <c r="F8" s="199"/>
      <c r="G8" s="199"/>
      <c r="H8" s="199"/>
      <c r="I8" s="8" t="s">
        <v>8</v>
      </c>
      <c r="J8" s="9" t="s">
        <v>9</v>
      </c>
      <c r="K8" s="200" t="s">
        <v>108</v>
      </c>
      <c r="L8" s="199"/>
      <c r="M8" s="199"/>
      <c r="N8" s="199"/>
      <c r="O8" s="199"/>
      <c r="P8" s="199"/>
      <c r="Q8" s="199"/>
      <c r="R8" s="8" t="s">
        <v>8</v>
      </c>
      <c r="S8" s="9" t="s">
        <v>9</v>
      </c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31" x14ac:dyDescent="0.2">
      <c r="A9" s="27" t="s">
        <v>0</v>
      </c>
      <c r="B9" s="82">
        <v>0.93718496699999998</v>
      </c>
      <c r="C9" s="82">
        <v>1.159429724</v>
      </c>
      <c r="D9" s="82">
        <v>0.48783051900000002</v>
      </c>
      <c r="E9" s="82">
        <v>0.78182809099999995</v>
      </c>
      <c r="F9" s="82">
        <v>1.633726698</v>
      </c>
      <c r="G9" s="89"/>
      <c r="H9" s="89"/>
      <c r="I9" s="82">
        <f>AVERAGE(B9:H9)</f>
        <v>0.99999999979999998</v>
      </c>
      <c r="J9" s="106">
        <f>_xlfn.STDEV.P(B9:H9)</f>
        <v>0.38493886583924053</v>
      </c>
      <c r="K9" s="81">
        <v>1.001341313</v>
      </c>
      <c r="L9" s="82">
        <v>0.89607696199999998</v>
      </c>
      <c r="M9" s="82">
        <v>0.70628627600000005</v>
      </c>
      <c r="N9" s="82">
        <v>1.2439755910000001</v>
      </c>
      <c r="O9" s="82">
        <v>1.152319858</v>
      </c>
      <c r="P9" s="82"/>
      <c r="Q9" s="82"/>
      <c r="R9" s="82">
        <f>AVERAGE(K9:Q9)</f>
        <v>1</v>
      </c>
      <c r="S9" s="106">
        <f>_xlfn.STDEV.P(K9:Q9)</f>
        <v>0.1896285720869095</v>
      </c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31" x14ac:dyDescent="0.2">
      <c r="A10" s="27" t="s">
        <v>107</v>
      </c>
      <c r="B10" s="82">
        <v>3.1965085129999999</v>
      </c>
      <c r="C10" s="82">
        <v>2.445834085</v>
      </c>
      <c r="D10" s="82">
        <v>2.4034969660000001</v>
      </c>
      <c r="E10" s="82">
        <v>3.94660243</v>
      </c>
      <c r="F10" s="82">
        <v>2.2479362269999998</v>
      </c>
      <c r="G10" s="82">
        <v>2.7193545339999998</v>
      </c>
      <c r="H10" s="82">
        <v>5.327155146</v>
      </c>
      <c r="I10" s="82">
        <f>AVERAGE(B10:H10)</f>
        <v>3.1838411287142856</v>
      </c>
      <c r="J10" s="106">
        <f>_xlfn.STDEV.P(B10:H10)</f>
        <v>1.0296335986743335</v>
      </c>
      <c r="K10" s="81">
        <v>2.461441003</v>
      </c>
      <c r="L10" s="82">
        <v>2.2163183640000002</v>
      </c>
      <c r="M10" s="82">
        <v>1.8311123069999999</v>
      </c>
      <c r="N10" s="82">
        <v>1.509264913</v>
      </c>
      <c r="O10" s="82">
        <v>1.667738172</v>
      </c>
      <c r="P10" s="82">
        <v>2.4219838189999998</v>
      </c>
      <c r="Q10" s="82">
        <v>1.810751397</v>
      </c>
      <c r="R10" s="82">
        <f>AVERAGE(K10:Q10)</f>
        <v>1.9883728535714287</v>
      </c>
      <c r="S10" s="106">
        <f>_xlfn.STDEV.P(K10:Q10)</f>
        <v>0.34895811827203566</v>
      </c>
      <c r="T10" s="1"/>
      <c r="U10" s="1"/>
      <c r="V10" s="1"/>
    </row>
    <row r="11" spans="1:31" ht="17.25" thickBot="1" x14ac:dyDescent="0.25">
      <c r="A11" s="28" t="s">
        <v>106</v>
      </c>
      <c r="B11" s="85">
        <v>1.581098468</v>
      </c>
      <c r="C11" s="85">
        <v>1.73732252</v>
      </c>
      <c r="D11" s="85">
        <v>1.6899969560000001</v>
      </c>
      <c r="E11" s="85">
        <v>2.2991438409999998</v>
      </c>
      <c r="F11" s="85">
        <v>2.1932262470000001</v>
      </c>
      <c r="G11" s="85">
        <v>1.144141128</v>
      </c>
      <c r="H11" s="85">
        <v>2.0166119390000001</v>
      </c>
      <c r="I11" s="85">
        <f t="shared" ref="I11" si="4">AVERAGE(B11:H11)</f>
        <v>1.8087915855714285</v>
      </c>
      <c r="J11" s="107">
        <f t="shared" ref="J11" si="5">_xlfn.STDEV.P(B11:H11)</f>
        <v>0.36727743902138321</v>
      </c>
      <c r="K11" s="84">
        <v>1.999329919</v>
      </c>
      <c r="L11" s="85">
        <v>1.1646465459999999</v>
      </c>
      <c r="M11" s="85">
        <v>1.9260797670000001</v>
      </c>
      <c r="N11" s="85">
        <v>1.643968337</v>
      </c>
      <c r="O11" s="85">
        <v>1.998152725</v>
      </c>
      <c r="P11" s="85">
        <v>1.7675790680000001</v>
      </c>
      <c r="Q11" s="85">
        <v>1.8683954110000001</v>
      </c>
      <c r="R11" s="85">
        <f t="shared" ref="R11" si="6">AVERAGE(K11:Q11)</f>
        <v>1.7668788247142859</v>
      </c>
      <c r="S11" s="107">
        <f t="shared" ref="S11" si="7">_xlfn.STDEV.P(K11:Q11)</f>
        <v>0.27280628432224835</v>
      </c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31" x14ac:dyDescent="0.3">
      <c r="A12" s="25" t="s">
        <v>10</v>
      </c>
      <c r="B12" s="199" t="s">
        <v>110</v>
      </c>
      <c r="C12" s="199"/>
      <c r="D12" s="199"/>
      <c r="E12" s="199"/>
      <c r="F12" s="199"/>
      <c r="G12" s="199"/>
      <c r="H12" s="199"/>
      <c r="I12" s="8" t="s">
        <v>8</v>
      </c>
      <c r="J12" s="9" t="s">
        <v>9</v>
      </c>
      <c r="K12" s="200" t="s">
        <v>105</v>
      </c>
      <c r="L12" s="199"/>
      <c r="M12" s="199"/>
      <c r="N12" s="199"/>
      <c r="O12" s="199"/>
      <c r="P12" s="199"/>
      <c r="Q12" s="199"/>
      <c r="R12" s="8" t="s">
        <v>8</v>
      </c>
      <c r="S12" s="9" t="s">
        <v>9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x14ac:dyDescent="0.2">
      <c r="A13" s="27" t="s">
        <v>0</v>
      </c>
      <c r="B13" s="82">
        <v>0.89321465099999997</v>
      </c>
      <c r="C13" s="82">
        <v>1.235034902</v>
      </c>
      <c r="D13" s="82">
        <v>0.65613287600000003</v>
      </c>
      <c r="E13" s="82">
        <v>0.87957416200000005</v>
      </c>
      <c r="F13" s="82">
        <v>1.336043409</v>
      </c>
      <c r="G13" s="82"/>
      <c r="H13" s="82"/>
      <c r="I13" s="82">
        <f>AVERAGE(B13:H13)</f>
        <v>1</v>
      </c>
      <c r="J13" s="106">
        <f>_xlfn.STDEV.P(B13:H13)</f>
        <v>0.24992665727271948</v>
      </c>
      <c r="K13" s="81">
        <v>0.78081077700000001</v>
      </c>
      <c r="L13" s="82">
        <v>1.8577384749999999</v>
      </c>
      <c r="M13" s="82">
        <v>0.45643819699999999</v>
      </c>
      <c r="N13" s="82">
        <v>0.91871581099999999</v>
      </c>
      <c r="O13" s="82">
        <v>0.98629673900000003</v>
      </c>
      <c r="P13" s="82"/>
      <c r="Q13" s="82"/>
      <c r="R13" s="82">
        <f>AVERAGE(K13:Q13)</f>
        <v>0.99999999979999998</v>
      </c>
      <c r="S13" s="106">
        <f>_xlfn.STDEV.P(K13:Q13)</f>
        <v>0.46605011305624683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x14ac:dyDescent="0.2">
      <c r="A14" s="27" t="s">
        <v>107</v>
      </c>
      <c r="B14" s="82">
        <v>4.481854233</v>
      </c>
      <c r="C14" s="82">
        <v>5.291114093</v>
      </c>
      <c r="D14" s="82">
        <v>2.5543316530000002</v>
      </c>
      <c r="E14" s="82">
        <v>1.8272746630000001</v>
      </c>
      <c r="F14" s="82">
        <v>2.3375206660000001</v>
      </c>
      <c r="G14" s="82">
        <v>4.6071817599999996</v>
      </c>
      <c r="H14" s="82">
        <v>2.6425223779999998</v>
      </c>
      <c r="I14" s="82">
        <f>AVERAGE(B14:H14)</f>
        <v>3.3916856351428573</v>
      </c>
      <c r="J14" s="106">
        <f>_xlfn.STDEV.P(B14:H14)</f>
        <v>1.2589553275296161</v>
      </c>
      <c r="K14" s="81">
        <v>2.286679216</v>
      </c>
      <c r="L14" s="82">
        <v>2.2001936899999999</v>
      </c>
      <c r="M14" s="82">
        <v>1.359972961</v>
      </c>
      <c r="N14" s="82">
        <v>0.82551162600000005</v>
      </c>
      <c r="O14" s="82">
        <v>0.76613247600000001</v>
      </c>
      <c r="P14" s="82">
        <v>1.5645804670000001</v>
      </c>
      <c r="Q14" s="82">
        <v>1.6213127810000001</v>
      </c>
      <c r="R14" s="82">
        <f>AVERAGE(K14:Q14)</f>
        <v>1.5177690310000003</v>
      </c>
      <c r="S14" s="106">
        <f>_xlfn.STDEV.P(K14:Q14)</f>
        <v>0.55277434453200169</v>
      </c>
      <c r="T14" s="1"/>
      <c r="U14" s="1"/>
      <c r="V14" s="1"/>
      <c r="W14" s="1"/>
      <c r="X14" s="1"/>
    </row>
    <row r="15" spans="1:31" ht="17.25" thickBot="1" x14ac:dyDescent="0.25">
      <c r="A15" s="28" t="s">
        <v>106</v>
      </c>
      <c r="B15" s="85">
        <v>2.9415757980000001</v>
      </c>
      <c r="C15" s="85">
        <v>1.3518466</v>
      </c>
      <c r="D15" s="85">
        <v>3.2084836719999998</v>
      </c>
      <c r="E15" s="85">
        <v>3.1228879530000002</v>
      </c>
      <c r="F15" s="85">
        <v>2.9627983590000002</v>
      </c>
      <c r="G15" s="85">
        <v>3.4540395099999999</v>
      </c>
      <c r="H15" s="85">
        <v>3.4205758130000001</v>
      </c>
      <c r="I15" s="85">
        <f t="shared" ref="I15" si="8">AVERAGE(B15:H15)</f>
        <v>2.9231725292857145</v>
      </c>
      <c r="J15" s="107">
        <f t="shared" ref="J15" si="9">_xlfn.STDEV.P(B15:H15)</f>
        <v>0.66777803617822096</v>
      </c>
      <c r="K15" s="84">
        <v>0.77476922699999995</v>
      </c>
      <c r="L15" s="85">
        <v>0.95847681500000004</v>
      </c>
      <c r="M15" s="85">
        <v>1.1034746419999999</v>
      </c>
      <c r="N15" s="85">
        <v>1.231218672</v>
      </c>
      <c r="O15" s="85">
        <v>1.533835125</v>
      </c>
      <c r="P15" s="85">
        <v>1.378365305</v>
      </c>
      <c r="Q15" s="85">
        <v>1.3086038659999999</v>
      </c>
      <c r="R15" s="85">
        <f t="shared" ref="R15" si="10">AVERAGE(K15:Q15)</f>
        <v>1.1841062359999999</v>
      </c>
      <c r="S15" s="107">
        <f t="shared" ref="S15" si="11">_xlfn.STDEV.P(K15:Q15)</f>
        <v>0.23986097154698238</v>
      </c>
      <c r="T15" s="1"/>
      <c r="U15" s="1"/>
      <c r="V15" s="1"/>
      <c r="W15" s="1"/>
      <c r="X15" s="1"/>
    </row>
    <row r="16" spans="1:31" x14ac:dyDescent="0.3">
      <c r="A16" s="25" t="s">
        <v>10</v>
      </c>
      <c r="B16" s="199" t="s">
        <v>111</v>
      </c>
      <c r="C16" s="199"/>
      <c r="D16" s="199"/>
      <c r="E16" s="199"/>
      <c r="F16" s="199"/>
      <c r="G16" s="199"/>
      <c r="H16" s="199"/>
      <c r="I16" s="8" t="s">
        <v>8</v>
      </c>
      <c r="J16" s="9" t="s">
        <v>9</v>
      </c>
      <c r="K16" s="200" t="s">
        <v>61</v>
      </c>
      <c r="L16" s="199"/>
      <c r="M16" s="199"/>
      <c r="N16" s="199"/>
      <c r="O16" s="199"/>
      <c r="P16" s="199"/>
      <c r="Q16" s="199"/>
      <c r="R16" s="8" t="s">
        <v>8</v>
      </c>
      <c r="S16" s="9" t="s">
        <v>9</v>
      </c>
      <c r="T16" s="1"/>
      <c r="U16" s="1"/>
      <c r="W16" s="1"/>
      <c r="X16" s="1"/>
    </row>
    <row r="17" spans="1:24" x14ac:dyDescent="0.2">
      <c r="A17" s="27" t="s">
        <v>0</v>
      </c>
      <c r="B17" s="82">
        <v>0.49724363700000002</v>
      </c>
      <c r="C17" s="82">
        <v>0.82845762099999998</v>
      </c>
      <c r="D17" s="82">
        <v>1.0715622229999999</v>
      </c>
      <c r="E17" s="82">
        <v>1.1116184739999999</v>
      </c>
      <c r="F17" s="82">
        <v>1.4911180449999999</v>
      </c>
      <c r="G17" s="82"/>
      <c r="H17" s="82"/>
      <c r="I17" s="82">
        <f>AVERAGE(B17:H17)</f>
        <v>1</v>
      </c>
      <c r="J17" s="106">
        <f>_xlfn.STDEV.P(B17:H17)</f>
        <v>0.32892780908685115</v>
      </c>
      <c r="K17" s="81">
        <v>0.89365121999999997</v>
      </c>
      <c r="L17" s="82">
        <v>0.67243836999999995</v>
      </c>
      <c r="M17" s="82">
        <v>0.66918929999999999</v>
      </c>
      <c r="N17" s="82">
        <v>1.435816502</v>
      </c>
      <c r="O17" s="82">
        <v>1.328904608</v>
      </c>
      <c r="P17" s="82"/>
      <c r="Q17" s="82"/>
      <c r="R17" s="82">
        <f>AVERAGE(K17:Q17)</f>
        <v>1</v>
      </c>
      <c r="S17" s="106">
        <f>_xlfn.STDEV.P(K17:Q17)</f>
        <v>0.32439379410506158</v>
      </c>
      <c r="T17" s="1"/>
      <c r="U17" s="1"/>
      <c r="W17" s="1"/>
      <c r="X17" s="1"/>
    </row>
    <row r="18" spans="1:24" x14ac:dyDescent="0.2">
      <c r="A18" s="27" t="s">
        <v>107</v>
      </c>
      <c r="B18" s="82">
        <v>5.0125997980000001</v>
      </c>
      <c r="C18" s="82">
        <v>4.3463081670000001</v>
      </c>
      <c r="D18" s="82">
        <v>3.8635466439999999</v>
      </c>
      <c r="E18" s="82">
        <v>2.8585641229999998</v>
      </c>
      <c r="F18" s="82">
        <v>2.3438423780000002</v>
      </c>
      <c r="G18" s="82">
        <v>5.0129709250000003</v>
      </c>
      <c r="H18" s="82">
        <v>1.5893758019999999</v>
      </c>
      <c r="I18" s="82">
        <f t="shared" ref="I18:I19" si="12">AVERAGE(B18:H18)</f>
        <v>3.5753154052857146</v>
      </c>
      <c r="J18" s="106">
        <f t="shared" ref="J18:J19" si="13">_xlfn.STDEV.P(B18:H18)</f>
        <v>1.2412183663056164</v>
      </c>
      <c r="K18" s="81">
        <v>4.3064490529999997</v>
      </c>
      <c r="L18" s="82">
        <v>3.0537803530000001</v>
      </c>
      <c r="M18" s="82">
        <v>1.8796437969999999</v>
      </c>
      <c r="N18" s="82">
        <v>1.7239682080000001</v>
      </c>
      <c r="O18" s="82">
        <v>2.750843508</v>
      </c>
      <c r="P18" s="82">
        <v>3.0572119679999998</v>
      </c>
      <c r="Q18" s="82">
        <v>1.677766927</v>
      </c>
      <c r="R18" s="82">
        <f t="shared" ref="R18:R19" si="14">AVERAGE(K18:Q18)</f>
        <v>2.6356662591428575</v>
      </c>
      <c r="S18" s="106">
        <f t="shared" ref="S18:S19" si="15">_xlfn.STDEV.P(K18:Q18)</f>
        <v>0.88460124618651836</v>
      </c>
      <c r="T18" s="1"/>
      <c r="U18" s="1"/>
      <c r="W18" s="1"/>
    </row>
    <row r="19" spans="1:24" ht="17.25" thickBot="1" x14ac:dyDescent="0.25">
      <c r="A19" s="28" t="s">
        <v>106</v>
      </c>
      <c r="B19" s="85">
        <v>1.9162113009999999</v>
      </c>
      <c r="C19" s="85">
        <v>0.56256847099999996</v>
      </c>
      <c r="D19" s="85">
        <v>1.78901574</v>
      </c>
      <c r="E19" s="85">
        <v>2.5284085040000002</v>
      </c>
      <c r="F19" s="85">
        <v>1.705941632</v>
      </c>
      <c r="G19" s="85">
        <v>3.438932694</v>
      </c>
      <c r="H19" s="85">
        <v>3.1522688470000002</v>
      </c>
      <c r="I19" s="85">
        <f t="shared" si="12"/>
        <v>2.1561924555714285</v>
      </c>
      <c r="J19" s="107">
        <f t="shared" si="13"/>
        <v>0.90324086226750866</v>
      </c>
      <c r="K19" s="84">
        <v>2.0115900870000001</v>
      </c>
      <c r="L19" s="85">
        <v>1.2212371</v>
      </c>
      <c r="M19" s="85">
        <v>2.0581523920000002</v>
      </c>
      <c r="N19" s="85">
        <v>1.8617365969999999</v>
      </c>
      <c r="O19" s="85">
        <v>2.4795920229999999</v>
      </c>
      <c r="P19" s="85">
        <v>1.882249592</v>
      </c>
      <c r="Q19" s="85">
        <v>1.8704322019999999</v>
      </c>
      <c r="R19" s="85">
        <f t="shared" si="14"/>
        <v>1.9121414275714288</v>
      </c>
      <c r="S19" s="107">
        <f t="shared" si="15"/>
        <v>0.34552900105308548</v>
      </c>
      <c r="T19" s="1"/>
      <c r="U19" s="1"/>
    </row>
    <row r="20" spans="1:24" x14ac:dyDescent="0.3">
      <c r="A20" s="25" t="s">
        <v>10</v>
      </c>
      <c r="B20" s="199" t="s">
        <v>74</v>
      </c>
      <c r="C20" s="199"/>
      <c r="D20" s="199"/>
      <c r="E20" s="199"/>
      <c r="F20" s="199"/>
      <c r="G20" s="199"/>
      <c r="H20" s="199"/>
      <c r="I20" s="8" t="s">
        <v>8</v>
      </c>
      <c r="J20" s="9" t="s">
        <v>9</v>
      </c>
      <c r="K20" s="200" t="s">
        <v>112</v>
      </c>
      <c r="L20" s="199"/>
      <c r="M20" s="199"/>
      <c r="N20" s="199"/>
      <c r="O20" s="199"/>
      <c r="P20" s="199"/>
      <c r="Q20" s="199"/>
      <c r="R20" s="8" t="s">
        <v>8</v>
      </c>
      <c r="S20" s="9" t="s">
        <v>9</v>
      </c>
      <c r="T20" s="1"/>
      <c r="U20" s="1"/>
    </row>
    <row r="21" spans="1:24" x14ac:dyDescent="0.2">
      <c r="A21" s="27" t="s">
        <v>0</v>
      </c>
      <c r="B21" s="82">
        <v>0.71183665299999999</v>
      </c>
      <c r="C21" s="82">
        <v>1.959609347</v>
      </c>
      <c r="D21" s="82">
        <v>0.59266393399999995</v>
      </c>
      <c r="E21" s="82">
        <v>0.937230746</v>
      </c>
      <c r="F21" s="82">
        <v>0.79865931999999995</v>
      </c>
      <c r="G21" s="82"/>
      <c r="H21" s="82"/>
      <c r="I21" s="82">
        <f>AVERAGE(B21:H21)</f>
        <v>0.99999999999999978</v>
      </c>
      <c r="J21" s="106">
        <f>_xlfn.STDEV.P(B21:H21)</f>
        <v>0.49280603339223544</v>
      </c>
      <c r="K21" s="81">
        <v>1.0498055310000001</v>
      </c>
      <c r="L21" s="82">
        <v>1.798496769</v>
      </c>
      <c r="M21" s="82">
        <v>1.238734239</v>
      </c>
      <c r="N21" s="82">
        <v>0.67378446599999997</v>
      </c>
      <c r="O21" s="82">
        <v>0.23917899500000001</v>
      </c>
      <c r="P21" s="82"/>
      <c r="Q21" s="82"/>
      <c r="R21" s="82">
        <f>AVERAGE(K21:Q21)</f>
        <v>1</v>
      </c>
      <c r="S21" s="106">
        <f>_xlfn.STDEV.P(K21:Q21)</f>
        <v>0.52580165350912611</v>
      </c>
      <c r="T21" s="1"/>
      <c r="U21" s="1"/>
      <c r="V21" s="1"/>
      <c r="W21" s="1"/>
      <c r="X21" s="1"/>
    </row>
    <row r="22" spans="1:24" x14ac:dyDescent="0.2">
      <c r="A22" s="27" t="s">
        <v>107</v>
      </c>
      <c r="B22" s="82">
        <v>3.0608028410000001</v>
      </c>
      <c r="C22" s="82">
        <v>5.6043367550000003</v>
      </c>
      <c r="D22" s="82">
        <v>3.1142250869999999</v>
      </c>
      <c r="E22" s="82">
        <v>5.009667866</v>
      </c>
      <c r="F22" s="82">
        <v>1.73757994</v>
      </c>
      <c r="G22" s="82">
        <v>5.7640063990000003</v>
      </c>
      <c r="H22" s="82">
        <v>5.791569441</v>
      </c>
      <c r="I22" s="82">
        <f t="shared" ref="I22:I23" si="16">AVERAGE(B22:H22)</f>
        <v>4.2974554755714278</v>
      </c>
      <c r="J22" s="106">
        <f t="shared" ref="J22:J23" si="17">_xlfn.STDEV.P(B22:H22)</f>
        <v>1.5156629840694054</v>
      </c>
      <c r="K22" s="81">
        <v>2.5815455410000001</v>
      </c>
      <c r="L22" s="82">
        <v>2.3301606619999999</v>
      </c>
      <c r="M22" s="82">
        <v>2.4834137869999999</v>
      </c>
      <c r="N22" s="82">
        <v>1.108051452</v>
      </c>
      <c r="O22" s="82">
        <v>0.47345720699999999</v>
      </c>
      <c r="P22" s="82">
        <v>1.991767257</v>
      </c>
      <c r="Q22" s="82">
        <v>2.6657050369999999</v>
      </c>
      <c r="R22" s="82">
        <f t="shared" ref="R22:R23" si="18">AVERAGE(K22:Q22)</f>
        <v>1.947728706142857</v>
      </c>
      <c r="S22" s="106">
        <f t="shared" ref="S22:S23" si="19">_xlfn.STDEV.P(K22:Q22)</f>
        <v>0.77744087848755217</v>
      </c>
      <c r="V22" s="1"/>
      <c r="W22" s="1"/>
      <c r="X22" s="1"/>
    </row>
    <row r="23" spans="1:24" ht="17.25" thickBot="1" x14ac:dyDescent="0.25">
      <c r="A23" s="28" t="s">
        <v>106</v>
      </c>
      <c r="B23" s="85">
        <v>4.9796439069999998</v>
      </c>
      <c r="C23" s="85">
        <v>2.4546254589999998</v>
      </c>
      <c r="D23" s="85">
        <v>3.017175403</v>
      </c>
      <c r="E23" s="85">
        <v>4.4143948850000001</v>
      </c>
      <c r="F23" s="85">
        <v>4.3514202810000002</v>
      </c>
      <c r="G23" s="85">
        <v>5.9215939110000004</v>
      </c>
      <c r="H23" s="85">
        <v>3.893579211</v>
      </c>
      <c r="I23" s="85">
        <f t="shared" si="16"/>
        <v>4.1474904367142864</v>
      </c>
      <c r="J23" s="107">
        <f t="shared" si="17"/>
        <v>1.079723689537688</v>
      </c>
      <c r="K23" s="84">
        <v>1.3801347340000001</v>
      </c>
      <c r="L23" s="85">
        <v>1.440486637</v>
      </c>
      <c r="M23" s="85">
        <v>1.03336965</v>
      </c>
      <c r="N23" s="85">
        <v>0.46679183400000002</v>
      </c>
      <c r="O23" s="85">
        <v>0.74507387700000005</v>
      </c>
      <c r="P23" s="85">
        <v>1.1362950650000001</v>
      </c>
      <c r="Q23" s="85">
        <v>1.130542742</v>
      </c>
      <c r="R23" s="85">
        <f t="shared" si="18"/>
        <v>1.0475277912857144</v>
      </c>
      <c r="S23" s="107">
        <f t="shared" si="19"/>
        <v>0.31819765173946718</v>
      </c>
      <c r="V23" s="1"/>
      <c r="W23" s="1"/>
      <c r="X23" s="1"/>
    </row>
    <row r="24" spans="1:24" x14ac:dyDescent="0.3">
      <c r="A24" s="49"/>
      <c r="P24" s="50"/>
      <c r="Q24" s="50"/>
      <c r="V24" s="1"/>
      <c r="W24" s="1"/>
      <c r="X24" s="1"/>
    </row>
    <row r="25" spans="1:24" x14ac:dyDescent="0.2">
      <c r="A25" s="41"/>
      <c r="B25" s="1"/>
      <c r="C25" s="1"/>
      <c r="D25" s="1"/>
      <c r="E25" s="1"/>
      <c r="F25" s="1"/>
      <c r="G25" s="1"/>
      <c r="H25" s="1"/>
      <c r="I25" s="1"/>
      <c r="J25" s="1"/>
      <c r="K25" s="1"/>
      <c r="N25" s="1"/>
      <c r="O25" s="1"/>
      <c r="P25" s="12"/>
      <c r="Q25" s="12"/>
      <c r="V25" s="1"/>
      <c r="W25" s="1"/>
      <c r="X25" s="1"/>
    </row>
    <row r="26" spans="1:24" x14ac:dyDescent="0.2">
      <c r="A26" s="41"/>
      <c r="B26" s="1"/>
      <c r="C26" s="1"/>
      <c r="D26" s="1"/>
      <c r="E26" s="1"/>
      <c r="F26" s="205"/>
      <c r="G26" s="205"/>
      <c r="H26" s="205"/>
      <c r="I26" s="1"/>
      <c r="J26" s="1"/>
      <c r="K26" s="1"/>
      <c r="L26" s="1"/>
      <c r="M26" s="1"/>
      <c r="N26" s="1"/>
      <c r="O26" s="1"/>
      <c r="P26" s="12"/>
      <c r="Q26" s="12"/>
      <c r="V26" s="1"/>
      <c r="W26" s="1"/>
      <c r="X26" s="1"/>
    </row>
    <row r="27" spans="1:24" x14ac:dyDescent="0.2">
      <c r="A27" s="51"/>
      <c r="B27" s="1"/>
      <c r="C27" s="1"/>
      <c r="D27" s="1"/>
      <c r="E27" s="1"/>
      <c r="F27" s="205"/>
      <c r="G27" s="205"/>
      <c r="H27" s="205"/>
      <c r="I27" s="1"/>
      <c r="J27" s="1"/>
      <c r="K27" s="1"/>
      <c r="L27" s="1"/>
      <c r="M27" s="1"/>
      <c r="N27" s="1"/>
      <c r="O27" s="1"/>
      <c r="P27" s="12"/>
      <c r="Q27" s="12"/>
      <c r="V27" s="1"/>
      <c r="W27" s="1"/>
      <c r="X27" s="1"/>
    </row>
    <row r="28" spans="1:24" x14ac:dyDescent="0.2">
      <c r="F28" s="205"/>
      <c r="G28" s="205"/>
      <c r="H28" s="205"/>
    </row>
    <row r="29" spans="1:24" x14ac:dyDescent="0.2">
      <c r="F29" s="205"/>
      <c r="G29" s="205"/>
      <c r="H29" s="205"/>
    </row>
    <row r="30" spans="1:24" x14ac:dyDescent="0.2">
      <c r="F30" s="205"/>
      <c r="G30" s="205"/>
      <c r="H30" s="205"/>
    </row>
    <row r="31" spans="1:24" x14ac:dyDescent="0.2">
      <c r="F31" s="205"/>
      <c r="G31" s="205"/>
      <c r="H31" s="205"/>
    </row>
    <row r="32" spans="1:24" x14ac:dyDescent="0.2">
      <c r="F32" s="205"/>
      <c r="G32" s="205"/>
      <c r="H32" s="205"/>
      <c r="T32" s="1"/>
      <c r="U32" s="1"/>
    </row>
    <row r="33" spans="12:21" x14ac:dyDescent="0.2">
      <c r="T33" s="1"/>
      <c r="U33" s="1"/>
    </row>
    <row r="34" spans="12:21" x14ac:dyDescent="0.2">
      <c r="T34" s="1"/>
      <c r="U34" s="1"/>
    </row>
    <row r="35" spans="12:21" x14ac:dyDescent="0.2">
      <c r="T35" s="1"/>
      <c r="U35" s="1"/>
    </row>
    <row r="36" spans="12:21" x14ac:dyDescent="0.2">
      <c r="S36" s="1"/>
      <c r="T36" s="1"/>
      <c r="U36" s="1"/>
    </row>
    <row r="37" spans="12:21" x14ac:dyDescent="0.2">
      <c r="S37" s="1"/>
      <c r="T37" s="1"/>
      <c r="U37" s="1"/>
    </row>
    <row r="38" spans="12:21" x14ac:dyDescent="0.2">
      <c r="S38" s="1"/>
      <c r="T38" s="1"/>
      <c r="U38" s="1"/>
    </row>
    <row r="40" spans="12:21" x14ac:dyDescent="0.2">
      <c r="L40" s="1"/>
      <c r="M40" s="1"/>
      <c r="N40" s="1"/>
    </row>
    <row r="41" spans="12:21" x14ac:dyDescent="0.2">
      <c r="L41" s="1"/>
      <c r="M41" s="1"/>
      <c r="N41" s="1"/>
    </row>
    <row r="42" spans="12:21" x14ac:dyDescent="0.2">
      <c r="L42" s="1"/>
      <c r="M42" s="1"/>
      <c r="N42" s="1"/>
    </row>
    <row r="43" spans="12:21" x14ac:dyDescent="0.2">
      <c r="L43" s="1"/>
      <c r="M43" s="1"/>
      <c r="N43" s="1"/>
    </row>
    <row r="44" spans="12:21" x14ac:dyDescent="0.2">
      <c r="L44" s="1"/>
      <c r="M44" s="1"/>
      <c r="N44" s="1"/>
    </row>
    <row r="45" spans="12:21" x14ac:dyDescent="0.2">
      <c r="L45" s="1"/>
      <c r="M45" s="1"/>
      <c r="N45" s="1"/>
    </row>
    <row r="46" spans="12:21" x14ac:dyDescent="0.2">
      <c r="L46" s="1"/>
      <c r="M46" s="1"/>
      <c r="N46" s="1"/>
    </row>
  </sheetData>
  <mergeCells count="10">
    <mergeCell ref="B16:H16"/>
    <mergeCell ref="K16:Q16"/>
    <mergeCell ref="B20:H20"/>
    <mergeCell ref="K20:Q20"/>
    <mergeCell ref="B4:H4"/>
    <mergeCell ref="K4:Q4"/>
    <mergeCell ref="B8:H8"/>
    <mergeCell ref="K8:Q8"/>
    <mergeCell ref="B12:H12"/>
    <mergeCell ref="K12:Q12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0DDE2-952B-4F05-953E-F37A3F1CD60E}">
  <dimension ref="A3:Y30"/>
  <sheetViews>
    <sheetView zoomScale="85" zoomScaleNormal="85" workbookViewId="0">
      <selection activeCell="P31" sqref="P31"/>
    </sheetView>
  </sheetViews>
  <sheetFormatPr defaultRowHeight="16.5" x14ac:dyDescent="0.3"/>
  <sheetData>
    <row r="3" spans="1:22" ht="27" thickBot="1" x14ac:dyDescent="0.35">
      <c r="A3" s="105" t="s">
        <v>24</v>
      </c>
    </row>
    <row r="4" spans="1:22" x14ac:dyDescent="0.3">
      <c r="A4" s="53" t="s">
        <v>10</v>
      </c>
      <c r="B4" s="147" t="s">
        <v>109</v>
      </c>
      <c r="C4" s="148"/>
      <c r="D4" s="148"/>
      <c r="E4" s="148"/>
      <c r="F4" s="148"/>
      <c r="G4" s="5" t="s">
        <v>8</v>
      </c>
      <c r="H4" s="6" t="s">
        <v>9</v>
      </c>
      <c r="I4" s="147" t="s">
        <v>100</v>
      </c>
      <c r="J4" s="148"/>
      <c r="K4" s="148"/>
      <c r="L4" s="148"/>
      <c r="M4" s="148"/>
      <c r="N4" s="5" t="s">
        <v>8</v>
      </c>
      <c r="O4" s="6" t="s">
        <v>9</v>
      </c>
      <c r="P4" s="147" t="s">
        <v>119</v>
      </c>
      <c r="Q4" s="148"/>
      <c r="R4" s="148"/>
      <c r="S4" s="148"/>
      <c r="T4" s="148"/>
      <c r="U4" s="5" t="s">
        <v>8</v>
      </c>
      <c r="V4" s="6" t="s">
        <v>9</v>
      </c>
    </row>
    <row r="5" spans="1:22" x14ac:dyDescent="0.2">
      <c r="A5" s="54" t="s">
        <v>0</v>
      </c>
      <c r="B5" s="81">
        <v>1.036971716</v>
      </c>
      <c r="C5" s="82">
        <v>1.5430886109999999</v>
      </c>
      <c r="D5" s="82">
        <v>0.77105790100000005</v>
      </c>
      <c r="E5" s="82">
        <v>0.80978177200000001</v>
      </c>
      <c r="F5" s="82">
        <v>0.83909999999999996</v>
      </c>
      <c r="G5" s="82">
        <f>AVERAGE(B5:F5)</f>
        <v>1</v>
      </c>
      <c r="H5" s="106">
        <f>_xlfn.STDEV.P(B5:F5)</f>
        <v>0.28663510466789638</v>
      </c>
      <c r="I5" s="81">
        <v>1.7810295</v>
      </c>
      <c r="J5" s="82">
        <v>1.6564769589999999</v>
      </c>
      <c r="K5" s="82">
        <v>0.95292363700000005</v>
      </c>
      <c r="L5" s="82">
        <v>0.44051930500000003</v>
      </c>
      <c r="M5" s="82">
        <v>0.1690506</v>
      </c>
      <c r="N5" s="82">
        <f>AVERAGE(I5:M5)</f>
        <v>1.0000000002</v>
      </c>
      <c r="O5" s="106">
        <f>_xlfn.STDEV.P(I5:M5)</f>
        <v>0.63979384413410678</v>
      </c>
      <c r="P5" s="81">
        <v>0.95368935899999996</v>
      </c>
      <c r="Q5" s="82">
        <v>0.70690650700000002</v>
      </c>
      <c r="R5" s="82">
        <v>1.339404134</v>
      </c>
      <c r="S5" s="82">
        <v>1.26</v>
      </c>
      <c r="T5" s="82">
        <v>0.74</v>
      </c>
      <c r="U5" s="82">
        <f>AVERAGE(P5:T5)</f>
        <v>1</v>
      </c>
      <c r="V5" s="106">
        <f>_xlfn.STDEV.P(P5:T5)</f>
        <v>0.26017057377230868</v>
      </c>
    </row>
    <row r="6" spans="1:22" x14ac:dyDescent="0.2">
      <c r="A6" s="54" t="s">
        <v>113</v>
      </c>
      <c r="B6" s="81">
        <v>0.24426372299999999</v>
      </c>
      <c r="C6" s="82">
        <v>1.4209762720000001</v>
      </c>
      <c r="D6" s="82">
        <v>1.817157718</v>
      </c>
      <c r="E6" s="82"/>
      <c r="F6" s="82"/>
      <c r="G6" s="82">
        <f t="shared" ref="G6:G7" si="0">AVERAGE(B6:F6)</f>
        <v>1.1607992376666667</v>
      </c>
      <c r="H6" s="106">
        <f t="shared" ref="H6:H7" si="1">_xlfn.STDEV.P(B6:F6)</f>
        <v>0.66796604044049579</v>
      </c>
      <c r="I6" s="81">
        <v>1.079667674</v>
      </c>
      <c r="J6" s="82">
        <v>3.2450644880000001</v>
      </c>
      <c r="K6" s="82">
        <v>4.2963469620000003</v>
      </c>
      <c r="L6" s="82"/>
      <c r="M6" s="82"/>
      <c r="N6" s="82">
        <f t="shared" ref="N6:N7" si="2">AVERAGE(I6:M6)</f>
        <v>2.8736930413333339</v>
      </c>
      <c r="O6" s="106">
        <f t="shared" ref="O6:O7" si="3">_xlfn.STDEV.P(I6:M6)</f>
        <v>1.3392022436290236</v>
      </c>
      <c r="P6" s="93">
        <v>13.10088</v>
      </c>
      <c r="Q6" s="93">
        <v>15.6989</v>
      </c>
      <c r="R6" s="93">
        <v>10.236079999999999</v>
      </c>
      <c r="S6" s="82"/>
      <c r="T6" s="82"/>
      <c r="U6" s="82">
        <f>AVERAGE(P6:T6)</f>
        <v>13.011953333333333</v>
      </c>
      <c r="V6" s="106">
        <f>_xlfn.STDEV.P(P6:T6)</f>
        <v>2.2310732174050747</v>
      </c>
    </row>
    <row r="7" spans="1:22" ht="17.25" thickBot="1" x14ac:dyDescent="0.25">
      <c r="A7" s="57" t="s">
        <v>27</v>
      </c>
      <c r="B7" s="84">
        <v>1.17212059</v>
      </c>
      <c r="C7" s="85">
        <v>0.57224043999999996</v>
      </c>
      <c r="D7" s="85">
        <v>0.318752062</v>
      </c>
      <c r="E7" s="85"/>
      <c r="F7" s="85"/>
      <c r="G7" s="85">
        <f t="shared" si="0"/>
        <v>0.68770436400000001</v>
      </c>
      <c r="H7" s="107">
        <f t="shared" si="1"/>
        <v>0.35782528274222503</v>
      </c>
      <c r="I7" s="84">
        <v>1.1337735440000001</v>
      </c>
      <c r="J7" s="85">
        <v>0.99214301199999999</v>
      </c>
      <c r="K7" s="85">
        <v>0.93679057899999996</v>
      </c>
      <c r="L7" s="85"/>
      <c r="M7" s="85"/>
      <c r="N7" s="85">
        <f t="shared" si="2"/>
        <v>1.0209023783333333</v>
      </c>
      <c r="O7" s="107">
        <f t="shared" si="3"/>
        <v>8.2949374074266793E-2</v>
      </c>
      <c r="P7" s="93">
        <v>5.8344279999999999</v>
      </c>
      <c r="Q7" s="93">
        <v>4.2652900000000002</v>
      </c>
      <c r="R7" s="93">
        <v>3.5941519999999998</v>
      </c>
      <c r="S7" s="85"/>
      <c r="T7" s="85"/>
      <c r="U7" s="85">
        <f>AVERAGE(P7:T7)</f>
        <v>4.5646233333333326</v>
      </c>
      <c r="V7" s="107">
        <f>_xlfn.STDEV.P(P7:T7)</f>
        <v>0.9387614082315564</v>
      </c>
    </row>
    <row r="8" spans="1:22" x14ac:dyDescent="0.3">
      <c r="A8" s="53" t="s">
        <v>10</v>
      </c>
      <c r="B8" s="145" t="s">
        <v>110</v>
      </c>
      <c r="C8" s="146"/>
      <c r="D8" s="146"/>
      <c r="E8" s="146"/>
      <c r="F8" s="146"/>
      <c r="G8" s="8" t="s">
        <v>8</v>
      </c>
      <c r="H8" s="9" t="s">
        <v>9</v>
      </c>
      <c r="I8" s="145" t="s">
        <v>75</v>
      </c>
      <c r="J8" s="146"/>
      <c r="K8" s="146"/>
      <c r="L8" s="146"/>
      <c r="M8" s="146"/>
      <c r="N8" s="8" t="s">
        <v>8</v>
      </c>
      <c r="O8" s="9" t="s">
        <v>9</v>
      </c>
      <c r="P8" s="145" t="s">
        <v>117</v>
      </c>
      <c r="Q8" s="146"/>
      <c r="R8" s="146"/>
      <c r="S8" s="146"/>
      <c r="T8" s="146"/>
      <c r="U8" s="8" t="s">
        <v>8</v>
      </c>
      <c r="V8" s="9" t="s">
        <v>9</v>
      </c>
    </row>
    <row r="9" spans="1:22" x14ac:dyDescent="0.2">
      <c r="A9" s="54" t="s">
        <v>0</v>
      </c>
      <c r="B9" s="81">
        <v>0.93959348499999995</v>
      </c>
      <c r="C9" s="82">
        <v>3.293787751</v>
      </c>
      <c r="D9" s="82">
        <v>0.18959292</v>
      </c>
      <c r="E9" s="82">
        <v>0.287645922</v>
      </c>
      <c r="F9" s="82">
        <v>0.28937992200000001</v>
      </c>
      <c r="G9" s="82">
        <f>AVERAGE(B9:F9)</f>
        <v>1</v>
      </c>
      <c r="H9" s="106">
        <f>_xlfn.STDEV.P(B9:F9)</f>
        <v>1.1776502075494375</v>
      </c>
      <c r="I9" s="81">
        <v>0.69291053700000005</v>
      </c>
      <c r="J9" s="82">
        <v>3.0137547100000002</v>
      </c>
      <c r="K9" s="82">
        <v>0.22400932000000001</v>
      </c>
      <c r="L9" s="82">
        <v>0.85564328000000001</v>
      </c>
      <c r="M9" s="82">
        <v>0.21368215199999999</v>
      </c>
      <c r="N9" s="82">
        <f>AVERAGE(I9:M9)</f>
        <v>0.99999999979999998</v>
      </c>
      <c r="O9" s="106">
        <f>_xlfn.STDEV.P(I9:M9)</f>
        <v>1.038345619384238</v>
      </c>
      <c r="P9" s="81">
        <v>0.93048750000000002</v>
      </c>
      <c r="Q9" s="82">
        <v>1.2509999999999999</v>
      </c>
      <c r="R9" s="82">
        <v>0.749</v>
      </c>
      <c r="S9" s="82">
        <v>1.1416012</v>
      </c>
      <c r="T9" s="82">
        <v>0.92791129999999999</v>
      </c>
      <c r="U9" s="82">
        <f>AVERAGE(P9:T9)</f>
        <v>1</v>
      </c>
      <c r="V9" s="106">
        <f>_xlfn.STDEV.P(P9:T9)</f>
        <v>0.17668144677094935</v>
      </c>
    </row>
    <row r="10" spans="1:22" x14ac:dyDescent="0.2">
      <c r="A10" s="54" t="s">
        <v>113</v>
      </c>
      <c r="B10" s="81">
        <v>3.9472356180000001</v>
      </c>
      <c r="C10" s="82">
        <v>1.189980939</v>
      </c>
      <c r="D10" s="82">
        <v>1.4318434980000001</v>
      </c>
      <c r="E10" s="82"/>
      <c r="F10" s="82"/>
      <c r="G10" s="82">
        <f t="shared" ref="G10:G11" si="4">AVERAGE(B10:F10)</f>
        <v>2.1896866850000003</v>
      </c>
      <c r="H10" s="106">
        <f t="shared" ref="H10:H11" si="5">_xlfn.STDEV.P(B10:F10)</f>
        <v>1.2466911040239241</v>
      </c>
      <c r="I10" s="81">
        <v>0.22612492300000001</v>
      </c>
      <c r="J10" s="82">
        <v>2.8195445669999999</v>
      </c>
      <c r="K10" s="82">
        <v>5.1189030769999997</v>
      </c>
      <c r="L10" s="82"/>
      <c r="M10" s="82"/>
      <c r="N10" s="82">
        <f t="shared" ref="N10:N11" si="6">AVERAGE(I10:M10)</f>
        <v>2.7215241890000001</v>
      </c>
      <c r="O10" s="106">
        <f t="shared" ref="O10:O11" si="7">_xlfn.STDEV.P(I10:M10)</f>
        <v>1.9986704767490404</v>
      </c>
      <c r="P10" s="81">
        <v>5.2659500000000001</v>
      </c>
      <c r="Q10" s="82">
        <v>8.5633199999999992</v>
      </c>
      <c r="R10" s="82">
        <v>10.816000000000001</v>
      </c>
      <c r="S10" s="82"/>
      <c r="T10" s="82"/>
      <c r="U10" s="82">
        <f>AVERAGE(P10:T10)</f>
        <v>8.21509</v>
      </c>
      <c r="V10" s="106">
        <f>_xlfn.STDEV.P(P10:T10)</f>
        <v>2.2791389968289946</v>
      </c>
    </row>
    <row r="11" spans="1:22" ht="17.25" thickBot="1" x14ac:dyDescent="0.25">
      <c r="A11" s="57" t="s">
        <v>27</v>
      </c>
      <c r="B11" s="84">
        <v>1.565928652</v>
      </c>
      <c r="C11" s="85">
        <v>3.2873492020000001</v>
      </c>
      <c r="D11" s="85">
        <v>3.5043362400000002</v>
      </c>
      <c r="E11" s="85"/>
      <c r="F11" s="85"/>
      <c r="G11" s="85">
        <f t="shared" si="4"/>
        <v>2.7858713646666668</v>
      </c>
      <c r="H11" s="107">
        <f t="shared" si="5"/>
        <v>0.86716627021826398</v>
      </c>
      <c r="I11" s="84">
        <v>1.152992421</v>
      </c>
      <c r="J11" s="85">
        <v>1.458061783</v>
      </c>
      <c r="K11" s="85">
        <v>0.94260424200000004</v>
      </c>
      <c r="L11" s="85"/>
      <c r="M11" s="85"/>
      <c r="N11" s="85">
        <f t="shared" si="6"/>
        <v>1.1845528153333333</v>
      </c>
      <c r="O11" s="107">
        <f t="shared" si="7"/>
        <v>0.21161468602359682</v>
      </c>
      <c r="P11" s="93">
        <v>3.8452000000000002</v>
      </c>
      <c r="Q11" s="93">
        <v>3.3302239999999999</v>
      </c>
      <c r="R11" s="93">
        <v>3.381688</v>
      </c>
      <c r="S11" s="85"/>
      <c r="T11" s="85"/>
      <c r="U11" s="85">
        <f>AVERAGE(P11:T11)</f>
        <v>3.5190373333333334</v>
      </c>
      <c r="V11" s="107">
        <f>_xlfn.STDEV.P(P11:T11)</f>
        <v>0.23158684428572854</v>
      </c>
    </row>
    <row r="12" spans="1:22" x14ac:dyDescent="0.3">
      <c r="A12" s="53" t="s">
        <v>10</v>
      </c>
      <c r="B12" s="145" t="s">
        <v>102</v>
      </c>
      <c r="C12" s="146"/>
      <c r="D12" s="146"/>
      <c r="E12" s="146"/>
      <c r="F12" s="146"/>
      <c r="G12" s="8" t="s">
        <v>8</v>
      </c>
      <c r="H12" s="9" t="s">
        <v>9</v>
      </c>
      <c r="I12" s="145" t="s">
        <v>114</v>
      </c>
      <c r="J12" s="146"/>
      <c r="K12" s="146"/>
      <c r="L12" s="146"/>
      <c r="M12" s="146"/>
      <c r="N12" s="8" t="s">
        <v>8</v>
      </c>
      <c r="O12" s="9" t="s">
        <v>9</v>
      </c>
      <c r="P12" s="145" t="s">
        <v>114</v>
      </c>
      <c r="Q12" s="146"/>
      <c r="R12" s="146"/>
      <c r="S12" s="146"/>
      <c r="T12" s="146"/>
      <c r="U12" s="8" t="s">
        <v>8</v>
      </c>
      <c r="V12" s="9" t="s">
        <v>9</v>
      </c>
    </row>
    <row r="13" spans="1:22" x14ac:dyDescent="0.2">
      <c r="A13" s="54" t="s">
        <v>1</v>
      </c>
      <c r="B13" s="81">
        <v>0.34544122700000002</v>
      </c>
      <c r="C13" s="82">
        <v>1.06403085</v>
      </c>
      <c r="D13" s="82">
        <v>1.887462644</v>
      </c>
      <c r="E13" s="82">
        <v>0.86411353700000004</v>
      </c>
      <c r="F13" s="82">
        <v>0.838951742</v>
      </c>
      <c r="G13" s="82">
        <f>AVERAGE(B13:F13)</f>
        <v>1</v>
      </c>
      <c r="H13" s="106">
        <f>_xlfn.STDEV.P(B13:F13)</f>
        <v>0.50289934455911611</v>
      </c>
      <c r="I13" s="81">
        <v>2.0828337499999998</v>
      </c>
      <c r="J13" s="82">
        <v>1.389756617</v>
      </c>
      <c r="K13" s="82">
        <v>0.18750372600000001</v>
      </c>
      <c r="L13" s="82">
        <v>1.0908362819999999</v>
      </c>
      <c r="M13" s="82">
        <v>0.24906962499999999</v>
      </c>
      <c r="N13" s="82">
        <f>AVERAGE(I13:M13)</f>
        <v>0.99999999999999978</v>
      </c>
      <c r="O13" s="106">
        <f>_xlfn.STDEV.P(I13:M13)</f>
        <v>0.71508558985948745</v>
      </c>
      <c r="P13" s="81">
        <v>1.30654881</v>
      </c>
      <c r="Q13" s="82">
        <v>1.4757290190000001</v>
      </c>
      <c r="R13" s="82">
        <v>0.46754310999999998</v>
      </c>
      <c r="S13" s="82">
        <v>0.76467803400000001</v>
      </c>
      <c r="T13" s="82">
        <v>0.98550102699999997</v>
      </c>
      <c r="U13" s="82">
        <f>AVERAGE(P13:T13)</f>
        <v>0.99999999999999978</v>
      </c>
      <c r="V13" s="106">
        <f>_xlfn.STDEV.P(P13:T13)</f>
        <v>0.36314935220643108</v>
      </c>
    </row>
    <row r="14" spans="1:22" x14ac:dyDescent="0.2">
      <c r="A14" s="54" t="s">
        <v>113</v>
      </c>
      <c r="B14" s="81">
        <v>0.40587453000000001</v>
      </c>
      <c r="C14" s="82">
        <v>3.3887229360000002</v>
      </c>
      <c r="D14" s="82">
        <v>3.3277655359999998</v>
      </c>
      <c r="E14" s="82"/>
      <c r="F14" s="82"/>
      <c r="G14" s="82">
        <f t="shared" ref="G14:G15" si="8">AVERAGE(B14:F14)</f>
        <v>2.3741210006666669</v>
      </c>
      <c r="H14" s="106">
        <f t="shared" ref="H14" si="9">_xlfn.STDEV.P(B14:F14)</f>
        <v>1.3919828969549237</v>
      </c>
      <c r="I14" s="81">
        <v>0.17266173600000001</v>
      </c>
      <c r="J14" s="82">
        <v>0.399920096</v>
      </c>
      <c r="K14" s="82">
        <v>0.33078214500000003</v>
      </c>
      <c r="L14" s="82"/>
      <c r="M14" s="82"/>
      <c r="N14" s="82">
        <f t="shared" ref="N14:N15" si="10">AVERAGE(I14:M14)</f>
        <v>0.30112132566666666</v>
      </c>
      <c r="O14" s="106">
        <f t="shared" ref="O14:O15" si="11">_xlfn.STDEV.P(I14:M14)</f>
        <v>9.511892100634127E-2</v>
      </c>
      <c r="P14" s="81">
        <v>1.279554928</v>
      </c>
      <c r="Q14" s="82">
        <v>0.53801360399999998</v>
      </c>
      <c r="R14" s="82">
        <v>2.0716811709999998</v>
      </c>
      <c r="S14" s="82"/>
      <c r="T14" s="82"/>
      <c r="U14" s="82">
        <f t="shared" ref="U14:U15" si="12">AVERAGE(P14:T14)</f>
        <v>1.2964165676666666</v>
      </c>
      <c r="V14" s="106">
        <f t="shared" ref="V14:V15" si="13">_xlfn.STDEV.P(P14:T14)</f>
        <v>0.62623067511693131</v>
      </c>
    </row>
    <row r="15" spans="1:22" ht="17.25" thickBot="1" x14ac:dyDescent="0.25">
      <c r="A15" s="57" t="s">
        <v>27</v>
      </c>
      <c r="B15" s="84">
        <v>1.7125378769999999</v>
      </c>
      <c r="C15" s="85">
        <v>1.868765773</v>
      </c>
      <c r="D15" s="85">
        <v>0.68590600700000004</v>
      </c>
      <c r="E15" s="85"/>
      <c r="F15" s="85"/>
      <c r="G15" s="85">
        <f t="shared" si="8"/>
        <v>1.4224032189999998</v>
      </c>
      <c r="H15" s="107">
        <f>_xlfn.STDEV.P(B15:F15)</f>
        <v>0.52467316578035939</v>
      </c>
      <c r="I15" s="84">
        <v>0.27404163199999998</v>
      </c>
      <c r="J15" s="85">
        <v>0.21491628600000001</v>
      </c>
      <c r="K15" s="85">
        <v>0.164229499</v>
      </c>
      <c r="L15" s="85"/>
      <c r="M15" s="85"/>
      <c r="N15" s="85">
        <f t="shared" si="10"/>
        <v>0.21772913900000002</v>
      </c>
      <c r="O15" s="107">
        <f t="shared" si="11"/>
        <v>4.4874716303668585E-2</v>
      </c>
      <c r="P15" s="84">
        <v>2.4071883070000002</v>
      </c>
      <c r="Q15" s="85">
        <v>1.8543072940000001</v>
      </c>
      <c r="R15" s="85">
        <v>1.22421464</v>
      </c>
      <c r="S15" s="85"/>
      <c r="T15" s="85"/>
      <c r="U15" s="85">
        <f t="shared" si="12"/>
        <v>1.8285700803333331</v>
      </c>
      <c r="V15" s="107">
        <f t="shared" si="13"/>
        <v>0.4832897525152316</v>
      </c>
    </row>
    <row r="22" spans="12:25" x14ac:dyDescent="0.2">
      <c r="L22" s="205"/>
      <c r="M22" s="205"/>
      <c r="N22" s="205"/>
      <c r="O22" s="208"/>
    </row>
    <row r="23" spans="12:25" x14ac:dyDescent="0.2">
      <c r="L23" s="205"/>
      <c r="M23" s="205"/>
      <c r="N23" s="205"/>
      <c r="O23" s="208"/>
    </row>
    <row r="24" spans="12:25" x14ac:dyDescent="0.2">
      <c r="L24" s="205"/>
      <c r="M24" s="205"/>
      <c r="N24" s="205"/>
      <c r="O24" s="208"/>
    </row>
    <row r="25" spans="12:25" x14ac:dyDescent="0.2">
      <c r="L25" s="205"/>
      <c r="M25" s="205"/>
      <c r="N25" s="205"/>
      <c r="O25" s="208"/>
      <c r="Q25" s="1"/>
      <c r="R25" s="1"/>
      <c r="S25" s="1"/>
      <c r="Y25" s="1"/>
    </row>
    <row r="26" spans="12:25" x14ac:dyDescent="0.2">
      <c r="L26" s="205"/>
      <c r="M26" s="205"/>
      <c r="N26" s="205"/>
      <c r="O26" s="208"/>
      <c r="Q26" s="1"/>
      <c r="R26" s="1"/>
      <c r="S26" s="1"/>
      <c r="Y26" s="1"/>
    </row>
    <row r="27" spans="12:25" x14ac:dyDescent="0.2">
      <c r="L27" s="208"/>
      <c r="M27" s="208"/>
      <c r="N27" s="207"/>
      <c r="O27" s="207"/>
      <c r="P27" s="1"/>
      <c r="Y27" s="1"/>
    </row>
    <row r="28" spans="12:25" x14ac:dyDescent="0.2">
      <c r="N28" s="1"/>
      <c r="O28" s="1"/>
      <c r="P28" s="1"/>
    </row>
    <row r="29" spans="12:25" x14ac:dyDescent="0.2">
      <c r="N29" s="1"/>
      <c r="O29" s="1"/>
      <c r="P29" s="1"/>
    </row>
    <row r="30" spans="12:25" x14ac:dyDescent="0.2">
      <c r="Q30" s="1"/>
      <c r="R30" s="1"/>
      <c r="S30" s="1"/>
    </row>
  </sheetData>
  <mergeCells count="9">
    <mergeCell ref="P12:T12"/>
    <mergeCell ref="P4:T4"/>
    <mergeCell ref="P8:T8"/>
    <mergeCell ref="B4:F4"/>
    <mergeCell ref="I4:M4"/>
    <mergeCell ref="B8:F8"/>
    <mergeCell ref="I8:M8"/>
    <mergeCell ref="B12:F12"/>
    <mergeCell ref="I12:M12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B1B3E-C78A-4F2D-8FC2-EAAD5AECE91A}">
  <dimension ref="A3:W43"/>
  <sheetViews>
    <sheetView topLeftCell="A5" zoomScale="85" zoomScaleNormal="85" workbookViewId="0">
      <selection activeCell="P5" sqref="P5"/>
    </sheetView>
  </sheetViews>
  <sheetFormatPr defaultRowHeight="16.5" x14ac:dyDescent="0.3"/>
  <cols>
    <col min="2" max="4" width="9.125" bestFit="1" customWidth="1"/>
    <col min="5" max="6" width="9.875" bestFit="1" customWidth="1"/>
    <col min="7" max="11" width="9.125" bestFit="1" customWidth="1"/>
  </cols>
  <sheetData>
    <row r="3" spans="1:23" ht="17.25" thickBot="1" x14ac:dyDescent="0.35"/>
    <row r="4" spans="1:23" x14ac:dyDescent="0.3">
      <c r="A4" s="25" t="s">
        <v>10</v>
      </c>
      <c r="B4" s="201" t="s">
        <v>66</v>
      </c>
      <c r="C4" s="202"/>
      <c r="D4" s="202"/>
      <c r="E4" s="202"/>
      <c r="F4" s="202"/>
      <c r="G4" s="202"/>
      <c r="H4" s="202"/>
      <c r="I4" s="203"/>
      <c r="J4" s="5" t="s">
        <v>8</v>
      </c>
      <c r="K4" s="6" t="s">
        <v>9</v>
      </c>
    </row>
    <row r="5" spans="1:23" x14ac:dyDescent="0.2">
      <c r="A5" s="27" t="s">
        <v>0</v>
      </c>
      <c r="B5" s="97">
        <v>0</v>
      </c>
      <c r="C5" s="97">
        <v>0</v>
      </c>
      <c r="D5" s="97">
        <v>0</v>
      </c>
      <c r="E5" s="97">
        <v>0</v>
      </c>
      <c r="F5" s="97">
        <v>0</v>
      </c>
      <c r="G5" s="97">
        <v>0</v>
      </c>
      <c r="H5" s="97"/>
      <c r="I5" s="97"/>
      <c r="J5" s="82">
        <f>AVERAGE(B5:I5)</f>
        <v>0</v>
      </c>
      <c r="K5" s="106">
        <f>_xlfn.STDEV.P(B5:I5)</f>
        <v>0</v>
      </c>
    </row>
    <row r="6" spans="1:23" x14ac:dyDescent="0.2">
      <c r="A6" s="27" t="s">
        <v>115</v>
      </c>
      <c r="B6" s="97">
        <v>3</v>
      </c>
      <c r="C6" s="97">
        <v>3</v>
      </c>
      <c r="D6" s="97">
        <v>3</v>
      </c>
      <c r="E6" s="97">
        <v>3</v>
      </c>
      <c r="F6" s="97">
        <v>3</v>
      </c>
      <c r="G6" s="97">
        <v>3</v>
      </c>
      <c r="H6" s="97">
        <v>3</v>
      </c>
      <c r="I6" s="97"/>
      <c r="J6" s="82">
        <f>AVERAGE(B6:I6)</f>
        <v>3</v>
      </c>
      <c r="K6" s="106">
        <f>_xlfn.STDEV.P(B6:I6)</f>
        <v>0</v>
      </c>
    </row>
    <row r="7" spans="1:23" ht="17.25" thickBot="1" x14ac:dyDescent="0.25">
      <c r="A7" s="28" t="s">
        <v>106</v>
      </c>
      <c r="B7" s="102">
        <v>3</v>
      </c>
      <c r="C7" s="102">
        <v>2</v>
      </c>
      <c r="D7" s="102">
        <v>2</v>
      </c>
      <c r="E7" s="102">
        <v>2</v>
      </c>
      <c r="F7" s="102">
        <v>3</v>
      </c>
      <c r="G7" s="102">
        <v>3</v>
      </c>
      <c r="H7" s="102">
        <v>3</v>
      </c>
      <c r="I7" s="102">
        <v>2</v>
      </c>
      <c r="J7" s="85">
        <f>AVERAGE(B7:I7)</f>
        <v>2.5</v>
      </c>
      <c r="K7" s="107">
        <f>_xlfn.STDEV.P(B7:I7)</f>
        <v>0.5</v>
      </c>
    </row>
    <row r="9" spans="1:23" x14ac:dyDescent="0.2">
      <c r="R9" s="1"/>
      <c r="S9" s="1"/>
      <c r="T9" s="1"/>
      <c r="U9" s="205"/>
      <c r="V9" s="205"/>
      <c r="W9" s="205"/>
    </row>
    <row r="10" spans="1:23" ht="27" thickBot="1" x14ac:dyDescent="0.25">
      <c r="A10" s="105" t="s">
        <v>24</v>
      </c>
      <c r="R10" s="1"/>
      <c r="S10" s="1"/>
      <c r="T10" s="1"/>
      <c r="U10" s="205"/>
      <c r="V10" s="205"/>
      <c r="W10" s="205"/>
    </row>
    <row r="11" spans="1:23" x14ac:dyDescent="0.3">
      <c r="A11" s="25" t="s">
        <v>10</v>
      </c>
      <c r="B11" s="197" t="s">
        <v>117</v>
      </c>
      <c r="C11" s="197"/>
      <c r="D11" s="197"/>
      <c r="E11" s="197"/>
      <c r="F11" s="197"/>
      <c r="G11" s="197"/>
      <c r="H11" s="197"/>
      <c r="I11" s="197"/>
      <c r="J11" s="5" t="s">
        <v>8</v>
      </c>
      <c r="K11" s="6" t="s">
        <v>9</v>
      </c>
      <c r="R11" s="1"/>
      <c r="S11" s="1"/>
      <c r="T11" s="1"/>
      <c r="U11" s="205"/>
      <c r="V11" s="205"/>
      <c r="W11" s="205"/>
    </row>
    <row r="12" spans="1:23" x14ac:dyDescent="0.2">
      <c r="A12" s="27" t="s">
        <v>0</v>
      </c>
      <c r="B12" s="82">
        <v>0.74998301700000003</v>
      </c>
      <c r="C12" s="82">
        <v>1.327212147</v>
      </c>
      <c r="D12" s="82">
        <v>1.7460509230000001</v>
      </c>
      <c r="E12" s="82">
        <v>1.5998111749999999</v>
      </c>
      <c r="F12" s="82">
        <v>0.16352857000000001</v>
      </c>
      <c r="G12" s="82">
        <v>0.41341416800000003</v>
      </c>
      <c r="H12" s="82"/>
      <c r="I12" s="82"/>
      <c r="J12" s="82">
        <f>AVERAGE(B12:I12)</f>
        <v>1.0000000000000002</v>
      </c>
      <c r="K12" s="106">
        <f>_xlfn.STDEV.P(B12:I12)</f>
        <v>0.5957780763850159</v>
      </c>
      <c r="R12" s="1"/>
      <c r="S12" s="1"/>
      <c r="T12" s="1"/>
      <c r="U12" s="205"/>
      <c r="V12" s="205"/>
      <c r="W12" s="205"/>
    </row>
    <row r="13" spans="1:23" x14ac:dyDescent="0.2">
      <c r="A13" s="27" t="s">
        <v>115</v>
      </c>
      <c r="B13" s="82">
        <v>1.7245864870000001</v>
      </c>
      <c r="C13" s="82">
        <v>1.6665487299999999</v>
      </c>
      <c r="D13" s="82">
        <v>2.2343811109999998</v>
      </c>
      <c r="E13" s="82">
        <v>1.2324558560000001</v>
      </c>
      <c r="F13" s="82">
        <v>2.2343811109999998</v>
      </c>
      <c r="G13" s="82">
        <v>3.6561156459999999</v>
      </c>
      <c r="H13" s="82">
        <v>1.3368591299999999</v>
      </c>
      <c r="I13" s="82"/>
      <c r="J13" s="82">
        <f>AVERAGE(B13:I13)</f>
        <v>2.0121897244285711</v>
      </c>
      <c r="K13" s="106">
        <f>_xlfn.STDEV.P(B13:I13)</f>
        <v>0.76227761128854055</v>
      </c>
      <c r="R13" s="1"/>
      <c r="S13" s="1"/>
      <c r="T13" s="1"/>
      <c r="U13" s="205"/>
      <c r="V13" s="205"/>
      <c r="W13" s="205"/>
    </row>
    <row r="14" spans="1:23" ht="17.25" thickBot="1" x14ac:dyDescent="0.25">
      <c r="A14" s="28" t="s">
        <v>106</v>
      </c>
      <c r="B14" s="85">
        <v>0.34223372499999999</v>
      </c>
      <c r="C14" s="85">
        <v>0.74063411499999998</v>
      </c>
      <c r="D14" s="85">
        <v>0.74063411499999998</v>
      </c>
      <c r="E14" s="85">
        <v>0.74063411499999998</v>
      </c>
      <c r="F14" s="85">
        <v>1.4676366329999999</v>
      </c>
      <c r="G14" s="85">
        <v>2.111951135</v>
      </c>
      <c r="H14" s="85">
        <v>0.76399676599999999</v>
      </c>
      <c r="I14" s="85">
        <v>0.74063411499999998</v>
      </c>
      <c r="J14" s="85">
        <f>AVERAGE(B14:I14)</f>
        <v>0.95604433987499993</v>
      </c>
      <c r="K14" s="107">
        <f>_xlfn.STDEV.P(B14:I14)</f>
        <v>0.52405858390168769</v>
      </c>
      <c r="R14" s="1"/>
      <c r="S14" s="1"/>
      <c r="T14" s="1"/>
      <c r="U14" s="205"/>
      <c r="V14" s="205"/>
      <c r="W14" s="205"/>
    </row>
    <row r="15" spans="1:23" x14ac:dyDescent="0.3">
      <c r="A15" s="60" t="s">
        <v>10</v>
      </c>
      <c r="B15" s="204" t="s">
        <v>110</v>
      </c>
      <c r="C15" s="204"/>
      <c r="D15" s="204"/>
      <c r="E15" s="204"/>
      <c r="F15" s="204"/>
      <c r="G15" s="204"/>
      <c r="H15" s="204"/>
      <c r="I15" s="204"/>
      <c r="J15" s="61" t="s">
        <v>8</v>
      </c>
      <c r="K15" s="62" t="s">
        <v>9</v>
      </c>
      <c r="R15" s="1"/>
      <c r="S15" s="1"/>
      <c r="T15" s="1"/>
      <c r="U15" s="205"/>
      <c r="V15" s="205"/>
      <c r="W15" s="205"/>
    </row>
    <row r="16" spans="1:23" x14ac:dyDescent="0.2">
      <c r="A16" s="27" t="s">
        <v>0</v>
      </c>
      <c r="B16" s="82">
        <v>0.89010403199999999</v>
      </c>
      <c r="C16" s="82">
        <v>0.88387018699999997</v>
      </c>
      <c r="D16" s="82">
        <v>1.07193765</v>
      </c>
      <c r="E16" s="82">
        <v>0.82731817200000002</v>
      </c>
      <c r="F16" s="82">
        <v>1.715871444</v>
      </c>
      <c r="G16" s="82">
        <v>0.61089851500000003</v>
      </c>
      <c r="H16" s="82"/>
      <c r="I16" s="82"/>
      <c r="J16" s="82">
        <f>AVERAGE(B16:I16)</f>
        <v>1</v>
      </c>
      <c r="K16" s="106">
        <f>_xlfn.STDEV.P(B16:I16)</f>
        <v>0.34747402455024506</v>
      </c>
      <c r="R16" s="1"/>
      <c r="S16" s="1"/>
      <c r="T16" s="1"/>
      <c r="U16" s="205"/>
      <c r="V16" s="205"/>
      <c r="W16" s="205"/>
    </row>
    <row r="17" spans="1:17" x14ac:dyDescent="0.2">
      <c r="A17" s="27" t="s">
        <v>115</v>
      </c>
      <c r="B17" s="82">
        <v>18.14711866</v>
      </c>
      <c r="C17" s="82">
        <v>38.168534110000003</v>
      </c>
      <c r="D17" s="82">
        <v>8.9853530799999994</v>
      </c>
      <c r="E17" s="82">
        <v>10.15365149</v>
      </c>
      <c r="F17" s="82">
        <v>42.951828499999998</v>
      </c>
      <c r="G17" s="82">
        <v>8.5586589879999995</v>
      </c>
      <c r="H17" s="82">
        <v>31.9292011</v>
      </c>
      <c r="I17" s="82"/>
      <c r="J17" s="82">
        <f>AVERAGE(B17:I17)</f>
        <v>22.699192275428572</v>
      </c>
      <c r="K17" s="106">
        <f>_xlfn.STDEV.P(B17:I17)</f>
        <v>13.631889653473747</v>
      </c>
    </row>
    <row r="18" spans="1:17" ht="17.25" thickBot="1" x14ac:dyDescent="0.25">
      <c r="A18" s="28" t="s">
        <v>106</v>
      </c>
      <c r="B18" s="85">
        <v>13.08840861</v>
      </c>
      <c r="C18" s="85">
        <v>16.894759659999998</v>
      </c>
      <c r="D18" s="85">
        <v>22.462965830000002</v>
      </c>
      <c r="E18" s="85">
        <v>14.364330410000001</v>
      </c>
      <c r="F18" s="85">
        <v>23.595462009999999</v>
      </c>
      <c r="G18" s="85">
        <v>70.598547159999995</v>
      </c>
      <c r="H18" s="85">
        <v>17.052852659999999</v>
      </c>
      <c r="I18" s="85">
        <v>16.825147789999999</v>
      </c>
      <c r="J18" s="85">
        <f>AVERAGE(B18:I18)</f>
        <v>24.360309266249995</v>
      </c>
      <c r="K18" s="107">
        <f>_xlfn.STDEV.P(B18:I18)</f>
        <v>17.801147772360174</v>
      </c>
    </row>
    <row r="19" spans="1:17" x14ac:dyDescent="0.3">
      <c r="A19" s="25" t="s">
        <v>10</v>
      </c>
      <c r="B19" s="199" t="s">
        <v>112</v>
      </c>
      <c r="C19" s="199"/>
      <c r="D19" s="199"/>
      <c r="E19" s="199"/>
      <c r="F19" s="199"/>
      <c r="G19" s="199"/>
      <c r="H19" s="199"/>
      <c r="I19" s="199"/>
      <c r="J19" s="8" t="s">
        <v>8</v>
      </c>
      <c r="K19" s="9" t="s">
        <v>9</v>
      </c>
    </row>
    <row r="20" spans="1:17" x14ac:dyDescent="0.2">
      <c r="A20" s="27" t="s">
        <v>0</v>
      </c>
      <c r="B20" s="82">
        <v>0.80898705199999998</v>
      </c>
      <c r="C20" s="82">
        <v>0.20475474900000001</v>
      </c>
      <c r="D20" s="82">
        <v>3.2884606199999999</v>
      </c>
      <c r="E20" s="82">
        <v>0.43227443900000001</v>
      </c>
      <c r="F20" s="82">
        <v>1.1865463000000001</v>
      </c>
      <c r="G20" s="82">
        <v>7.8976840000000006E-2</v>
      </c>
      <c r="H20" s="82"/>
      <c r="I20" s="82"/>
      <c r="J20" s="82">
        <f>AVERAGE(B20:I20)</f>
        <v>1.0000000000000002</v>
      </c>
      <c r="K20" s="106">
        <f>_xlfn.STDEV.P(B20:I20)</f>
        <v>1.0886802760487371</v>
      </c>
    </row>
    <row r="21" spans="1:17" x14ac:dyDescent="0.2">
      <c r="A21" s="27" t="s">
        <v>115</v>
      </c>
      <c r="B21" s="82">
        <v>1.3210151510000001</v>
      </c>
      <c r="C21" s="82">
        <v>1.8727971990000001</v>
      </c>
      <c r="D21" s="82">
        <v>2.5982496080000002</v>
      </c>
      <c r="E21" s="82">
        <v>3.1178385949999998</v>
      </c>
      <c r="F21" s="82">
        <v>3.0109026330000002</v>
      </c>
      <c r="G21" s="82">
        <v>0.87743641100000003</v>
      </c>
      <c r="H21" s="82">
        <v>0.51058508199999997</v>
      </c>
      <c r="I21" s="82"/>
      <c r="J21" s="82">
        <f>AVERAGE(B21:I21)</f>
        <v>1.9012606684285716</v>
      </c>
      <c r="K21" s="106">
        <f>_xlfn.STDEV.P(B21:I21)</f>
        <v>0.96487234160936386</v>
      </c>
      <c r="L21" s="1"/>
      <c r="M21" s="1"/>
      <c r="N21" s="1"/>
      <c r="O21" s="1"/>
      <c r="P21" s="1"/>
      <c r="Q21" s="1"/>
    </row>
    <row r="22" spans="1:17" ht="17.25" thickBot="1" x14ac:dyDescent="0.25">
      <c r="A22" s="28" t="s">
        <v>106</v>
      </c>
      <c r="B22" s="85">
        <v>1.5385303100000001</v>
      </c>
      <c r="C22" s="85">
        <v>0.90726606600000004</v>
      </c>
      <c r="D22" s="85">
        <v>2.15034752</v>
      </c>
      <c r="E22" s="85">
        <v>4.1832279139999997</v>
      </c>
      <c r="F22" s="85">
        <v>3.7452923400000002</v>
      </c>
      <c r="G22" s="85">
        <v>33.534161910000002</v>
      </c>
      <c r="H22" s="85">
        <v>1.261916552</v>
      </c>
      <c r="I22" s="85">
        <v>2.5375674610000001</v>
      </c>
      <c r="J22" s="85">
        <f>AVERAGE(B22:I22)</f>
        <v>6.2322887591250007</v>
      </c>
      <c r="K22" s="107">
        <f>_xlfn.STDEV.P(B22:I22)</f>
        <v>10.375338089498042</v>
      </c>
      <c r="M22" s="1"/>
      <c r="N22" s="1"/>
      <c r="O22" s="1"/>
      <c r="P22" s="1"/>
      <c r="Q22" s="1"/>
    </row>
    <row r="23" spans="1:17" x14ac:dyDescent="0.3">
      <c r="A23" s="25" t="s">
        <v>10</v>
      </c>
      <c r="B23" s="199" t="s">
        <v>102</v>
      </c>
      <c r="C23" s="199"/>
      <c r="D23" s="199"/>
      <c r="E23" s="199"/>
      <c r="F23" s="199"/>
      <c r="G23" s="199"/>
      <c r="H23" s="199"/>
      <c r="I23" s="199"/>
      <c r="J23" s="8" t="s">
        <v>8</v>
      </c>
      <c r="K23" s="9" t="s">
        <v>9</v>
      </c>
      <c r="M23" s="1"/>
      <c r="N23" s="1"/>
      <c r="O23" s="1"/>
      <c r="P23" s="1"/>
      <c r="Q23" s="1"/>
    </row>
    <row r="24" spans="1:17" x14ac:dyDescent="0.2">
      <c r="A24" s="27" t="s">
        <v>0</v>
      </c>
      <c r="B24" s="82">
        <v>1.0744879709999999</v>
      </c>
      <c r="C24" s="82">
        <v>1.1699015340000001</v>
      </c>
      <c r="D24" s="82">
        <v>0.42348139499999998</v>
      </c>
      <c r="E24" s="82">
        <v>0.65111402100000004</v>
      </c>
      <c r="F24" s="82">
        <v>2.5041964999999999</v>
      </c>
      <c r="G24" s="82">
        <v>0.176818579</v>
      </c>
      <c r="H24" s="82"/>
      <c r="I24" s="82"/>
      <c r="J24" s="82">
        <f>AVERAGE(B24:I24)</f>
        <v>1</v>
      </c>
      <c r="K24" s="106">
        <f>_xlfn.STDEV.P(B24:I24)</f>
        <v>0.75594806698002448</v>
      </c>
      <c r="M24" s="1"/>
      <c r="N24" s="1"/>
      <c r="O24" s="1"/>
      <c r="P24" s="1"/>
      <c r="Q24" s="1"/>
    </row>
    <row r="25" spans="1:17" x14ac:dyDescent="0.2">
      <c r="A25" s="27" t="s">
        <v>115</v>
      </c>
      <c r="B25" s="82">
        <v>0.192239994</v>
      </c>
      <c r="C25" s="82">
        <v>0.27087361599999998</v>
      </c>
      <c r="D25" s="82">
        <v>1.0462664E-2</v>
      </c>
      <c r="E25" s="82">
        <v>6.9300430999999996E-2</v>
      </c>
      <c r="F25" s="82">
        <v>2.5489929939999998</v>
      </c>
      <c r="G25" s="82">
        <v>5.4850593000000003E-2</v>
      </c>
      <c r="H25" s="82">
        <v>0.70792528799999999</v>
      </c>
      <c r="I25" s="82"/>
      <c r="J25" s="82">
        <f>AVERAGE(B25:I25)</f>
        <v>0.55066365428571429</v>
      </c>
      <c r="K25" s="106">
        <f>_xlfn.STDEV.P(B25:I25)</f>
        <v>0.84466050758845801</v>
      </c>
      <c r="L25" s="1"/>
      <c r="M25" s="1"/>
      <c r="N25" s="1"/>
      <c r="O25" s="1"/>
      <c r="P25" s="1"/>
      <c r="Q25" s="1"/>
    </row>
    <row r="26" spans="1:17" ht="17.25" thickBot="1" x14ac:dyDescent="0.25">
      <c r="A26" s="28" t="s">
        <v>106</v>
      </c>
      <c r="B26" s="85">
        <v>0.15802855399999999</v>
      </c>
      <c r="C26" s="85">
        <v>2.2726564000000001E-2</v>
      </c>
      <c r="D26" s="85">
        <v>0.19521521</v>
      </c>
      <c r="E26" s="85">
        <v>0.73242224899999997</v>
      </c>
      <c r="F26" s="85">
        <v>0.17280379000000001</v>
      </c>
      <c r="G26" s="85">
        <v>2.7297725939999999</v>
      </c>
      <c r="H26" s="85">
        <v>0.17499772399999999</v>
      </c>
      <c r="I26" s="85">
        <v>8.8478102000000003E-2</v>
      </c>
      <c r="J26" s="85">
        <f>AVERAGE(B26:I26)</f>
        <v>0.53430559837499991</v>
      </c>
      <c r="K26" s="107">
        <f>_xlfn.STDEV.P(B26:I26)</f>
        <v>0.85411893293087127</v>
      </c>
      <c r="L26" s="1"/>
      <c r="M26" s="1"/>
      <c r="N26" s="1"/>
      <c r="O26" s="1"/>
      <c r="P26" s="1"/>
      <c r="Q26" s="1"/>
    </row>
    <row r="27" spans="1:17" x14ac:dyDescent="0.3">
      <c r="A27" s="25" t="s">
        <v>10</v>
      </c>
      <c r="B27" s="199" t="s">
        <v>116</v>
      </c>
      <c r="C27" s="199"/>
      <c r="D27" s="199"/>
      <c r="E27" s="199"/>
      <c r="F27" s="199"/>
      <c r="G27" s="199"/>
      <c r="H27" s="199"/>
      <c r="I27" s="199"/>
      <c r="J27" s="8" t="s">
        <v>8</v>
      </c>
      <c r="K27" s="9" t="s">
        <v>9</v>
      </c>
      <c r="L27" s="1"/>
      <c r="M27" s="1"/>
      <c r="N27" s="1"/>
      <c r="O27" s="1"/>
      <c r="P27" s="1"/>
      <c r="Q27" s="1"/>
    </row>
    <row r="28" spans="1:17" x14ac:dyDescent="0.2">
      <c r="A28" s="27" t="s">
        <v>0</v>
      </c>
      <c r="B28" s="82">
        <v>0.99443891399999995</v>
      </c>
      <c r="C28" s="82">
        <v>1.3633037750000001</v>
      </c>
      <c r="D28" s="82">
        <v>1.5984269449999999</v>
      </c>
      <c r="E28" s="82">
        <v>0.93562203799999999</v>
      </c>
      <c r="F28" s="82">
        <v>0.48855462199999999</v>
      </c>
      <c r="G28" s="82">
        <v>0.61965370600000003</v>
      </c>
      <c r="H28" s="82"/>
      <c r="I28" s="82"/>
      <c r="J28" s="82">
        <f>AVERAGE(B28:I28)</f>
        <v>1</v>
      </c>
      <c r="K28" s="106">
        <f>_xlfn.STDEV.P(B28:I28)</f>
        <v>0.38741011153925647</v>
      </c>
      <c r="L28" s="1"/>
      <c r="M28" s="1"/>
      <c r="N28" s="1"/>
      <c r="O28" s="1"/>
      <c r="P28" s="1"/>
      <c r="Q28" s="1"/>
    </row>
    <row r="29" spans="1:17" x14ac:dyDescent="0.2">
      <c r="A29" s="27" t="s">
        <v>115</v>
      </c>
      <c r="B29" s="82">
        <v>31.33664516</v>
      </c>
      <c r="C29" s="82">
        <v>35.791096709999998</v>
      </c>
      <c r="D29" s="82">
        <v>18.107287729999999</v>
      </c>
      <c r="E29" s="82">
        <v>35.2277725</v>
      </c>
      <c r="F29" s="82">
        <v>28.571201439999999</v>
      </c>
      <c r="G29" s="82">
        <v>22.90751818</v>
      </c>
      <c r="H29" s="82">
        <v>33.550354980000002</v>
      </c>
      <c r="I29" s="82"/>
      <c r="J29" s="82">
        <f>AVERAGE(B29:I29)</f>
        <v>29.355982385714288</v>
      </c>
      <c r="K29" s="106">
        <f>_xlfn.STDEV.P(B29:I29)</f>
        <v>6.1659908855015306</v>
      </c>
      <c r="L29" s="1"/>
      <c r="M29" s="1"/>
      <c r="N29" s="1"/>
      <c r="O29" s="1"/>
    </row>
    <row r="30" spans="1:17" ht="17.25" thickBot="1" x14ac:dyDescent="0.25">
      <c r="A30" s="28" t="s">
        <v>106</v>
      </c>
      <c r="B30" s="85">
        <v>38.667723610000003</v>
      </c>
      <c r="C30" s="85">
        <v>24.583605930000001</v>
      </c>
      <c r="D30" s="85">
        <v>37.961316119999999</v>
      </c>
      <c r="E30" s="85">
        <v>32.276352860000003</v>
      </c>
      <c r="F30" s="85">
        <v>53.885271299999999</v>
      </c>
      <c r="G30" s="85">
        <v>39.97072197</v>
      </c>
      <c r="H30" s="85">
        <v>41.572528749999996</v>
      </c>
      <c r="I30" s="85">
        <v>39.377776490000002</v>
      </c>
      <c r="J30" s="85">
        <f>AVERAGE(B30:I30)</f>
        <v>38.536912128750004</v>
      </c>
      <c r="K30" s="107">
        <f>_xlfn.STDEV.P(B30:I30)</f>
        <v>7.7603780489283301</v>
      </c>
    </row>
    <row r="31" spans="1:17" x14ac:dyDescent="0.3">
      <c r="A31" s="25" t="s">
        <v>10</v>
      </c>
      <c r="B31" s="199" t="s">
        <v>75</v>
      </c>
      <c r="C31" s="199"/>
      <c r="D31" s="199"/>
      <c r="E31" s="199"/>
      <c r="F31" s="199"/>
      <c r="G31" s="199"/>
      <c r="H31" s="199"/>
      <c r="I31" s="199"/>
      <c r="J31" s="8" t="s">
        <v>8</v>
      </c>
      <c r="K31" s="9" t="s">
        <v>9</v>
      </c>
    </row>
    <row r="32" spans="1:17" x14ac:dyDescent="0.2">
      <c r="A32" s="27" t="s">
        <v>0</v>
      </c>
      <c r="B32" s="82">
        <v>2.2717072310000002</v>
      </c>
      <c r="C32" s="82">
        <v>0.51061500299999996</v>
      </c>
      <c r="D32" s="82">
        <v>2.6284543739999999</v>
      </c>
      <c r="E32" s="82">
        <v>0.31210197699999997</v>
      </c>
      <c r="F32" s="82">
        <v>0.141778182</v>
      </c>
      <c r="G32" s="82">
        <v>0.13534323300000001</v>
      </c>
      <c r="H32" s="82"/>
      <c r="I32" s="82"/>
      <c r="J32" s="82">
        <f>AVERAGE(B32:I32)</f>
        <v>1.0000000000000002</v>
      </c>
      <c r="K32" s="106">
        <f>_xlfn.STDEV.P(B32:I32)</f>
        <v>1.0381056712849239</v>
      </c>
    </row>
    <row r="33" spans="1:11" x14ac:dyDescent="0.2">
      <c r="A33" s="27" t="s">
        <v>115</v>
      </c>
      <c r="B33" s="82">
        <v>71.553561720000005</v>
      </c>
      <c r="C33" s="82">
        <v>96.140375109999994</v>
      </c>
      <c r="D33" s="82">
        <v>68.126997009999997</v>
      </c>
      <c r="E33" s="82">
        <v>62.923077810000002</v>
      </c>
      <c r="F33" s="82">
        <v>106.44251180000001</v>
      </c>
      <c r="G33" s="82">
        <v>91.574038700000003</v>
      </c>
      <c r="H33" s="82">
        <v>64.864095219999996</v>
      </c>
      <c r="I33" s="82"/>
      <c r="J33" s="82">
        <f>AVERAGE(B33:I33)</f>
        <v>80.232093910000003</v>
      </c>
      <c r="K33" s="106">
        <f>_xlfn.STDEV.P(B33:I33)</f>
        <v>16.152517903425053</v>
      </c>
    </row>
    <row r="34" spans="1:11" ht="17.25" thickBot="1" x14ac:dyDescent="0.25">
      <c r="A34" s="28" t="s">
        <v>106</v>
      </c>
      <c r="B34" s="85">
        <v>70.865467120000005</v>
      </c>
      <c r="C34" s="85">
        <v>45.670760700000002</v>
      </c>
      <c r="D34" s="85">
        <v>64.245256010000006</v>
      </c>
      <c r="E34" s="85">
        <v>123.0294348</v>
      </c>
      <c r="F34" s="85">
        <v>114.4430292</v>
      </c>
      <c r="G34" s="85">
        <v>58.089316279999998</v>
      </c>
      <c r="H34" s="85">
        <v>80.360944119999999</v>
      </c>
      <c r="I34" s="85">
        <v>83.220344209999993</v>
      </c>
      <c r="J34" s="85">
        <f>AVERAGE(B34:I34)</f>
        <v>79.990569054999995</v>
      </c>
      <c r="K34" s="107">
        <f>_xlfn.STDEV.P(B34:I34)</f>
        <v>25.09626736874219</v>
      </c>
    </row>
    <row r="35" spans="1:11" x14ac:dyDescent="0.3">
      <c r="A35" s="25" t="s">
        <v>10</v>
      </c>
      <c r="B35" s="199" t="s">
        <v>61</v>
      </c>
      <c r="C35" s="199"/>
      <c r="D35" s="199"/>
      <c r="E35" s="199"/>
      <c r="F35" s="199"/>
      <c r="G35" s="199"/>
      <c r="H35" s="199"/>
      <c r="I35" s="199"/>
      <c r="J35" s="8" t="s">
        <v>8</v>
      </c>
      <c r="K35" s="9" t="s">
        <v>9</v>
      </c>
    </row>
    <row r="36" spans="1:11" x14ac:dyDescent="0.2">
      <c r="A36" s="27" t="s">
        <v>0</v>
      </c>
      <c r="B36" s="82">
        <v>0.78200841600000004</v>
      </c>
      <c r="C36" s="82">
        <v>0.97481829200000003</v>
      </c>
      <c r="D36" s="82">
        <v>1.3559019880000001</v>
      </c>
      <c r="E36" s="82">
        <v>0.85428619800000005</v>
      </c>
      <c r="F36" s="82">
        <v>1.366791657</v>
      </c>
      <c r="G36" s="82">
        <v>0.66619344999999996</v>
      </c>
      <c r="H36" s="82"/>
      <c r="I36" s="82"/>
      <c r="J36" s="82">
        <f>AVERAGE(B36:I36)</f>
        <v>1.0000000001666667</v>
      </c>
      <c r="K36" s="106">
        <f>_xlfn.STDEV.P(B36:I36)</f>
        <v>0.27142098872906567</v>
      </c>
    </row>
    <row r="37" spans="1:11" x14ac:dyDescent="0.2">
      <c r="A37" s="27" t="s">
        <v>115</v>
      </c>
      <c r="B37" s="82">
        <v>3.5338863479999998</v>
      </c>
      <c r="C37" s="82">
        <v>7.7830321570000001</v>
      </c>
      <c r="D37" s="82">
        <v>4.9359605130000004</v>
      </c>
      <c r="E37" s="82">
        <v>3.4468817500000002</v>
      </c>
      <c r="F37" s="82">
        <v>9.4483349909999994</v>
      </c>
      <c r="G37" s="82">
        <v>3.9910611440000001</v>
      </c>
      <c r="H37" s="82">
        <v>3.409602649</v>
      </c>
      <c r="I37" s="82"/>
      <c r="J37" s="82">
        <f>AVERAGE(B37:I37)</f>
        <v>5.2212513645714287</v>
      </c>
      <c r="K37" s="106">
        <f>_xlfn.STDEV.P(B37:I37)</f>
        <v>2.2457380256499659</v>
      </c>
    </row>
    <row r="38" spans="1:11" ht="17.25" thickBot="1" x14ac:dyDescent="0.25">
      <c r="A38" s="28" t="s">
        <v>106</v>
      </c>
      <c r="B38" s="85">
        <v>6.4226833680000004</v>
      </c>
      <c r="C38" s="85">
        <v>5.4060461159999997</v>
      </c>
      <c r="D38" s="85">
        <v>8.3318664879999993</v>
      </c>
      <c r="E38" s="85">
        <v>4.4920324320000002</v>
      </c>
      <c r="F38" s="85">
        <v>6.4436035509999998</v>
      </c>
      <c r="G38" s="85">
        <v>7.2723976539999997</v>
      </c>
      <c r="H38" s="85">
        <v>5.3682606579999996</v>
      </c>
      <c r="I38" s="85">
        <v>3.5367613169999998</v>
      </c>
      <c r="J38" s="85">
        <f>AVERAGE(B38:I38)</f>
        <v>5.9092064479999991</v>
      </c>
      <c r="K38" s="107">
        <f>_xlfn.STDEV.P(B38:I38)</f>
        <v>1.4343762365242765</v>
      </c>
    </row>
    <row r="39" spans="1:11" x14ac:dyDescent="0.3">
      <c r="A39" s="25" t="s">
        <v>10</v>
      </c>
      <c r="B39" s="199" t="s">
        <v>60</v>
      </c>
      <c r="C39" s="199"/>
      <c r="D39" s="199"/>
      <c r="E39" s="199"/>
      <c r="F39" s="199"/>
      <c r="G39" s="199"/>
      <c r="H39" s="199"/>
      <c r="I39" s="199"/>
      <c r="J39" s="8" t="s">
        <v>8</v>
      </c>
      <c r="K39" s="9" t="s">
        <v>9</v>
      </c>
    </row>
    <row r="40" spans="1:11" x14ac:dyDescent="0.2">
      <c r="A40" s="27" t="s">
        <v>0</v>
      </c>
      <c r="B40" s="82">
        <v>0.62123856399999999</v>
      </c>
      <c r="C40" s="82">
        <v>1.148849413</v>
      </c>
      <c r="D40" s="82">
        <v>1.8390490070000001</v>
      </c>
      <c r="E40" s="82">
        <v>0.56185392199999995</v>
      </c>
      <c r="F40" s="82">
        <v>0.88887984099999995</v>
      </c>
      <c r="G40" s="82">
        <v>0.94012925400000003</v>
      </c>
      <c r="H40" s="82"/>
      <c r="I40" s="82"/>
      <c r="J40" s="82">
        <f>AVERAGE(B40:I40)</f>
        <v>1.0000000001666667</v>
      </c>
      <c r="K40" s="106">
        <f>_xlfn.STDEV.P(B40:I40)</f>
        <v>0.4237774162081781</v>
      </c>
    </row>
    <row r="41" spans="1:11" x14ac:dyDescent="0.2">
      <c r="A41" s="27" t="s">
        <v>115</v>
      </c>
      <c r="B41" s="82">
        <v>1.6652446780000001</v>
      </c>
      <c r="C41" s="82">
        <v>6.7595580990000004</v>
      </c>
      <c r="D41" s="82">
        <v>1.049900941</v>
      </c>
      <c r="E41" s="82">
        <v>3.097003135</v>
      </c>
      <c r="F41" s="82">
        <v>2.012465159</v>
      </c>
      <c r="G41" s="82">
        <v>7.56231654654</v>
      </c>
      <c r="H41" s="82">
        <v>0.83332165400000002</v>
      </c>
      <c r="I41" s="82"/>
      <c r="J41" s="82">
        <f>AVERAGE(B41:I41)</f>
        <v>3.2828300303628568</v>
      </c>
      <c r="K41" s="106">
        <f>_xlfn.STDEV.P(B41:I41)</f>
        <v>2.5537828362478225</v>
      </c>
    </row>
    <row r="42" spans="1:11" ht="17.25" thickBot="1" x14ac:dyDescent="0.25">
      <c r="A42" s="28" t="s">
        <v>106</v>
      </c>
      <c r="B42" s="85">
        <v>0.75331499999999996</v>
      </c>
      <c r="C42" s="85">
        <v>1.3256692000000001</v>
      </c>
      <c r="D42" s="85">
        <v>0.921848263</v>
      </c>
      <c r="E42" s="85">
        <v>1.7300549919999999</v>
      </c>
      <c r="F42" s="85">
        <v>1.549002926</v>
      </c>
      <c r="G42" s="85">
        <v>3.3552154000000001</v>
      </c>
      <c r="H42" s="85">
        <v>0.5923235</v>
      </c>
      <c r="I42" s="85">
        <v>0.89712550000000002</v>
      </c>
      <c r="J42" s="85">
        <f>AVERAGE(B42:I42)</f>
        <v>1.3905693476249998</v>
      </c>
      <c r="K42" s="107">
        <f>_xlfn.STDEV.P(B42:I42)</f>
        <v>0.82997542618112796</v>
      </c>
    </row>
    <row r="43" spans="1:11" x14ac:dyDescent="0.2">
      <c r="B43" s="1"/>
      <c r="C43" s="1"/>
      <c r="D43" s="1"/>
    </row>
  </sheetData>
  <mergeCells count="9">
    <mergeCell ref="B27:I27"/>
    <mergeCell ref="B31:I31"/>
    <mergeCell ref="B35:I35"/>
    <mergeCell ref="B39:I39"/>
    <mergeCell ref="B4:I4"/>
    <mergeCell ref="B11:I11"/>
    <mergeCell ref="B19:I19"/>
    <mergeCell ref="B15:I15"/>
    <mergeCell ref="B23:I2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Fig. 2A-E</vt:lpstr>
      <vt:lpstr>Fig. 2F-G</vt:lpstr>
      <vt:lpstr>Fig. 3F-O</vt:lpstr>
      <vt:lpstr>Fig. 5B-D</vt:lpstr>
      <vt:lpstr>Fig. 5E-F</vt:lpstr>
      <vt:lpstr>Fig. 6A-B</vt:lpstr>
      <vt:lpstr>Fig. 6D-F</vt:lpstr>
      <vt:lpstr>Fig 7</vt:lpstr>
      <vt:lpstr>Suppl Fig.7A</vt:lpstr>
      <vt:lpstr>Suppl Fig.7B</vt:lpstr>
      <vt:lpstr>Suppl Fig.7C</vt:lpstr>
      <vt:lpstr>Suppl Fig.7D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Junga Eom</dc:creator>
  <cp:lastModifiedBy>Junga Eom</cp:lastModifiedBy>
  <dcterms:created xsi:type="dcterms:W3CDTF">2026-01-08T01:35:57Z</dcterms:created>
  <dcterms:modified xsi:type="dcterms:W3CDTF">2026-04-09T04:25:35Z</dcterms:modified>
</cp:coreProperties>
</file>