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ebs1585\Downloads\"/>
    </mc:Choice>
  </mc:AlternateContent>
  <xr:revisionPtr revIDLastSave="0" documentId="13_ncr:1_{0D069618-1E71-48B7-BAA0-3DBA3592D9DA}" xr6:coauthVersionLast="47" xr6:coauthVersionMax="47" xr10:uidLastSave="{00000000-0000-0000-0000-000000000000}"/>
  <bookViews>
    <workbookView xWindow="-120" yWindow="-120" windowWidth="29040" windowHeight="15720" activeTab="9" xr2:uid="{00000000-000D-0000-FFFF-FFFF00000000}"/>
  </bookViews>
  <sheets>
    <sheet name="Fig 1g" sheetId="1" r:id="rId1"/>
    <sheet name="Fig 1k" sheetId="16" r:id="rId2"/>
    <sheet name="Fig 1p" sheetId="3" r:id="rId3"/>
    <sheet name="Fig 2h" sheetId="17" r:id="rId4"/>
    <sheet name="Fig 4f" sheetId="4" r:id="rId5"/>
    <sheet name="Fig 4g" sheetId="36" r:id="rId6"/>
    <sheet name="Fig 5k" sheetId="8" r:id="rId7"/>
    <sheet name="Fig 5u" sheetId="10" r:id="rId8"/>
    <sheet name="Fig 6e" sheetId="18" r:id="rId9"/>
    <sheet name="Fig 6k" sheetId="39" r:id="rId10"/>
    <sheet name="Fig 6m" sheetId="19" r:id="rId11"/>
    <sheet name="Fig 6w" sheetId="20" r:id="rId12"/>
    <sheet name="Fig 6x" sheetId="21" r:id="rId13"/>
    <sheet name="Fig 7l" sheetId="22" r:id="rId14"/>
    <sheet name="Fig 7n" sheetId="12" r:id="rId15"/>
    <sheet name="Fig 7u" sheetId="23" r:id="rId16"/>
    <sheet name="Sup Fig 3f" sheetId="25" r:id="rId17"/>
    <sheet name="Sup Fig 3g" sheetId="24" r:id="rId18"/>
    <sheet name="Sup Fig 3k" sheetId="26" r:id="rId19"/>
    <sheet name="Sup Fig 7a" sheetId="27" r:id="rId20"/>
    <sheet name="Sup Fig 7d" sheetId="29" r:id="rId21"/>
    <sheet name="Sup Fig 7g" sheetId="28" r:id="rId22"/>
    <sheet name="Sup Fig 7j" sheetId="30" r:id="rId23"/>
    <sheet name="Sup Fig 8c" sheetId="33" r:id="rId24"/>
    <sheet name="Sup Fig 8f" sheetId="34" r:id="rId25"/>
    <sheet name="Sup Fig 8i" sheetId="31" r:id="rId26"/>
    <sheet name="Sup Fig 8l" sheetId="32" r:id="rId27"/>
    <sheet name="Sup Fig 10o" sheetId="37" r:id="rId28"/>
    <sheet name="Sup Fig 11c" sheetId="6" r:id="rId29"/>
    <sheet name="Sup Fig. 13b" sheetId="38" r:id="rId3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20" l="1"/>
  <c r="C19" i="20"/>
  <c r="C18" i="20"/>
  <c r="C14" i="20"/>
  <c r="C13" i="20"/>
  <c r="C12" i="20"/>
  <c r="C8" i="20"/>
  <c r="C7" i="20"/>
  <c r="C6" i="20"/>
  <c r="D5" i="8"/>
  <c r="D4" i="8"/>
  <c r="D3" i="8"/>
  <c r="D8" i="8"/>
  <c r="D7" i="8"/>
  <c r="D6" i="8"/>
</calcChain>
</file>

<file path=xl/sharedStrings.xml><?xml version="1.0" encoding="utf-8"?>
<sst xmlns="http://schemas.openxmlformats.org/spreadsheetml/2006/main" count="296" uniqueCount="239">
  <si>
    <t>PN3</t>
    <phoneticPr fontId="1" type="noConversion"/>
  </si>
  <si>
    <t>STAGE</t>
    <phoneticPr fontId="1" type="noConversion"/>
  </si>
  <si>
    <t>PN21</t>
    <phoneticPr fontId="1" type="noConversion"/>
  </si>
  <si>
    <t>E18.5</t>
    <phoneticPr fontId="1" type="noConversion"/>
  </si>
  <si>
    <t>E17.5</t>
    <phoneticPr fontId="1" type="noConversion"/>
  </si>
  <si>
    <t>PN10</t>
    <phoneticPr fontId="1" type="noConversion"/>
  </si>
  <si>
    <t>po0d</t>
    <phoneticPr fontId="1" type="noConversion"/>
  </si>
  <si>
    <t>po1w</t>
    <phoneticPr fontId="1" type="noConversion"/>
  </si>
  <si>
    <t>Relative expression level</t>
    <phoneticPr fontId="1" type="noConversion"/>
  </si>
  <si>
    <t>Tgfbr2 mutant dura_433</t>
    <phoneticPr fontId="1" type="noConversion"/>
  </si>
  <si>
    <t>Tgfbr2 mutant dura_518</t>
    <phoneticPr fontId="1" type="noConversion"/>
  </si>
  <si>
    <t>Tgfbr2 mutant dura_644</t>
    <phoneticPr fontId="1" type="noConversion"/>
  </si>
  <si>
    <t>Control dura_509</t>
    <phoneticPr fontId="1" type="noConversion"/>
  </si>
  <si>
    <t>Control dura_468</t>
    <phoneticPr fontId="1" type="noConversion"/>
  </si>
  <si>
    <t>Control dura_467</t>
    <phoneticPr fontId="1" type="noConversion"/>
  </si>
  <si>
    <t>DCN level (pg/mL)</t>
    <phoneticPr fontId="1" type="noConversion"/>
  </si>
  <si>
    <t>Wound healing closure %</t>
    <phoneticPr fontId="1" type="noConversion"/>
  </si>
  <si>
    <t>Ctl_shRNA</t>
  </si>
  <si>
    <t>Control Medium</t>
  </si>
  <si>
    <t>SuSC-CM</t>
  </si>
  <si>
    <t>Control_siRNA</t>
  </si>
  <si>
    <t>DURA</t>
    <phoneticPr fontId="1" type="noConversion"/>
  </si>
  <si>
    <t>SUTURE</t>
    <phoneticPr fontId="1" type="noConversion"/>
  </si>
  <si>
    <t>TOTAL</t>
    <phoneticPr fontId="1" type="noConversion"/>
  </si>
  <si>
    <t>SuSC-CM+BSA</t>
  </si>
  <si>
    <t>SuSC-CM+DCN</t>
  </si>
  <si>
    <t>Control</t>
  </si>
  <si>
    <t>expression level</t>
    <phoneticPr fontId="1" type="noConversion"/>
  </si>
  <si>
    <t>tdTomato_positive_percentage</t>
    <phoneticPr fontId="1" type="noConversion"/>
  </si>
  <si>
    <t>Source data for Fig. 1g. Quantification of tdTomato-positive cell percentage at different developmental stages. Each value represents one independent biological replicate.</t>
    <phoneticPr fontId="1" type="noConversion"/>
  </si>
  <si>
    <t>Group</t>
    <phoneticPr fontId="1" type="noConversion"/>
  </si>
  <si>
    <t>Migration_distance_um</t>
  </si>
  <si>
    <t>Post-operation 1 day</t>
    <phoneticPr fontId="1" type="noConversion"/>
  </si>
  <si>
    <t>Post-operation 7 days</t>
    <phoneticPr fontId="1" type="noConversion"/>
  </si>
  <si>
    <t>ZsG_positive percentage</t>
    <phoneticPr fontId="1" type="noConversion"/>
  </si>
  <si>
    <t>tdT_positive percentage</t>
    <phoneticPr fontId="1" type="noConversion"/>
  </si>
  <si>
    <t>Source data for Fig. 1p. Quantification of ZsGreen-positive and tdTomato-positive cell percentages. Each value represents one independent biological replicate.</t>
    <phoneticPr fontId="1" type="noConversion"/>
  </si>
  <si>
    <t>GT cs to cs_Replicate1</t>
  </si>
  <si>
    <t>GT cs to cs_Replicate2</t>
  </si>
  <si>
    <t>GT cs to cs_Replicate3</t>
  </si>
  <si>
    <t>GT cs to cs_Replicate4</t>
  </si>
  <si>
    <t>GT cs to cs_Replicate5</t>
  </si>
  <si>
    <t>GT cs to cs_Replicate6</t>
  </si>
  <si>
    <t>GT cs to ls_Replicate1</t>
  </si>
  <si>
    <t>GT cs to ls_Replicate2</t>
  </si>
  <si>
    <t>GT cs to ls_Replicate3</t>
  </si>
  <si>
    <t>GT ls to cs_Replicate1</t>
  </si>
  <si>
    <t>GT ls to cs_Replicate2</t>
  </si>
  <si>
    <t>GT ls to cs_Replicate3</t>
  </si>
  <si>
    <t>GT ls to ls_Replicate1</t>
  </si>
  <si>
    <t>GT ls to ls_Replicate2</t>
  </si>
  <si>
    <t>GT ls to ls_Replicate3</t>
  </si>
  <si>
    <t>GT ls to ls_Replicate4</t>
  </si>
  <si>
    <t>GT ls to ss_Replicate1</t>
  </si>
  <si>
    <t>GT ls to ss_Replicate2</t>
  </si>
  <si>
    <t>GT ls to ss_Replicate3</t>
  </si>
  <si>
    <t>GT sag to cs_Replicate1</t>
  </si>
  <si>
    <t>GT sag to cs_Replicate2</t>
  </si>
  <si>
    <t>GT sag to cs_Replicate3</t>
  </si>
  <si>
    <t>GT ss to ss_Replicate1</t>
  </si>
  <si>
    <t>GT ss to ss_Replicate2</t>
  </si>
  <si>
    <t>GT ss to ss_Replicate3</t>
  </si>
  <si>
    <t>Source data for Fig. 2h. Quantification of migration distance across different transplantation conditions. Each value represents one independent biological replicate. Zero values indicate no detectable migration.
cs: coronal suture, ls: lambdoid suture, ss: sagittal suture</t>
    <phoneticPr fontId="1" type="noConversion"/>
  </si>
  <si>
    <t>Condition</t>
    <phoneticPr fontId="1" type="noConversion"/>
  </si>
  <si>
    <t>Migration distance (µm)</t>
  </si>
  <si>
    <t>Migration distance (µm)</t>
    <phoneticPr fontId="1" type="noConversion"/>
  </si>
  <si>
    <r>
      <t xml:space="preserve">Source data for Fig. 4f. Quantification of gene expression levels of </t>
    </r>
    <r>
      <rPr>
        <b/>
        <i/>
        <sz val="12"/>
        <color theme="1"/>
        <rFont val="Times New Roman"/>
        <family val="1"/>
      </rPr>
      <t>Tgfbr2</t>
    </r>
    <r>
      <rPr>
        <b/>
        <sz val="12"/>
        <color theme="1"/>
        <rFont val="Times New Roman"/>
        <family val="1"/>
      </rPr>
      <t xml:space="preserve"> in control and mutant samples. Relative expression values were normalized to the mean value of the control group. Each value represents one independent biological replicate. </t>
    </r>
    <phoneticPr fontId="1" type="noConversion"/>
  </si>
  <si>
    <t>Tgfbr2_mut</t>
  </si>
  <si>
    <t>Source data for Fig. 4g. Quantification of pSmad2-positive cell percentage in control and Tgfbr2 mutant samples. Each value represents one independent biological replicate.</t>
    <phoneticPr fontId="1" type="noConversion"/>
  </si>
  <si>
    <t>Percentage_of_pSmad2_positive_cells</t>
  </si>
  <si>
    <t>Sample</t>
    <phoneticPr fontId="1" type="noConversion"/>
  </si>
  <si>
    <t>Fused_length_um</t>
  </si>
  <si>
    <t>Total_length_um</t>
  </si>
  <si>
    <t>Fusion_percentage</t>
  </si>
  <si>
    <t>Source data for Fig. 5u. Quantification of migration distance of DiI-labelled cells under different transplantation conditions. Each value represents one independent biological replicate. cs, ls denote coronal suture and lambdoid suture, respectively.</t>
    <phoneticPr fontId="1" type="noConversion"/>
  </si>
  <si>
    <t>Dil_control_cs to cs_Rep1</t>
    <phoneticPr fontId="1" type="noConversion"/>
  </si>
  <si>
    <t>Dil_control_cs to cs_Rep2</t>
  </si>
  <si>
    <t>Dil_control_cs to cs_Rep3</t>
  </si>
  <si>
    <t>Dil_Tgfbr2 mutation_cs to cs_Rep1</t>
    <phoneticPr fontId="1" type="noConversion"/>
  </si>
  <si>
    <t>Dil_Tgfbr2 mutation_cs to cs_Rep2</t>
  </si>
  <si>
    <t>Dil_Tgfbr2 mutation_cs to cs_Rep3</t>
  </si>
  <si>
    <t>Dil_control_cs to ls_Rep1</t>
    <phoneticPr fontId="1" type="noConversion"/>
  </si>
  <si>
    <t>Dil_control_cs to ls_Rep2</t>
  </si>
  <si>
    <t>Dil_control_cs to ls_Rep3</t>
  </si>
  <si>
    <t>Dil_Tgfbr2 mutation_cs to ls_Rep1</t>
    <phoneticPr fontId="1" type="noConversion"/>
  </si>
  <si>
    <t>Dil_Tgfbr2 mutation_cs to ls_Rep2</t>
  </si>
  <si>
    <t>Dil_Tgfbr2 mutation_cs to ls_Rep3</t>
  </si>
  <si>
    <t>Dil_control_ls to cs_Rep1</t>
    <phoneticPr fontId="1" type="noConversion"/>
  </si>
  <si>
    <t>Dil_control_ls to cs_Rep2</t>
  </si>
  <si>
    <t>Dil_control_ls to cs_Rep3</t>
  </si>
  <si>
    <t>Dil_Tgfbr2 mutation_ls to cs_Rep1</t>
    <phoneticPr fontId="1" type="noConversion"/>
  </si>
  <si>
    <t>Dil_Tgfbr2 mutation_ls to cs_Rep2</t>
  </si>
  <si>
    <t>Dil_Tgfbr2 mutation_ls to cs_Rep3</t>
  </si>
  <si>
    <t>Migration_distance_um</t>
    <phoneticPr fontId="1" type="noConversion"/>
  </si>
  <si>
    <t>Dil_cs_to_cs_rep1</t>
  </si>
  <si>
    <t>Dil_cs_to_cs_rep2</t>
  </si>
  <si>
    <t>Dil_cs_to_cs_rep3</t>
  </si>
  <si>
    <t>Dil_Twist1_het_cs_to_cs_rep1</t>
  </si>
  <si>
    <t>Dil_Twist1_het_cs_to_cs_rep2</t>
  </si>
  <si>
    <t>Dil_Twist1_het_cs_to_cs_rep3</t>
  </si>
  <si>
    <t>Source data for Fig. 6e. Quantification of migration distance of DiI-labelled cells in control and Twist1 heterozygous conditions. Each value represents one independent biological replicate.</t>
    <phoneticPr fontId="1" type="noConversion"/>
  </si>
  <si>
    <t>WT_rep1</t>
  </si>
  <si>
    <t>WT_rep2</t>
  </si>
  <si>
    <t>WT_rep3</t>
  </si>
  <si>
    <t>Twist1_het_rep1</t>
  </si>
  <si>
    <t>Twist1_het_rep2</t>
  </si>
  <si>
    <t>Twist1_het_rep3</t>
  </si>
  <si>
    <t>Source data for Fig. 6m. Quantification of DCN protein levels in WT and Twist1 heterozygous samples. Each value represents one independent biological replicate.</t>
    <phoneticPr fontId="1" type="noConversion"/>
  </si>
  <si>
    <t>T1CM_WTDURA_0h_Rep1</t>
    <phoneticPr fontId="1" type="noConversion"/>
  </si>
  <si>
    <t>T1CM_WTDURA_0h_Rep2</t>
  </si>
  <si>
    <t>T1CM_WTDURA_0h_Rep3</t>
  </si>
  <si>
    <t>T1CM_WTDURA_24h_Rep1</t>
    <phoneticPr fontId="1" type="noConversion"/>
  </si>
  <si>
    <t>T1CM_WTDURA_24h_Rep2</t>
  </si>
  <si>
    <t>T1CM_WTDURA_24h_Rep3</t>
  </si>
  <si>
    <t>WTCM_WTDURA_0h_Rep1</t>
    <phoneticPr fontId="1" type="noConversion"/>
  </si>
  <si>
    <t>WTCM_WTDURA_0h_Rep2</t>
  </si>
  <si>
    <t>WTCM_WTDURA_0h_Rep3</t>
  </si>
  <si>
    <t>WTCM_WTDURA_24h_Rep1</t>
    <phoneticPr fontId="1" type="noConversion"/>
  </si>
  <si>
    <t>WTCM_WTDURA_24h_Rep2</t>
  </si>
  <si>
    <t>WTCM_WTDURA_24h_Rep3</t>
  </si>
  <si>
    <t>migration_duramsc_0h_DCN_Rep1</t>
    <phoneticPr fontId="1" type="noConversion"/>
  </si>
  <si>
    <t>migration_duramsc_0h_DCN_Rep2</t>
  </si>
  <si>
    <t>migration_duramsc_0h_DCN_Rep3</t>
  </si>
  <si>
    <t>migration_duramsc_24h_DCN_Rep1</t>
    <phoneticPr fontId="1" type="noConversion"/>
  </si>
  <si>
    <t>migration_duramsc_24h_DCN_Rep2</t>
  </si>
  <si>
    <t>migration_duramsc_24h_DCN_Rep3</t>
  </si>
  <si>
    <t>Wound area_um2</t>
    <phoneticPr fontId="1" type="noConversion"/>
  </si>
  <si>
    <t>Source data for Fig. 6w. Quantification of wound area and wound closure in wound healing assays at 0h and 24h under different conditions. Each value represents one independent biological replicate. The same fields were imaged at 0 h and 24 h for wound area quantification.</t>
    <phoneticPr fontId="1" type="noConversion"/>
  </si>
  <si>
    <t>Migrated_cell_area_um2</t>
  </si>
  <si>
    <t>SuscCM_Rep1</t>
    <phoneticPr fontId="1" type="noConversion"/>
  </si>
  <si>
    <t>SuscCM_Rep2</t>
  </si>
  <si>
    <t>SuscCM_Rep3</t>
  </si>
  <si>
    <t>SuscCM_DCN_Rep1</t>
    <phoneticPr fontId="1" type="noConversion"/>
  </si>
  <si>
    <t>SuscCM_DCN_Rep2</t>
  </si>
  <si>
    <t>SuscCM_DCN_Rep3</t>
  </si>
  <si>
    <t>Twist1CM_Rep1</t>
    <phoneticPr fontId="1" type="noConversion"/>
  </si>
  <si>
    <t>Twist1CM_Rep2</t>
  </si>
  <si>
    <t>Twist1CM_Rep3</t>
  </si>
  <si>
    <t>IgG_Rep1</t>
    <phoneticPr fontId="1" type="noConversion"/>
  </si>
  <si>
    <t>IgG_Rep2</t>
  </si>
  <si>
    <t>IgG_Rep3</t>
  </si>
  <si>
    <t>IgG_Rep4</t>
  </si>
  <si>
    <t>TWIST1_Rep1</t>
    <phoneticPr fontId="1" type="noConversion"/>
  </si>
  <si>
    <t>TWIST1_Rep2</t>
  </si>
  <si>
    <t>TWIST1_Rep3</t>
  </si>
  <si>
    <t>TWIST1_Rep4</t>
  </si>
  <si>
    <t>Percent_input</t>
  </si>
  <si>
    <t>ctl_shRNA Rep1</t>
  </si>
  <si>
    <t>ctl_shRNA Rep2</t>
  </si>
  <si>
    <t>ctl_shRNA Rep3</t>
  </si>
  <si>
    <t>Dcn_shRNA Rep1</t>
  </si>
  <si>
    <t>Dcn_shRNA Rep2</t>
  </si>
  <si>
    <t>Dcn_shRNA Rep3</t>
  </si>
  <si>
    <t>Source data for Fig. 7n. Quantification of pSMAD2-positive cell percentage in control and Dcn knockdown conditions. Each value represents one independent biological replicate.</t>
    <phoneticPr fontId="1" type="noConversion"/>
  </si>
  <si>
    <t>pSMAD2_positive_percentage in the dura</t>
    <phoneticPr fontId="1" type="noConversion"/>
  </si>
  <si>
    <t>Source data for Fig. 7u. Quantification of suture fusion ratio calculated as fused suture length divided by total suture length. Each value represents one independent biological replicate.</t>
    <phoneticPr fontId="1" type="noConversion"/>
  </si>
  <si>
    <r>
      <t>Dcn</t>
    </r>
    <r>
      <rPr>
        <sz val="12"/>
        <rFont val="Times New Roman"/>
        <family val="1"/>
      </rPr>
      <t>_shRNA</t>
    </r>
  </si>
  <si>
    <t>Fused suture length/total suture length</t>
    <phoneticPr fontId="1" type="noConversion"/>
  </si>
  <si>
    <t>EdU_positive_percentage</t>
  </si>
  <si>
    <t>Control medium_rep1</t>
    <phoneticPr fontId="1" type="noConversion"/>
  </si>
  <si>
    <t>Control medium_rep2</t>
  </si>
  <si>
    <t>Control medium_rep3</t>
  </si>
  <si>
    <t>SuSC-CM_rep1</t>
    <phoneticPr fontId="1" type="noConversion"/>
  </si>
  <si>
    <t>SuSC-CM_rep2</t>
  </si>
  <si>
    <t>SuSC-CM_rep3</t>
  </si>
  <si>
    <t>Source data for Supplementary Fig. 3f. Quantification of EdU-positive cell percentage in control medium and SuSC-conditioned medium. Each value represents one independent biological replicate.</t>
    <phoneticPr fontId="1" type="noConversion"/>
  </si>
  <si>
    <t>Wound_closure_percentage</t>
    <phoneticPr fontId="1" type="noConversion"/>
  </si>
  <si>
    <t>Source data for Fig. 3f. Quantification of wound closure percentage in control medium and SuSC-conditioned medium at 24 h. Each value represents one independent biological replicate.</t>
    <phoneticPr fontId="1" type="noConversion"/>
  </si>
  <si>
    <t>Migrated_cell_area_um2</t>
    <phoneticPr fontId="1" type="noConversion"/>
  </si>
  <si>
    <t>Relative_expression_Tgfbr2</t>
    <phoneticPr fontId="1" type="noConversion"/>
  </si>
  <si>
    <t>Tgfbr2_siRNA</t>
  </si>
  <si>
    <r>
      <t>Tgfbr2</t>
    </r>
    <r>
      <rPr>
        <sz val="12"/>
        <rFont val="Times New Roman"/>
        <family val="1"/>
      </rPr>
      <t>_siRNA</t>
    </r>
  </si>
  <si>
    <r>
      <t>Tgfbr2</t>
    </r>
    <r>
      <rPr>
        <b/>
        <sz val="12"/>
        <rFont val="Times New Roman"/>
        <family val="1"/>
      </rPr>
      <t>_siRNA</t>
    </r>
  </si>
  <si>
    <r>
      <t>Tgbfr2</t>
    </r>
    <r>
      <rPr>
        <sz val="12"/>
        <rFont val="Times New Roman"/>
        <family val="1"/>
      </rPr>
      <t>_siRNA</t>
    </r>
    <phoneticPr fontId="1" type="noConversion"/>
  </si>
  <si>
    <t>EdU_positive_percentage</t>
    <phoneticPr fontId="1" type="noConversion"/>
  </si>
  <si>
    <t>Relative_expression_Gli1</t>
  </si>
  <si>
    <t>Relative_expression_Gli1</t>
    <phoneticPr fontId="1" type="noConversion"/>
  </si>
  <si>
    <r>
      <t>Tgfbr2</t>
    </r>
    <r>
      <rPr>
        <i/>
        <vertAlign val="superscript"/>
        <sz val="12"/>
        <rFont val="Times New Roman"/>
        <family val="1"/>
      </rPr>
      <t>fl/fl</t>
    </r>
    <r>
      <rPr>
        <i/>
        <sz val="12"/>
        <rFont val="Times New Roman"/>
        <family val="1"/>
      </rPr>
      <t>_</t>
    </r>
    <r>
      <rPr>
        <sz val="12"/>
        <rFont val="Times New Roman"/>
        <family val="1"/>
      </rPr>
      <t>total</t>
    </r>
  </si>
  <si>
    <r>
      <t>Gli1-Cre</t>
    </r>
    <r>
      <rPr>
        <i/>
        <vertAlign val="superscript"/>
        <sz val="12"/>
        <rFont val="Times New Roman"/>
        <family val="1"/>
      </rPr>
      <t>ERT2</t>
    </r>
    <r>
      <rPr>
        <i/>
        <sz val="12"/>
        <rFont val="Times New Roman"/>
        <family val="1"/>
      </rPr>
      <t>;Tgfbr2</t>
    </r>
    <r>
      <rPr>
        <i/>
        <vertAlign val="superscript"/>
        <sz val="12"/>
        <rFont val="Times New Roman"/>
        <family val="1"/>
      </rPr>
      <t>fl/fl</t>
    </r>
    <r>
      <rPr>
        <i/>
        <sz val="12"/>
        <rFont val="Times New Roman"/>
        <family val="1"/>
      </rPr>
      <t>_</t>
    </r>
    <r>
      <rPr>
        <sz val="12"/>
        <rFont val="Times New Roman"/>
        <family val="1"/>
      </rPr>
      <t>total</t>
    </r>
  </si>
  <si>
    <r>
      <t>Tgfbr2</t>
    </r>
    <r>
      <rPr>
        <i/>
        <vertAlign val="superscript"/>
        <sz val="12"/>
        <rFont val="Times New Roman"/>
        <family val="1"/>
      </rPr>
      <t>fl/fl</t>
    </r>
    <r>
      <rPr>
        <sz val="12"/>
        <rFont val="Times New Roman"/>
        <family val="1"/>
      </rPr>
      <t>_dura</t>
    </r>
  </si>
  <si>
    <r>
      <t>Gli1-Cre</t>
    </r>
    <r>
      <rPr>
        <i/>
        <vertAlign val="superscript"/>
        <sz val="12"/>
        <rFont val="Times New Roman"/>
        <family val="1"/>
      </rPr>
      <t>ERT2</t>
    </r>
    <r>
      <rPr>
        <i/>
        <sz val="12"/>
        <rFont val="Times New Roman"/>
        <family val="1"/>
      </rPr>
      <t>;Tgfbr2</t>
    </r>
    <r>
      <rPr>
        <i/>
        <vertAlign val="superscript"/>
        <sz val="12"/>
        <rFont val="Times New Roman"/>
        <family val="1"/>
      </rPr>
      <t>fl/fl</t>
    </r>
    <r>
      <rPr>
        <sz val="12"/>
        <rFont val="Times New Roman"/>
        <family val="1"/>
      </rPr>
      <t>_dura</t>
    </r>
  </si>
  <si>
    <r>
      <t>Tgfbr2</t>
    </r>
    <r>
      <rPr>
        <i/>
        <vertAlign val="superscript"/>
        <sz val="12"/>
        <rFont val="Times New Roman"/>
        <family val="1"/>
      </rPr>
      <t>fl/fl</t>
    </r>
    <r>
      <rPr>
        <sz val="12"/>
        <rFont val="Times New Roman"/>
        <family val="1"/>
      </rPr>
      <t>_suture</t>
    </r>
  </si>
  <si>
    <r>
      <t>Gli1-Cre</t>
    </r>
    <r>
      <rPr>
        <i/>
        <vertAlign val="superscript"/>
        <sz val="12"/>
        <rFont val="Times New Roman"/>
        <family val="1"/>
      </rPr>
      <t>ERT2</t>
    </r>
    <r>
      <rPr>
        <i/>
        <sz val="12"/>
        <rFont val="Times New Roman"/>
        <family val="1"/>
      </rPr>
      <t>;Tgfbr2</t>
    </r>
    <r>
      <rPr>
        <i/>
        <vertAlign val="superscript"/>
        <sz val="12"/>
        <rFont val="Times New Roman"/>
        <family val="1"/>
      </rPr>
      <t>fl/fl</t>
    </r>
    <r>
      <rPr>
        <sz val="12"/>
        <rFont val="Times New Roman"/>
        <family val="1"/>
      </rPr>
      <t>_suture</t>
    </r>
  </si>
  <si>
    <r>
      <t>Gli1-Cre</t>
    </r>
    <r>
      <rPr>
        <i/>
        <vertAlign val="superscript"/>
        <sz val="12"/>
        <rFont val="Times New Roman"/>
        <family val="1"/>
      </rPr>
      <t>ERT2</t>
    </r>
    <r>
      <rPr>
        <i/>
        <sz val="12"/>
        <rFont val="Times New Roman"/>
        <family val="1"/>
      </rPr>
      <t>;Tgfbr2</t>
    </r>
    <r>
      <rPr>
        <i/>
        <vertAlign val="superscript"/>
        <sz val="12"/>
        <rFont val="Times New Roman"/>
        <family val="1"/>
      </rPr>
      <t>fl/fl</t>
    </r>
    <r>
      <rPr>
        <sz val="12"/>
        <rFont val="Times New Roman"/>
        <family val="1"/>
      </rPr>
      <t>_suture</t>
    </r>
    <phoneticPr fontId="1" type="noConversion"/>
  </si>
  <si>
    <r>
      <t>Gli1-Cre</t>
    </r>
    <r>
      <rPr>
        <i/>
        <vertAlign val="superscript"/>
        <sz val="12"/>
        <rFont val="Times New Roman"/>
        <family val="1"/>
      </rPr>
      <t>ERT2</t>
    </r>
    <r>
      <rPr>
        <i/>
        <sz val="12"/>
        <rFont val="Times New Roman"/>
        <family val="1"/>
      </rPr>
      <t>;Tgfbr2</t>
    </r>
    <r>
      <rPr>
        <i/>
        <vertAlign val="superscript"/>
        <sz val="12"/>
        <rFont val="Times New Roman"/>
        <family val="1"/>
      </rPr>
      <t>fl/fl</t>
    </r>
    <r>
      <rPr>
        <sz val="12"/>
        <rFont val="Times New Roman"/>
        <family val="1"/>
      </rPr>
      <t>_dura</t>
    </r>
    <phoneticPr fontId="1" type="noConversion"/>
  </si>
  <si>
    <r>
      <t>Tgfbr2</t>
    </r>
    <r>
      <rPr>
        <i/>
        <vertAlign val="superscript"/>
        <sz val="12"/>
        <rFont val="Times New Roman"/>
        <family val="1"/>
      </rPr>
      <t>fl/fl</t>
    </r>
    <r>
      <rPr>
        <sz val="12"/>
        <rFont val="Times New Roman"/>
        <family val="1"/>
      </rPr>
      <t>_dura</t>
    </r>
    <phoneticPr fontId="1" type="noConversion"/>
  </si>
  <si>
    <r>
      <t>Tgfbr2</t>
    </r>
    <r>
      <rPr>
        <i/>
        <vertAlign val="superscript"/>
        <sz val="12"/>
        <rFont val="Times New Roman"/>
        <family val="1"/>
      </rPr>
      <t>fl/fl</t>
    </r>
  </si>
  <si>
    <r>
      <t>Gli1-Cre</t>
    </r>
    <r>
      <rPr>
        <i/>
        <vertAlign val="superscript"/>
        <sz val="12"/>
        <rFont val="Times New Roman"/>
        <family val="1"/>
      </rPr>
      <t>ERT2</t>
    </r>
    <r>
      <rPr>
        <i/>
        <sz val="12"/>
        <rFont val="Times New Roman"/>
        <family val="1"/>
      </rPr>
      <t>;Tgfbr2</t>
    </r>
    <r>
      <rPr>
        <i/>
        <vertAlign val="superscript"/>
        <sz val="12"/>
        <rFont val="Times New Roman"/>
        <family val="1"/>
      </rPr>
      <t>fl/fl</t>
    </r>
  </si>
  <si>
    <r>
      <t>Tgfbr2</t>
    </r>
    <r>
      <rPr>
        <i/>
        <vertAlign val="superscript"/>
        <sz val="12"/>
        <rFont val="Times New Roman"/>
        <family val="1"/>
      </rPr>
      <t>fl/fl</t>
    </r>
    <phoneticPr fontId="1" type="noConversion"/>
  </si>
  <si>
    <r>
      <t>Gli1-Cre</t>
    </r>
    <r>
      <rPr>
        <i/>
        <vertAlign val="superscript"/>
        <sz val="12"/>
        <rFont val="Times New Roman"/>
        <family val="1"/>
      </rPr>
      <t>ERT2</t>
    </r>
    <r>
      <rPr>
        <i/>
        <sz val="12"/>
        <rFont val="Times New Roman"/>
        <family val="1"/>
      </rPr>
      <t>;Tgfbr2</t>
    </r>
    <r>
      <rPr>
        <i/>
        <vertAlign val="superscript"/>
        <sz val="12"/>
        <rFont val="Times New Roman"/>
        <family val="1"/>
      </rPr>
      <t>fl/fl</t>
    </r>
    <phoneticPr fontId="1" type="noConversion"/>
  </si>
  <si>
    <t>Source data for Supplementary Fig. 3k. Quantification of migrated cell area in control medium and SuSC-conditioned medium. Each value represents one independent biological replicate.</t>
    <phoneticPr fontId="1" type="noConversion"/>
  </si>
  <si>
    <t>Source data for Supplementary Fig. 7j. Quantification of migrated cell area in control and Tgfbr2 knockdown conditions. Each value represents one independent biological replicate.</t>
    <phoneticPr fontId="1" type="noConversion"/>
  </si>
  <si>
    <t>Source data for Supplementary Fig. 7g. Quantification of EdU-positive cell percentage in control and Tgfbr2 knockdown conditions. Each value represents one independent biological replicate.</t>
    <phoneticPr fontId="1" type="noConversion"/>
  </si>
  <si>
    <t>Source data for Supplementary Fig. 7d. Quantification of wound closure percentage in control and Tgfbr2 knockdown conditions. Each value represents one independent biological replicate.</t>
    <phoneticPr fontId="1" type="noConversion"/>
  </si>
  <si>
    <t>Source data for Supplementary Fig. 7a. Quantification of relative Tgfbr2 expression levels in control and Tgfbr2 knockdown conditions. Relative expression values were normalized to the mean value of the control group (set as 1). Each value represents one independent biological replicate.</t>
    <phoneticPr fontId="1" type="noConversion"/>
  </si>
  <si>
    <t>Source data for Supplementary Fig. 8c. Quantification of relative Gli1 expression levels in total tissue, dura and suture from Tgfbr2fl/fl and Gli1-CreERT2;Tgfbr2fl/fl samples. Relative expression values were normalized to the mean value of the control group (set as 1). Each value represents one independent biological replicate.</t>
    <phoneticPr fontId="1" type="noConversion"/>
  </si>
  <si>
    <t>Source data for Supplementary Fig. 8f. Quantification of relative Gli1 expression levels in total tissue, dura and suture from Tgfbr2fl/fl and Gli1-CreERT2;Tgfbr2fl/fl samples. Relative expression values were normalized to the mean value of the control group (set as 1). Each value represents one independent biological replicate.</t>
    <phoneticPr fontId="1" type="noConversion"/>
  </si>
  <si>
    <t>Source data for Supplementary Fig. 8i. Quantification of EdU-positive cell percentage in dura, suture and total tissue from Tgfbr2_fl/fl and Gli1-CreERT2;Tgfbr2_fl/fl samples at PN6.5. Each value represents one independent biological replicate.</t>
    <phoneticPr fontId="1" type="noConversion"/>
  </si>
  <si>
    <t>Relative Gli1 expression</t>
    <phoneticPr fontId="1" type="noConversion"/>
  </si>
  <si>
    <t>Dura of coronal suture_Rep1</t>
    <phoneticPr fontId="1" type="noConversion"/>
  </si>
  <si>
    <t>Dura of coronal suture_Rep2</t>
  </si>
  <si>
    <t>Dura of coronal suture_Rep3</t>
  </si>
  <si>
    <t>Dura of frontal suture_Rep1</t>
    <phoneticPr fontId="1" type="noConversion"/>
  </si>
  <si>
    <t>Dura of frontal suture_Rep2</t>
  </si>
  <si>
    <t>Dura of frontal suture_Rep3</t>
  </si>
  <si>
    <t>Dura of sagittal suture_Rep1</t>
    <phoneticPr fontId="1" type="noConversion"/>
  </si>
  <si>
    <t>Dura of sagittal suture_Rep2</t>
  </si>
  <si>
    <t>Dura of sagittal suture_Rep3</t>
  </si>
  <si>
    <t>Dura of lambdoid suture_Rep1</t>
    <phoneticPr fontId="1" type="noConversion"/>
  </si>
  <si>
    <t>Dura of lambdoid suture_Rep2</t>
  </si>
  <si>
    <t>Dura of lambdoid suture_Rep3</t>
  </si>
  <si>
    <t>Source data for Fig. 10o. Quantification of relative Gli1 expression levels in dura underlying different cranial sutures. Relative expression values were normalized to the mean value of the dura underlying the coronal suture (set as 1). Each value represents one independent biological replicate.</t>
    <phoneticPr fontId="1" type="noConversion"/>
  </si>
  <si>
    <t>PO1D_Replicate 1</t>
  </si>
  <si>
    <t>PO1D_Replicate 2</t>
  </si>
  <si>
    <t>PO1D_Replicate 3</t>
  </si>
  <si>
    <t>PO7D_Replicate 1</t>
  </si>
  <si>
    <t>PO7D_Replicate 2</t>
  </si>
  <si>
    <t>PO7D_Replicate 3</t>
  </si>
  <si>
    <t>-</t>
    <phoneticPr fontId="1" type="noConversion"/>
  </si>
  <si>
    <t>Telencephalon</t>
  </si>
  <si>
    <t>Diencephalon</t>
  </si>
  <si>
    <t>Midbrain</t>
  </si>
  <si>
    <t>Hindbrain</t>
  </si>
  <si>
    <t>Total volume</t>
  </si>
  <si>
    <t>E11.5</t>
  </si>
  <si>
    <t>E13.5</t>
  </si>
  <si>
    <t>E15.5</t>
  </si>
  <si>
    <t>E18.5</t>
  </si>
  <si>
    <t>P4</t>
  </si>
  <si>
    <t>P14</t>
  </si>
  <si>
    <t>P56</t>
  </si>
  <si>
    <t>Source data for Fig. 11c. Quantification of EdU-positive cell percentage in SuSC-conditioned medium supplemented with BSA or DCN. Each value represents one independent biological replicate.</t>
    <phoneticPr fontId="1" type="noConversion"/>
  </si>
  <si>
    <t>Time_point</t>
    <phoneticPr fontId="1" type="noConversion"/>
  </si>
  <si>
    <t>Source data for Supplementary Fig. 13b. Quantification of brain regional volumes (mm³) across embryonic and postnatal developmental time points, including telencephalon, diencephalon, midbrain, hindbrain, and total brain volume. Each value represents one measurement per time point.</t>
    <phoneticPr fontId="1" type="noConversion"/>
  </si>
  <si>
    <t>Source data for Supplementary Fig. 8l. Quantification of EdU-positive cell percentage in dura, suture and total tissue from Tgfbr2_fl/fl and Gli1-CreERT2;Tgfbr2_fl/fl samples at PN7.5. Each value represents one independent biological replicate.</t>
  </si>
  <si>
    <t xml:space="preserve">Source data for Fig. 1k. Quantification of migration distance. Each value represents one independent biological replicate. </t>
  </si>
  <si>
    <t>Source data for Fig. 5k. Quantification of suture fusion based on fused length and total length measurements. Fusion percentage was calculated as fused length divided by total length. Each value represents one independent biological replicate.</t>
  </si>
  <si>
    <t>Source data for Fig. 6x. Quantification of migrated cell area under different conditioned media treatments. Each value represents one independent biological replicate.</t>
  </si>
  <si>
    <t>Source data for Fig. 7l. ChIP–qPCR quantification of Decorin intron region enrichment shown as percentage of input for IgG and TWIST1. Each value represents one independent biological replicate.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</si>
</sst>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 "/>
    <numFmt numFmtId="165" formatCode="0_ "/>
    <numFmt numFmtId="166" formatCode="0.00_);[Red]\(0.00\)"/>
  </numFmts>
  <fonts count="13">
    <font>
      <sz val="11"/>
      <color theme="1"/>
      <name val="Calibri"/>
      <family val="2"/>
      <scheme val="minor"/>
    </font>
    <font>
      <sz val="9"/>
      <name val="Calibri"/>
      <family val="3"/>
      <charset val="134"/>
      <scheme val="minor"/>
    </font>
    <font>
      <b/>
      <sz val="11"/>
      <color theme="1"/>
      <name val="Calibri"/>
      <family val="3"/>
      <charset val="134"/>
      <scheme val="minor"/>
    </font>
    <font>
      <sz val="11"/>
      <color theme="1"/>
      <name val="Times New Roman"/>
      <family val="1"/>
    </font>
    <font>
      <b/>
      <sz val="11"/>
      <color theme="1"/>
      <name val="Calibri"/>
      <family val="2"/>
      <scheme val="minor"/>
    </font>
    <font>
      <sz val="12"/>
      <color theme="1"/>
      <name val="Times New Roman"/>
      <family val="1"/>
    </font>
    <font>
      <sz val="12"/>
      <name val="Times New Roman"/>
      <family val="1"/>
    </font>
    <font>
      <i/>
      <sz val="12"/>
      <name val="Times New Roman"/>
      <family val="1"/>
    </font>
    <font>
      <b/>
      <sz val="12"/>
      <color theme="1"/>
      <name val="Times New Roman"/>
      <family val="1"/>
    </font>
    <font>
      <b/>
      <i/>
      <sz val="12"/>
      <color theme="1"/>
      <name val="Times New Roman"/>
      <family val="1"/>
    </font>
    <font>
      <b/>
      <sz val="12"/>
      <name val="Times New Roman"/>
      <family val="1"/>
    </font>
    <font>
      <b/>
      <i/>
      <sz val="12"/>
      <name val="Times New Roman"/>
      <family val="1"/>
    </font>
    <font>
      <i/>
      <vertAlign val="superscript"/>
      <sz val="12"/>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79">
    <xf numFmtId="0" fontId="0" fillId="0" borderId="0" xfId="0"/>
    <xf numFmtId="164" fontId="0" fillId="0" borderId="0" xfId="0" applyNumberFormat="1"/>
    <xf numFmtId="0" fontId="2" fillId="0" borderId="0" xfId="0" applyFont="1"/>
    <xf numFmtId="0" fontId="4" fillId="0" borderId="0" xfId="0" applyFont="1"/>
    <xf numFmtId="0" fontId="3" fillId="0" borderId="0" xfId="0" applyFon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5" fillId="0" borderId="0" xfId="0" applyFont="1" applyAlignment="1">
      <alignment vertical="center" textRotation="255"/>
    </xf>
    <xf numFmtId="0" fontId="5" fillId="0" borderId="0" xfId="0" applyFont="1"/>
    <xf numFmtId="164" fontId="5" fillId="0" borderId="0" xfId="0" applyNumberFormat="1" applyFont="1"/>
    <xf numFmtId="0" fontId="6" fillId="0" borderId="0" xfId="0" applyFont="1" applyAlignment="1">
      <alignment horizontal="center"/>
    </xf>
    <xf numFmtId="0" fontId="6" fillId="0" borderId="0" xfId="0" applyFont="1"/>
    <xf numFmtId="164" fontId="6" fillId="0" borderId="0" xfId="0" applyNumberFormat="1" applyFont="1" applyAlignment="1">
      <alignment horizontal="center"/>
    </xf>
    <xf numFmtId="164" fontId="7" fillId="0" borderId="0" xfId="0" applyNumberFormat="1" applyFont="1" applyAlignment="1">
      <alignment horizontal="center"/>
    </xf>
    <xf numFmtId="0" fontId="8" fillId="0" borderId="0" xfId="0" applyFont="1" applyAlignment="1">
      <alignment horizontal="center" vertical="center"/>
    </xf>
    <xf numFmtId="0" fontId="5" fillId="0" borderId="0" xfId="0" applyFont="1" applyAlignment="1">
      <alignment horizontal="center" vertical="center"/>
    </xf>
    <xf numFmtId="164" fontId="5" fillId="0" borderId="0" xfId="0" applyNumberFormat="1" applyFont="1" applyAlignment="1">
      <alignment horizontal="center" vertical="center"/>
    </xf>
    <xf numFmtId="0" fontId="8" fillId="0" borderId="0" xfId="0" applyFont="1"/>
    <xf numFmtId="0" fontId="5" fillId="0" borderId="0" xfId="0" applyFont="1" applyAlignment="1">
      <alignment horizontal="center"/>
    </xf>
    <xf numFmtId="0" fontId="6" fillId="0" borderId="0" xfId="0" applyFont="1" applyAlignment="1">
      <alignment horizontal="center" vertical="center"/>
    </xf>
    <xf numFmtId="0" fontId="5" fillId="0" borderId="0" xfId="0" applyFont="1" applyAlignment="1">
      <alignment vertical="center"/>
    </xf>
    <xf numFmtId="165" fontId="5" fillId="0" borderId="0" xfId="0" applyNumberFormat="1" applyFont="1" applyAlignment="1">
      <alignment horizontal="center" vertical="center"/>
    </xf>
    <xf numFmtId="164" fontId="5" fillId="0" borderId="0" xfId="0" applyNumberFormat="1" applyFont="1" applyAlignment="1">
      <alignment horizontal="center"/>
    </xf>
    <xf numFmtId="164" fontId="10" fillId="0" borderId="0" xfId="0" applyNumberFormat="1" applyFont="1" applyAlignment="1">
      <alignment horizontal="center" vertical="center"/>
    </xf>
    <xf numFmtId="164" fontId="11" fillId="0" borderId="0" xfId="0" applyNumberFormat="1" applyFont="1" applyAlignment="1">
      <alignment horizontal="center" vertical="center"/>
    </xf>
    <xf numFmtId="164" fontId="6" fillId="0" borderId="0" xfId="0" applyNumberFormat="1" applyFont="1" applyAlignment="1">
      <alignment horizontal="center" vertical="center"/>
    </xf>
    <xf numFmtId="0" fontId="8" fillId="0" borderId="1" xfId="0" applyFont="1" applyBorder="1" applyAlignment="1">
      <alignment horizontal="center" vertical="center"/>
    </xf>
    <xf numFmtId="164" fontId="8" fillId="0" borderId="1" xfId="0" applyNumberFormat="1" applyFont="1" applyBorder="1" applyAlignment="1">
      <alignment horizontal="center" vertical="center"/>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0" fontId="8" fillId="0" borderId="2" xfId="0" applyFont="1" applyBorder="1" applyAlignment="1">
      <alignment horizontal="center" vertical="center"/>
    </xf>
    <xf numFmtId="0" fontId="6" fillId="0" borderId="1" xfId="0" applyFont="1" applyBorder="1" applyAlignment="1">
      <alignment horizontal="center" vertical="center"/>
    </xf>
    <xf numFmtId="165" fontId="8" fillId="0" borderId="2" xfId="0" applyNumberFormat="1" applyFont="1" applyBorder="1" applyAlignment="1">
      <alignment horizontal="center" vertical="center"/>
    </xf>
    <xf numFmtId="165" fontId="5" fillId="0" borderId="1" xfId="0" applyNumberFormat="1" applyFont="1" applyBorder="1" applyAlignment="1">
      <alignment horizontal="center" vertical="center"/>
    </xf>
    <xf numFmtId="164" fontId="10" fillId="0" borderId="2"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0" fillId="0" borderId="0" xfId="0" applyNumberFormat="1" applyAlignment="1">
      <alignment horizontal="center"/>
    </xf>
    <xf numFmtId="164" fontId="8" fillId="0" borderId="2" xfId="0" applyNumberFormat="1" applyFont="1" applyBorder="1"/>
    <xf numFmtId="0" fontId="8" fillId="0" borderId="2" xfId="0" applyFont="1" applyBorder="1"/>
    <xf numFmtId="164" fontId="5" fillId="0" borderId="1" xfId="0" applyNumberFormat="1" applyFont="1" applyBorder="1"/>
    <xf numFmtId="0" fontId="5" fillId="0" borderId="1" xfId="0" applyFont="1" applyBorder="1"/>
    <xf numFmtId="0" fontId="5" fillId="0" borderId="1" xfId="0" applyFont="1" applyBorder="1" applyAlignment="1">
      <alignment vertical="center"/>
    </xf>
    <xf numFmtId="164" fontId="6"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0" fontId="3" fillId="0" borderId="1" xfId="0" applyFont="1" applyBorder="1" applyAlignment="1">
      <alignment horizontal="center" vertical="center"/>
    </xf>
    <xf numFmtId="0" fontId="8" fillId="0" borderId="2" xfId="0" applyFont="1" applyBorder="1" applyAlignment="1">
      <alignment horizontal="center"/>
    </xf>
    <xf numFmtId="164" fontId="8" fillId="0" borderId="2" xfId="0" applyNumberFormat="1" applyFont="1" applyBorder="1" applyAlignment="1">
      <alignment horizontal="center"/>
    </xf>
    <xf numFmtId="0" fontId="5" fillId="0" borderId="1" xfId="0" applyFont="1" applyBorder="1" applyAlignment="1">
      <alignment horizontal="center"/>
    </xf>
    <xf numFmtId="164" fontId="5" fillId="0" borderId="1" xfId="0" applyNumberFormat="1" applyFont="1" applyBorder="1" applyAlignment="1">
      <alignment horizontal="center"/>
    </xf>
    <xf numFmtId="0" fontId="6" fillId="0" borderId="1" xfId="0" applyFont="1" applyBorder="1" applyAlignment="1">
      <alignment horizontal="center"/>
    </xf>
    <xf numFmtId="164" fontId="6" fillId="0" borderId="1" xfId="0" applyNumberFormat="1" applyFont="1" applyBorder="1" applyAlignment="1">
      <alignment horizontal="center"/>
    </xf>
    <xf numFmtId="164" fontId="6" fillId="0" borderId="2" xfId="0" applyNumberFormat="1" applyFont="1" applyBorder="1" applyAlignment="1">
      <alignment horizontal="center"/>
    </xf>
    <xf numFmtId="164" fontId="7" fillId="0" borderId="2" xfId="0" applyNumberFormat="1" applyFont="1" applyBorder="1" applyAlignment="1">
      <alignment horizontal="center"/>
    </xf>
    <xf numFmtId="0" fontId="6" fillId="0" borderId="1" xfId="0" applyFont="1" applyBorder="1"/>
    <xf numFmtId="0" fontId="6" fillId="0" borderId="2" xfId="0" applyFont="1" applyBorder="1" applyAlignment="1">
      <alignment horizontal="center"/>
    </xf>
    <xf numFmtId="0" fontId="10" fillId="0" borderId="1" xfId="0" applyFont="1" applyBorder="1" applyAlignment="1">
      <alignment horizontal="center"/>
    </xf>
    <xf numFmtId="0" fontId="7" fillId="0" borderId="0" xfId="0" applyFont="1" applyAlignment="1">
      <alignment horizontal="center" vertical="center"/>
    </xf>
    <xf numFmtId="11" fontId="5" fillId="0" borderId="0" xfId="0" applyNumberFormat="1" applyFont="1" applyAlignment="1">
      <alignment horizontal="center" vertical="center"/>
    </xf>
    <xf numFmtId="164" fontId="7" fillId="0" borderId="0" xfId="0" applyNumberFormat="1" applyFont="1" applyAlignment="1">
      <alignment horizontal="center" vertical="center"/>
    </xf>
    <xf numFmtId="166" fontId="0" fillId="0" borderId="0" xfId="0" applyNumberFormat="1" applyAlignment="1">
      <alignment horizontal="center" vertical="center"/>
    </xf>
    <xf numFmtId="166" fontId="5" fillId="0" borderId="0" xfId="0" applyNumberFormat="1" applyFont="1" applyAlignment="1">
      <alignment horizontal="center" vertical="center"/>
    </xf>
    <xf numFmtId="166" fontId="7" fillId="0" borderId="0" xfId="0" applyNumberFormat="1" applyFont="1" applyAlignment="1">
      <alignment horizontal="center" vertical="center"/>
    </xf>
    <xf numFmtId="166" fontId="6" fillId="0" borderId="0" xfId="0" applyNumberFormat="1" applyFont="1" applyAlignment="1">
      <alignment horizontal="center" vertical="center"/>
    </xf>
    <xf numFmtId="166" fontId="5" fillId="0" borderId="1" xfId="0" applyNumberFormat="1" applyFont="1" applyBorder="1" applyAlignment="1">
      <alignment horizontal="center" vertical="center"/>
    </xf>
    <xf numFmtId="166" fontId="6" fillId="0" borderId="1" xfId="0" applyNumberFormat="1" applyFont="1" applyBorder="1" applyAlignment="1">
      <alignment horizontal="center" vertical="center"/>
    </xf>
    <xf numFmtId="0" fontId="10" fillId="0" borderId="2" xfId="0" applyFont="1" applyBorder="1" applyAlignment="1">
      <alignment horizontal="center" vertical="center"/>
    </xf>
    <xf numFmtId="0" fontId="8" fillId="0" borderId="1" xfId="0" applyFont="1" applyBorder="1" applyAlignment="1">
      <alignment horizontal="center" vertical="center" wrapText="1"/>
    </xf>
    <xf numFmtId="164" fontId="6" fillId="0" borderId="0" xfId="0" applyNumberFormat="1" applyFont="1" applyAlignment="1">
      <alignment horizontal="center" vertical="center"/>
    </xf>
    <xf numFmtId="164" fontId="5" fillId="0" borderId="0" xfId="0" applyNumberFormat="1" applyFont="1" applyAlignment="1">
      <alignment horizontal="center" vertical="center"/>
    </xf>
    <xf numFmtId="164"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wrapText="1"/>
    </xf>
    <xf numFmtId="164" fontId="8" fillId="0" borderId="1" xfId="0" applyNumberFormat="1"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1" xfId="0" applyFont="1" applyBorder="1" applyAlignment="1">
      <alignment horizontal="center" vertical="center"/>
    </xf>
    <xf numFmtId="164" fontId="8" fillId="0" borderId="2" xfId="0" applyNumberFormat="1" applyFont="1" applyBorder="1" applyAlignment="1">
      <alignment horizontal="center" vertical="center" wrapText="1"/>
    </xf>
    <xf numFmtId="166" fontId="8" fillId="0" borderId="1" xfId="0" applyNumberFormat="1" applyFont="1" applyBorder="1" applyAlignment="1">
      <alignment horizontal="center" vertical="center" wrapText="1"/>
    </xf>
    <xf numFmtId="0" fontId="8" fillId="0" borderId="2"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tiff"/><Relationship Id="rId2" Type="http://schemas.openxmlformats.org/officeDocument/2006/relationships/image" Target="../media/image2.tiff"/><Relationship Id="rId1" Type="http://schemas.openxmlformats.org/officeDocument/2006/relationships/image" Target="../media/image1.tif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18</xdr:col>
      <xdr:colOff>428625</xdr:colOff>
      <xdr:row>1</xdr:row>
      <xdr:rowOff>66675</xdr:rowOff>
    </xdr:from>
    <xdr:to>
      <xdr:col>24</xdr:col>
      <xdr:colOff>370713</xdr:colOff>
      <xdr:row>16</xdr:row>
      <xdr:rowOff>86487</xdr:rowOff>
    </xdr:to>
    <xdr:pic>
      <xdr:nvPicPr>
        <xdr:cNvPr id="3" name="Picture 2">
          <a:extLst>
            <a:ext uri="{FF2B5EF4-FFF2-40B4-BE49-F238E27FC236}">
              <a16:creationId xmlns:a16="http://schemas.microsoft.com/office/drawing/2014/main" id="{C4981670-B7ED-2D3E-B8F6-73CB31FC68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01425" y="257175"/>
          <a:ext cx="3599688" cy="2877312"/>
        </a:xfrm>
        <a:prstGeom prst="rect">
          <a:avLst/>
        </a:prstGeom>
      </xdr:spPr>
    </xdr:pic>
    <xdr:clientData/>
  </xdr:twoCellAnchor>
  <xdr:twoCellAnchor editAs="oneCell">
    <xdr:from>
      <xdr:col>6</xdr:col>
      <xdr:colOff>390525</xdr:colOff>
      <xdr:row>1</xdr:row>
      <xdr:rowOff>76200</xdr:rowOff>
    </xdr:from>
    <xdr:to>
      <xdr:col>12</xdr:col>
      <xdr:colOff>332613</xdr:colOff>
      <xdr:row>16</xdr:row>
      <xdr:rowOff>96012</xdr:rowOff>
    </xdr:to>
    <xdr:pic>
      <xdr:nvPicPr>
        <xdr:cNvPr id="5" name="Picture 4">
          <a:extLst>
            <a:ext uri="{FF2B5EF4-FFF2-40B4-BE49-F238E27FC236}">
              <a16:creationId xmlns:a16="http://schemas.microsoft.com/office/drawing/2014/main" id="{D7B91122-5750-1BE1-1D56-6025A632B4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48125" y="266700"/>
          <a:ext cx="3599688" cy="2877312"/>
        </a:xfrm>
        <a:prstGeom prst="rect">
          <a:avLst/>
        </a:prstGeom>
      </xdr:spPr>
    </xdr:pic>
    <xdr:clientData/>
  </xdr:twoCellAnchor>
  <xdr:twoCellAnchor editAs="oneCell">
    <xdr:from>
      <xdr:col>12</xdr:col>
      <xdr:colOff>409575</xdr:colOff>
      <xdr:row>1</xdr:row>
      <xdr:rowOff>57150</xdr:rowOff>
    </xdr:from>
    <xdr:to>
      <xdr:col>18</xdr:col>
      <xdr:colOff>351663</xdr:colOff>
      <xdr:row>16</xdr:row>
      <xdr:rowOff>76962</xdr:rowOff>
    </xdr:to>
    <xdr:pic>
      <xdr:nvPicPr>
        <xdr:cNvPr id="7" name="Picture 6">
          <a:extLst>
            <a:ext uri="{FF2B5EF4-FFF2-40B4-BE49-F238E27FC236}">
              <a16:creationId xmlns:a16="http://schemas.microsoft.com/office/drawing/2014/main" id="{F90A0156-BD6C-EF69-383A-83447BFFE4F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24775" y="247650"/>
          <a:ext cx="3599688" cy="2877312"/>
        </a:xfrm>
        <a:prstGeom prst="rect">
          <a:avLst/>
        </a:prstGeom>
      </xdr:spPr>
    </xdr:pic>
    <xdr:clientData/>
  </xdr:twoCellAnchor>
  <xdr:twoCellAnchor editAs="oneCell">
    <xdr:from>
      <xdr:col>0</xdr:col>
      <xdr:colOff>276226</xdr:colOff>
      <xdr:row>0</xdr:row>
      <xdr:rowOff>47625</xdr:rowOff>
    </xdr:from>
    <xdr:to>
      <xdr:col>6</xdr:col>
      <xdr:colOff>314326</xdr:colOff>
      <xdr:row>18</xdr:row>
      <xdr:rowOff>71542</xdr:rowOff>
    </xdr:to>
    <xdr:pic>
      <xdr:nvPicPr>
        <xdr:cNvPr id="10" name="Picture 9">
          <a:extLst>
            <a:ext uri="{FF2B5EF4-FFF2-40B4-BE49-F238E27FC236}">
              <a16:creationId xmlns:a16="http://schemas.microsoft.com/office/drawing/2014/main" id="{7AE7C765-0E8B-4A18-93D3-54F981E68184}"/>
            </a:ext>
          </a:extLst>
        </xdr:cNvPr>
        <xdr:cNvPicPr>
          <a:picLocks noChangeAspect="1"/>
        </xdr:cNvPicPr>
      </xdr:nvPicPr>
      <xdr:blipFill>
        <a:blip xmlns:r="http://schemas.openxmlformats.org/officeDocument/2006/relationships" r:embed="rId4"/>
        <a:stretch>
          <a:fillRect/>
        </a:stretch>
      </xdr:blipFill>
      <xdr:spPr>
        <a:xfrm>
          <a:off x="276226" y="47625"/>
          <a:ext cx="3695700" cy="34529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workbookViewId="0">
      <selection activeCell="C5" sqref="C5"/>
    </sheetView>
  </sheetViews>
  <sheetFormatPr defaultColWidth="8.85546875" defaultRowHeight="15"/>
  <cols>
    <col min="1" max="1" width="12.85546875" style="5" customWidth="1"/>
    <col min="2" max="2" width="33.140625" style="6" customWidth="1"/>
  </cols>
  <sheetData>
    <row r="1" spans="1:4" s="2" customFormat="1" ht="61.5" customHeight="1">
      <c r="A1" s="66" t="s">
        <v>29</v>
      </c>
      <c r="B1" s="66"/>
    </row>
    <row r="2" spans="1:4" s="3" customFormat="1" ht="15.75">
      <c r="A2" s="26" t="s">
        <v>1</v>
      </c>
      <c r="B2" s="27" t="s">
        <v>28</v>
      </c>
      <c r="D2" s="7"/>
    </row>
    <row r="3" spans="1:4" ht="15.75">
      <c r="A3" s="15" t="s">
        <v>4</v>
      </c>
      <c r="B3" s="16">
        <v>5.3571428571428568E-2</v>
      </c>
    </row>
    <row r="4" spans="1:4" ht="15.75">
      <c r="A4" s="15" t="s">
        <v>4</v>
      </c>
      <c r="B4" s="16">
        <v>3.4782608695652174E-2</v>
      </c>
    </row>
    <row r="5" spans="1:4" ht="15.75">
      <c r="A5" s="15" t="s">
        <v>4</v>
      </c>
      <c r="B5" s="16">
        <v>4.3478260869565216E-2</v>
      </c>
    </row>
    <row r="6" spans="1:4" ht="15.75">
      <c r="A6" s="15" t="s">
        <v>3</v>
      </c>
      <c r="B6" s="16">
        <v>0.14634146341463414</v>
      </c>
    </row>
    <row r="7" spans="1:4" ht="15.75">
      <c r="A7" s="15" t="s">
        <v>3</v>
      </c>
      <c r="B7" s="16">
        <v>0.1111111111111111</v>
      </c>
    </row>
    <row r="8" spans="1:4" ht="15.75">
      <c r="A8" s="15" t="s">
        <v>3</v>
      </c>
      <c r="B8" s="16">
        <v>0.11504424778761062</v>
      </c>
    </row>
    <row r="9" spans="1:4" ht="15.75">
      <c r="A9" s="15" t="s">
        <v>0</v>
      </c>
      <c r="B9" s="16">
        <v>0.21052631578947367</v>
      </c>
    </row>
    <row r="10" spans="1:4" ht="15.75">
      <c r="A10" s="15" t="s">
        <v>0</v>
      </c>
      <c r="B10" s="16">
        <v>0.18292682926829268</v>
      </c>
    </row>
    <row r="11" spans="1:4" ht="15.75">
      <c r="A11" s="15" t="s">
        <v>0</v>
      </c>
      <c r="B11" s="16">
        <v>0.25600000000000001</v>
      </c>
    </row>
    <row r="12" spans="1:4" ht="15.75">
      <c r="A12" s="15" t="s">
        <v>5</v>
      </c>
      <c r="B12" s="16">
        <v>0.31693989071038253</v>
      </c>
    </row>
    <row r="13" spans="1:4" ht="15.75">
      <c r="A13" s="15" t="s">
        <v>5</v>
      </c>
      <c r="B13" s="16">
        <v>0.26470588235294118</v>
      </c>
    </row>
    <row r="14" spans="1:4" ht="15.75">
      <c r="A14" s="15" t="s">
        <v>5</v>
      </c>
      <c r="B14" s="16">
        <v>0.48421052631578948</v>
      </c>
    </row>
    <row r="15" spans="1:4" ht="15.75">
      <c r="A15" s="15" t="s">
        <v>2</v>
      </c>
      <c r="B15" s="16">
        <v>0.9375</v>
      </c>
    </row>
    <row r="16" spans="1:4" ht="15.75">
      <c r="A16" s="15" t="s">
        <v>2</v>
      </c>
      <c r="B16" s="16">
        <v>0.81034482758620685</v>
      </c>
    </row>
    <row r="17" spans="1:2" ht="15.75">
      <c r="A17" s="28" t="s">
        <v>2</v>
      </c>
      <c r="B17" s="29">
        <v>0.96</v>
      </c>
    </row>
  </sheetData>
  <mergeCells count="1">
    <mergeCell ref="A1:B1"/>
  </mergeCells>
  <phoneticPr fontId="1" type="noConversion"/>
  <pageMargins left="0.7" right="0.7" top="0.75" bottom="0.75" header="0.3" footer="0.3"/>
  <pageSetup paperSize="9" orientation="landscape"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ED36E-9F73-4172-A156-83D410B406FB}">
  <dimension ref="A1"/>
  <sheetViews>
    <sheetView tabSelected="1" workbookViewId="0">
      <selection activeCell="L30" sqref="L30"/>
    </sheetView>
  </sheetViews>
  <sheetFormatPr defaultRowHeight="15"/>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4CF2D-7EE9-402A-A9B5-1F85309E7CE1}">
  <dimension ref="A1:B8"/>
  <sheetViews>
    <sheetView workbookViewId="0">
      <selection sqref="A1:B1"/>
    </sheetView>
  </sheetViews>
  <sheetFormatPr defaultColWidth="9" defaultRowHeight="15.75"/>
  <cols>
    <col min="1" max="1" width="25.7109375" style="9" customWidth="1"/>
    <col min="2" max="2" width="27.85546875" style="9" customWidth="1"/>
    <col min="3" max="16384" width="9" style="9"/>
  </cols>
  <sheetData>
    <row r="1" spans="1:2" ht="65.25" customHeight="1">
      <c r="A1" s="69" t="s">
        <v>107</v>
      </c>
      <c r="B1" s="69"/>
    </row>
    <row r="2" spans="1:2">
      <c r="A2" s="42" t="s">
        <v>70</v>
      </c>
      <c r="B2" s="43" t="s">
        <v>15</v>
      </c>
    </row>
    <row r="3" spans="1:2">
      <c r="A3" s="4" t="s">
        <v>101</v>
      </c>
      <c r="B3" s="25">
        <v>66066.009999999995</v>
      </c>
    </row>
    <row r="4" spans="1:2">
      <c r="A4" s="4" t="s">
        <v>102</v>
      </c>
      <c r="B4" s="25">
        <v>87982.04</v>
      </c>
    </row>
    <row r="5" spans="1:2">
      <c r="A5" s="4" t="s">
        <v>103</v>
      </c>
      <c r="B5" s="25">
        <v>81614.835999999996</v>
      </c>
    </row>
    <row r="6" spans="1:2">
      <c r="A6" s="4" t="s">
        <v>104</v>
      </c>
      <c r="B6" s="25">
        <v>98936.44</v>
      </c>
    </row>
    <row r="7" spans="1:2">
      <c r="A7" s="4" t="s">
        <v>105</v>
      </c>
      <c r="B7" s="25">
        <v>140241.20000000001</v>
      </c>
    </row>
    <row r="8" spans="1:2">
      <c r="A8" s="44" t="s">
        <v>106</v>
      </c>
      <c r="B8" s="35">
        <v>129729.3</v>
      </c>
    </row>
  </sheetData>
  <mergeCells count="1">
    <mergeCell ref="A1:B1"/>
  </mergeCells>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73352-1006-48F3-BABC-BBBE63796D78}">
  <dimension ref="A1:C20"/>
  <sheetViews>
    <sheetView workbookViewId="0">
      <selection activeCell="E27" sqref="E27"/>
    </sheetView>
  </sheetViews>
  <sheetFormatPr defaultColWidth="9" defaultRowHeight="15.75"/>
  <cols>
    <col min="1" max="1" width="33.7109375" style="20" bestFit="1" customWidth="1"/>
    <col min="2" max="2" width="18" style="15" bestFit="1" customWidth="1"/>
    <col min="3" max="3" width="26" style="15" customWidth="1"/>
    <col min="4" max="16384" width="9" style="20"/>
  </cols>
  <sheetData>
    <row r="1" spans="1:3" ht="75.75" customHeight="1">
      <c r="A1" s="66" t="s">
        <v>127</v>
      </c>
      <c r="B1" s="66"/>
      <c r="C1" s="66"/>
    </row>
    <row r="2" spans="1:3">
      <c r="A2" s="30" t="s">
        <v>70</v>
      </c>
      <c r="B2" s="30" t="s">
        <v>126</v>
      </c>
      <c r="C2" s="30" t="s">
        <v>16</v>
      </c>
    </row>
    <row r="3" spans="1:3">
      <c r="A3" s="20" t="s">
        <v>108</v>
      </c>
      <c r="B3" s="15">
        <v>365027.68</v>
      </c>
      <c r="C3" s="16" t="s">
        <v>218</v>
      </c>
    </row>
    <row r="4" spans="1:3">
      <c r="A4" s="20" t="s">
        <v>109</v>
      </c>
      <c r="B4" s="15">
        <v>357574.86</v>
      </c>
      <c r="C4" s="16" t="s">
        <v>218</v>
      </c>
    </row>
    <row r="5" spans="1:3">
      <c r="A5" s="20" t="s">
        <v>110</v>
      </c>
      <c r="B5" s="15">
        <v>399458.63</v>
      </c>
      <c r="C5" s="16" t="s">
        <v>218</v>
      </c>
    </row>
    <row r="6" spans="1:3">
      <c r="A6" s="20" t="s">
        <v>111</v>
      </c>
      <c r="B6" s="15">
        <v>305831.84000000003</v>
      </c>
      <c r="C6" s="16">
        <f>(B3-B6)/B3*100</f>
        <v>16.216808544491741</v>
      </c>
    </row>
    <row r="7" spans="1:3">
      <c r="A7" s="20" t="s">
        <v>112</v>
      </c>
      <c r="B7" s="15">
        <v>320763.57</v>
      </c>
      <c r="C7" s="16">
        <f t="shared" ref="C7:C8" si="0">(B4-B7)/B4*100</f>
        <v>10.294708638073711</v>
      </c>
    </row>
    <row r="8" spans="1:3">
      <c r="A8" s="20" t="s">
        <v>113</v>
      </c>
      <c r="B8" s="15">
        <v>290988.62</v>
      </c>
      <c r="C8" s="16">
        <f t="shared" si="0"/>
        <v>27.154253745876016</v>
      </c>
    </row>
    <row r="9" spans="1:3">
      <c r="A9" s="20" t="s">
        <v>114</v>
      </c>
      <c r="B9" s="15">
        <v>454410.93</v>
      </c>
      <c r="C9" s="16" t="s">
        <v>218</v>
      </c>
    </row>
    <row r="10" spans="1:3">
      <c r="A10" s="20" t="s">
        <v>115</v>
      </c>
      <c r="B10" s="15">
        <v>431397.96</v>
      </c>
      <c r="C10" s="16" t="s">
        <v>218</v>
      </c>
    </row>
    <row r="11" spans="1:3">
      <c r="A11" s="20" t="s">
        <v>116</v>
      </c>
      <c r="B11" s="15">
        <v>430465.8</v>
      </c>
      <c r="C11" s="16" t="s">
        <v>218</v>
      </c>
    </row>
    <row r="12" spans="1:3">
      <c r="A12" s="20" t="s">
        <v>117</v>
      </c>
      <c r="B12" s="15">
        <v>104620.55</v>
      </c>
      <c r="C12" s="16">
        <f>(B9-B12)/B9*100</f>
        <v>76.976665151958386</v>
      </c>
    </row>
    <row r="13" spans="1:3">
      <c r="A13" s="20" t="s">
        <v>118</v>
      </c>
      <c r="B13" s="15">
        <v>142459.85</v>
      </c>
      <c r="C13" s="16">
        <f t="shared" ref="C13:C14" si="1">(B10-B13)/B10*100</f>
        <v>66.977161876240672</v>
      </c>
    </row>
    <row r="14" spans="1:3">
      <c r="A14" s="20" t="s">
        <v>119</v>
      </c>
      <c r="B14" s="15">
        <v>164164.95000000001</v>
      </c>
      <c r="C14" s="16">
        <f t="shared" si="1"/>
        <v>61.863416327150723</v>
      </c>
    </row>
    <row r="15" spans="1:3">
      <c r="A15" s="20" t="s">
        <v>120</v>
      </c>
      <c r="B15" s="15">
        <v>1304046</v>
      </c>
      <c r="C15" s="16" t="s">
        <v>218</v>
      </c>
    </row>
    <row r="16" spans="1:3">
      <c r="A16" s="20" t="s">
        <v>121</v>
      </c>
      <c r="B16" s="15">
        <v>1116447</v>
      </c>
      <c r="C16" s="16" t="s">
        <v>218</v>
      </c>
    </row>
    <row r="17" spans="1:3">
      <c r="A17" s="20" t="s">
        <v>122</v>
      </c>
      <c r="B17" s="15">
        <v>1270530</v>
      </c>
      <c r="C17" s="16" t="s">
        <v>218</v>
      </c>
    </row>
    <row r="18" spans="1:3">
      <c r="A18" s="20" t="s">
        <v>123</v>
      </c>
      <c r="B18" s="15">
        <v>737526</v>
      </c>
      <c r="C18" s="16">
        <f>(B15-B18)/B15*100</f>
        <v>43.443252768690677</v>
      </c>
    </row>
    <row r="19" spans="1:3">
      <c r="A19" s="20" t="s">
        <v>124</v>
      </c>
      <c r="B19" s="15">
        <v>962751</v>
      </c>
      <c r="C19" s="16">
        <f t="shared" ref="C19:C20" si="2">(B16-B19)/B16*100</f>
        <v>13.766528997793895</v>
      </c>
    </row>
    <row r="20" spans="1:3">
      <c r="A20" s="41" t="s">
        <v>125</v>
      </c>
      <c r="B20" s="28">
        <v>828532</v>
      </c>
      <c r="C20" s="29">
        <f t="shared" si="2"/>
        <v>34.78847410135927</v>
      </c>
    </row>
  </sheetData>
  <mergeCells count="1">
    <mergeCell ref="A1:C1"/>
  </mergeCells>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C5F7E-5E7B-423A-9E54-C9372305B0EB}">
  <dimension ref="A1:B11"/>
  <sheetViews>
    <sheetView workbookViewId="0">
      <selection sqref="A1:B1"/>
    </sheetView>
  </sheetViews>
  <sheetFormatPr defaultColWidth="9" defaultRowHeight="15.75"/>
  <cols>
    <col min="1" max="1" width="19.85546875" style="8" bestFit="1" customWidth="1"/>
    <col min="2" max="2" width="24.85546875" style="8" bestFit="1" customWidth="1"/>
    <col min="3" max="16384" width="9" style="8"/>
  </cols>
  <sheetData>
    <row r="1" spans="1:2" ht="69.599999999999994" customHeight="1">
      <c r="A1" s="66" t="s">
        <v>237</v>
      </c>
      <c r="B1" s="66"/>
    </row>
    <row r="2" spans="1:2">
      <c r="A2" s="30" t="s">
        <v>70</v>
      </c>
      <c r="B2" s="30" t="s">
        <v>128</v>
      </c>
    </row>
    <row r="3" spans="1:2">
      <c r="A3" s="8" t="s">
        <v>129</v>
      </c>
      <c r="B3" s="8">
        <v>1022459.1000000001</v>
      </c>
    </row>
    <row r="4" spans="1:2">
      <c r="A4" s="8" t="s">
        <v>130</v>
      </c>
      <c r="B4" s="8">
        <v>977796.3</v>
      </c>
    </row>
    <row r="5" spans="1:2">
      <c r="A5" s="8" t="s">
        <v>131</v>
      </c>
      <c r="B5" s="8">
        <v>1200206.4099999999</v>
      </c>
    </row>
    <row r="6" spans="1:2">
      <c r="A6" s="8" t="s">
        <v>132</v>
      </c>
      <c r="B6" s="8">
        <v>546002.73</v>
      </c>
    </row>
    <row r="7" spans="1:2">
      <c r="A7" s="8" t="s">
        <v>133</v>
      </c>
      <c r="B7" s="8">
        <v>357302.4</v>
      </c>
    </row>
    <row r="8" spans="1:2">
      <c r="A8" s="8" t="s">
        <v>134</v>
      </c>
      <c r="B8" s="8">
        <v>615283.24</v>
      </c>
    </row>
    <row r="9" spans="1:2">
      <c r="A9" s="8" t="s">
        <v>135</v>
      </c>
      <c r="B9" s="8">
        <v>139518.07999999999</v>
      </c>
    </row>
    <row r="10" spans="1:2">
      <c r="A10" s="8" t="s">
        <v>136</v>
      </c>
      <c r="B10" s="8">
        <v>246815.14</v>
      </c>
    </row>
    <row r="11" spans="1:2">
      <c r="A11" s="40" t="s">
        <v>137</v>
      </c>
      <c r="B11" s="40">
        <v>340394.33999999997</v>
      </c>
    </row>
  </sheetData>
  <mergeCells count="1">
    <mergeCell ref="A1:B1"/>
  </mergeCells>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C5D14-5744-49F9-8A4F-A253016577AA}">
  <dimension ref="A1:D10"/>
  <sheetViews>
    <sheetView workbookViewId="0">
      <selection activeCell="A3" sqref="A3"/>
    </sheetView>
  </sheetViews>
  <sheetFormatPr defaultColWidth="8.85546875" defaultRowHeight="15"/>
  <cols>
    <col min="1" max="1" width="33.28515625" style="5" customWidth="1"/>
    <col min="2" max="2" width="40.42578125" style="6" customWidth="1"/>
  </cols>
  <sheetData>
    <row r="1" spans="1:4" ht="58.35" customHeight="1">
      <c r="A1" s="66" t="s">
        <v>238</v>
      </c>
      <c r="B1" s="66"/>
    </row>
    <row r="2" spans="1:4" ht="15.75">
      <c r="A2" s="26" t="s">
        <v>30</v>
      </c>
      <c r="B2" s="27" t="s">
        <v>146</v>
      </c>
    </row>
    <row r="3" spans="1:4" ht="15.75">
      <c r="A3" s="15" t="s">
        <v>138</v>
      </c>
      <c r="B3" s="25">
        <v>0.94356365900000005</v>
      </c>
    </row>
    <row r="4" spans="1:4" ht="15.75">
      <c r="A4" s="15" t="s">
        <v>139</v>
      </c>
      <c r="B4" s="25">
        <v>1.01307188</v>
      </c>
    </row>
    <row r="5" spans="1:4" ht="15.75">
      <c r="A5" s="15" t="s">
        <v>140</v>
      </c>
      <c r="B5" s="25">
        <v>1.109490394</v>
      </c>
    </row>
    <row r="6" spans="1:4" ht="15.75">
      <c r="A6" s="15" t="s">
        <v>141</v>
      </c>
      <c r="B6" s="25">
        <v>0.93387406699999997</v>
      </c>
    </row>
    <row r="7" spans="1:4" ht="15.75">
      <c r="A7" s="19" t="s">
        <v>142</v>
      </c>
      <c r="B7" s="25">
        <v>1.5808686649999999</v>
      </c>
    </row>
    <row r="8" spans="1:4" ht="15.75">
      <c r="A8" s="19" t="s">
        <v>143</v>
      </c>
      <c r="B8" s="25">
        <v>4.224002821</v>
      </c>
    </row>
    <row r="9" spans="1:4" ht="15.75">
      <c r="A9" s="19" t="s">
        <v>144</v>
      </c>
      <c r="B9" s="25">
        <v>1.915751974</v>
      </c>
    </row>
    <row r="10" spans="1:4" ht="15.75">
      <c r="A10" s="31" t="s">
        <v>145</v>
      </c>
      <c r="B10" s="35">
        <v>3.4101180270000002</v>
      </c>
      <c r="C10" s="8"/>
      <c r="D10" s="8"/>
    </row>
  </sheetData>
  <mergeCells count="1">
    <mergeCell ref="A1:B1"/>
  </mergeCells>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C1BDB-21F2-4264-8AC1-60F0EAA30276}">
  <dimension ref="A1:B8"/>
  <sheetViews>
    <sheetView workbookViewId="0">
      <selection activeCell="B15" sqref="B15"/>
    </sheetView>
  </sheetViews>
  <sheetFormatPr defaultColWidth="9" defaultRowHeight="15.75"/>
  <cols>
    <col min="1" max="1" width="28.28515625" style="8" customWidth="1"/>
    <col min="2" max="2" width="39.140625" style="9" customWidth="1"/>
    <col min="3" max="16384" width="9" style="8"/>
  </cols>
  <sheetData>
    <row r="1" spans="1:2" ht="56.85" customHeight="1">
      <c r="A1" s="72" t="s">
        <v>153</v>
      </c>
      <c r="B1" s="72"/>
    </row>
    <row r="2" spans="1:2">
      <c r="A2" s="45" t="s">
        <v>30</v>
      </c>
      <c r="B2" s="46" t="s">
        <v>154</v>
      </c>
    </row>
    <row r="3" spans="1:2">
      <c r="A3" s="18" t="s">
        <v>147</v>
      </c>
      <c r="B3" s="22">
        <v>26.666666666666668</v>
      </c>
    </row>
    <row r="4" spans="1:2">
      <c r="A4" s="18" t="s">
        <v>148</v>
      </c>
      <c r="B4" s="22">
        <v>25</v>
      </c>
    </row>
    <row r="5" spans="1:2">
      <c r="A5" s="18" t="s">
        <v>149</v>
      </c>
      <c r="B5" s="22">
        <v>19.047619047619047</v>
      </c>
    </row>
    <row r="6" spans="1:2">
      <c r="A6" s="18" t="s">
        <v>150</v>
      </c>
      <c r="B6" s="22">
        <v>52.380952380952387</v>
      </c>
    </row>
    <row r="7" spans="1:2">
      <c r="A7" s="18" t="s">
        <v>151</v>
      </c>
      <c r="B7" s="22">
        <v>62.857142857142854</v>
      </c>
    </row>
    <row r="8" spans="1:2">
      <c r="A8" s="47" t="s">
        <v>152</v>
      </c>
      <c r="B8" s="48">
        <v>81.395348837209298</v>
      </c>
    </row>
  </sheetData>
  <mergeCells count="1">
    <mergeCell ref="A1:B1"/>
  </mergeCells>
  <phoneticPr fontId="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E5362-BFBC-491E-8F57-F2A4E920886C}">
  <dimension ref="A1:E12"/>
  <sheetViews>
    <sheetView workbookViewId="0">
      <selection activeCell="B7" sqref="B7"/>
    </sheetView>
  </sheetViews>
  <sheetFormatPr defaultColWidth="8.85546875" defaultRowHeight="15"/>
  <cols>
    <col min="1" max="1" width="39.140625" customWidth="1"/>
    <col min="2" max="2" width="36.7109375" customWidth="1"/>
  </cols>
  <sheetData>
    <row r="1" spans="1:5" ht="44.85" customHeight="1">
      <c r="A1" s="70" t="s">
        <v>155</v>
      </c>
      <c r="B1" s="70"/>
    </row>
    <row r="2" spans="1:5" ht="15.75">
      <c r="A2" s="71" t="s">
        <v>157</v>
      </c>
      <c r="B2" s="71"/>
    </row>
    <row r="3" spans="1:5" ht="15.75">
      <c r="A3" s="51" t="s">
        <v>17</v>
      </c>
      <c r="B3" s="52" t="s">
        <v>156</v>
      </c>
    </row>
    <row r="4" spans="1:5" ht="15.75">
      <c r="A4" s="12">
        <v>0.64285709999999996</v>
      </c>
      <c r="B4" s="12">
        <v>0.46428599999999998</v>
      </c>
    </row>
    <row r="5" spans="1:5" ht="15.75">
      <c r="A5" s="12">
        <v>0.81481479999999995</v>
      </c>
      <c r="B5" s="12">
        <v>0.14285700000000001</v>
      </c>
    </row>
    <row r="6" spans="1:5" ht="15.75">
      <c r="A6" s="12">
        <v>0.92857140000000005</v>
      </c>
      <c r="B6" s="12">
        <v>0.60714299999999999</v>
      </c>
    </row>
    <row r="7" spans="1:5" ht="15.75">
      <c r="A7" s="12">
        <v>0.89285709999999996</v>
      </c>
      <c r="B7" s="12">
        <v>0</v>
      </c>
    </row>
    <row r="8" spans="1:5" ht="15.75">
      <c r="A8" s="12">
        <v>0.42647059999999998</v>
      </c>
      <c r="B8" s="12">
        <v>0</v>
      </c>
    </row>
    <row r="9" spans="1:5" ht="15.75">
      <c r="A9" s="12"/>
      <c r="B9" s="12">
        <v>0.107143</v>
      </c>
    </row>
    <row r="10" spans="1:5" ht="15.75">
      <c r="A10" s="12"/>
      <c r="B10" s="12">
        <v>0.32142900000000002</v>
      </c>
      <c r="D10" s="8"/>
      <c r="E10" s="8"/>
    </row>
    <row r="11" spans="1:5" ht="15.75">
      <c r="A11" s="50"/>
      <c r="B11" s="50">
        <v>0.35714299999999999</v>
      </c>
    </row>
    <row r="12" spans="1:5">
      <c r="A12" s="1"/>
      <c r="B12" s="1"/>
    </row>
  </sheetData>
  <mergeCells count="2">
    <mergeCell ref="A2:B2"/>
    <mergeCell ref="A1:B1"/>
  </mergeCells>
  <phoneticPr fontId="1"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94592-F777-413D-9381-EECE139284D4}">
  <dimension ref="A1:B6"/>
  <sheetViews>
    <sheetView workbookViewId="0">
      <selection sqref="A1:B1"/>
    </sheetView>
  </sheetViews>
  <sheetFormatPr defaultColWidth="8.85546875" defaultRowHeight="15"/>
  <cols>
    <col min="1" max="1" width="30.42578125" customWidth="1"/>
    <col min="2" max="2" width="32.85546875" customWidth="1"/>
  </cols>
  <sheetData>
    <row r="1" spans="1:2" ht="53.1" customHeight="1">
      <c r="A1" s="72" t="s">
        <v>167</v>
      </c>
      <c r="B1" s="72"/>
    </row>
    <row r="2" spans="1:2" ht="15.75">
      <c r="A2" s="73" t="s">
        <v>166</v>
      </c>
      <c r="B2" s="73"/>
    </row>
    <row r="3" spans="1:2" ht="15.75">
      <c r="A3" s="54" t="s">
        <v>18</v>
      </c>
      <c r="B3" s="54" t="s">
        <v>19</v>
      </c>
    </row>
    <row r="4" spans="1:2" ht="15.75">
      <c r="A4" s="11">
        <v>8.02</v>
      </c>
      <c r="B4" s="11">
        <v>85.59</v>
      </c>
    </row>
    <row r="5" spans="1:2" ht="15.75">
      <c r="A5" s="11">
        <v>21.21</v>
      </c>
      <c r="B5" s="11">
        <v>65.22</v>
      </c>
    </row>
    <row r="6" spans="1:2" ht="15.75">
      <c r="A6" s="53">
        <v>15.67</v>
      </c>
      <c r="B6" s="53">
        <v>70.87</v>
      </c>
    </row>
  </sheetData>
  <mergeCells count="2">
    <mergeCell ref="A2:B2"/>
    <mergeCell ref="A1:B1"/>
  </mergeCells>
  <phoneticPr fontId="1"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D224A-B30E-4774-B1D2-90E7DEB2E53D}">
  <dimension ref="A1:B9"/>
  <sheetViews>
    <sheetView workbookViewId="0">
      <selection sqref="A1:B1"/>
    </sheetView>
  </sheetViews>
  <sheetFormatPr defaultColWidth="8.85546875" defaultRowHeight="15"/>
  <cols>
    <col min="1" max="1" width="36.28515625" customWidth="1"/>
    <col min="2" max="2" width="37.85546875" customWidth="1"/>
  </cols>
  <sheetData>
    <row r="1" spans="1:2" ht="59.85" customHeight="1">
      <c r="A1" s="66" t="s">
        <v>165</v>
      </c>
      <c r="B1" s="66"/>
    </row>
    <row r="2" spans="1:2" ht="15.75">
      <c r="A2" s="26" t="s">
        <v>30</v>
      </c>
      <c r="B2" s="26" t="s">
        <v>158</v>
      </c>
    </row>
    <row r="3" spans="1:2" ht="15.75">
      <c r="A3" s="15" t="s">
        <v>159</v>
      </c>
      <c r="B3" s="19">
        <v>7.5313807529999997</v>
      </c>
    </row>
    <row r="4" spans="1:2" ht="15.75">
      <c r="A4" s="15" t="s">
        <v>160</v>
      </c>
      <c r="B4" s="19">
        <v>9.3023255809999998</v>
      </c>
    </row>
    <row r="5" spans="1:2" ht="15.75">
      <c r="A5" s="15" t="s">
        <v>161</v>
      </c>
      <c r="B5" s="19">
        <v>11.61616162</v>
      </c>
    </row>
    <row r="6" spans="1:2" ht="15.75">
      <c r="A6" s="19" t="s">
        <v>162</v>
      </c>
      <c r="B6" s="19">
        <v>25.462962959999999</v>
      </c>
    </row>
    <row r="7" spans="1:2" ht="15.75">
      <c r="A7" s="19" t="s">
        <v>163</v>
      </c>
      <c r="B7" s="19">
        <v>23.043478260000001</v>
      </c>
    </row>
    <row r="8" spans="1:2" ht="15.75">
      <c r="A8" s="31" t="s">
        <v>164</v>
      </c>
      <c r="B8" s="31">
        <v>16.5</v>
      </c>
    </row>
    <row r="9" spans="1:2" ht="15.75">
      <c r="A9" s="15"/>
      <c r="B9" s="19"/>
    </row>
  </sheetData>
  <mergeCells count="1">
    <mergeCell ref="A1:B1"/>
  </mergeCells>
  <phoneticPr fontId="1"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D9ED1-3AD5-49C4-A452-A32C49F99C4D}">
  <dimension ref="A1:B6"/>
  <sheetViews>
    <sheetView workbookViewId="0">
      <selection sqref="A1:B1"/>
    </sheetView>
  </sheetViews>
  <sheetFormatPr defaultColWidth="8.85546875" defaultRowHeight="15"/>
  <cols>
    <col min="1" max="1" width="29" customWidth="1"/>
    <col min="2" max="2" width="31.28515625" customWidth="1"/>
  </cols>
  <sheetData>
    <row r="1" spans="1:2" ht="63.6" customHeight="1">
      <c r="A1" s="72" t="s">
        <v>190</v>
      </c>
      <c r="B1" s="72"/>
    </row>
    <row r="2" spans="1:2" ht="15.75">
      <c r="A2" s="74" t="s">
        <v>168</v>
      </c>
      <c r="B2" s="74"/>
    </row>
    <row r="3" spans="1:2" ht="15.75">
      <c r="A3" s="55" t="s">
        <v>18</v>
      </c>
      <c r="B3" s="55" t="s">
        <v>19</v>
      </c>
    </row>
    <row r="4" spans="1:2" ht="15.75">
      <c r="A4" s="10">
        <v>86879.78</v>
      </c>
      <c r="B4" s="10">
        <v>1022459.1</v>
      </c>
    </row>
    <row r="5" spans="1:2" ht="15.75">
      <c r="A5" s="10">
        <v>220336.48</v>
      </c>
      <c r="B5" s="10">
        <v>977796.3</v>
      </c>
    </row>
    <row r="6" spans="1:2" ht="15.75">
      <c r="A6" s="49">
        <v>136859.57999999999</v>
      </c>
      <c r="B6" s="49">
        <v>1200206.4099999999</v>
      </c>
    </row>
  </sheetData>
  <mergeCells count="2">
    <mergeCell ref="A1:B1"/>
    <mergeCell ref="A2:B2"/>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424C4-F4AF-451C-B5E3-46AAAD1D06CD}">
  <dimension ref="A1:B8"/>
  <sheetViews>
    <sheetView workbookViewId="0">
      <selection activeCell="A2" sqref="A2"/>
    </sheetView>
  </sheetViews>
  <sheetFormatPr defaultColWidth="9" defaultRowHeight="15.75"/>
  <cols>
    <col min="1" max="1" width="40.85546875" style="8" customWidth="1"/>
    <col min="2" max="2" width="25.85546875" style="8" customWidth="1"/>
    <col min="3" max="16384" width="9" style="8"/>
  </cols>
  <sheetData>
    <row r="1" spans="1:2" s="17" customFormat="1" ht="35.85" customHeight="1">
      <c r="A1" s="66" t="s">
        <v>235</v>
      </c>
      <c r="B1" s="66"/>
    </row>
    <row r="2" spans="1:2" s="17" customFormat="1">
      <c r="A2" s="30" t="s">
        <v>30</v>
      </c>
      <c r="B2" s="30" t="s">
        <v>31</v>
      </c>
    </row>
    <row r="3" spans="1:2">
      <c r="A3" s="19" t="s">
        <v>32</v>
      </c>
      <c r="B3" s="19">
        <v>20</v>
      </c>
    </row>
    <row r="4" spans="1:2">
      <c r="A4" s="19" t="s">
        <v>32</v>
      </c>
      <c r="B4" s="19">
        <v>15</v>
      </c>
    </row>
    <row r="5" spans="1:2">
      <c r="A5" s="19" t="s">
        <v>32</v>
      </c>
      <c r="B5" s="19">
        <v>0</v>
      </c>
    </row>
    <row r="6" spans="1:2">
      <c r="A6" s="19" t="s">
        <v>33</v>
      </c>
      <c r="B6" s="19">
        <v>106</v>
      </c>
    </row>
    <row r="7" spans="1:2">
      <c r="A7" s="19" t="s">
        <v>33</v>
      </c>
      <c r="B7" s="19">
        <v>128</v>
      </c>
    </row>
    <row r="8" spans="1:2">
      <c r="A8" s="31" t="s">
        <v>33</v>
      </c>
      <c r="B8" s="31">
        <v>84</v>
      </c>
    </row>
  </sheetData>
  <mergeCells count="1">
    <mergeCell ref="A1:B1"/>
  </mergeCells>
  <phoneticPr fontId="1"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4A40E-013B-4AEE-B6E5-BCF0F20B790D}">
  <dimension ref="A1:B7"/>
  <sheetViews>
    <sheetView workbookViewId="0">
      <selection sqref="A1:B1"/>
    </sheetView>
  </sheetViews>
  <sheetFormatPr defaultColWidth="8.85546875" defaultRowHeight="15"/>
  <cols>
    <col min="1" max="1" width="33.7109375" customWidth="1"/>
    <col min="2" max="2" width="30.42578125" customWidth="1"/>
  </cols>
  <sheetData>
    <row r="1" spans="1:2" ht="78.599999999999994" customHeight="1">
      <c r="A1" s="70" t="s">
        <v>194</v>
      </c>
      <c r="B1" s="70"/>
    </row>
    <row r="2" spans="1:2" ht="15.75">
      <c r="A2" s="71" t="s">
        <v>169</v>
      </c>
      <c r="B2" s="71"/>
    </row>
    <row r="3" spans="1:2" ht="15.75">
      <c r="A3" s="12" t="s">
        <v>20</v>
      </c>
      <c r="B3" s="12" t="s">
        <v>170</v>
      </c>
    </row>
    <row r="4" spans="1:2" ht="15.75">
      <c r="A4" s="12">
        <v>0.77845473499999995</v>
      </c>
      <c r="B4" s="12">
        <v>8.5665588000000001E-2</v>
      </c>
    </row>
    <row r="5" spans="1:2" ht="15.75">
      <c r="A5" s="12">
        <v>0.987841988</v>
      </c>
      <c r="B5" s="12">
        <v>8.8624177999999998E-2</v>
      </c>
    </row>
    <row r="6" spans="1:2" ht="15.75">
      <c r="A6" s="50">
        <v>1.233703277</v>
      </c>
      <c r="B6" s="50">
        <v>0.152166353</v>
      </c>
    </row>
    <row r="7" spans="1:2" ht="15.75">
      <c r="A7" s="8"/>
      <c r="B7" s="8"/>
    </row>
  </sheetData>
  <mergeCells count="2">
    <mergeCell ref="A2:B2"/>
    <mergeCell ref="A1:B1"/>
  </mergeCells>
  <phoneticPr fontId="1"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64EBF-B9CA-4DF3-8CB9-DE17F2491C35}">
  <dimension ref="A1:B7"/>
  <sheetViews>
    <sheetView workbookViewId="0">
      <selection sqref="A1:B1"/>
    </sheetView>
  </sheetViews>
  <sheetFormatPr defaultColWidth="8.85546875" defaultRowHeight="15"/>
  <cols>
    <col min="1" max="1" width="40.140625" customWidth="1"/>
    <col min="2" max="2" width="41.140625" customWidth="1"/>
  </cols>
  <sheetData>
    <row r="1" spans="1:2" ht="52.35" customHeight="1">
      <c r="A1" s="66" t="s">
        <v>193</v>
      </c>
      <c r="B1" s="66"/>
    </row>
    <row r="2" spans="1:2" ht="15.75">
      <c r="A2" s="66" t="s">
        <v>166</v>
      </c>
      <c r="B2" s="66"/>
    </row>
    <row r="3" spans="1:2" ht="15.75">
      <c r="A3" s="19" t="s">
        <v>20</v>
      </c>
      <c r="B3" s="56" t="s">
        <v>171</v>
      </c>
    </row>
    <row r="4" spans="1:2" ht="15.75">
      <c r="A4" s="19">
        <v>68.25</v>
      </c>
      <c r="B4" s="19">
        <v>27.16</v>
      </c>
    </row>
    <row r="5" spans="1:2" ht="15.75">
      <c r="A5" s="19">
        <v>60.51</v>
      </c>
      <c r="B5" s="19">
        <v>30.74</v>
      </c>
    </row>
    <row r="6" spans="1:2" ht="15.75">
      <c r="A6" s="31">
        <v>60.72</v>
      </c>
      <c r="B6" s="31">
        <v>13.63</v>
      </c>
    </row>
    <row r="7" spans="1:2" ht="15.75">
      <c r="A7" s="15"/>
      <c r="B7" s="15"/>
    </row>
  </sheetData>
  <mergeCells count="2">
    <mergeCell ref="A2:B2"/>
    <mergeCell ref="A1:B1"/>
  </mergeCells>
  <phoneticPr fontId="1"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6E48D-2663-46C4-B064-A8B7B9508596}">
  <dimension ref="A1:B6"/>
  <sheetViews>
    <sheetView workbookViewId="0">
      <selection sqref="A1:B1"/>
    </sheetView>
  </sheetViews>
  <sheetFormatPr defaultColWidth="8.85546875" defaultRowHeight="15"/>
  <cols>
    <col min="1" max="1" width="30.140625" style="6" customWidth="1"/>
    <col min="2" max="2" width="25.85546875" style="6" customWidth="1"/>
  </cols>
  <sheetData>
    <row r="1" spans="1:2" ht="75.95" customHeight="1">
      <c r="A1" s="69" t="s">
        <v>192</v>
      </c>
      <c r="B1" s="69"/>
    </row>
    <row r="2" spans="1:2" ht="27.75" customHeight="1">
      <c r="A2" s="69" t="s">
        <v>158</v>
      </c>
      <c r="B2" s="69"/>
    </row>
    <row r="3" spans="1:2" ht="15.75">
      <c r="A3" s="23" t="s">
        <v>20</v>
      </c>
      <c r="B3" s="24" t="s">
        <v>172</v>
      </c>
    </row>
    <row r="4" spans="1:2" ht="15.75">
      <c r="A4" s="25">
        <v>19.101123600000001</v>
      </c>
      <c r="B4" s="25">
        <v>4.4444444440000002</v>
      </c>
    </row>
    <row r="5" spans="1:2" ht="15.75">
      <c r="A5" s="25">
        <v>16.017316019999999</v>
      </c>
      <c r="B5" s="25">
        <v>10.62992126</v>
      </c>
    </row>
    <row r="6" spans="1:2" ht="15.75">
      <c r="A6" s="35">
        <v>18.803418799999999</v>
      </c>
      <c r="B6" s="35">
        <v>13.309352519999999</v>
      </c>
    </row>
  </sheetData>
  <mergeCells count="2">
    <mergeCell ref="A2:B2"/>
    <mergeCell ref="A1:B1"/>
  </mergeCells>
  <phoneticPr fontId="1"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47D04-FE77-45B4-9FB9-EF8619A81C3C}">
  <dimension ref="A1:B7"/>
  <sheetViews>
    <sheetView workbookViewId="0">
      <selection sqref="A1:B1"/>
    </sheetView>
  </sheetViews>
  <sheetFormatPr defaultColWidth="8.85546875" defaultRowHeight="15"/>
  <cols>
    <col min="1" max="1" width="31.140625" customWidth="1"/>
    <col min="2" max="2" width="31.85546875" customWidth="1"/>
  </cols>
  <sheetData>
    <row r="1" spans="1:2" ht="59.1" customHeight="1">
      <c r="A1" s="66" t="s">
        <v>191</v>
      </c>
      <c r="B1" s="66"/>
    </row>
    <row r="2" spans="1:2" ht="15.75">
      <c r="A2" s="75" t="s">
        <v>168</v>
      </c>
      <c r="B2" s="75"/>
    </row>
    <row r="3" spans="1:2" ht="15.75">
      <c r="A3" s="19" t="s">
        <v>20</v>
      </c>
      <c r="B3" s="56" t="s">
        <v>173</v>
      </c>
    </row>
    <row r="4" spans="1:2" ht="15.75">
      <c r="A4" s="19">
        <v>617544.01</v>
      </c>
      <c r="B4" s="19">
        <v>169771.81</v>
      </c>
    </row>
    <row r="5" spans="1:2" ht="15.75">
      <c r="A5" s="19">
        <v>1032986.76</v>
      </c>
      <c r="B5" s="19">
        <v>134945.46</v>
      </c>
    </row>
    <row r="6" spans="1:2" ht="15.75">
      <c r="A6" s="31">
        <v>586358.76</v>
      </c>
      <c r="B6" s="31">
        <v>281016.21999999997</v>
      </c>
    </row>
    <row r="7" spans="1:2" ht="15.75">
      <c r="A7" s="15"/>
      <c r="B7" s="15"/>
    </row>
  </sheetData>
  <mergeCells count="2">
    <mergeCell ref="A2:B2"/>
    <mergeCell ref="A1:B1"/>
  </mergeCells>
  <phoneticPr fontId="1"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F4AE-11EE-429F-8E9B-3EDD1A1AA712}">
  <dimension ref="A1:B14"/>
  <sheetViews>
    <sheetView workbookViewId="0">
      <selection sqref="A1:B1"/>
    </sheetView>
  </sheetViews>
  <sheetFormatPr defaultColWidth="9" defaultRowHeight="15.75"/>
  <cols>
    <col min="1" max="1" width="38.7109375" style="15" customWidth="1"/>
    <col min="2" max="2" width="35.7109375" style="15" customWidth="1"/>
    <col min="3" max="16384" width="9" style="15"/>
  </cols>
  <sheetData>
    <row r="1" spans="1:2" ht="69.599999999999994" customHeight="1">
      <c r="A1" s="69" t="s">
        <v>195</v>
      </c>
      <c r="B1" s="69"/>
    </row>
    <row r="2" spans="1:2">
      <c r="A2" s="69" t="s">
        <v>176</v>
      </c>
      <c r="B2" s="69"/>
    </row>
    <row r="3" spans="1:2" ht="18.75">
      <c r="A3" s="58" t="s">
        <v>177</v>
      </c>
      <c r="B3" s="58" t="s">
        <v>178</v>
      </c>
    </row>
    <row r="4" spans="1:2">
      <c r="A4" s="25">
        <v>0.94174667099999998</v>
      </c>
      <c r="B4" s="25">
        <v>1.095973986</v>
      </c>
    </row>
    <row r="5" spans="1:2">
      <c r="A5" s="25">
        <v>0.83803035000000003</v>
      </c>
      <c r="B5" s="25">
        <v>0.94087952900000005</v>
      </c>
    </row>
    <row r="6" spans="1:2">
      <c r="A6" s="25">
        <v>1.2202229790000001</v>
      </c>
      <c r="B6" s="25">
        <v>1.033415918</v>
      </c>
    </row>
    <row r="7" spans="1:2" ht="18.75">
      <c r="A7" s="58" t="s">
        <v>179</v>
      </c>
      <c r="B7" s="58" t="s">
        <v>184</v>
      </c>
    </row>
    <row r="8" spans="1:2">
      <c r="A8" s="25">
        <v>1.0380791599999999</v>
      </c>
      <c r="B8" s="25">
        <v>1.174701</v>
      </c>
    </row>
    <row r="9" spans="1:2">
      <c r="A9" s="25">
        <v>0.778528106</v>
      </c>
      <c r="B9" s="25">
        <v>1.031139</v>
      </c>
    </row>
    <row r="10" spans="1:2">
      <c r="A10" s="25">
        <v>1.1833927339999999</v>
      </c>
      <c r="B10" s="25">
        <v>0.752579</v>
      </c>
    </row>
    <row r="11" spans="1:2" ht="18.75">
      <c r="A11" s="58" t="s">
        <v>181</v>
      </c>
      <c r="B11" s="58" t="s">
        <v>183</v>
      </c>
    </row>
    <row r="12" spans="1:2">
      <c r="A12" s="25">
        <v>0.84721109999999999</v>
      </c>
      <c r="B12" s="25">
        <v>1.018715101</v>
      </c>
    </row>
    <row r="13" spans="1:2">
      <c r="A13" s="25">
        <v>0.89642270000000002</v>
      </c>
      <c r="B13" s="25">
        <v>0.85230410499999998</v>
      </c>
    </row>
    <row r="14" spans="1:2">
      <c r="A14" s="35">
        <v>1.2563662</v>
      </c>
      <c r="B14" s="35">
        <v>1.309013929</v>
      </c>
    </row>
  </sheetData>
  <mergeCells count="2">
    <mergeCell ref="A2:B2"/>
    <mergeCell ref="A1:B1"/>
  </mergeCells>
  <phoneticPr fontId="1"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88C9A-3248-4631-A387-121162BB8EEE}">
  <dimension ref="A1:B14"/>
  <sheetViews>
    <sheetView workbookViewId="0">
      <selection sqref="A1:B1"/>
    </sheetView>
  </sheetViews>
  <sheetFormatPr defaultColWidth="8.85546875" defaultRowHeight="15"/>
  <cols>
    <col min="1" max="1" width="36" style="36" customWidth="1"/>
    <col min="2" max="2" width="40.85546875" style="36" customWidth="1"/>
  </cols>
  <sheetData>
    <row r="1" spans="1:2" ht="75" customHeight="1">
      <c r="A1" s="69" t="s">
        <v>196</v>
      </c>
      <c r="B1" s="69"/>
    </row>
    <row r="2" spans="1:2" ht="18" customHeight="1">
      <c r="A2" s="76" t="s">
        <v>175</v>
      </c>
      <c r="B2" s="76"/>
    </row>
    <row r="3" spans="1:2" ht="18.75">
      <c r="A3" s="13" t="s">
        <v>177</v>
      </c>
      <c r="B3" s="13" t="s">
        <v>178</v>
      </c>
    </row>
    <row r="4" spans="1:2" ht="15.75">
      <c r="A4" s="12">
        <v>1.060267573</v>
      </c>
      <c r="B4" s="12">
        <v>0.69571567400000001</v>
      </c>
    </row>
    <row r="5" spans="1:2" ht="15.75">
      <c r="A5" s="12">
        <v>0.83342069200000002</v>
      </c>
      <c r="B5" s="12">
        <v>0.414809651</v>
      </c>
    </row>
    <row r="6" spans="1:2" ht="15.75">
      <c r="A6" s="12">
        <v>1.1063117339999999</v>
      </c>
      <c r="B6" s="12">
        <v>0.446915377</v>
      </c>
    </row>
    <row r="7" spans="1:2" ht="18.75">
      <c r="A7" s="13" t="s">
        <v>185</v>
      </c>
      <c r="B7" s="13" t="s">
        <v>180</v>
      </c>
    </row>
    <row r="8" spans="1:2" ht="15.75">
      <c r="A8" s="12">
        <v>1.1543349519999999</v>
      </c>
      <c r="B8" s="12">
        <v>0.63241099999999995</v>
      </c>
    </row>
    <row r="9" spans="1:2" ht="15.75">
      <c r="A9" s="12">
        <v>0.80913567099999995</v>
      </c>
      <c r="B9" s="12">
        <v>0.431732</v>
      </c>
    </row>
    <row r="10" spans="1:2" ht="15.75">
      <c r="A10" s="12">
        <v>1.0365293769999999</v>
      </c>
      <c r="B10" s="12">
        <v>0.27892699999999998</v>
      </c>
    </row>
    <row r="11" spans="1:2" ht="18.75">
      <c r="A11" s="13" t="s">
        <v>181</v>
      </c>
      <c r="B11" s="13" t="s">
        <v>182</v>
      </c>
    </row>
    <row r="12" spans="1:2" ht="15.75">
      <c r="A12" s="12">
        <v>0.98049520000000001</v>
      </c>
      <c r="B12" s="12">
        <v>0.74940046800000004</v>
      </c>
    </row>
    <row r="13" spans="1:2" ht="15.75">
      <c r="A13" s="12">
        <v>0.85401519999999997</v>
      </c>
      <c r="B13" s="12">
        <v>0.40045893599999999</v>
      </c>
    </row>
    <row r="14" spans="1:2" ht="15.75">
      <c r="A14" s="50">
        <v>1.1654895000000001</v>
      </c>
      <c r="B14" s="50">
        <v>0.58937488800000004</v>
      </c>
    </row>
  </sheetData>
  <mergeCells count="2">
    <mergeCell ref="A2:B2"/>
    <mergeCell ref="A1:B1"/>
  </mergeCells>
  <phoneticPr fontId="1"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1C403-2C38-4173-A773-593EAD0CBBC9}">
  <dimension ref="A1:C14"/>
  <sheetViews>
    <sheetView workbookViewId="0">
      <selection activeCell="C14" sqref="C14"/>
    </sheetView>
  </sheetViews>
  <sheetFormatPr defaultColWidth="9" defaultRowHeight="15.75"/>
  <cols>
    <col min="1" max="1" width="18.42578125" style="15" customWidth="1"/>
    <col min="2" max="2" width="26" style="15" customWidth="1"/>
    <col min="3" max="3" width="27.7109375" style="15" customWidth="1"/>
    <col min="4" max="16384" width="9" style="15"/>
  </cols>
  <sheetData>
    <row r="1" spans="1:3" ht="195" customHeight="1">
      <c r="A1" s="69" t="s">
        <v>197</v>
      </c>
      <c r="B1" s="69"/>
      <c r="C1" s="69"/>
    </row>
    <row r="2" spans="1:3">
      <c r="A2" s="69" t="s">
        <v>174</v>
      </c>
      <c r="B2" s="69"/>
      <c r="C2" s="69"/>
    </row>
    <row r="3" spans="1:3" ht="18.75">
      <c r="A3" s="16" t="s">
        <v>21</v>
      </c>
      <c r="B3" s="58" t="s">
        <v>186</v>
      </c>
      <c r="C3" s="58" t="s">
        <v>187</v>
      </c>
    </row>
    <row r="4" spans="1:3">
      <c r="A4" s="16"/>
      <c r="B4" s="25">
        <v>0.16666666699999999</v>
      </c>
      <c r="C4" s="25">
        <v>3.7499999999999999E-2</v>
      </c>
    </row>
    <row r="5" spans="1:3">
      <c r="A5" s="16"/>
      <c r="B5" s="25">
        <v>0.1</v>
      </c>
      <c r="C5" s="25">
        <v>6.0606061000000003E-2</v>
      </c>
    </row>
    <row r="6" spans="1:3">
      <c r="A6" s="29"/>
      <c r="B6" s="35">
        <v>9.7560975999999994E-2</v>
      </c>
      <c r="C6" s="35">
        <v>6.1538462000000002E-2</v>
      </c>
    </row>
    <row r="7" spans="1:3" ht="18.75">
      <c r="A7" s="16" t="s">
        <v>22</v>
      </c>
      <c r="B7" s="58" t="s">
        <v>186</v>
      </c>
      <c r="C7" s="58" t="s">
        <v>187</v>
      </c>
    </row>
    <row r="8" spans="1:3">
      <c r="A8" s="16"/>
      <c r="B8" s="25">
        <v>0.15</v>
      </c>
      <c r="C8" s="25">
        <v>7.8571428999999998E-2</v>
      </c>
    </row>
    <row r="9" spans="1:3">
      <c r="A9" s="16"/>
      <c r="B9" s="25">
        <v>0.105263158</v>
      </c>
      <c r="C9" s="25">
        <v>7.5675675999999997E-2</v>
      </c>
    </row>
    <row r="10" spans="1:3">
      <c r="A10" s="29"/>
      <c r="B10" s="35">
        <v>0.14529914499999999</v>
      </c>
      <c r="C10" s="35">
        <v>0.1125</v>
      </c>
    </row>
    <row r="11" spans="1:3" ht="18.75">
      <c r="A11" s="16" t="s">
        <v>23</v>
      </c>
      <c r="B11" s="58" t="s">
        <v>188</v>
      </c>
      <c r="C11" s="58" t="s">
        <v>189</v>
      </c>
    </row>
    <row r="12" spans="1:3">
      <c r="A12" s="16"/>
      <c r="B12" s="25">
        <v>0.15384615400000001</v>
      </c>
      <c r="C12" s="25">
        <v>6.3636360000000003E-2</v>
      </c>
    </row>
    <row r="13" spans="1:3">
      <c r="A13" s="16"/>
      <c r="B13" s="25">
        <v>0.104046243</v>
      </c>
      <c r="C13" s="25">
        <v>7.3394500000000001E-2</v>
      </c>
    </row>
    <row r="14" spans="1:3">
      <c r="A14" s="29"/>
      <c r="B14" s="35">
        <v>0.13291139199999999</v>
      </c>
      <c r="C14" s="35">
        <v>9.7777779999999995E-2</v>
      </c>
    </row>
  </sheetData>
  <mergeCells count="2">
    <mergeCell ref="A2:C2"/>
    <mergeCell ref="A1:C1"/>
  </mergeCells>
  <phoneticPr fontId="1"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CDE90-0F81-473C-9B30-53FDE6CD4648}">
  <dimension ref="A1:C14"/>
  <sheetViews>
    <sheetView workbookViewId="0">
      <selection activeCell="C18" sqref="C18"/>
    </sheetView>
  </sheetViews>
  <sheetFormatPr defaultColWidth="9" defaultRowHeight="15"/>
  <cols>
    <col min="1" max="1" width="21.7109375" style="59" customWidth="1"/>
    <col min="2" max="2" width="25.7109375" style="59" customWidth="1"/>
    <col min="3" max="3" width="30" style="59" bestFit="1" customWidth="1"/>
    <col min="4" max="16384" width="9" style="59"/>
  </cols>
  <sheetData>
    <row r="1" spans="1:3" ht="64.5" customHeight="1">
      <c r="A1" s="77" t="s">
        <v>234</v>
      </c>
      <c r="B1" s="77"/>
      <c r="C1" s="77"/>
    </row>
    <row r="2" spans="1:3" ht="15.75">
      <c r="A2" s="77" t="s">
        <v>174</v>
      </c>
      <c r="B2" s="77"/>
      <c r="C2" s="77"/>
    </row>
    <row r="3" spans="1:3" ht="18.75">
      <c r="A3" s="60" t="s">
        <v>21</v>
      </c>
      <c r="B3" s="61" t="s">
        <v>186</v>
      </c>
      <c r="C3" s="61" t="s">
        <v>187</v>
      </c>
    </row>
    <row r="4" spans="1:3" ht="15.75">
      <c r="A4" s="60"/>
      <c r="B4" s="62">
        <v>0.111111111</v>
      </c>
      <c r="C4" s="62">
        <v>8.3333332999999996E-2</v>
      </c>
    </row>
    <row r="5" spans="1:3" ht="15.75">
      <c r="A5" s="60"/>
      <c r="B5" s="62">
        <v>0.12121212100000001</v>
      </c>
      <c r="C5" s="62">
        <v>5.2631578999999998E-2</v>
      </c>
    </row>
    <row r="6" spans="1:3" ht="15.75">
      <c r="A6" s="63"/>
      <c r="B6" s="64">
        <v>0.14000000000000001</v>
      </c>
      <c r="C6" s="64">
        <v>6.7567567999999995E-2</v>
      </c>
    </row>
    <row r="7" spans="1:3" ht="18.75">
      <c r="A7" s="60" t="s">
        <v>22</v>
      </c>
      <c r="B7" s="61" t="s">
        <v>186</v>
      </c>
      <c r="C7" s="61" t="s">
        <v>187</v>
      </c>
    </row>
    <row r="8" spans="1:3" ht="15.75">
      <c r="A8" s="60"/>
      <c r="B8" s="62">
        <v>0.13793103400000001</v>
      </c>
      <c r="C8" s="62">
        <v>6.9565216999999999E-2</v>
      </c>
    </row>
    <row r="9" spans="1:3" ht="15.75">
      <c r="A9" s="60"/>
      <c r="B9" s="62">
        <v>0.14457831300000001</v>
      </c>
      <c r="C9" s="62">
        <v>9.0909090999999997E-2</v>
      </c>
    </row>
    <row r="10" spans="1:3" ht="15.75">
      <c r="A10" s="63"/>
      <c r="B10" s="64">
        <v>0.15</v>
      </c>
      <c r="C10" s="64">
        <v>0.106280193</v>
      </c>
    </row>
    <row r="11" spans="1:3" ht="18.75">
      <c r="A11" s="60" t="s">
        <v>23</v>
      </c>
      <c r="B11" s="61" t="s">
        <v>188</v>
      </c>
      <c r="C11" s="61" t="s">
        <v>189</v>
      </c>
    </row>
    <row r="12" spans="1:3" ht="15.75">
      <c r="A12" s="60"/>
      <c r="B12" s="62">
        <v>0.13008130100000001</v>
      </c>
      <c r="C12" s="62">
        <v>7.2847679999999998E-2</v>
      </c>
    </row>
    <row r="13" spans="1:3" ht="15.75">
      <c r="A13" s="60"/>
      <c r="B13" s="62">
        <v>0.13793103400000001</v>
      </c>
      <c r="C13" s="62">
        <v>8.4112149999999997E-2</v>
      </c>
    </row>
    <row r="14" spans="1:3" ht="15.75">
      <c r="A14" s="63"/>
      <c r="B14" s="64">
        <v>0.146666667</v>
      </c>
      <c r="C14" s="64">
        <v>9.6085409999999996E-2</v>
      </c>
    </row>
  </sheetData>
  <mergeCells count="2">
    <mergeCell ref="A1:C1"/>
    <mergeCell ref="A2:C2"/>
  </mergeCells>
  <phoneticPr fontId="1"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E549C-3C79-42A5-9D59-FB89272F4544}">
  <dimension ref="A1:B14"/>
  <sheetViews>
    <sheetView workbookViewId="0">
      <selection activeCell="C15" sqref="C15"/>
    </sheetView>
  </sheetViews>
  <sheetFormatPr defaultColWidth="8.85546875" defaultRowHeight="15"/>
  <cols>
    <col min="1" max="1" width="40.7109375" customWidth="1"/>
    <col min="2" max="2" width="38.28515625" customWidth="1"/>
  </cols>
  <sheetData>
    <row r="1" spans="1:2" ht="69.599999999999994" customHeight="1">
      <c r="A1" s="72" t="s">
        <v>211</v>
      </c>
      <c r="B1" s="72"/>
    </row>
    <row r="2" spans="1:2" ht="15.75">
      <c r="A2" s="78" t="s">
        <v>198</v>
      </c>
      <c r="B2" s="78"/>
    </row>
    <row r="3" spans="1:2" ht="15.75">
      <c r="A3" s="10" t="s">
        <v>199</v>
      </c>
      <c r="B3" s="11">
        <v>1.4025259999999999</v>
      </c>
    </row>
    <row r="4" spans="1:2" ht="15.75">
      <c r="A4" s="10" t="s">
        <v>200</v>
      </c>
      <c r="B4" s="11">
        <v>0.791404</v>
      </c>
    </row>
    <row r="5" spans="1:2" ht="15.75">
      <c r="A5" s="10" t="s">
        <v>201</v>
      </c>
      <c r="B5" s="11">
        <v>0.80607099999999998</v>
      </c>
    </row>
    <row r="6" spans="1:2" ht="15.75">
      <c r="A6" s="10" t="s">
        <v>202</v>
      </c>
      <c r="B6" s="11">
        <v>8.0668000000000004E-2</v>
      </c>
    </row>
    <row r="7" spans="1:2" ht="15.75">
      <c r="A7" s="10" t="s">
        <v>203</v>
      </c>
      <c r="B7" s="11">
        <v>0.25422699999999998</v>
      </c>
    </row>
    <row r="8" spans="1:2" ht="15.75">
      <c r="A8" s="10" t="s">
        <v>204</v>
      </c>
      <c r="B8" s="11">
        <v>0.26767200000000002</v>
      </c>
    </row>
    <row r="9" spans="1:2" ht="15.75">
      <c r="A9" s="10" t="s">
        <v>205</v>
      </c>
      <c r="B9" s="11">
        <v>0.147892</v>
      </c>
    </row>
    <row r="10" spans="1:2" ht="15.75">
      <c r="A10" s="10" t="s">
        <v>206</v>
      </c>
      <c r="B10" s="11">
        <v>0.30556100000000003</v>
      </c>
    </row>
    <row r="11" spans="1:2" ht="15.75">
      <c r="A11" s="10" t="s">
        <v>207</v>
      </c>
      <c r="B11" s="11">
        <v>0.46261999999999998</v>
      </c>
    </row>
    <row r="12" spans="1:2" ht="15.75">
      <c r="A12" s="10" t="s">
        <v>208</v>
      </c>
      <c r="B12" s="11">
        <v>5.3168E-2</v>
      </c>
    </row>
    <row r="13" spans="1:2" ht="15.75">
      <c r="A13" s="10" t="s">
        <v>209</v>
      </c>
      <c r="B13" s="11">
        <v>6.0500999999999999E-2</v>
      </c>
    </row>
    <row r="14" spans="1:2" ht="15.75">
      <c r="A14" s="49" t="s">
        <v>210</v>
      </c>
      <c r="B14" s="11">
        <v>0.240171</v>
      </c>
    </row>
  </sheetData>
  <mergeCells count="2">
    <mergeCell ref="A2:B2"/>
    <mergeCell ref="A1:B1"/>
  </mergeCells>
  <phoneticPr fontId="1"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6E70-F77E-47C6-967D-6602488FF897}">
  <dimension ref="A1:D14"/>
  <sheetViews>
    <sheetView workbookViewId="0">
      <selection activeCell="A2" sqref="A2:B2"/>
    </sheetView>
  </sheetViews>
  <sheetFormatPr defaultColWidth="9" defaultRowHeight="15.75"/>
  <cols>
    <col min="1" max="1" width="30.85546875" style="16" customWidth="1"/>
    <col min="2" max="2" width="32" style="16" customWidth="1"/>
    <col min="3" max="5" width="9" style="15"/>
    <col min="6" max="6" width="11.140625" style="15" bestFit="1" customWidth="1"/>
    <col min="7" max="16384" width="9" style="15"/>
  </cols>
  <sheetData>
    <row r="1" spans="1:4" ht="64.349999999999994" customHeight="1">
      <c r="A1" s="69" t="s">
        <v>231</v>
      </c>
      <c r="B1" s="69"/>
    </row>
    <row r="2" spans="1:4">
      <c r="A2" s="76" t="s">
        <v>174</v>
      </c>
      <c r="B2" s="76"/>
    </row>
    <row r="3" spans="1:4">
      <c r="A3" s="25" t="s">
        <v>24</v>
      </c>
      <c r="B3" s="25" t="s">
        <v>25</v>
      </c>
    </row>
    <row r="4" spans="1:4">
      <c r="A4" s="25">
        <v>20.829756799999998</v>
      </c>
      <c r="B4" s="25">
        <v>15.5353075</v>
      </c>
    </row>
    <row r="5" spans="1:4">
      <c r="A5" s="25">
        <v>21.001390799999999</v>
      </c>
      <c r="B5" s="25">
        <v>7.5973409299999997</v>
      </c>
    </row>
    <row r="6" spans="1:4">
      <c r="A6" s="35">
        <v>24.641148300000001</v>
      </c>
      <c r="B6" s="35">
        <v>10.3677758</v>
      </c>
    </row>
    <row r="14" spans="1:4">
      <c r="D14" s="57"/>
    </row>
  </sheetData>
  <mergeCells count="2">
    <mergeCell ref="A1:B1"/>
    <mergeCell ref="A2:B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B5CD9-7C3A-48EB-9FE4-3F7B7641E55F}">
  <dimension ref="A1:D8"/>
  <sheetViews>
    <sheetView topLeftCell="B1" workbookViewId="0">
      <selection activeCell="D12" sqref="D12"/>
    </sheetView>
  </sheetViews>
  <sheetFormatPr defaultColWidth="9" defaultRowHeight="15.75"/>
  <cols>
    <col min="1" max="1" width="9" style="15"/>
    <col min="2" max="2" width="22" style="15" customWidth="1"/>
    <col min="3" max="3" width="24.140625" style="16" bestFit="1" customWidth="1"/>
    <col min="4" max="4" width="23.7109375" style="16" bestFit="1" customWidth="1"/>
    <col min="5" max="16384" width="9" style="15"/>
  </cols>
  <sheetData>
    <row r="1" spans="1:4" s="14" customFormat="1" ht="51.6" customHeight="1">
      <c r="B1" s="66" t="s">
        <v>36</v>
      </c>
      <c r="C1" s="66"/>
      <c r="D1" s="66"/>
    </row>
    <row r="2" spans="1:4" s="14" customFormat="1">
      <c r="B2" s="26"/>
      <c r="C2" s="27" t="s">
        <v>34</v>
      </c>
      <c r="D2" s="27" t="s">
        <v>35</v>
      </c>
    </row>
    <row r="3" spans="1:4">
      <c r="A3" s="15" t="s">
        <v>6</v>
      </c>
      <c r="B3" s="15" t="s">
        <v>212</v>
      </c>
      <c r="C3" s="16">
        <v>6.666666666666667</v>
      </c>
      <c r="D3" s="16">
        <v>0</v>
      </c>
    </row>
    <row r="4" spans="1:4">
      <c r="B4" s="15" t="s">
        <v>213</v>
      </c>
      <c r="C4" s="16">
        <v>8</v>
      </c>
      <c r="D4" s="16">
        <v>0</v>
      </c>
    </row>
    <row r="5" spans="1:4">
      <c r="B5" s="15" t="s">
        <v>214</v>
      </c>
      <c r="C5" s="16">
        <v>9.0909090909090917</v>
      </c>
      <c r="D5" s="16">
        <v>0</v>
      </c>
    </row>
    <row r="6" spans="1:4">
      <c r="A6" s="15" t="s">
        <v>7</v>
      </c>
      <c r="B6" s="15" t="s">
        <v>215</v>
      </c>
      <c r="C6" s="16">
        <v>37.037037037037038</v>
      </c>
      <c r="D6" s="16">
        <v>20.987654320987652</v>
      </c>
    </row>
    <row r="7" spans="1:4">
      <c r="A7" s="15" t="s">
        <v>7</v>
      </c>
      <c r="B7" s="15" t="s">
        <v>216</v>
      </c>
      <c r="C7" s="16">
        <v>32</v>
      </c>
      <c r="D7" s="16">
        <v>16.571428571428569</v>
      </c>
    </row>
    <row r="8" spans="1:4">
      <c r="A8" s="15" t="s">
        <v>7</v>
      </c>
      <c r="B8" s="28" t="s">
        <v>217</v>
      </c>
      <c r="C8" s="29">
        <v>36.363636363636367</v>
      </c>
      <c r="D8" s="29">
        <v>20.66115702479339</v>
      </c>
    </row>
  </sheetData>
  <mergeCells count="1">
    <mergeCell ref="B1:D1"/>
  </mergeCells>
  <phoneticPr fontId="1"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9E4CF-ED6E-451E-8E35-69A043F977A5}">
  <dimension ref="A1:F9"/>
  <sheetViews>
    <sheetView workbookViewId="0">
      <selection activeCell="A9" sqref="A9:F9"/>
    </sheetView>
  </sheetViews>
  <sheetFormatPr defaultColWidth="8.85546875" defaultRowHeight="15"/>
  <cols>
    <col min="1" max="1" width="10.85546875" bestFit="1" customWidth="1"/>
    <col min="2" max="2" width="13.42578125" bestFit="1" customWidth="1"/>
    <col min="3" max="3" width="12.85546875" bestFit="1" customWidth="1"/>
    <col min="4" max="5" width="9.7109375" bestFit="1" customWidth="1"/>
    <col min="6" max="6" width="13.28515625" bestFit="1" customWidth="1"/>
  </cols>
  <sheetData>
    <row r="1" spans="1:6" ht="90" customHeight="1">
      <c r="A1" s="66" t="s">
        <v>233</v>
      </c>
      <c r="B1" s="66"/>
      <c r="C1" s="66"/>
      <c r="D1" s="66"/>
      <c r="E1" s="66"/>
      <c r="F1" s="66"/>
    </row>
    <row r="2" spans="1:6" ht="15.75">
      <c r="A2" s="65" t="s">
        <v>232</v>
      </c>
      <c r="B2" s="65" t="s">
        <v>219</v>
      </c>
      <c r="C2" s="65" t="s">
        <v>220</v>
      </c>
      <c r="D2" s="65" t="s">
        <v>221</v>
      </c>
      <c r="E2" s="65" t="s">
        <v>222</v>
      </c>
      <c r="F2" s="65" t="s">
        <v>223</v>
      </c>
    </row>
    <row r="3" spans="1:6" ht="15.75">
      <c r="A3" s="19" t="s">
        <v>224</v>
      </c>
      <c r="B3" s="19">
        <v>2.0469599999999999</v>
      </c>
      <c r="C3" s="19">
        <v>0.79395000000000004</v>
      </c>
      <c r="D3" s="19">
        <v>0.75</v>
      </c>
      <c r="E3" s="19">
        <v>1.77597</v>
      </c>
      <c r="F3" s="19">
        <v>7.4138400000000004</v>
      </c>
    </row>
    <row r="4" spans="1:6" ht="15.75">
      <c r="A4" s="19" t="s">
        <v>225</v>
      </c>
      <c r="B4" s="19">
        <v>4.1647679999999996</v>
      </c>
      <c r="C4" s="19">
        <v>2.6135920000000001</v>
      </c>
      <c r="D4" s="19">
        <v>2.70248</v>
      </c>
      <c r="E4" s="19">
        <v>6.4578319999999998</v>
      </c>
      <c r="F4" s="19">
        <v>15.93867</v>
      </c>
    </row>
    <row r="5" spans="1:6" ht="15.75">
      <c r="A5" s="19" t="s">
        <v>226</v>
      </c>
      <c r="B5" s="19">
        <v>9.2849920000000008</v>
      </c>
      <c r="C5" s="19">
        <v>5.4031840000000004</v>
      </c>
      <c r="D5" s="19">
        <v>4.8744880000000004</v>
      </c>
      <c r="E5" s="19">
        <v>11.54012</v>
      </c>
      <c r="F5" s="19">
        <v>31.102779999999999</v>
      </c>
    </row>
    <row r="6" spans="1:6" ht="15.75">
      <c r="A6" s="19" t="s">
        <v>227</v>
      </c>
      <c r="B6" s="19">
        <v>14.039070000000001</v>
      </c>
      <c r="C6" s="19">
        <v>10.15358</v>
      </c>
      <c r="D6" s="19">
        <v>8.0028640000000006</v>
      </c>
      <c r="E6" s="19">
        <v>19.301459999999999</v>
      </c>
      <c r="F6" s="19">
        <v>51.496969999999997</v>
      </c>
    </row>
    <row r="7" spans="1:6" ht="15.75">
      <c r="A7" s="19" t="s">
        <v>228</v>
      </c>
      <c r="B7" s="19">
        <v>104.4945</v>
      </c>
      <c r="C7" s="19">
        <v>16.576239999999999</v>
      </c>
      <c r="D7" s="19">
        <v>15.875310000000001</v>
      </c>
      <c r="E7" s="19">
        <v>41.609279999999998</v>
      </c>
      <c r="F7" s="19">
        <v>178.55529999999999</v>
      </c>
    </row>
    <row r="8" spans="1:6" ht="15.75">
      <c r="A8" s="19" t="s">
        <v>229</v>
      </c>
      <c r="B8" s="19">
        <v>215.35740000000001</v>
      </c>
      <c r="C8" s="19">
        <v>29.541679999999999</v>
      </c>
      <c r="D8" s="19">
        <v>16.4558</v>
      </c>
      <c r="E8" s="19">
        <v>87.596459999999993</v>
      </c>
      <c r="F8" s="19">
        <v>348.9513</v>
      </c>
    </row>
    <row r="9" spans="1:6" ht="15.75">
      <c r="A9" s="31" t="s">
        <v>230</v>
      </c>
      <c r="B9" s="31">
        <v>245.9742</v>
      </c>
      <c r="C9" s="31">
        <v>30.337230000000002</v>
      </c>
      <c r="D9" s="31">
        <v>17.57902</v>
      </c>
      <c r="E9" s="31">
        <v>118.0822</v>
      </c>
      <c r="F9" s="31">
        <v>411.97269999999997</v>
      </c>
    </row>
  </sheetData>
  <mergeCells count="1">
    <mergeCell ref="A1:F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DAB83-93DA-494D-B034-118AAFF6A6A9}">
  <dimension ref="A1:B27"/>
  <sheetViews>
    <sheetView workbookViewId="0">
      <selection activeCell="E10" sqref="E10"/>
    </sheetView>
  </sheetViews>
  <sheetFormatPr defaultColWidth="9" defaultRowHeight="15.75"/>
  <cols>
    <col min="1" max="1" width="28" style="15" customWidth="1"/>
    <col min="2" max="2" width="28" style="21" customWidth="1"/>
    <col min="3" max="16384" width="9" style="15"/>
  </cols>
  <sheetData>
    <row r="1" spans="1:2" s="14" customFormat="1" ht="85.5" customHeight="1">
      <c r="A1" s="66" t="s">
        <v>62</v>
      </c>
      <c r="B1" s="66"/>
    </row>
    <row r="2" spans="1:2" s="14" customFormat="1">
      <c r="A2" s="30" t="s">
        <v>63</v>
      </c>
      <c r="B2" s="32" t="s">
        <v>65</v>
      </c>
    </row>
    <row r="3" spans="1:2">
      <c r="A3" s="15" t="s">
        <v>37</v>
      </c>
      <c r="B3" s="21">
        <v>245.15895953757223</v>
      </c>
    </row>
    <row r="4" spans="1:2">
      <c r="A4" s="15" t="s">
        <v>38</v>
      </c>
      <c r="B4" s="21">
        <v>147.51445086705201</v>
      </c>
    </row>
    <row r="5" spans="1:2">
      <c r="A5" s="15" t="s">
        <v>39</v>
      </c>
      <c r="B5" s="21">
        <v>185.27777777777774</v>
      </c>
    </row>
    <row r="6" spans="1:2">
      <c r="A6" s="15" t="s">
        <v>40</v>
      </c>
      <c r="B6" s="21">
        <v>200.24807321772639</v>
      </c>
    </row>
    <row r="7" spans="1:2">
      <c r="A7" s="15" t="s">
        <v>41</v>
      </c>
      <c r="B7" s="21">
        <v>293.70183044315991</v>
      </c>
    </row>
    <row r="8" spans="1:2">
      <c r="A8" s="15" t="s">
        <v>42</v>
      </c>
      <c r="B8" s="21">
        <v>186.06936416184971</v>
      </c>
    </row>
    <row r="9" spans="1:2">
      <c r="A9" s="15" t="s">
        <v>43</v>
      </c>
      <c r="B9" s="21">
        <v>151.49566473988438</v>
      </c>
    </row>
    <row r="10" spans="1:2">
      <c r="A10" s="15" t="s">
        <v>44</v>
      </c>
      <c r="B10" s="21">
        <v>153.20688824662813</v>
      </c>
    </row>
    <row r="11" spans="1:2">
      <c r="A11" s="15" t="s">
        <v>45</v>
      </c>
      <c r="B11" s="21">
        <v>85.631021194604998</v>
      </c>
    </row>
    <row r="12" spans="1:2">
      <c r="A12" s="15" t="s">
        <v>46</v>
      </c>
      <c r="B12" s="21">
        <v>185.09152215799614</v>
      </c>
    </row>
    <row r="13" spans="1:2">
      <c r="A13" s="15" t="s">
        <v>47</v>
      </c>
      <c r="B13" s="21">
        <v>128.55130057803467</v>
      </c>
    </row>
    <row r="14" spans="1:2">
      <c r="A14" s="15" t="s">
        <v>48</v>
      </c>
      <c r="B14" s="21">
        <v>130.05298651252409</v>
      </c>
    </row>
    <row r="15" spans="1:2">
      <c r="A15" s="15" t="s">
        <v>49</v>
      </c>
      <c r="B15" s="21">
        <v>43.933044315992291</v>
      </c>
    </row>
    <row r="16" spans="1:2">
      <c r="A16" s="15" t="s">
        <v>50</v>
      </c>
      <c r="B16" s="21">
        <v>130.40221579961462</v>
      </c>
    </row>
    <row r="17" spans="1:2">
      <c r="A17" s="15" t="s">
        <v>51</v>
      </c>
      <c r="B17" s="21">
        <v>51.336705202312132</v>
      </c>
    </row>
    <row r="18" spans="1:2">
      <c r="A18" s="15" t="s">
        <v>52</v>
      </c>
      <c r="B18" s="21">
        <v>95.549132947976872</v>
      </c>
    </row>
    <row r="19" spans="1:2">
      <c r="A19" s="15" t="s">
        <v>53</v>
      </c>
      <c r="B19" s="21">
        <v>0</v>
      </c>
    </row>
    <row r="20" spans="1:2">
      <c r="A20" s="15" t="s">
        <v>54</v>
      </c>
      <c r="B20" s="21">
        <v>0</v>
      </c>
    </row>
    <row r="21" spans="1:2">
      <c r="A21" s="15" t="s">
        <v>55</v>
      </c>
      <c r="B21" s="21">
        <v>0</v>
      </c>
    </row>
    <row r="22" spans="1:2">
      <c r="A22" s="15" t="s">
        <v>56</v>
      </c>
      <c r="B22" s="21">
        <v>0</v>
      </c>
    </row>
    <row r="23" spans="1:2">
      <c r="A23" s="15" t="s">
        <v>57</v>
      </c>
      <c r="B23" s="21">
        <v>0</v>
      </c>
    </row>
    <row r="24" spans="1:2">
      <c r="A24" s="15" t="s">
        <v>58</v>
      </c>
      <c r="B24" s="21">
        <v>0</v>
      </c>
    </row>
    <row r="25" spans="1:2">
      <c r="A25" s="15" t="s">
        <v>59</v>
      </c>
      <c r="B25" s="21">
        <v>0</v>
      </c>
    </row>
    <row r="26" spans="1:2">
      <c r="A26" s="15" t="s">
        <v>60</v>
      </c>
      <c r="B26" s="21">
        <v>0</v>
      </c>
    </row>
    <row r="27" spans="1:2">
      <c r="A27" s="28" t="s">
        <v>61</v>
      </c>
      <c r="B27" s="33">
        <v>0</v>
      </c>
    </row>
  </sheetData>
  <mergeCells count="1">
    <mergeCell ref="A1:B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B1F31-A19A-4D1C-8177-77504C8834CA}">
  <dimension ref="A1:E10"/>
  <sheetViews>
    <sheetView workbookViewId="0">
      <selection activeCell="B13" sqref="B13"/>
    </sheetView>
  </sheetViews>
  <sheetFormatPr defaultColWidth="8.85546875" defaultRowHeight="15"/>
  <cols>
    <col min="1" max="1" width="35.42578125" style="1" customWidth="1"/>
    <col min="2" max="2" width="37.7109375" style="1" customWidth="1"/>
    <col min="7" max="7" width="11.28515625" bestFit="1" customWidth="1"/>
    <col min="11" max="11" width="10.42578125" bestFit="1" customWidth="1"/>
    <col min="13" max="13" width="22.28515625" bestFit="1" customWidth="1"/>
  </cols>
  <sheetData>
    <row r="1" spans="1:5" s="3" customFormat="1" ht="62.85" customHeight="1">
      <c r="A1" s="69" t="s">
        <v>66</v>
      </c>
      <c r="B1" s="69"/>
    </row>
    <row r="2" spans="1:5" s="3" customFormat="1" ht="15.75">
      <c r="A2" s="34" t="s">
        <v>26</v>
      </c>
      <c r="B2" s="34" t="s">
        <v>67</v>
      </c>
    </row>
    <row r="3" spans="1:5" ht="15.75">
      <c r="A3" s="67" t="s">
        <v>27</v>
      </c>
      <c r="B3" s="67"/>
    </row>
    <row r="4" spans="1:5" ht="15.75">
      <c r="A4" s="16">
        <v>251.541</v>
      </c>
      <c r="B4" s="16">
        <v>67.484999999999999</v>
      </c>
    </row>
    <row r="5" spans="1:5" ht="15.75">
      <c r="A5" s="16">
        <v>244.65199999999999</v>
      </c>
      <c r="B5" s="16">
        <v>35.555</v>
      </c>
    </row>
    <row r="6" spans="1:5" ht="15.75">
      <c r="A6" s="16">
        <v>192.13499999999999</v>
      </c>
      <c r="B6" s="16">
        <v>12.922000000000001</v>
      </c>
    </row>
    <row r="7" spans="1:5" ht="15.75">
      <c r="A7" s="68" t="s">
        <v>8</v>
      </c>
      <c r="B7" s="68"/>
    </row>
    <row r="8" spans="1:5" ht="15.75">
      <c r="A8" s="25">
        <v>1.096313095</v>
      </c>
      <c r="B8" s="25">
        <v>0.29412576600000001</v>
      </c>
    </row>
    <row r="9" spans="1:5" ht="15.75">
      <c r="A9" s="25">
        <v>1.066288165</v>
      </c>
      <c r="B9" s="25">
        <v>0.15496246</v>
      </c>
    </row>
    <row r="10" spans="1:5" ht="15.75">
      <c r="A10" s="35">
        <v>0.83739874000000003</v>
      </c>
      <c r="B10" s="35">
        <v>5.6319080000000001E-2</v>
      </c>
      <c r="D10" s="8"/>
      <c r="E10" s="8"/>
    </row>
  </sheetData>
  <mergeCells count="3">
    <mergeCell ref="A3:B3"/>
    <mergeCell ref="A7:B7"/>
    <mergeCell ref="A1:B1"/>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2F028-59CD-4AEE-87DA-558954415854}">
  <dimension ref="A1:B6"/>
  <sheetViews>
    <sheetView workbookViewId="0">
      <selection activeCell="B10" sqref="B10"/>
    </sheetView>
  </sheetViews>
  <sheetFormatPr defaultColWidth="9" defaultRowHeight="15.75"/>
  <cols>
    <col min="1" max="1" width="26.85546875" style="18" customWidth="1"/>
    <col min="2" max="2" width="31.28515625" style="15" customWidth="1"/>
    <col min="3" max="16384" width="9" style="8"/>
  </cols>
  <sheetData>
    <row r="1" spans="1:2" ht="65.849999999999994" customHeight="1">
      <c r="A1" s="70" t="s">
        <v>68</v>
      </c>
      <c r="B1" s="70"/>
    </row>
    <row r="2" spans="1:2" ht="19.350000000000001" customHeight="1">
      <c r="A2" s="71" t="s">
        <v>69</v>
      </c>
      <c r="B2" s="71"/>
    </row>
    <row r="3" spans="1:2">
      <c r="A3" s="12" t="s">
        <v>26</v>
      </c>
      <c r="B3" s="25" t="s">
        <v>67</v>
      </c>
    </row>
    <row r="4" spans="1:2">
      <c r="A4" s="12">
        <v>63.829787199999998</v>
      </c>
      <c r="B4" s="25">
        <v>6.8965517199999997</v>
      </c>
    </row>
    <row r="5" spans="1:2">
      <c r="A5" s="12">
        <v>66.666666699999993</v>
      </c>
      <c r="B5" s="25">
        <v>5.2631578899999996</v>
      </c>
    </row>
    <row r="6" spans="1:2">
      <c r="A6" s="50">
        <v>58.6206897</v>
      </c>
      <c r="B6" s="35">
        <v>10.526315800000001</v>
      </c>
    </row>
  </sheetData>
  <mergeCells count="2">
    <mergeCell ref="A1:B1"/>
    <mergeCell ref="A2:B2"/>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F5379-868A-4C99-9D93-140E91E33705}">
  <dimension ref="A1:D8"/>
  <sheetViews>
    <sheetView workbookViewId="0">
      <selection activeCell="B11" sqref="B11"/>
    </sheetView>
  </sheetViews>
  <sheetFormatPr defaultColWidth="9" defaultRowHeight="15.75"/>
  <cols>
    <col min="1" max="1" width="22.42578125" style="9" bestFit="1" customWidth="1"/>
    <col min="2" max="2" width="15.85546875" style="9" bestFit="1" customWidth="1"/>
    <col min="3" max="3" width="15" style="9" bestFit="1" customWidth="1"/>
    <col min="4" max="4" width="24" style="9" customWidth="1"/>
    <col min="5" max="16384" width="9" style="9"/>
  </cols>
  <sheetData>
    <row r="1" spans="1:4" ht="51.75" customHeight="1">
      <c r="A1" s="70" t="s">
        <v>236</v>
      </c>
      <c r="B1" s="70"/>
      <c r="C1" s="70"/>
      <c r="D1" s="70"/>
    </row>
    <row r="2" spans="1:4">
      <c r="A2" s="37" t="s">
        <v>70</v>
      </c>
      <c r="B2" s="38" t="s">
        <v>71</v>
      </c>
      <c r="C2" s="38" t="s">
        <v>72</v>
      </c>
      <c r="D2" s="38" t="s">
        <v>73</v>
      </c>
    </row>
    <row r="3" spans="1:4">
      <c r="A3" s="9" t="s">
        <v>12</v>
      </c>
      <c r="B3" s="9">
        <v>0.4</v>
      </c>
      <c r="C3" s="9">
        <v>2.4</v>
      </c>
      <c r="D3" s="9">
        <f t="shared" ref="D3:D8" si="0">B3/C3*100</f>
        <v>16.666666666666668</v>
      </c>
    </row>
    <row r="4" spans="1:4">
      <c r="A4" s="9" t="s">
        <v>13</v>
      </c>
      <c r="B4" s="9">
        <v>0</v>
      </c>
      <c r="C4" s="9">
        <v>2.2000000000000002</v>
      </c>
      <c r="D4" s="9">
        <f t="shared" si="0"/>
        <v>0</v>
      </c>
    </row>
    <row r="5" spans="1:4">
      <c r="A5" s="9" t="s">
        <v>14</v>
      </c>
      <c r="B5" s="9">
        <v>0.3</v>
      </c>
      <c r="C5" s="9">
        <v>2.2999999999999998</v>
      </c>
      <c r="D5" s="9">
        <f t="shared" si="0"/>
        <v>13.043478260869565</v>
      </c>
    </row>
    <row r="6" spans="1:4">
      <c r="A6" s="9" t="s">
        <v>9</v>
      </c>
      <c r="B6" s="9">
        <v>1.25</v>
      </c>
      <c r="C6" s="9">
        <v>1.96</v>
      </c>
      <c r="D6" s="9">
        <f t="shared" si="0"/>
        <v>63.775510204081634</v>
      </c>
    </row>
    <row r="7" spans="1:4">
      <c r="A7" s="9" t="s">
        <v>10</v>
      </c>
      <c r="B7" s="9">
        <v>2</v>
      </c>
      <c r="C7" s="9">
        <v>2.2000000000000002</v>
      </c>
      <c r="D7" s="9">
        <f t="shared" si="0"/>
        <v>90.909090909090907</v>
      </c>
    </row>
    <row r="8" spans="1:4">
      <c r="A8" s="39" t="s">
        <v>11</v>
      </c>
      <c r="B8" s="39">
        <v>1.9</v>
      </c>
      <c r="C8" s="39">
        <v>1.9</v>
      </c>
      <c r="D8" s="39">
        <f t="shared" si="0"/>
        <v>100</v>
      </c>
    </row>
  </sheetData>
  <mergeCells count="1">
    <mergeCell ref="A1:D1"/>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B8679-6044-45FC-A5CE-23DDAB8D3C96}">
  <dimension ref="A1:B20"/>
  <sheetViews>
    <sheetView zoomScaleNormal="100" workbookViewId="0">
      <selection activeCell="B11" sqref="B11"/>
    </sheetView>
  </sheetViews>
  <sheetFormatPr defaultColWidth="9" defaultRowHeight="15.75"/>
  <cols>
    <col min="1" max="1" width="32.42578125" style="15" bestFit="1" customWidth="1"/>
    <col min="2" max="2" width="53.7109375" style="21" customWidth="1"/>
    <col min="3" max="16384" width="9" style="15"/>
  </cols>
  <sheetData>
    <row r="1" spans="1:2" ht="75" customHeight="1">
      <c r="A1" s="66" t="s">
        <v>74</v>
      </c>
      <c r="B1" s="66"/>
    </row>
    <row r="2" spans="1:2">
      <c r="A2" s="30"/>
      <c r="B2" s="32" t="s">
        <v>64</v>
      </c>
    </row>
    <row r="3" spans="1:2">
      <c r="A3" s="15" t="s">
        <v>75</v>
      </c>
      <c r="B3" s="21">
        <v>96.911127167630056</v>
      </c>
    </row>
    <row r="4" spans="1:2">
      <c r="A4" s="15" t="s">
        <v>76</v>
      </c>
      <c r="B4" s="21">
        <v>137.53813423249838</v>
      </c>
    </row>
    <row r="5" spans="1:2">
      <c r="A5" s="15" t="s">
        <v>77</v>
      </c>
      <c r="B5" s="21">
        <v>67.96001926782273</v>
      </c>
    </row>
    <row r="6" spans="1:2">
      <c r="A6" s="15" t="s">
        <v>78</v>
      </c>
      <c r="B6" s="21">
        <v>28.217726396917147</v>
      </c>
    </row>
    <row r="7" spans="1:2">
      <c r="A7" s="15" t="s">
        <v>79</v>
      </c>
      <c r="B7" s="21">
        <v>19.417148362235068</v>
      </c>
    </row>
    <row r="8" spans="1:2">
      <c r="A8" s="15" t="s">
        <v>80</v>
      </c>
      <c r="B8" s="21">
        <v>17.321772639691716</v>
      </c>
    </row>
    <row r="9" spans="1:2">
      <c r="A9" s="15" t="s">
        <v>81</v>
      </c>
      <c r="B9" s="21">
        <v>77.249518304431604</v>
      </c>
    </row>
    <row r="10" spans="1:2">
      <c r="A10" s="15" t="s">
        <v>82</v>
      </c>
      <c r="B10" s="21">
        <v>28.078034682080926</v>
      </c>
    </row>
    <row r="11" spans="1:2">
      <c r="A11" s="15" t="s">
        <v>83</v>
      </c>
      <c r="B11" s="21">
        <v>21.722061657032754</v>
      </c>
    </row>
    <row r="12" spans="1:2">
      <c r="A12" s="15" t="s">
        <v>84</v>
      </c>
      <c r="B12" s="21">
        <v>32.967244701348747</v>
      </c>
    </row>
    <row r="13" spans="1:2">
      <c r="A13" s="15" t="s">
        <v>85</v>
      </c>
      <c r="B13" s="21">
        <v>32.757707129094413</v>
      </c>
    </row>
    <row r="14" spans="1:2">
      <c r="A14" s="15" t="s">
        <v>86</v>
      </c>
      <c r="B14" s="21">
        <v>8.6608863198458579</v>
      </c>
    </row>
    <row r="15" spans="1:2">
      <c r="A15" s="15" t="s">
        <v>87</v>
      </c>
      <c r="B15" s="21">
        <v>31.500481695568396</v>
      </c>
    </row>
    <row r="16" spans="1:2">
      <c r="A16" s="15" t="s">
        <v>88</v>
      </c>
      <c r="B16" s="21">
        <v>49.730250481695563</v>
      </c>
    </row>
    <row r="17" spans="1:2">
      <c r="A17" s="15" t="s">
        <v>89</v>
      </c>
      <c r="B17" s="21">
        <v>8.3815028901734099</v>
      </c>
    </row>
    <row r="18" spans="1:2">
      <c r="A18" s="15" t="s">
        <v>90</v>
      </c>
      <c r="B18" s="21">
        <v>3.9812138728323698</v>
      </c>
    </row>
    <row r="19" spans="1:2">
      <c r="A19" s="15" t="s">
        <v>91</v>
      </c>
      <c r="B19" s="21">
        <v>23.468208092485551</v>
      </c>
    </row>
    <row r="20" spans="1:2">
      <c r="A20" s="28" t="s">
        <v>92</v>
      </c>
      <c r="B20" s="33">
        <v>26.646194605009637</v>
      </c>
    </row>
  </sheetData>
  <mergeCells count="1">
    <mergeCell ref="A1:B1"/>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89976-DF9F-41DE-9793-7AA4A5134182}">
  <dimension ref="A1:E10"/>
  <sheetViews>
    <sheetView workbookViewId="0">
      <selection activeCell="E9" sqref="E9"/>
    </sheetView>
  </sheetViews>
  <sheetFormatPr defaultColWidth="8.85546875" defaultRowHeight="15"/>
  <cols>
    <col min="1" max="1" width="29.7109375" customWidth="1"/>
    <col min="2" max="2" width="25.85546875" customWidth="1"/>
  </cols>
  <sheetData>
    <row r="1" spans="1:5" ht="75.599999999999994" customHeight="1">
      <c r="A1" s="72" t="s">
        <v>100</v>
      </c>
      <c r="B1" s="72"/>
    </row>
    <row r="2" spans="1:5" ht="15.75">
      <c r="A2" s="38" t="s">
        <v>70</v>
      </c>
      <c r="B2" s="38" t="s">
        <v>93</v>
      </c>
    </row>
    <row r="3" spans="1:5" ht="15.75">
      <c r="A3" s="8" t="s">
        <v>94</v>
      </c>
      <c r="B3" s="8">
        <v>97</v>
      </c>
    </row>
    <row r="4" spans="1:5" ht="15.75">
      <c r="A4" s="8" t="s">
        <v>95</v>
      </c>
      <c r="B4" s="8">
        <v>138</v>
      </c>
    </row>
    <row r="5" spans="1:5" ht="15.75">
      <c r="A5" s="8" t="s">
        <v>96</v>
      </c>
      <c r="B5" s="8">
        <v>68</v>
      </c>
    </row>
    <row r="6" spans="1:5" ht="15.75">
      <c r="A6" s="8" t="s">
        <v>97</v>
      </c>
      <c r="B6" s="8">
        <v>53</v>
      </c>
    </row>
    <row r="7" spans="1:5" ht="15.75">
      <c r="A7" s="8" t="s">
        <v>98</v>
      </c>
      <c r="B7" s="8">
        <v>26</v>
      </c>
    </row>
    <row r="8" spans="1:5" ht="15.75">
      <c r="A8" s="40" t="s">
        <v>99</v>
      </c>
      <c r="B8" s="40">
        <v>31</v>
      </c>
    </row>
    <row r="10" spans="1:5" ht="15.75">
      <c r="D10" s="8"/>
      <c r="E10" s="8"/>
    </row>
  </sheetData>
  <mergeCells count="1">
    <mergeCell ref="A1:B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Fig 1g</vt:lpstr>
      <vt:lpstr>Fig 1k</vt:lpstr>
      <vt:lpstr>Fig 1p</vt:lpstr>
      <vt:lpstr>Fig 2h</vt:lpstr>
      <vt:lpstr>Fig 4f</vt:lpstr>
      <vt:lpstr>Fig 4g</vt:lpstr>
      <vt:lpstr>Fig 5k</vt:lpstr>
      <vt:lpstr>Fig 5u</vt:lpstr>
      <vt:lpstr>Fig 6e</vt:lpstr>
      <vt:lpstr>Fig 6k</vt:lpstr>
      <vt:lpstr>Fig 6m</vt:lpstr>
      <vt:lpstr>Fig 6w</vt:lpstr>
      <vt:lpstr>Fig 6x</vt:lpstr>
      <vt:lpstr>Fig 7l</vt:lpstr>
      <vt:lpstr>Fig 7n</vt:lpstr>
      <vt:lpstr>Fig 7u</vt:lpstr>
      <vt:lpstr>Sup Fig 3f</vt:lpstr>
      <vt:lpstr>Sup Fig 3g</vt:lpstr>
      <vt:lpstr>Sup Fig 3k</vt:lpstr>
      <vt:lpstr>Sup Fig 7a</vt:lpstr>
      <vt:lpstr>Sup Fig 7d</vt:lpstr>
      <vt:lpstr>Sup Fig 7g</vt:lpstr>
      <vt:lpstr>Sup Fig 7j</vt:lpstr>
      <vt:lpstr>Sup Fig 8c</vt:lpstr>
      <vt:lpstr>Sup Fig 8f</vt:lpstr>
      <vt:lpstr>Sup Fig 8i</vt:lpstr>
      <vt:lpstr>Sup Fig 8l</vt:lpstr>
      <vt:lpstr>Sup Fig 10o</vt:lpstr>
      <vt:lpstr>Sup Fig 11c</vt:lpstr>
      <vt:lpstr>Sup Fig. 13b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陈鹏</dc:creator>
  <cp:lastModifiedBy>Evan Bardot</cp:lastModifiedBy>
  <dcterms:created xsi:type="dcterms:W3CDTF">2015-06-05T18:19:34Z</dcterms:created>
  <dcterms:modified xsi:type="dcterms:W3CDTF">2026-05-07T16:02:50Z</dcterms:modified>
</cp:coreProperties>
</file>