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asai/HMS Dropbox/Ahmed Mahas/RNAsensor/report/Nature Communications/"/>
    </mc:Choice>
  </mc:AlternateContent>
  <xr:revisionPtr revIDLastSave="0" documentId="13_ncr:1_{6BA934EF-75FD-4044-942A-0C24FAAE07D5}" xr6:coauthVersionLast="47" xr6:coauthVersionMax="47" xr10:uidLastSave="{00000000-0000-0000-0000-000000000000}"/>
  <bookViews>
    <workbookView xWindow="0" yWindow="740" windowWidth="34560" windowHeight="21600" firstSheet="43" activeTab="51" xr2:uid="{69E93327-D3C9-514A-BD6E-7BEAE2A2CC9D}"/>
  </bookViews>
  <sheets>
    <sheet name="Fig. 1d" sheetId="1" r:id="rId1"/>
    <sheet name="Fig. 1f" sheetId="2" r:id="rId2"/>
    <sheet name="Fig. 1g" sheetId="4" r:id="rId3"/>
    <sheet name="Fig. 1h" sheetId="6" r:id="rId4"/>
    <sheet name="Fig. 1i" sheetId="8" r:id="rId5"/>
    <sheet name="Fig. 2a" sheetId="16" r:id="rId6"/>
    <sheet name="Fig. 2b" sheetId="17" r:id="rId7"/>
    <sheet name="Fig. 2c" sheetId="18" r:id="rId8"/>
    <sheet name="Fig. 2d" sheetId="19" r:id="rId9"/>
    <sheet name="Fig. 2f" sheetId="31" r:id="rId10"/>
    <sheet name="Fig. 2g" sheetId="32" r:id="rId11"/>
    <sheet name="Fig. 2h" sheetId="49" r:id="rId12"/>
    <sheet name="Fig. 2i" sheetId="48" r:id="rId13"/>
    <sheet name="Fig. 2j" sheetId="50" r:id="rId14"/>
    <sheet name="Supplementary Fig. 1b" sheetId="9" r:id="rId15"/>
    <sheet name="Supplementary Fig. 3a" sheetId="3" r:id="rId16"/>
    <sheet name="Supplementary Fig. 3b" sheetId="5" r:id="rId17"/>
    <sheet name="Supplementary Fig. 3c" sheetId="7" r:id="rId18"/>
    <sheet name="Supplementary Fig. 4a" sheetId="10" r:id="rId19"/>
    <sheet name="Supplementary Fig. 4b" sheetId="11" r:id="rId20"/>
    <sheet name="Supplementary Fig. 4c" sheetId="12" r:id="rId21"/>
    <sheet name="Supplementary Fig. 4d" sheetId="13" r:id="rId22"/>
    <sheet name="Supplementary Fig. 4e" sheetId="14" r:id="rId23"/>
    <sheet name="Supplementary Fig. 4f" sheetId="15" r:id="rId24"/>
    <sheet name="Supplementary Fig. 5a" sheetId="20" r:id="rId25"/>
    <sheet name="Supplementary Fig. 5b " sheetId="21" r:id="rId26"/>
    <sheet name="Supplementary Fig. 5c" sheetId="22" r:id="rId27"/>
    <sheet name="Supplementary Fig. 5d" sheetId="23" r:id="rId28"/>
    <sheet name="Supplementary Fig. 5e" sheetId="24" r:id="rId29"/>
    <sheet name="Supplementary Fig. 5f" sheetId="25" r:id="rId30"/>
    <sheet name="Supplementary Fig. 5g" sheetId="27" r:id="rId31"/>
    <sheet name="Supplementary Fig. 5h" sheetId="28" r:id="rId32"/>
    <sheet name="Supplementary Fig. 6a" sheetId="29" r:id="rId33"/>
    <sheet name="Supplementary Fig. 6b" sheetId="30" r:id="rId34"/>
    <sheet name="Supplementary Fig. 6c" sheetId="33" r:id="rId35"/>
    <sheet name="Supplementary Fig. 6d" sheetId="34" r:id="rId36"/>
    <sheet name="Supplementary Fig. 6e" sheetId="35" r:id="rId37"/>
    <sheet name="Supplementary Fig. 6f" sheetId="36" r:id="rId38"/>
    <sheet name="Supplementary Fig. 7a" sheetId="37" r:id="rId39"/>
    <sheet name="Supplementary Fig. 7b" sheetId="38" r:id="rId40"/>
    <sheet name="Supplementary Fig. 7d" sheetId="39" r:id="rId41"/>
    <sheet name="Supplementary Fig. 7e" sheetId="40" r:id="rId42"/>
    <sheet name="Supplementary Fig. 8a" sheetId="41" r:id="rId43"/>
    <sheet name="Supplementary Fig. 8b" sheetId="42" r:id="rId44"/>
    <sheet name="Supplementary Fig. 8d" sheetId="43" r:id="rId45"/>
    <sheet name="Supplementary Fig. 8e" sheetId="44" r:id="rId46"/>
    <sheet name="Supplementary Fig. 9b" sheetId="45" r:id="rId47"/>
    <sheet name="Supplementary Fig. 9c" sheetId="46" r:id="rId48"/>
    <sheet name="Supplementary Fig. 9d" sheetId="47" r:id="rId49"/>
    <sheet name="Supplementary Fig. 10b" sheetId="51" r:id="rId50"/>
    <sheet name="Supplementary Fig. 12b" sheetId="52" r:id="rId51"/>
    <sheet name="Supplementary Fig. 12c" sheetId="53" r:id="rId5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37" l="1"/>
  <c r="Q43" i="37" s="1"/>
  <c r="P42" i="37"/>
  <c r="Q42" i="37" s="1"/>
  <c r="P41" i="37"/>
  <c r="Q41" i="37" s="1"/>
  <c r="P40" i="37"/>
  <c r="Q40" i="37" s="1"/>
  <c r="P39" i="37"/>
  <c r="Q39" i="37" s="1"/>
  <c r="P38" i="37"/>
  <c r="Q38" i="37" s="1"/>
  <c r="P37" i="37"/>
  <c r="Q37" i="37" s="1"/>
  <c r="P36" i="37"/>
  <c r="Q36" i="37" s="1"/>
  <c r="P35" i="37"/>
  <c r="Q35" i="37" s="1"/>
  <c r="P34" i="37"/>
  <c r="Q34" i="37" s="1"/>
  <c r="P33" i="37"/>
  <c r="Q33" i="37" s="1"/>
  <c r="P32" i="37"/>
  <c r="Q32" i="37" s="1"/>
  <c r="Q16" i="37" l="1"/>
  <c r="Q11" i="37"/>
  <c r="P12" i="37"/>
  <c r="Q12" i="37" s="1"/>
  <c r="P13" i="37"/>
  <c r="Q13" i="37" s="1"/>
  <c r="P14" i="37"/>
  <c r="Q14" i="37" s="1"/>
  <c r="P15" i="37"/>
  <c r="Q15" i="37" s="1"/>
  <c r="P16" i="37"/>
  <c r="P11" i="37"/>
  <c r="M39" i="5" l="1"/>
  <c r="N39" i="5" s="1"/>
  <c r="M38" i="5"/>
  <c r="M37" i="5"/>
  <c r="N37" i="5" s="1"/>
  <c r="M35" i="5"/>
  <c r="M34" i="5"/>
  <c r="N34" i="5" s="1"/>
  <c r="M33" i="5"/>
  <c r="N33" i="5" s="1"/>
  <c r="M31" i="5"/>
  <c r="M30" i="5"/>
  <c r="N30" i="5" s="1"/>
  <c r="M29" i="5"/>
  <c r="M27" i="5"/>
  <c r="N27" i="5" s="1"/>
  <c r="M26" i="5"/>
  <c r="N26" i="5" s="1"/>
  <c r="M25" i="5"/>
  <c r="M23" i="5"/>
  <c r="N23" i="5" s="1"/>
  <c r="M22" i="5"/>
  <c r="M21" i="5"/>
  <c r="N21" i="5" s="1"/>
  <c r="M19" i="5"/>
  <c r="N19" i="5" s="1"/>
  <c r="M18" i="5"/>
  <c r="M17" i="5"/>
  <c r="N17" i="5" s="1"/>
  <c r="M15" i="5"/>
  <c r="M14" i="5"/>
  <c r="N14" i="5" s="1"/>
  <c r="M13" i="5"/>
  <c r="N13" i="5" s="1"/>
  <c r="M11" i="5"/>
  <c r="N11" i="5" s="1"/>
  <c r="M10" i="5"/>
  <c r="M9" i="5"/>
  <c r="N10" i="5" l="1"/>
  <c r="N15" i="5"/>
  <c r="N22" i="5"/>
  <c r="N29" i="5"/>
  <c r="N35" i="5"/>
  <c r="N18" i="5"/>
  <c r="N25" i="5"/>
  <c r="N31" i="5"/>
  <c r="N38" i="5"/>
  <c r="N9" i="5"/>
</calcChain>
</file>

<file path=xl/sharedStrings.xml><?xml version="1.0" encoding="utf-8"?>
<sst xmlns="http://schemas.openxmlformats.org/spreadsheetml/2006/main" count="937" uniqueCount="215">
  <si>
    <t>ASO+RT</t>
  </si>
  <si>
    <t>ASO </t>
  </si>
  <si>
    <t>RT </t>
  </si>
  <si>
    <t>No template</t>
  </si>
  <si>
    <t>GAPDH</t>
  </si>
  <si>
    <t>Replicates</t>
  </si>
  <si>
    <t>ACTB</t>
  </si>
  <si>
    <t>Fig. 1d source data: qPCR Cq values</t>
  </si>
  <si>
    <t>T1</t>
  </si>
  <si>
    <t>T2</t>
  </si>
  <si>
    <t>T3</t>
  </si>
  <si>
    <t>T4</t>
  </si>
  <si>
    <t>Target</t>
  </si>
  <si>
    <t>ASO</t>
  </si>
  <si>
    <t>Condition</t>
  </si>
  <si>
    <t>Replicate</t>
  </si>
  <si>
    <t>No Target</t>
  </si>
  <si>
    <t xml:space="preserve">Fig. 1f source data: Normalized RLU values </t>
  </si>
  <si>
    <t>Corresponding raw luciferase activity values are provided in the Source Data sheet for Supplementary Fig. 3a.</t>
  </si>
  <si>
    <t>SONAR Nluc activity</t>
  </si>
  <si>
    <t>Input concentration (ng/well)</t>
  </si>
  <si>
    <r>
      <t>RT-qPCR (2</t>
    </r>
    <r>
      <rPr>
        <b/>
        <vertAlign val="superscript"/>
        <sz val="12"/>
        <color theme="1"/>
        <rFont val="Arial"/>
        <family val="2"/>
      </rPr>
      <t>-ΔCT</t>
    </r>
    <r>
      <rPr>
        <b/>
        <sz val="12"/>
        <color theme="1"/>
        <rFont val="Arial"/>
        <family val="2"/>
      </rPr>
      <t>)</t>
    </r>
  </si>
  <si>
    <r>
      <t>Fig. 1g source data: RT-qPCR (2</t>
    </r>
    <r>
      <rPr>
        <b/>
        <vertAlign val="superscript"/>
        <sz val="12"/>
        <color theme="1"/>
        <rFont val="Arial"/>
        <family val="2"/>
      </rPr>
      <t>-ΔCT</t>
    </r>
    <r>
      <rPr>
        <b/>
        <sz val="12"/>
        <color theme="1"/>
        <rFont val="Arial"/>
        <family val="2"/>
      </rPr>
      <t>) and corresponding SONAR Nluc activity values used for Pearson correlation analysis.</t>
    </r>
  </si>
  <si>
    <t>Replicate 1</t>
  </si>
  <si>
    <t>Replicate 2</t>
  </si>
  <si>
    <t>Replicate 3</t>
  </si>
  <si>
    <t>Cq</t>
  </si>
  <si>
    <t>House keeping control (ACTB)</t>
  </si>
  <si>
    <r>
      <t>2</t>
    </r>
    <r>
      <rPr>
        <b/>
        <vertAlign val="superscript"/>
        <sz val="12"/>
        <color theme="1"/>
        <rFont val="Arial"/>
        <family val="2"/>
      </rPr>
      <t>-ΔCT</t>
    </r>
  </si>
  <si>
    <t>ΔCT</t>
  </si>
  <si>
    <t>RT-qPCR values</t>
  </si>
  <si>
    <t xml:space="preserve">Supplementary Fig. 3b source data: SONAR and RT-qPCR </t>
  </si>
  <si>
    <t>Raw SONAR Nluc values</t>
  </si>
  <si>
    <t>Corresponding raw RT-qPCR and Nluc activity values are provided in the Source Data sheet for Supplementary Fig. 3b.</t>
  </si>
  <si>
    <t>ASO concentration (nM)</t>
  </si>
  <si>
    <t>Fig. 1h source data: Normalized RLU values</t>
  </si>
  <si>
    <t>Corresponding raw luciferase activity values are provided in the Source Data sheet for Supplementary Fig. 3c.</t>
  </si>
  <si>
    <t>RLU</t>
  </si>
  <si>
    <t xml:space="preserve">Raw Nluc values </t>
  </si>
  <si>
    <t>RLU values used in the figure</t>
  </si>
  <si>
    <t>Raw Nluc values</t>
  </si>
  <si>
    <t>+RT</t>
  </si>
  <si>
    <t>−RT</t>
  </si>
  <si>
    <t>Fig. 1i source data: Normalized RLU and raw Nluc values</t>
  </si>
  <si>
    <t>Supplementary Fig. 1b source data: raw GFP fluorescence and normalized values</t>
  </si>
  <si>
    <t>ssDNA-splint</t>
  </si>
  <si>
    <t>ssDNA+splint</t>
  </si>
  <si>
    <t>mRNA</t>
  </si>
  <si>
    <t>24 </t>
  </si>
  <si>
    <t>48 </t>
  </si>
  <si>
    <t>72 </t>
  </si>
  <si>
    <t>96 </t>
  </si>
  <si>
    <t>120 </t>
  </si>
  <si>
    <t>Time (hs)</t>
  </si>
  <si>
    <t>Replicate 4</t>
  </si>
  <si>
    <t>Replicate 5</t>
  </si>
  <si>
    <t>Raw GFP fluorescence values</t>
  </si>
  <si>
    <t>Normalized GFP fluorescence values</t>
  </si>
  <si>
    <t>RT+NLS</t>
  </si>
  <si>
    <t>RT-NLS</t>
  </si>
  <si>
    <t>No RT</t>
  </si>
  <si>
    <t>Full RT</t>
  </si>
  <si>
    <t>RT ΔRH</t>
  </si>
  <si>
    <t>T</t>
  </si>
  <si>
    <t>NT</t>
  </si>
  <si>
    <t>EEF1A1</t>
  </si>
  <si>
    <t>Sensing sequence (nt)</t>
  </si>
  <si>
    <t>CMV–  –Nluc</t>
  </si>
  <si>
    <t>Nluc–  –PolyA</t>
  </si>
  <si>
    <t>Splint</t>
  </si>
  <si>
    <t>No Splint</t>
  </si>
  <si>
    <t>Sensor configuration</t>
  </si>
  <si>
    <t>Supplementary Fig. 4a source data: raw Nluc activity values</t>
  </si>
  <si>
    <t>Supplementary Fig. 3c source data: raw Nluc activity values</t>
  </si>
  <si>
    <t>Supplementary Fig. 3a source data: raw Nluc activity values</t>
  </si>
  <si>
    <t>Supplementary Fig. 4b source data: raw Nluc activity values</t>
  </si>
  <si>
    <t>Supplementary Fig. 4c source data: raw Nluc activity values</t>
  </si>
  <si>
    <t>Supplementary Fig. 4d source data: raw Nluc activity values</t>
  </si>
  <si>
    <t>Supplementary Fig. 4e source data: raw Nluc activity values</t>
  </si>
  <si>
    <t>Supplementary Fig. 4f source data: raw Nluc activity values</t>
  </si>
  <si>
    <t>With Target</t>
  </si>
  <si>
    <t>Pre-ligated</t>
  </si>
  <si>
    <t>T Sensor</t>
  </si>
  <si>
    <t>NT sensor</t>
  </si>
  <si>
    <t>T ASO</t>
  </si>
  <si>
    <t>NT ASO</t>
  </si>
  <si>
    <t>+</t>
  </si>
  <si>
    <t>–</t>
  </si>
  <si>
    <t>Genomically-integrated target</t>
  </si>
  <si>
    <t xml:space="preserve">Normalized RLU </t>
  </si>
  <si>
    <t xml:space="preserve">Fig. 2a source data: Normalized RLU and raw Nluc activity values </t>
  </si>
  <si>
    <t xml:space="preserve">Fig. 2b source data: Normalized RLU and raw Nluc activity values </t>
  </si>
  <si>
    <t>ACTB-A</t>
  </si>
  <si>
    <t xml:space="preserve">Fig. 2d source data: Normalized RLU and raw Nluc activity values </t>
  </si>
  <si>
    <t xml:space="preserve">Fig. 2c source data: Normalized RLU and raw Nluc activity values </t>
  </si>
  <si>
    <t xml:space="preserve">Supplementary Fig. 5a source data: qPCR Cq values </t>
  </si>
  <si>
    <t>No ASO</t>
  </si>
  <si>
    <t>Non targeting Sensor</t>
  </si>
  <si>
    <t>Supplementary Fig. 5b source data: raw Nluc activity values</t>
  </si>
  <si>
    <t>Supplementary Fig. 5c source data: raw Nluc activity values</t>
  </si>
  <si>
    <t>EEF1A1 Sensor</t>
  </si>
  <si>
    <t>GAPDH Sensor</t>
  </si>
  <si>
    <t>Supplementary Fig. 5d source data: raw Nluc activity values</t>
  </si>
  <si>
    <t>ACTB-A Sensor</t>
  </si>
  <si>
    <t>ACTB-B</t>
  </si>
  <si>
    <t>ACTB-B Sensor</t>
  </si>
  <si>
    <t>Supplementary Fig. 5e source data: raw Nluc activity values</t>
  </si>
  <si>
    <t>Supplementary Fig. 5f source data: raw Nluc activity values</t>
  </si>
  <si>
    <t xml:space="preserve">Supplementary Fig. 5g source data: Normalized RLU and raw Nluc activity values </t>
  </si>
  <si>
    <t xml:space="preserve">Supplementary Fig. 5h source data: Normalized RLU and raw Nluc activity values </t>
  </si>
  <si>
    <t>HeLa</t>
  </si>
  <si>
    <t>HCT116</t>
  </si>
  <si>
    <t>Hepa 1-6</t>
  </si>
  <si>
    <t xml:space="preserve">Supplementary Fig. 6a source data: Normalized RLU and raw Nluc activity values </t>
  </si>
  <si>
    <t>Full RT mRNA</t>
  </si>
  <si>
    <t>RT ∆RH mRNA</t>
  </si>
  <si>
    <t>mCherry mRNA</t>
  </si>
  <si>
    <t xml:space="preserve">Supplementary Fig. 6b source data: Raw Nluc activity values </t>
  </si>
  <si>
    <t>RT mRNA</t>
  </si>
  <si>
    <t xml:space="preserve">Fig. 2f source data: Normalized RLU Nluc activity values </t>
  </si>
  <si>
    <t>Corresponding raw luciferase activity values are provided in the Source Data sheet for Supplementary Fig. 6b.</t>
  </si>
  <si>
    <t xml:space="preserve">Fig. 2g source data: Normalized RLU Nluc activity values </t>
  </si>
  <si>
    <t>Supplementary Fig. 6c source data: raw Nluc activity values</t>
  </si>
  <si>
    <t>RT (ug/well)</t>
  </si>
  <si>
    <t>RT protein</t>
  </si>
  <si>
    <t>dCas9 protein</t>
  </si>
  <si>
    <t xml:space="preserve">Supplementary Fig. 6d source data: Raw Nluc activity values </t>
  </si>
  <si>
    <t>Corresponding raw luciferase activity values are provided in the Source Data sheet for Supplementary Fig. 6d.</t>
  </si>
  <si>
    <t xml:space="preserve">Supplementary Fig. 6e source data: Normalized RLU values </t>
  </si>
  <si>
    <t>U2OS</t>
  </si>
  <si>
    <t xml:space="preserve">Supplementary Fig. 6f source data: Normalized RLU values </t>
  </si>
  <si>
    <t>Normalized RLU values</t>
  </si>
  <si>
    <t>NT siRNA</t>
  </si>
  <si>
    <t>T siRNA</t>
  </si>
  <si>
    <t>GAPDH siRNA RT-qPCR</t>
  </si>
  <si>
    <t>GAPDH post SONAR RT-qPCR</t>
  </si>
  <si>
    <t>Full RT (GAPDH)</t>
  </si>
  <si>
    <t>Full RT NS</t>
  </si>
  <si>
    <t>∆RH (GAPDH)</t>
  </si>
  <si>
    <t>∆RH NS</t>
  </si>
  <si>
    <t xml:space="preserve">RT ∆RH </t>
  </si>
  <si>
    <t>SONAR</t>
  </si>
  <si>
    <t>siRNA</t>
  </si>
  <si>
    <t xml:space="preserve">Supplementary Fig. 7a source data: Raw and Normalized RT-qPCR values </t>
  </si>
  <si>
    <t xml:space="preserve">Supplementary Fig. 7b source data: Raw Nluc values </t>
  </si>
  <si>
    <t>siRNA 1</t>
  </si>
  <si>
    <t>0 nM</t>
  </si>
  <si>
    <t>10 nM</t>
  </si>
  <si>
    <t>100 nM</t>
  </si>
  <si>
    <t>siRNA 2</t>
  </si>
  <si>
    <t>SONAR ASO1</t>
  </si>
  <si>
    <t>DMED+QB</t>
  </si>
  <si>
    <t>QB Only</t>
  </si>
  <si>
    <t>Mock Transfection</t>
  </si>
  <si>
    <t>HB SN</t>
  </si>
  <si>
    <t>1 µM</t>
  </si>
  <si>
    <t>300 ng</t>
  </si>
  <si>
    <t>Transfection</t>
  </si>
  <si>
    <t>No Transfection</t>
  </si>
  <si>
    <t>25 ng</t>
  </si>
  <si>
    <t>50 ng</t>
  </si>
  <si>
    <t>ODN 2006</t>
  </si>
  <si>
    <t>ssDNA 1</t>
  </si>
  <si>
    <t>ssDNA 2</t>
  </si>
  <si>
    <t>30 nM</t>
  </si>
  <si>
    <t>10 ng</t>
  </si>
  <si>
    <t>Supplementary Fig. 7e source data: OD650 absorbance values</t>
  </si>
  <si>
    <t>No splint</t>
  </si>
  <si>
    <t>With splint</t>
  </si>
  <si>
    <t>Supplementary Fig. 8a source data: Raw Nluc values</t>
  </si>
  <si>
    <t>Cre</t>
  </si>
  <si>
    <t>No target</t>
  </si>
  <si>
    <t>Supplementary Fig. 8b source data: Raw Nluc values</t>
  </si>
  <si>
    <t>Supplementary Fig. 8d source data: Raw Nluc values</t>
  </si>
  <si>
    <t>Cas12 plasmid</t>
  </si>
  <si>
    <t>Splint DNA</t>
  </si>
  <si>
    <t>Normalized RLU valus</t>
  </si>
  <si>
    <t>Supplementary Fig. 8e source data: Raw and normalized RLU Nluc values</t>
  </si>
  <si>
    <t>Supplementary Fig. 9b source data: Raw Nluc values</t>
  </si>
  <si>
    <t>A</t>
  </si>
  <si>
    <t>C</t>
  </si>
  <si>
    <t>G</t>
  </si>
  <si>
    <t>SNP: A</t>
  </si>
  <si>
    <t>3' of ASO</t>
  </si>
  <si>
    <t>SNP: T</t>
  </si>
  <si>
    <t>SNP: C</t>
  </si>
  <si>
    <t>SNP: G</t>
  </si>
  <si>
    <t>Supplementary Fig. 9c source data: Raw Nluc values</t>
  </si>
  <si>
    <t>Target 1</t>
  </si>
  <si>
    <t>Target 2</t>
  </si>
  <si>
    <t xml:space="preserve">Fig. 2i source data: Normalized RLU Nluc activity values </t>
  </si>
  <si>
    <t>Corresponding raw luciferase activity values are provided in the Source Data sheet for Supplementary Fig. 9c.</t>
  </si>
  <si>
    <t xml:space="preserve">Normalized RLU values </t>
  </si>
  <si>
    <t xml:space="preserve">Raw Nluc activity values </t>
  </si>
  <si>
    <t>Target in BFP</t>
  </si>
  <si>
    <t>Target in mCherry</t>
  </si>
  <si>
    <r>
      <t>BFP</t>
    </r>
    <r>
      <rPr>
        <vertAlign val="superscript"/>
        <sz val="12"/>
        <rFont val="Arial"/>
        <family val="2"/>
      </rPr>
      <t>+</t>
    </r>
  </si>
  <si>
    <r>
      <t>mCherry</t>
    </r>
    <r>
      <rPr>
        <vertAlign val="superscript"/>
        <sz val="12"/>
        <rFont val="Arial"/>
        <family val="2"/>
      </rPr>
      <t>+</t>
    </r>
  </si>
  <si>
    <r>
      <t>Fig. 2j source data: Lineage composition of GFP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fraction (%)</t>
    </r>
  </si>
  <si>
    <t>B</t>
  </si>
  <si>
    <t>D</t>
  </si>
  <si>
    <t>E</t>
  </si>
  <si>
    <t>F</t>
  </si>
  <si>
    <t>H</t>
  </si>
  <si>
    <t>Excitation/Emission</t>
  </si>
  <si>
    <t>Sensor</t>
  </si>
  <si>
    <t>Normalized RLU Nluc values</t>
  </si>
  <si>
    <t>AAV plasmids</t>
  </si>
  <si>
    <t>AAV plasmid minus Rep/Cap plasmid</t>
  </si>
  <si>
    <t xml:space="preserve">Fig. 2h source data: Normalized RLU and raw Nluc activity values </t>
  </si>
  <si>
    <t>Supplementary Fig. 7d source data: Raw GFP fluorescence values</t>
  </si>
  <si>
    <t>Supplementary Fig. 9d source data: Raw Nluc values</t>
  </si>
  <si>
    <t>Supplementary Fig. 12b source data: Normalized and Raw Nluc values</t>
  </si>
  <si>
    <t>Supplementary Fig. 12c source data: Raw Nluc values</t>
  </si>
  <si>
    <t>Supplementary Fig. 10b source data: Raw plate-reader fluorescence values for GFP⁺ sorted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</si>
</sst>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vertAlign val="superscript"/>
      <sz val="12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ABCEEA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1" xfId="0" applyFont="1" applyBorder="1"/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3" xfId="0" applyFont="1" applyBorder="1"/>
    <xf numFmtId="0" fontId="4" fillId="0" borderId="2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/>
    <xf numFmtId="0" fontId="0" fillId="0" borderId="5" xfId="0" applyBorder="1"/>
    <xf numFmtId="0" fontId="0" fillId="0" borderId="8" xfId="0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0" xfId="0" applyFont="1" applyBorder="1" applyAlignment="1">
      <alignment horizontal="center"/>
    </xf>
    <xf numFmtId="0" fontId="4" fillId="0" borderId="5" xfId="0" applyFont="1" applyBorder="1"/>
    <xf numFmtId="0" fontId="9" fillId="0" borderId="0" xfId="0" applyFont="1"/>
    <xf numFmtId="0" fontId="4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0" xfId="0" applyFont="1" applyBorder="1"/>
    <xf numFmtId="0" fontId="5" fillId="0" borderId="10" xfId="0" applyFont="1" applyBorder="1"/>
    <xf numFmtId="0" fontId="2" fillId="0" borderId="12" xfId="0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4" xfId="0" applyBorder="1"/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0" fillId="3" borderId="16" xfId="0" applyFill="1" applyBorder="1" applyAlignment="1">
      <alignment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13" borderId="18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43052</xdr:colOff>
      <xdr:row>21</xdr:row>
      <xdr:rowOff>32288</xdr:rowOff>
    </xdr:from>
    <xdr:to>
      <xdr:col>13</xdr:col>
      <xdr:colOff>129153</xdr:colOff>
      <xdr:row>42</xdr:row>
      <xdr:rowOff>182967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EBCE4C-60B8-5E39-47C5-9282851858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953"/>
        <a:stretch/>
      </xdr:blipFill>
      <xdr:spPr>
        <a:xfrm>
          <a:off x="8631696" y="4552627"/>
          <a:ext cx="5058474" cy="4445001"/>
        </a:xfrm>
        <a:prstGeom prst="rect">
          <a:avLst/>
        </a:prstGeom>
      </xdr:spPr>
    </xdr:pic>
    <xdr:clientData/>
  </xdr:twoCellAnchor>
  <xdr:twoCellAnchor editAs="oneCell">
    <xdr:from>
      <xdr:col>5</xdr:col>
      <xdr:colOff>490834</xdr:colOff>
      <xdr:row>21</xdr:row>
      <xdr:rowOff>13855</xdr:rowOff>
    </xdr:from>
    <xdr:to>
      <xdr:col>7</xdr:col>
      <xdr:colOff>506591</xdr:colOff>
      <xdr:row>39</xdr:row>
      <xdr:rowOff>141111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93B8A8-45FA-9112-B116-160481655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73651" b="19865"/>
        <a:stretch/>
      </xdr:blipFill>
      <xdr:spPr>
        <a:xfrm>
          <a:off x="7431737" y="4502952"/>
          <a:ext cx="1656173" cy="3778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1BA7-34DF-CA41-ABE5-58329642D088}">
  <dimension ref="A5:M16"/>
  <sheetViews>
    <sheetView workbookViewId="0">
      <selection activeCell="E28" sqref="E28"/>
    </sheetView>
  </sheetViews>
  <sheetFormatPr baseColWidth="10" defaultRowHeight="16" x14ac:dyDescent="0.2"/>
  <cols>
    <col min="1" max="1" width="49.1640625" bestFit="1" customWidth="1"/>
    <col min="6" max="6" width="12" bestFit="1" customWidth="1"/>
  </cols>
  <sheetData>
    <row r="5" spans="1:13" x14ac:dyDescent="0.2">
      <c r="A5" s="20" t="s">
        <v>7</v>
      </c>
    </row>
    <row r="10" spans="1:13" x14ac:dyDescent="0.2">
      <c r="I10" s="4"/>
      <c r="J10" s="4"/>
      <c r="K10" s="4"/>
      <c r="L10" s="4"/>
      <c r="M10" s="4"/>
    </row>
    <row r="11" spans="1:13" x14ac:dyDescent="0.2">
      <c r="B11" s="4"/>
      <c r="C11" s="129" t="s">
        <v>4</v>
      </c>
      <c r="D11" s="129"/>
      <c r="E11" s="129"/>
      <c r="F11" s="129"/>
      <c r="I11" s="4"/>
      <c r="J11" s="129" t="s">
        <v>6</v>
      </c>
      <c r="K11" s="129"/>
      <c r="L11" s="129"/>
      <c r="M11" s="129"/>
    </row>
    <row r="12" spans="1:13" x14ac:dyDescent="0.2">
      <c r="B12" s="30" t="s">
        <v>5</v>
      </c>
      <c r="C12" s="11" t="s">
        <v>0</v>
      </c>
      <c r="D12" s="11" t="s">
        <v>1</v>
      </c>
      <c r="E12" s="11" t="s">
        <v>2</v>
      </c>
      <c r="F12" s="11" t="s">
        <v>3</v>
      </c>
      <c r="I12" s="30" t="s">
        <v>5</v>
      </c>
      <c r="J12" s="11" t="s">
        <v>0</v>
      </c>
      <c r="K12" s="11" t="s">
        <v>1</v>
      </c>
      <c r="L12" s="11" t="s">
        <v>2</v>
      </c>
      <c r="M12" s="11" t="s">
        <v>3</v>
      </c>
    </row>
    <row r="13" spans="1:13" x14ac:dyDescent="0.2">
      <c r="B13" s="31">
        <v>1</v>
      </c>
      <c r="C13" s="1">
        <v>27.51</v>
      </c>
      <c r="D13" s="1">
        <v>35.89</v>
      </c>
      <c r="E13" s="1">
        <v>33.56</v>
      </c>
      <c r="F13" s="4"/>
      <c r="I13" s="31">
        <v>1</v>
      </c>
      <c r="J13" s="1">
        <v>27.92</v>
      </c>
      <c r="K13" s="1">
        <v>34.89</v>
      </c>
      <c r="L13" s="1">
        <v>34.4</v>
      </c>
      <c r="M13" s="4"/>
    </row>
    <row r="14" spans="1:13" x14ac:dyDescent="0.2">
      <c r="B14" s="31">
        <v>2</v>
      </c>
      <c r="C14" s="1">
        <v>27.43</v>
      </c>
      <c r="D14" s="1">
        <v>40</v>
      </c>
      <c r="E14" s="1">
        <v>34.51</v>
      </c>
      <c r="F14" s="1">
        <v>35.17</v>
      </c>
      <c r="I14" s="31">
        <v>2</v>
      </c>
      <c r="J14" s="1">
        <v>28.69</v>
      </c>
      <c r="K14" s="1">
        <v>40</v>
      </c>
      <c r="L14" s="1">
        <v>35.08</v>
      </c>
      <c r="M14" s="1">
        <v>36.69</v>
      </c>
    </row>
    <row r="15" spans="1:13" x14ac:dyDescent="0.2">
      <c r="B15" s="31">
        <v>3</v>
      </c>
      <c r="C15" s="1">
        <v>28.06</v>
      </c>
      <c r="D15" s="1">
        <v>35.450000000000003</v>
      </c>
      <c r="E15" s="1">
        <v>35.24</v>
      </c>
      <c r="F15" s="4"/>
      <c r="I15" s="31">
        <v>3</v>
      </c>
      <c r="J15" s="1">
        <v>29.26</v>
      </c>
      <c r="K15" s="1">
        <v>33.57</v>
      </c>
      <c r="L15" s="1">
        <v>34.56</v>
      </c>
      <c r="M15" s="4"/>
    </row>
    <row r="16" spans="1:13" x14ac:dyDescent="0.2">
      <c r="I16" s="4"/>
      <c r="J16" s="4"/>
      <c r="K16" s="4"/>
      <c r="L16" s="4"/>
      <c r="M16" s="4"/>
    </row>
  </sheetData>
  <mergeCells count="2">
    <mergeCell ref="C11:F11"/>
    <mergeCell ref="J11:M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7B8E-8F21-2C40-9916-4D9AD87C91A5}">
  <dimension ref="A5:V29"/>
  <sheetViews>
    <sheetView workbookViewId="0">
      <selection activeCell="E37" sqref="E37"/>
    </sheetView>
  </sheetViews>
  <sheetFormatPr baseColWidth="10" defaultRowHeight="16" x14ac:dyDescent="0.2"/>
  <cols>
    <col min="1" max="1" width="41" customWidth="1"/>
    <col min="4" max="4" width="16.6640625" bestFit="1" customWidth="1"/>
  </cols>
  <sheetData>
    <row r="5" spans="1:15" ht="34" x14ac:dyDescent="0.2">
      <c r="A5" s="23" t="s">
        <v>119</v>
      </c>
      <c r="C5" s="4"/>
      <c r="D5" s="4"/>
      <c r="E5" s="4"/>
      <c r="F5" s="4"/>
      <c r="G5" s="4"/>
      <c r="H5" s="4"/>
      <c r="I5" s="4"/>
      <c r="J5" s="4"/>
    </row>
    <row r="6" spans="1:15" ht="51" x14ac:dyDescent="0.2">
      <c r="A6" s="19" t="s">
        <v>120</v>
      </c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">
      <c r="C9" s="5"/>
      <c r="D9" s="26" t="s">
        <v>15</v>
      </c>
      <c r="E9" s="7"/>
      <c r="F9" s="7"/>
      <c r="G9" s="7"/>
      <c r="H9" s="5"/>
      <c r="I9" s="5"/>
      <c r="J9" s="5"/>
      <c r="K9" s="5"/>
      <c r="L9" s="5"/>
      <c r="M9" s="5"/>
      <c r="N9" s="5"/>
      <c r="O9" s="5"/>
    </row>
    <row r="10" spans="1:15" x14ac:dyDescent="0.2">
      <c r="C10" s="56"/>
      <c r="D10" s="46">
        <v>1</v>
      </c>
      <c r="E10" s="1">
        <v>8.8742953</v>
      </c>
      <c r="F10" s="1">
        <v>0.97314942999999998</v>
      </c>
      <c r="G10" s="1">
        <v>1.07903086</v>
      </c>
      <c r="H10" s="1"/>
      <c r="I10" s="1"/>
      <c r="J10" s="1"/>
      <c r="K10" s="16"/>
      <c r="L10" s="2"/>
      <c r="M10" s="2"/>
      <c r="N10" s="2"/>
      <c r="O10" s="2"/>
    </row>
    <row r="11" spans="1:15" x14ac:dyDescent="0.2">
      <c r="C11" s="56"/>
      <c r="D11" s="47">
        <v>2</v>
      </c>
      <c r="E11" s="1">
        <v>8.2803052200000007</v>
      </c>
      <c r="F11" s="1">
        <v>0.92933372000000003</v>
      </c>
      <c r="G11" s="1">
        <v>0.89723889999999995</v>
      </c>
      <c r="H11" s="1"/>
      <c r="I11" s="1"/>
      <c r="J11" s="1"/>
      <c r="K11" s="16"/>
      <c r="L11" s="2"/>
      <c r="M11" s="2"/>
      <c r="N11" s="2"/>
      <c r="O11" s="2"/>
    </row>
    <row r="12" spans="1:15" x14ac:dyDescent="0.2">
      <c r="C12" s="56"/>
      <c r="D12" s="48">
        <v>3</v>
      </c>
      <c r="E12" s="49">
        <v>8.3608569100000008</v>
      </c>
      <c r="F12" s="10">
        <v>1.0975168500000001</v>
      </c>
      <c r="G12" s="10">
        <v>0.87167318000000005</v>
      </c>
      <c r="H12" s="1"/>
      <c r="I12" s="1"/>
      <c r="J12" s="1"/>
      <c r="K12" s="16"/>
      <c r="L12" s="2"/>
      <c r="M12" s="2"/>
      <c r="N12" s="2"/>
      <c r="O12" s="2"/>
    </row>
    <row r="13" spans="1:15" x14ac:dyDescent="0.2">
      <c r="C13" s="56"/>
      <c r="D13" s="67" t="s">
        <v>118</v>
      </c>
      <c r="E13" s="16" t="s">
        <v>86</v>
      </c>
      <c r="F13" s="16" t="s">
        <v>86</v>
      </c>
      <c r="G13" s="60" t="s">
        <v>87</v>
      </c>
      <c r="H13" s="60"/>
      <c r="I13" s="60"/>
      <c r="J13" s="60"/>
      <c r="K13" s="5"/>
      <c r="L13" s="16"/>
      <c r="M13" s="60"/>
      <c r="N13" s="16"/>
      <c r="O13" s="16"/>
    </row>
    <row r="14" spans="1:15" x14ac:dyDescent="0.2">
      <c r="C14" s="56"/>
      <c r="D14" s="24" t="s">
        <v>84</v>
      </c>
      <c r="E14" s="16" t="s">
        <v>86</v>
      </c>
      <c r="F14" s="60" t="s">
        <v>87</v>
      </c>
      <c r="G14" s="16" t="s">
        <v>86</v>
      </c>
      <c r="H14" s="60"/>
      <c r="I14" s="16"/>
      <c r="J14" s="60"/>
      <c r="K14" s="5"/>
      <c r="L14" s="60"/>
      <c r="M14" s="16"/>
      <c r="N14" s="60"/>
      <c r="O14" s="60"/>
    </row>
    <row r="15" spans="1:15" x14ac:dyDescent="0.2">
      <c r="C15" s="56"/>
      <c r="D15" s="4"/>
      <c r="E15" s="4"/>
      <c r="F15" s="4"/>
      <c r="G15" s="4"/>
      <c r="H15" s="4"/>
      <c r="I15" s="4"/>
      <c r="J15" s="4"/>
      <c r="K15" s="5"/>
      <c r="L15" s="16"/>
      <c r="M15" s="16"/>
      <c r="N15" s="60"/>
      <c r="O15" s="60"/>
    </row>
    <row r="16" spans="1:15" x14ac:dyDescent="0.2">
      <c r="C16" s="4"/>
      <c r="D16" s="4"/>
      <c r="E16" s="1"/>
      <c r="F16" s="1"/>
      <c r="G16" s="1"/>
      <c r="H16" s="1"/>
      <c r="I16" s="1"/>
      <c r="J16" s="1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1"/>
      <c r="E19" s="1"/>
      <c r="F19" s="1"/>
      <c r="G19" s="1"/>
      <c r="H19" s="1"/>
      <c r="I19" s="1"/>
      <c r="J19" s="1"/>
    </row>
    <row r="20" spans="2:22" x14ac:dyDescent="0.2">
      <c r="C20" s="4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  <c r="O20" s="1"/>
    </row>
    <row r="21" spans="2:22" x14ac:dyDescent="0.2">
      <c r="C21" s="4"/>
      <c r="K21" s="1"/>
      <c r="L21" s="1"/>
      <c r="M21" s="1"/>
      <c r="N21" s="1"/>
      <c r="O21" s="1"/>
    </row>
    <row r="22" spans="2:22" x14ac:dyDescent="0.2"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D26" s="138"/>
      <c r="E26" s="138"/>
      <c r="F26" s="138"/>
      <c r="G26" s="138"/>
      <c r="H26" s="138"/>
      <c r="I26" s="138"/>
      <c r="J26" s="2"/>
    </row>
    <row r="27" spans="2:22" x14ac:dyDescent="0.2">
      <c r="D27" s="1"/>
      <c r="E27" s="1"/>
      <c r="F27" s="1"/>
      <c r="G27" s="1"/>
      <c r="H27" s="1"/>
      <c r="I27" s="1"/>
      <c r="J27" s="1"/>
    </row>
    <row r="28" spans="2:22" x14ac:dyDescent="0.2"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</row>
    <row r="29" spans="2:22" x14ac:dyDescent="0.2">
      <c r="J29" s="1"/>
      <c r="K29" s="1"/>
      <c r="L29" s="1"/>
    </row>
  </sheetData>
  <mergeCells count="2">
    <mergeCell ref="D26:F26"/>
    <mergeCell ref="G26:I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12CF-BFBC-774E-ADAA-16231D14371B}">
  <dimension ref="A5:V29"/>
  <sheetViews>
    <sheetView workbookViewId="0">
      <selection activeCell="J39" sqref="J39"/>
    </sheetView>
  </sheetViews>
  <sheetFormatPr baseColWidth="10" defaultRowHeight="16" x14ac:dyDescent="0.2"/>
  <cols>
    <col min="1" max="1" width="41" customWidth="1"/>
    <col min="4" max="4" width="16.6640625" bestFit="1" customWidth="1"/>
  </cols>
  <sheetData>
    <row r="5" spans="1:15" ht="34" x14ac:dyDescent="0.2">
      <c r="A5" s="23" t="s">
        <v>121</v>
      </c>
      <c r="C5" s="4"/>
      <c r="D5" s="4"/>
      <c r="E5" s="4"/>
      <c r="F5" s="4"/>
      <c r="G5" s="4"/>
      <c r="H5" s="4"/>
      <c r="I5" s="4"/>
      <c r="J5" s="4"/>
    </row>
    <row r="6" spans="1:15" ht="51" x14ac:dyDescent="0.2">
      <c r="A6" s="19" t="s">
        <v>127</v>
      </c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">
      <c r="C9" s="5"/>
      <c r="D9" s="26" t="s">
        <v>15</v>
      </c>
      <c r="E9" s="7"/>
      <c r="F9" s="7"/>
      <c r="G9" s="7"/>
      <c r="H9" s="5"/>
      <c r="I9" s="5"/>
      <c r="J9" s="5"/>
      <c r="K9" s="5"/>
      <c r="L9" s="5"/>
      <c r="M9" s="5"/>
      <c r="N9" s="5"/>
      <c r="O9" s="5"/>
    </row>
    <row r="10" spans="1:15" x14ac:dyDescent="0.2">
      <c r="C10" s="56"/>
      <c r="D10" s="46">
        <v>1</v>
      </c>
      <c r="E10" s="1">
        <v>9.2003284099999991</v>
      </c>
      <c r="F10" s="1">
        <v>0.82289467999999999</v>
      </c>
      <c r="G10" s="1">
        <v>0.65552427999999996</v>
      </c>
      <c r="H10" s="1"/>
      <c r="I10" s="1"/>
      <c r="J10" s="1"/>
      <c r="K10" s="16"/>
      <c r="L10" s="2"/>
      <c r="M10" s="2"/>
      <c r="N10" s="2"/>
      <c r="O10" s="2"/>
    </row>
    <row r="11" spans="1:15" x14ac:dyDescent="0.2">
      <c r="C11" s="56"/>
      <c r="D11" s="47">
        <v>2</v>
      </c>
      <c r="E11" s="1">
        <v>8.3707483000000007</v>
      </c>
      <c r="F11" s="1">
        <v>0.97325826999999998</v>
      </c>
      <c r="G11" s="1">
        <v>0.73305184000000001</v>
      </c>
      <c r="H11" s="1"/>
      <c r="I11" s="1"/>
      <c r="J11" s="1"/>
      <c r="K11" s="16"/>
      <c r="L11" s="2"/>
      <c r="M11" s="2"/>
      <c r="N11" s="2"/>
      <c r="O11" s="2"/>
    </row>
    <row r="12" spans="1:15" x14ac:dyDescent="0.2">
      <c r="C12" s="56"/>
      <c r="D12" s="48">
        <v>3</v>
      </c>
      <c r="E12" s="49">
        <v>8.8355618099999997</v>
      </c>
      <c r="F12" s="10">
        <v>1.20384706</v>
      </c>
      <c r="G12" s="10">
        <v>0.76061458999999998</v>
      </c>
      <c r="H12" s="1"/>
      <c r="I12" s="1"/>
      <c r="J12" s="1"/>
      <c r="K12" s="16"/>
      <c r="L12" s="2"/>
      <c r="M12" s="2"/>
      <c r="N12" s="2"/>
      <c r="O12" s="2"/>
    </row>
    <row r="13" spans="1:15" x14ac:dyDescent="0.2">
      <c r="C13" s="56"/>
      <c r="D13" s="67" t="s">
        <v>124</v>
      </c>
      <c r="E13" s="16" t="s">
        <v>86</v>
      </c>
      <c r="F13" s="16" t="s">
        <v>86</v>
      </c>
      <c r="G13" s="60" t="s">
        <v>87</v>
      </c>
      <c r="H13" s="60"/>
      <c r="I13" s="60"/>
      <c r="J13" s="60"/>
      <c r="K13" s="5"/>
      <c r="L13" s="16"/>
      <c r="M13" s="60"/>
      <c r="N13" s="16"/>
      <c r="O13" s="16"/>
    </row>
    <row r="14" spans="1:15" x14ac:dyDescent="0.2">
      <c r="C14" s="56"/>
      <c r="D14" s="24" t="s">
        <v>84</v>
      </c>
      <c r="E14" s="16" t="s">
        <v>86</v>
      </c>
      <c r="F14" s="60" t="s">
        <v>87</v>
      </c>
      <c r="G14" s="16" t="s">
        <v>86</v>
      </c>
      <c r="H14" s="60"/>
      <c r="I14" s="16"/>
      <c r="J14" s="60"/>
      <c r="K14" s="5"/>
      <c r="L14" s="60"/>
      <c r="M14" s="16"/>
      <c r="N14" s="60"/>
      <c r="O14" s="60"/>
    </row>
    <row r="15" spans="1:15" x14ac:dyDescent="0.2">
      <c r="C15" s="56"/>
      <c r="D15" s="4"/>
      <c r="E15" s="4"/>
      <c r="F15" s="4"/>
      <c r="G15" s="4"/>
      <c r="H15" s="4"/>
      <c r="I15" s="4"/>
      <c r="J15" s="4"/>
      <c r="K15" s="5"/>
      <c r="L15" s="16"/>
      <c r="M15" s="16"/>
      <c r="N15" s="60"/>
      <c r="O15" s="60"/>
    </row>
    <row r="16" spans="1:15" x14ac:dyDescent="0.2">
      <c r="C16" s="4"/>
      <c r="D16" s="4"/>
      <c r="E16" s="1"/>
      <c r="F16" s="1"/>
      <c r="G16" s="1"/>
      <c r="H16" s="1"/>
      <c r="I16" s="1"/>
      <c r="J16" s="1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1"/>
      <c r="E19" s="1"/>
      <c r="F19" s="1"/>
      <c r="G19" s="1"/>
      <c r="H19" s="1"/>
      <c r="I19" s="1"/>
      <c r="J19" s="1"/>
    </row>
    <row r="20" spans="2:22" x14ac:dyDescent="0.2">
      <c r="C20" s="4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  <c r="O20" s="1"/>
    </row>
    <row r="21" spans="2:22" x14ac:dyDescent="0.2">
      <c r="C21" s="4"/>
      <c r="E21" s="1"/>
      <c r="F21" s="1"/>
      <c r="G21" s="1"/>
      <c r="K21" s="1"/>
      <c r="L21" s="1"/>
      <c r="M21" s="1"/>
      <c r="N21" s="1"/>
      <c r="O21" s="1"/>
    </row>
    <row r="22" spans="2:22" x14ac:dyDescent="0.2"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D26" s="1"/>
      <c r="E26" s="1"/>
      <c r="F26" s="1"/>
      <c r="G26" s="1"/>
      <c r="H26" s="1"/>
      <c r="I26" s="1"/>
      <c r="J26" s="2"/>
    </row>
    <row r="27" spans="2:22" x14ac:dyDescent="0.2">
      <c r="D27" s="1"/>
      <c r="E27" s="1"/>
      <c r="F27" s="1"/>
      <c r="G27" s="1"/>
      <c r="H27" s="1"/>
      <c r="I27" s="1"/>
      <c r="J27" s="1"/>
    </row>
    <row r="28" spans="2:22" x14ac:dyDescent="0.2"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</row>
    <row r="29" spans="2:22" x14ac:dyDescent="0.2">
      <c r="G29" s="1"/>
      <c r="H29" s="1"/>
      <c r="I29" s="1"/>
      <c r="J29" s="1"/>
      <c r="K29" s="1"/>
      <c r="L29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918C-0363-1F4D-9D61-C79331F2895B}">
  <dimension ref="A5:AT37"/>
  <sheetViews>
    <sheetView zoomScaleNormal="94" workbookViewId="0">
      <selection activeCell="L43" sqref="L43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209</v>
      </c>
      <c r="C5" s="4"/>
      <c r="D5" s="16"/>
      <c r="E5" s="16"/>
      <c r="F5" s="16"/>
      <c r="G5" s="16"/>
      <c r="H5" s="16"/>
      <c r="I5" s="16"/>
      <c r="J5" s="16"/>
      <c r="K5" s="3"/>
      <c r="L5" s="3"/>
      <c r="M5" s="3"/>
      <c r="N5" s="3"/>
      <c r="O5" s="3"/>
      <c r="P5" s="3"/>
    </row>
    <row r="6" spans="1:19" x14ac:dyDescent="0.2">
      <c r="A6" s="19"/>
      <c r="C6" s="1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</row>
    <row r="7" spans="1:19" x14ac:dyDescent="0.2">
      <c r="C7" s="16"/>
      <c r="D7" s="133" t="s">
        <v>192</v>
      </c>
      <c r="E7" s="133"/>
      <c r="F7" s="133"/>
      <c r="G7" s="5"/>
      <c r="H7" s="5"/>
      <c r="I7" s="133" t="s">
        <v>193</v>
      </c>
      <c r="J7" s="133"/>
      <c r="K7" s="133"/>
      <c r="L7" s="5"/>
      <c r="M7" s="5"/>
      <c r="N7" s="5"/>
      <c r="O7" s="5"/>
      <c r="P7" s="3"/>
    </row>
    <row r="8" spans="1:19" x14ac:dyDescent="0.2">
      <c r="C8" s="16"/>
      <c r="D8" s="5"/>
      <c r="E8" s="129" t="s">
        <v>13</v>
      </c>
      <c r="F8" s="129"/>
      <c r="G8" s="5"/>
      <c r="H8" s="5"/>
      <c r="I8" s="5"/>
      <c r="J8" s="129" t="s">
        <v>13</v>
      </c>
      <c r="K8" s="129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80" t="s">
        <v>63</v>
      </c>
      <c r="F9" s="80" t="s">
        <v>64</v>
      </c>
      <c r="G9" s="5"/>
      <c r="H9" s="5"/>
      <c r="I9" s="7" t="s">
        <v>15</v>
      </c>
      <c r="J9" s="80" t="s">
        <v>63</v>
      </c>
      <c r="K9" s="80" t="s">
        <v>64</v>
      </c>
      <c r="L9" s="5"/>
      <c r="M9" s="5"/>
      <c r="N9" s="5"/>
      <c r="O9" s="20"/>
      <c r="P9" s="5"/>
      <c r="Q9" s="5"/>
    </row>
    <row r="10" spans="1:19" x14ac:dyDescent="0.2">
      <c r="C10" s="18"/>
      <c r="D10" s="46">
        <v>1</v>
      </c>
      <c r="E10" s="74">
        <v>5.7990737399999999</v>
      </c>
      <c r="F10" s="74">
        <v>0.40505878000000001</v>
      </c>
      <c r="G10" s="2"/>
      <c r="H10" s="2"/>
      <c r="I10" s="46">
        <v>1</v>
      </c>
      <c r="J10" s="84">
        <v>5426</v>
      </c>
      <c r="K10" s="44">
        <v>379</v>
      </c>
      <c r="L10" s="2"/>
      <c r="M10" s="2"/>
      <c r="N10" s="2"/>
      <c r="O10" s="2"/>
      <c r="P10" s="2"/>
      <c r="Q10" s="2"/>
    </row>
    <row r="11" spans="1:19" x14ac:dyDescent="0.2">
      <c r="C11" s="18"/>
      <c r="D11" s="47">
        <v>2</v>
      </c>
      <c r="E11" s="74">
        <v>7.1339508399999998</v>
      </c>
      <c r="F11" s="74">
        <v>0.81225508000000002</v>
      </c>
      <c r="G11" s="2"/>
      <c r="H11" s="2"/>
      <c r="I11" s="47">
        <v>2</v>
      </c>
      <c r="J11" s="63">
        <v>6675</v>
      </c>
      <c r="K11" s="25">
        <v>760</v>
      </c>
      <c r="L11" s="2"/>
      <c r="M11" s="2"/>
      <c r="N11" s="2"/>
      <c r="O11" s="2"/>
      <c r="P11" s="2"/>
      <c r="Q11" s="2"/>
    </row>
    <row r="12" spans="1:19" x14ac:dyDescent="0.2">
      <c r="C12" s="18"/>
      <c r="D12" s="48">
        <v>3</v>
      </c>
      <c r="E12" s="75">
        <v>5.5895974300000004</v>
      </c>
      <c r="F12" s="75">
        <v>1.78268614</v>
      </c>
      <c r="G12" s="2"/>
      <c r="H12" s="2"/>
      <c r="I12" s="48">
        <v>3</v>
      </c>
      <c r="J12" s="59">
        <v>5230</v>
      </c>
      <c r="K12" s="45">
        <v>1668</v>
      </c>
      <c r="L12" s="2"/>
      <c r="M12" s="2"/>
      <c r="N12" s="2"/>
      <c r="O12" s="2"/>
      <c r="P12" s="2"/>
      <c r="Q12" s="2"/>
    </row>
    <row r="13" spans="1:19" x14ac:dyDescent="0.2">
      <c r="C13" s="18"/>
      <c r="D13" s="5"/>
      <c r="E13" s="89"/>
      <c r="F13" s="89"/>
      <c r="G13" s="5"/>
      <c r="H13" s="16"/>
      <c r="I13" s="60"/>
      <c r="J13" s="16"/>
      <c r="K13" s="60"/>
      <c r="L13" s="89"/>
      <c r="M13" s="5"/>
      <c r="N13" s="5"/>
      <c r="O13" s="5"/>
    </row>
    <row r="14" spans="1:19" x14ac:dyDescent="0.2">
      <c r="C14" s="18"/>
      <c r="D14" s="5"/>
      <c r="E14" s="89"/>
      <c r="F14" s="89"/>
      <c r="G14" s="5"/>
      <c r="H14" s="89"/>
      <c r="I14" s="89"/>
      <c r="J14" s="89"/>
      <c r="K14" s="89"/>
      <c r="L14" s="89"/>
      <c r="M14" s="89"/>
      <c r="N14" s="20"/>
      <c r="O14" s="20"/>
    </row>
    <row r="15" spans="1:19" x14ac:dyDescent="0.2">
      <c r="C15" s="18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  <c r="P15" s="3"/>
    </row>
    <row r="16" spans="1:19" x14ac:dyDescent="0.2">
      <c r="C16" s="16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  <c r="P16" s="3"/>
    </row>
    <row r="17" spans="2:22" x14ac:dyDescent="0.2">
      <c r="C17" s="16"/>
      <c r="D17" s="16"/>
      <c r="E17" s="16"/>
      <c r="F17" s="16"/>
      <c r="G17" s="16"/>
      <c r="H17" s="16"/>
      <c r="I17" s="16"/>
      <c r="J17" s="2"/>
      <c r="K17" s="2"/>
      <c r="L17" s="2"/>
      <c r="M17" s="2"/>
      <c r="N17" s="1"/>
      <c r="O17" s="1"/>
      <c r="P17" s="3"/>
    </row>
    <row r="18" spans="2:22" x14ac:dyDescent="0.2">
      <c r="C18" s="16"/>
      <c r="D18" s="5"/>
      <c r="E18" s="2"/>
      <c r="F18" s="2"/>
      <c r="G18" s="2"/>
      <c r="H18" s="5"/>
      <c r="I18" s="2"/>
      <c r="J18" s="2"/>
      <c r="K18" s="5"/>
      <c r="L18" s="5"/>
      <c r="M18" s="5"/>
      <c r="N18" s="5"/>
      <c r="O18" s="5"/>
      <c r="P18" s="2"/>
      <c r="Q18" s="1"/>
      <c r="R18" s="1"/>
      <c r="S18" s="1"/>
      <c r="T18" s="1"/>
      <c r="U18" s="1"/>
      <c r="V18" s="1"/>
    </row>
    <row r="19" spans="2:22" x14ac:dyDescent="0.2">
      <c r="C19" s="4"/>
      <c r="D19" s="5"/>
      <c r="E19" s="20"/>
      <c r="F19" s="20"/>
      <c r="G19" s="20"/>
      <c r="H19" s="20"/>
      <c r="I19" s="16"/>
      <c r="J19" s="16"/>
      <c r="K19" s="5"/>
      <c r="L19" s="20"/>
      <c r="M19" s="20"/>
      <c r="N19" s="20"/>
      <c r="O19" s="20"/>
      <c r="P19" s="3"/>
    </row>
    <row r="20" spans="2:22" x14ac:dyDescent="0.2">
      <c r="C20" s="4"/>
      <c r="D20" s="16"/>
      <c r="E20" s="2"/>
      <c r="F20" s="2"/>
      <c r="G20" s="1"/>
      <c r="H20" s="1"/>
      <c r="I20" s="1"/>
      <c r="J20" s="1"/>
      <c r="K20" s="1"/>
      <c r="L20" s="1"/>
      <c r="M20" s="2"/>
      <c r="N20" s="2"/>
      <c r="O20" s="2"/>
      <c r="P20" s="3"/>
    </row>
    <row r="21" spans="2:22" x14ac:dyDescent="0.2">
      <c r="C21" s="4"/>
      <c r="D21" s="16"/>
      <c r="E21" s="2"/>
      <c r="F21" s="1"/>
      <c r="G21" s="1"/>
      <c r="H21" s="2"/>
      <c r="I21" s="2"/>
      <c r="J21" s="2"/>
      <c r="K21" s="16"/>
      <c r="L21" s="2"/>
      <c r="M21" s="2"/>
      <c r="N21" s="2"/>
      <c r="O21" s="2"/>
      <c r="P21" s="3"/>
    </row>
    <row r="22" spans="2:22" x14ac:dyDescent="0.2">
      <c r="C22" s="4"/>
      <c r="D22" s="16"/>
      <c r="E22" s="2"/>
      <c r="F22" s="1"/>
      <c r="G22" s="1"/>
      <c r="H22" s="2"/>
      <c r="I22" s="2"/>
      <c r="J22" s="2"/>
      <c r="K22" s="16"/>
      <c r="L22" s="2"/>
      <c r="M22" s="2"/>
      <c r="N22" s="2"/>
      <c r="O22" s="2"/>
      <c r="P22" s="2"/>
      <c r="Q22" s="1"/>
      <c r="R22" s="1"/>
      <c r="S22" s="1"/>
      <c r="T22" s="1"/>
      <c r="U22" s="1"/>
      <c r="V22" s="1"/>
    </row>
    <row r="23" spans="2:22" x14ac:dyDescent="0.2">
      <c r="D23" s="5"/>
      <c r="E23" s="16"/>
      <c r="F23" s="1"/>
      <c r="G23" s="1"/>
      <c r="H23" s="1"/>
      <c r="I23" s="1"/>
      <c r="J23" s="2"/>
      <c r="K23" s="5"/>
      <c r="L23" s="16"/>
      <c r="M23" s="60"/>
      <c r="N23" s="16"/>
      <c r="O23" s="60"/>
      <c r="P23" s="2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5"/>
      <c r="E24" s="90"/>
      <c r="F24" s="90"/>
      <c r="G24" s="90"/>
      <c r="H24" s="90"/>
      <c r="I24" s="2"/>
      <c r="J24" s="2"/>
      <c r="K24" s="5"/>
      <c r="L24" s="90"/>
      <c r="M24" s="90"/>
      <c r="N24" s="90"/>
      <c r="O24" s="90"/>
      <c r="P24" s="3"/>
    </row>
    <row r="25" spans="2:22" x14ac:dyDescent="0.2">
      <c r="D25" s="3"/>
      <c r="E25" s="1"/>
      <c r="F25" s="1"/>
      <c r="G25" s="1"/>
      <c r="H25" s="3"/>
      <c r="I25" s="2"/>
      <c r="J25" s="2"/>
      <c r="K25" s="2"/>
      <c r="L25" s="3"/>
      <c r="M25" s="3"/>
      <c r="N25" s="3"/>
      <c r="O25" s="2"/>
      <c r="P25" s="2"/>
      <c r="Q25" s="1"/>
      <c r="R25" s="1"/>
      <c r="S25" s="1"/>
      <c r="T25" s="1"/>
      <c r="U25" s="1"/>
      <c r="V25" s="1"/>
    </row>
    <row r="26" spans="2:22" x14ac:dyDescent="0.2">
      <c r="D26" s="3"/>
      <c r="E26" s="3"/>
      <c r="F26" s="3"/>
      <c r="G26" s="3"/>
      <c r="H26" s="3"/>
      <c r="I26" s="2"/>
      <c r="J26" s="2"/>
      <c r="K26" s="2"/>
      <c r="L26" s="3"/>
      <c r="M26" s="3"/>
      <c r="N26" s="3"/>
      <c r="O26" s="3"/>
      <c r="P26" s="2"/>
      <c r="Q26" s="1"/>
      <c r="R26" s="1"/>
    </row>
    <row r="27" spans="2:22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22" x14ac:dyDescent="0.2"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1"/>
      <c r="R28" s="1"/>
      <c r="S28" s="1"/>
      <c r="T28" s="1"/>
      <c r="U28" s="1"/>
    </row>
    <row r="29" spans="2:22" x14ac:dyDescent="0.2">
      <c r="D29" s="3"/>
      <c r="E29" s="3"/>
      <c r="F29" s="3"/>
      <c r="G29" s="3"/>
      <c r="H29" s="3"/>
      <c r="I29" s="3"/>
      <c r="J29" s="3"/>
      <c r="K29" s="3"/>
      <c r="L29" s="1"/>
      <c r="M29" s="1"/>
      <c r="N29" s="1"/>
      <c r="O29" s="3"/>
      <c r="P29" s="3"/>
    </row>
    <row r="30" spans="2:22" x14ac:dyDescent="0.2">
      <c r="L30" s="1"/>
      <c r="M30" s="1"/>
      <c r="N30" s="1"/>
    </row>
    <row r="31" spans="2:22" x14ac:dyDescent="0.2">
      <c r="H31" s="1"/>
      <c r="I31" s="1"/>
      <c r="J31" s="1"/>
      <c r="L31" s="1"/>
      <c r="M31" s="1"/>
      <c r="N31" s="1"/>
    </row>
    <row r="32" spans="2:22" x14ac:dyDescent="0.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46" x14ac:dyDescent="0.2">
      <c r="F33" s="1"/>
      <c r="G33" s="1"/>
      <c r="H33" s="1"/>
      <c r="I33" s="1"/>
      <c r="J33" s="1"/>
      <c r="L33" s="1"/>
      <c r="M33" s="1"/>
      <c r="N33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F36" s="1"/>
      <c r="G36" s="1"/>
      <c r="H36" s="1"/>
      <c r="I36" s="1"/>
    </row>
    <row r="37" spans="2:46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4">
    <mergeCell ref="E8:F8"/>
    <mergeCell ref="D7:F7"/>
    <mergeCell ref="J8:K8"/>
    <mergeCell ref="I7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2A59-71F9-B44D-8A17-F2ED06F80BEB}">
  <dimension ref="A5:AT37"/>
  <sheetViews>
    <sheetView zoomScaleNormal="94" workbookViewId="0">
      <selection activeCell="F32" sqref="F32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190</v>
      </c>
      <c r="C5" s="4"/>
      <c r="D5" s="16"/>
      <c r="E5" s="16"/>
      <c r="F5" s="16"/>
      <c r="G5" s="16"/>
      <c r="H5" s="16"/>
      <c r="I5" s="16"/>
      <c r="J5" s="16"/>
      <c r="K5" s="3"/>
      <c r="L5" s="3"/>
      <c r="M5" s="3"/>
      <c r="N5" s="3"/>
      <c r="O5" s="3"/>
      <c r="P5" s="3"/>
    </row>
    <row r="6" spans="1:19" ht="51" x14ac:dyDescent="0.2">
      <c r="A6" s="19" t="s">
        <v>191</v>
      </c>
      <c r="C6" s="4"/>
      <c r="D6" s="5"/>
      <c r="E6" s="5"/>
      <c r="F6" s="5"/>
      <c r="G6" s="5"/>
      <c r="H6" s="133"/>
      <c r="I6" s="133"/>
      <c r="J6" s="133"/>
      <c r="K6" s="133"/>
      <c r="L6" s="5"/>
      <c r="M6" s="5"/>
      <c r="N6" s="5"/>
      <c r="O6" s="5"/>
      <c r="P6" s="3"/>
    </row>
    <row r="7" spans="1:19" x14ac:dyDescent="0.2">
      <c r="C7" s="4"/>
      <c r="D7" s="5"/>
      <c r="E7" s="5"/>
      <c r="F7" s="5"/>
      <c r="G7" s="5"/>
      <c r="H7" s="20"/>
      <c r="I7" s="20"/>
      <c r="J7" s="20"/>
      <c r="K7" s="20"/>
      <c r="L7" s="5"/>
      <c r="M7" s="5"/>
      <c r="N7" s="5"/>
      <c r="O7" s="5"/>
      <c r="P7" s="3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142" t="s">
        <v>182</v>
      </c>
      <c r="F9" s="143"/>
      <c r="G9" s="143"/>
      <c r="H9" s="144"/>
      <c r="I9" s="5"/>
      <c r="J9" s="5"/>
      <c r="K9" s="7" t="s">
        <v>15</v>
      </c>
      <c r="L9" s="142" t="s">
        <v>184</v>
      </c>
      <c r="M9" s="143"/>
      <c r="N9" s="143"/>
      <c r="O9" s="144"/>
      <c r="P9" s="5"/>
      <c r="Q9" s="20"/>
      <c r="R9" s="5"/>
      <c r="S9" s="5"/>
    </row>
    <row r="10" spans="1:19" x14ac:dyDescent="0.2">
      <c r="C10" s="56"/>
      <c r="D10" s="46">
        <v>1</v>
      </c>
      <c r="E10" s="2">
        <v>1.00858852</v>
      </c>
      <c r="F10" s="2">
        <v>0.21844121</v>
      </c>
      <c r="G10" s="2">
        <v>0.26299567000000001</v>
      </c>
      <c r="H10" s="44">
        <v>0.35534364000000002</v>
      </c>
      <c r="I10" s="2"/>
      <c r="J10" s="2"/>
      <c r="K10" s="46">
        <v>1</v>
      </c>
      <c r="L10" s="2">
        <v>0.30581058</v>
      </c>
      <c r="M10" s="2">
        <v>0.91674900999999998</v>
      </c>
      <c r="N10" s="2">
        <v>0.26708553000000002</v>
      </c>
      <c r="O10" s="44">
        <v>0.16119696999999999</v>
      </c>
      <c r="P10" s="2"/>
      <c r="Q10" s="2"/>
      <c r="R10" s="2"/>
      <c r="S10" s="2"/>
    </row>
    <row r="11" spans="1:19" x14ac:dyDescent="0.2">
      <c r="C11" s="56"/>
      <c r="D11" s="47">
        <v>2</v>
      </c>
      <c r="E11" s="2">
        <v>0.98317834999999998</v>
      </c>
      <c r="F11" s="2">
        <v>0.18231225000000001</v>
      </c>
      <c r="G11" s="2">
        <v>0.23294411000000001</v>
      </c>
      <c r="H11" s="25">
        <v>0.36205196000000001</v>
      </c>
      <c r="I11" s="2"/>
      <c r="J11" s="2"/>
      <c r="K11" s="47">
        <v>2</v>
      </c>
      <c r="L11" s="2">
        <v>0.35201090000000002</v>
      </c>
      <c r="M11" s="2">
        <v>0.91396986000000002</v>
      </c>
      <c r="N11" s="2">
        <v>0.30282734</v>
      </c>
      <c r="O11" s="25">
        <v>0.11167379</v>
      </c>
      <c r="P11" s="2"/>
      <c r="Q11" s="2"/>
      <c r="R11" s="2"/>
      <c r="S11" s="2"/>
    </row>
    <row r="12" spans="1:19" x14ac:dyDescent="0.2">
      <c r="C12" s="56"/>
      <c r="D12" s="48">
        <v>3</v>
      </c>
      <c r="E12" s="2">
        <v>1.00823313</v>
      </c>
      <c r="F12" s="6">
        <v>0.24067441000000001</v>
      </c>
      <c r="G12" s="2">
        <v>0.19666884000000001</v>
      </c>
      <c r="H12" s="45">
        <v>0.49858598999999998</v>
      </c>
      <c r="I12" s="2"/>
      <c r="J12" s="2"/>
      <c r="K12" s="48">
        <v>3</v>
      </c>
      <c r="L12" s="2">
        <v>0.32571224999999998</v>
      </c>
      <c r="M12" s="6">
        <v>1.1692811299999999</v>
      </c>
      <c r="N12" s="2">
        <v>0.43352498</v>
      </c>
      <c r="O12" s="45">
        <v>0.31726406000000001</v>
      </c>
      <c r="P12" s="2"/>
      <c r="Q12" s="2"/>
      <c r="R12" s="2"/>
      <c r="S12" s="2"/>
    </row>
    <row r="13" spans="1:19" x14ac:dyDescent="0.2">
      <c r="C13" s="56"/>
      <c r="D13" s="5"/>
      <c r="E13" s="83" t="s">
        <v>63</v>
      </c>
      <c r="F13" s="66" t="s">
        <v>179</v>
      </c>
      <c r="G13" s="83" t="s">
        <v>181</v>
      </c>
      <c r="H13" s="66" t="s">
        <v>180</v>
      </c>
      <c r="I13" s="89"/>
      <c r="J13" s="89"/>
      <c r="K13" s="5"/>
      <c r="L13" s="83" t="s">
        <v>63</v>
      </c>
      <c r="M13" s="66" t="s">
        <v>179</v>
      </c>
      <c r="N13" s="83" t="s">
        <v>181</v>
      </c>
      <c r="O13" s="66" t="s">
        <v>180</v>
      </c>
      <c r="P13" s="89"/>
      <c r="Q13" s="5"/>
      <c r="R13" s="5"/>
      <c r="S13" s="5"/>
    </row>
    <row r="14" spans="1:19" x14ac:dyDescent="0.2">
      <c r="C14" s="56"/>
      <c r="D14" s="5"/>
      <c r="E14" s="139" t="s">
        <v>183</v>
      </c>
      <c r="F14" s="140"/>
      <c r="G14" s="140"/>
      <c r="H14" s="140"/>
      <c r="I14" s="101"/>
      <c r="J14" s="89"/>
      <c r="K14" s="5"/>
      <c r="L14" s="139" t="s">
        <v>183</v>
      </c>
      <c r="M14" s="140"/>
      <c r="N14" s="140"/>
      <c r="O14" s="141"/>
      <c r="P14" s="89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  <c r="P15" s="3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  <c r="P16" s="3"/>
    </row>
    <row r="17" spans="2:22" x14ac:dyDescent="0.2">
      <c r="C17" s="4"/>
      <c r="D17" s="16"/>
      <c r="E17" s="16"/>
      <c r="F17" s="16"/>
      <c r="G17" s="16"/>
      <c r="H17" s="16"/>
      <c r="I17" s="16"/>
      <c r="J17" s="16"/>
      <c r="K17" s="3"/>
      <c r="L17" s="3"/>
      <c r="M17" s="3"/>
      <c r="N17" s="3"/>
      <c r="O17" s="3"/>
      <c r="P17" s="3"/>
    </row>
    <row r="18" spans="2:22" x14ac:dyDescent="0.2">
      <c r="C18" s="4"/>
      <c r="D18" s="5"/>
      <c r="E18" s="5"/>
      <c r="F18" s="5"/>
      <c r="G18" s="5"/>
      <c r="H18" s="5"/>
      <c r="I18" s="2"/>
      <c r="J18" s="2"/>
      <c r="K18" s="5"/>
      <c r="L18" s="5"/>
      <c r="M18" s="5"/>
      <c r="N18" s="5"/>
      <c r="O18" s="5"/>
      <c r="P18" s="2"/>
      <c r="Q18" s="1"/>
      <c r="R18" s="1"/>
      <c r="S18" s="1"/>
      <c r="T18" s="1"/>
      <c r="U18" s="1"/>
      <c r="V18" s="1"/>
    </row>
    <row r="19" spans="2:22" x14ac:dyDescent="0.2">
      <c r="C19" s="4"/>
      <c r="D19" s="7" t="s">
        <v>15</v>
      </c>
      <c r="E19" s="142" t="s">
        <v>185</v>
      </c>
      <c r="F19" s="143"/>
      <c r="G19" s="143"/>
      <c r="H19" s="144"/>
      <c r="I19" s="16"/>
      <c r="J19" s="16"/>
      <c r="K19" s="7" t="s">
        <v>15</v>
      </c>
      <c r="L19" s="142" t="s">
        <v>186</v>
      </c>
      <c r="M19" s="143"/>
      <c r="N19" s="143"/>
      <c r="O19" s="144"/>
      <c r="P19" s="3"/>
    </row>
    <row r="20" spans="2:22" x14ac:dyDescent="0.2">
      <c r="C20" s="4"/>
      <c r="D20" s="46">
        <v>1</v>
      </c>
      <c r="E20" s="2">
        <v>0.26227566000000002</v>
      </c>
      <c r="F20" s="2">
        <v>0.33090415000000001</v>
      </c>
      <c r="G20" s="2">
        <v>1.0836346400000001</v>
      </c>
      <c r="H20" s="44">
        <v>0.18211115</v>
      </c>
      <c r="I20" s="2"/>
      <c r="J20" s="2"/>
      <c r="K20" s="46">
        <v>1</v>
      </c>
      <c r="L20" s="2">
        <v>0.60540187999999995</v>
      </c>
      <c r="M20" s="2">
        <v>0.21899704</v>
      </c>
      <c r="N20" s="2">
        <v>0.34052515999999999</v>
      </c>
      <c r="O20" s="44">
        <v>0.89141729999999997</v>
      </c>
      <c r="P20" s="3"/>
    </row>
    <row r="21" spans="2:22" x14ac:dyDescent="0.2">
      <c r="C21" s="4"/>
      <c r="D21" s="47">
        <v>2</v>
      </c>
      <c r="E21" s="2">
        <v>0.18551205000000001</v>
      </c>
      <c r="F21" s="2">
        <v>0.40686759</v>
      </c>
      <c r="G21" s="2">
        <v>0.88678798000000003</v>
      </c>
      <c r="H21" s="25">
        <v>0.20480105000000001</v>
      </c>
      <c r="I21" s="2"/>
      <c r="J21" s="2"/>
      <c r="K21" s="47">
        <v>2</v>
      </c>
      <c r="L21" s="2">
        <v>0.48830183999999999</v>
      </c>
      <c r="M21" s="2">
        <v>0.24901186</v>
      </c>
      <c r="N21" s="2">
        <v>0.32967815</v>
      </c>
      <c r="O21" s="25">
        <v>1.0683985499999999</v>
      </c>
      <c r="P21" s="3"/>
    </row>
    <row r="22" spans="2:22" x14ac:dyDescent="0.2">
      <c r="C22" s="4"/>
      <c r="D22" s="48">
        <v>3</v>
      </c>
      <c r="E22" s="59">
        <v>0.20683528000000001</v>
      </c>
      <c r="F22" s="6">
        <v>0.36203063000000002</v>
      </c>
      <c r="G22" s="6">
        <v>1.0295773800000001</v>
      </c>
      <c r="H22" s="45">
        <v>0.26044064</v>
      </c>
      <c r="I22" s="2"/>
      <c r="J22" s="2"/>
      <c r="K22" s="48">
        <v>3</v>
      </c>
      <c r="L22" s="59">
        <v>0.67239234999999997</v>
      </c>
      <c r="M22" s="6">
        <v>0.27643280999999997</v>
      </c>
      <c r="N22" s="6">
        <v>0.36044099000000002</v>
      </c>
      <c r="O22" s="45">
        <v>1.04018415</v>
      </c>
      <c r="P22" s="2"/>
      <c r="Q22" s="1"/>
      <c r="R22" s="1"/>
      <c r="S22" s="1"/>
      <c r="T22" s="1"/>
      <c r="U22" s="1"/>
      <c r="V22" s="1"/>
    </row>
    <row r="23" spans="2:22" x14ac:dyDescent="0.2">
      <c r="D23" s="5"/>
      <c r="E23" s="70" t="s">
        <v>63</v>
      </c>
      <c r="F23" s="66" t="s">
        <v>179</v>
      </c>
      <c r="G23" s="70" t="s">
        <v>181</v>
      </c>
      <c r="H23" s="66" t="s">
        <v>180</v>
      </c>
      <c r="I23" s="2"/>
      <c r="J23" s="2"/>
      <c r="K23" s="5"/>
      <c r="L23" s="70" t="s">
        <v>63</v>
      </c>
      <c r="M23" s="66" t="s">
        <v>179</v>
      </c>
      <c r="N23" s="70" t="s">
        <v>181</v>
      </c>
      <c r="O23" s="66" t="s">
        <v>180</v>
      </c>
      <c r="P23" s="2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5"/>
      <c r="E24" s="139" t="s">
        <v>183</v>
      </c>
      <c r="F24" s="140"/>
      <c r="G24" s="140"/>
      <c r="H24" s="141"/>
      <c r="I24" s="2"/>
      <c r="J24" s="2"/>
      <c r="K24" s="5"/>
      <c r="L24" s="139" t="s">
        <v>183</v>
      </c>
      <c r="M24" s="140"/>
      <c r="N24" s="140"/>
      <c r="O24" s="141"/>
      <c r="P24" s="3"/>
    </row>
    <row r="25" spans="2:22" x14ac:dyDescent="0.2">
      <c r="D25" s="3"/>
      <c r="E25" s="2"/>
      <c r="F25" s="2"/>
      <c r="G25" s="2"/>
      <c r="H25" s="3"/>
      <c r="I25" s="2"/>
      <c r="J25" s="2"/>
      <c r="K25" s="2"/>
      <c r="L25" s="3"/>
      <c r="M25" s="3"/>
      <c r="N25" s="3"/>
      <c r="O25" s="2"/>
      <c r="P25" s="2"/>
      <c r="Q25" s="1"/>
      <c r="R25" s="1"/>
      <c r="S25" s="1"/>
      <c r="T25" s="1"/>
      <c r="U25" s="1"/>
      <c r="V25" s="1"/>
    </row>
    <row r="26" spans="2:22" x14ac:dyDescent="0.2">
      <c r="D26" s="3"/>
      <c r="E26" s="3"/>
      <c r="F26" s="3"/>
      <c r="G26" s="3"/>
      <c r="H26" s="3"/>
      <c r="I26" s="2"/>
      <c r="J26" s="2"/>
      <c r="K26" s="2"/>
      <c r="L26" s="3"/>
      <c r="M26" s="3"/>
      <c r="N26" s="3"/>
      <c r="O26" s="3"/>
      <c r="P26" s="2"/>
      <c r="Q26" s="1"/>
      <c r="R26" s="1"/>
    </row>
    <row r="27" spans="2:22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22" x14ac:dyDescent="0.2"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1"/>
      <c r="R28" s="1"/>
      <c r="S28" s="1"/>
      <c r="T28" s="1"/>
      <c r="U28" s="1"/>
    </row>
    <row r="29" spans="2:22" x14ac:dyDescent="0.2">
      <c r="D29" s="3"/>
      <c r="E29" s="3"/>
      <c r="F29" s="3"/>
      <c r="G29" s="3"/>
      <c r="H29" s="3"/>
      <c r="I29" s="3"/>
      <c r="J29" s="3"/>
      <c r="K29" s="3"/>
      <c r="L29" s="1"/>
      <c r="M29" s="1"/>
      <c r="N29" s="1"/>
      <c r="O29" s="3"/>
      <c r="P29" s="3"/>
    </row>
    <row r="30" spans="2:22" x14ac:dyDescent="0.2">
      <c r="L30" s="1"/>
      <c r="M30" s="1"/>
      <c r="N30" s="1"/>
    </row>
    <row r="31" spans="2:22" x14ac:dyDescent="0.2">
      <c r="H31" s="1"/>
      <c r="I31" s="1"/>
      <c r="J31" s="1"/>
      <c r="L31" s="1"/>
      <c r="M31" s="1"/>
      <c r="N31" s="1"/>
    </row>
    <row r="32" spans="2:22" x14ac:dyDescent="0.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46" x14ac:dyDescent="0.2">
      <c r="F33" s="1"/>
      <c r="G33" s="1"/>
      <c r="H33" s="1"/>
      <c r="I33" s="1"/>
      <c r="J33" s="1"/>
      <c r="L33" s="1"/>
      <c r="M33" s="1"/>
      <c r="N33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F36" s="1"/>
      <c r="G36" s="1"/>
      <c r="H36" s="1"/>
      <c r="I36" s="1"/>
    </row>
    <row r="37" spans="2:46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9">
    <mergeCell ref="E24:H24"/>
    <mergeCell ref="L24:O24"/>
    <mergeCell ref="H6:K6"/>
    <mergeCell ref="E9:H9"/>
    <mergeCell ref="L9:O9"/>
    <mergeCell ref="E14:H14"/>
    <mergeCell ref="L14:O14"/>
    <mergeCell ref="E19:H19"/>
    <mergeCell ref="L19:O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1A2D-E116-5541-B862-ECD208B30F3D}">
  <dimension ref="A5:AT37"/>
  <sheetViews>
    <sheetView zoomScaleNormal="94" workbookViewId="0">
      <selection activeCell="E27" sqref="E27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7.5" bestFit="1" customWidth="1"/>
    <col min="6" max="6" width="9.83203125" bestFit="1" customWidth="1"/>
    <col min="7" max="7" width="11.6640625" customWidth="1"/>
    <col min="12" max="12" width="13.5" bestFit="1" customWidth="1"/>
    <col min="13" max="13" width="17.5" bestFit="1" customWidth="1"/>
  </cols>
  <sheetData>
    <row r="5" spans="1:19" ht="36" x14ac:dyDescent="0.2">
      <c r="A5" s="23" t="s">
        <v>198</v>
      </c>
      <c r="C5" s="4"/>
      <c r="D5" s="16"/>
      <c r="E5" s="16"/>
      <c r="F5" s="16"/>
      <c r="G5" s="16"/>
      <c r="H5" s="16"/>
      <c r="I5" s="16"/>
      <c r="J5" s="16"/>
      <c r="K5" s="3"/>
      <c r="L5" s="3"/>
      <c r="M5" s="3"/>
      <c r="N5" s="3"/>
      <c r="O5" s="3"/>
      <c r="P5" s="3"/>
    </row>
    <row r="6" spans="1:19" ht="51" x14ac:dyDescent="0.2">
      <c r="A6" s="19" t="s">
        <v>191</v>
      </c>
      <c r="C6" s="4"/>
      <c r="D6" s="5"/>
      <c r="E6" s="5"/>
      <c r="F6" s="5"/>
      <c r="G6" s="5"/>
      <c r="H6" s="133"/>
      <c r="I6" s="133"/>
      <c r="J6" s="133"/>
      <c r="K6" s="133"/>
      <c r="L6" s="5"/>
      <c r="M6" s="5"/>
      <c r="N6" s="5"/>
      <c r="O6" s="5"/>
      <c r="P6" s="3"/>
    </row>
    <row r="7" spans="1:19" x14ac:dyDescent="0.2">
      <c r="C7" s="4"/>
      <c r="D7" s="5"/>
      <c r="E7" s="5"/>
      <c r="F7" s="5"/>
      <c r="G7" s="5"/>
      <c r="H7" s="20"/>
      <c r="I7" s="20"/>
      <c r="J7" s="20"/>
      <c r="K7" s="20"/>
      <c r="L7" s="5"/>
      <c r="M7" s="5"/>
      <c r="N7" s="5"/>
      <c r="O7" s="5"/>
      <c r="P7" s="3"/>
    </row>
    <row r="8" spans="1:19" x14ac:dyDescent="0.2">
      <c r="C8" s="45"/>
      <c r="D8" s="93" t="s">
        <v>194</v>
      </c>
      <c r="E8" s="92" t="s">
        <v>195</v>
      </c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ht="18" x14ac:dyDescent="0.2">
      <c r="C9" s="25" t="s">
        <v>196</v>
      </c>
      <c r="D9" s="93">
        <v>94</v>
      </c>
      <c r="E9" s="93">
        <v>10.6</v>
      </c>
      <c r="F9" s="20"/>
      <c r="G9" s="20"/>
      <c r="H9" s="20"/>
      <c r="I9" s="5"/>
      <c r="J9" s="5"/>
      <c r="K9" s="5"/>
      <c r="L9" s="20"/>
      <c r="M9" s="20"/>
      <c r="N9" s="20"/>
      <c r="O9" s="20"/>
      <c r="P9" s="5"/>
      <c r="Q9" s="20"/>
      <c r="R9" s="5"/>
      <c r="S9" s="5"/>
    </row>
    <row r="10" spans="1:19" ht="18" x14ac:dyDescent="0.2">
      <c r="C10" s="25" t="s">
        <v>197</v>
      </c>
      <c r="D10" s="93">
        <v>0</v>
      </c>
      <c r="E10" s="93">
        <v>87.9</v>
      </c>
      <c r="F10" s="2"/>
      <c r="G10" s="2"/>
      <c r="H10" s="2"/>
      <c r="I10" s="2"/>
      <c r="J10" s="2"/>
      <c r="K10" s="16"/>
      <c r="L10" s="2"/>
      <c r="M10" s="2"/>
      <c r="N10" s="2"/>
      <c r="O10" s="2"/>
      <c r="P10" s="2"/>
      <c r="Q10" s="2"/>
      <c r="R10" s="2"/>
      <c r="S10" s="2"/>
    </row>
    <row r="11" spans="1:19" x14ac:dyDescent="0.2">
      <c r="C11" s="56"/>
      <c r="D11" s="16"/>
      <c r="E11" s="2"/>
      <c r="F11" s="2"/>
      <c r="G11" s="2"/>
      <c r="H11" s="2"/>
      <c r="I11" s="2"/>
      <c r="J11" s="2"/>
      <c r="K11" s="16"/>
      <c r="L11" s="2"/>
      <c r="M11" s="2"/>
      <c r="N11" s="2"/>
      <c r="O11" s="2"/>
      <c r="P11" s="2"/>
      <c r="Q11" s="2"/>
      <c r="R11" s="2"/>
      <c r="S11" s="2"/>
    </row>
    <row r="12" spans="1:19" x14ac:dyDescent="0.2">
      <c r="C12" s="56"/>
      <c r="D12" s="16"/>
      <c r="E12" s="2"/>
      <c r="F12" s="2"/>
      <c r="G12" s="2"/>
      <c r="H12" s="2"/>
      <c r="I12" s="2"/>
      <c r="J12" s="2"/>
      <c r="K12" s="16"/>
      <c r="L12" s="2"/>
      <c r="M12" s="2"/>
      <c r="N12" s="2"/>
      <c r="O12" s="2"/>
      <c r="P12" s="2"/>
      <c r="Q12" s="2"/>
      <c r="R12" s="2"/>
      <c r="S12" s="2"/>
    </row>
    <row r="13" spans="1:19" x14ac:dyDescent="0.2">
      <c r="C13" s="56"/>
      <c r="D13" s="5"/>
      <c r="E13" s="16"/>
      <c r="F13" s="60"/>
      <c r="G13" s="16"/>
      <c r="H13" s="60"/>
      <c r="I13" s="89"/>
      <c r="J13" s="89"/>
      <c r="K13" s="5"/>
      <c r="L13" s="16"/>
      <c r="M13" s="60"/>
      <c r="N13" s="16"/>
      <c r="O13" s="60"/>
      <c r="P13" s="89"/>
      <c r="Q13" s="5"/>
      <c r="R13" s="5"/>
      <c r="S13" s="5"/>
    </row>
    <row r="14" spans="1:19" x14ac:dyDescent="0.2">
      <c r="C14" s="56"/>
      <c r="D14" s="5"/>
      <c r="E14" s="90"/>
      <c r="F14" s="90"/>
      <c r="G14" s="90"/>
      <c r="H14" s="90"/>
      <c r="I14" s="89"/>
      <c r="J14" s="89"/>
      <c r="K14" s="5"/>
      <c r="L14" s="89"/>
      <c r="M14" s="89"/>
      <c r="N14" s="90"/>
      <c r="O14" s="90"/>
      <c r="P14" s="89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N15" s="60"/>
      <c r="O15" s="60"/>
      <c r="P15" s="3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N16" s="16"/>
      <c r="O16" s="60"/>
      <c r="P16" s="3"/>
    </row>
    <row r="17" spans="2:22" x14ac:dyDescent="0.2">
      <c r="C17" s="4"/>
      <c r="D17" s="16"/>
      <c r="E17" s="16"/>
      <c r="F17" s="16"/>
      <c r="G17" s="16"/>
      <c r="H17" s="16"/>
      <c r="I17" s="16"/>
      <c r="J17" s="16"/>
      <c r="N17" s="3"/>
      <c r="O17" s="3"/>
      <c r="P17" s="3"/>
    </row>
    <row r="18" spans="2:22" x14ac:dyDescent="0.2">
      <c r="C18" s="4"/>
      <c r="D18" s="5"/>
      <c r="E18" s="5"/>
      <c r="F18" s="5"/>
      <c r="G18" s="5"/>
      <c r="H18" s="5"/>
      <c r="I18" s="2"/>
      <c r="J18" s="2"/>
      <c r="K18" s="5"/>
      <c r="L18" s="5"/>
      <c r="M18" s="5"/>
      <c r="N18" s="5"/>
      <c r="O18" s="5"/>
      <c r="P18" s="2"/>
      <c r="Q18" s="1"/>
      <c r="R18" s="1"/>
      <c r="S18" s="1"/>
      <c r="T18" s="1"/>
      <c r="U18" s="1"/>
      <c r="V18" s="1"/>
    </row>
    <row r="19" spans="2:22" x14ac:dyDescent="0.2">
      <c r="C19" s="4"/>
      <c r="D19" s="5"/>
      <c r="E19" s="20"/>
      <c r="F19" s="20"/>
      <c r="G19" s="20"/>
      <c r="H19" s="20"/>
      <c r="I19" s="16"/>
      <c r="J19" s="16"/>
      <c r="K19" s="5"/>
      <c r="L19" s="5"/>
      <c r="M19" s="5"/>
      <c r="N19" s="20"/>
      <c r="O19" s="20"/>
      <c r="P19" s="3"/>
    </row>
    <row r="20" spans="2:22" x14ac:dyDescent="0.2">
      <c r="C20" s="4"/>
      <c r="D20" s="16"/>
      <c r="E20" s="2"/>
      <c r="F20" s="2"/>
      <c r="G20" s="2"/>
      <c r="H20" s="2"/>
      <c r="I20" s="2"/>
      <c r="J20" s="2"/>
      <c r="K20" s="16"/>
      <c r="L20" s="2"/>
      <c r="M20" s="2"/>
      <c r="N20" s="2"/>
      <c r="O20" s="2"/>
      <c r="P20" s="3"/>
    </row>
    <row r="21" spans="2:22" x14ac:dyDescent="0.2">
      <c r="C21" s="4"/>
      <c r="D21" s="16"/>
      <c r="E21" s="2"/>
      <c r="F21" s="2"/>
      <c r="G21" s="2"/>
      <c r="H21" s="2"/>
      <c r="I21" s="2"/>
      <c r="J21" s="2"/>
      <c r="K21" s="16"/>
      <c r="L21" s="2"/>
      <c r="M21" s="2"/>
      <c r="N21" s="2"/>
      <c r="O21" s="2"/>
      <c r="P21" s="3"/>
    </row>
    <row r="22" spans="2:22" x14ac:dyDescent="0.2">
      <c r="C22" s="4"/>
      <c r="D22" s="16"/>
      <c r="E22" s="2"/>
      <c r="F22" s="2"/>
      <c r="G22" s="2"/>
      <c r="H22" s="2"/>
      <c r="I22" s="2"/>
      <c r="J22" s="2"/>
      <c r="K22" s="16"/>
      <c r="L22" s="2"/>
      <c r="M22" s="2"/>
      <c r="N22" s="2"/>
      <c r="O22" s="2"/>
      <c r="P22" s="2"/>
      <c r="Q22" s="1"/>
      <c r="R22" s="1"/>
      <c r="S22" s="1"/>
      <c r="T22" s="1"/>
      <c r="U22" s="1"/>
      <c r="V22" s="1"/>
    </row>
    <row r="23" spans="2:22" x14ac:dyDescent="0.2">
      <c r="D23" s="5"/>
      <c r="E23" s="16"/>
      <c r="F23" s="60"/>
      <c r="G23" s="16"/>
      <c r="H23" s="60"/>
      <c r="I23" s="2"/>
      <c r="J23" s="2"/>
      <c r="K23" s="5"/>
      <c r="L23" s="16"/>
      <c r="M23" s="60"/>
      <c r="N23" s="16"/>
      <c r="O23" s="60"/>
      <c r="P23" s="2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5"/>
      <c r="E24" s="90"/>
      <c r="F24" s="90"/>
      <c r="G24" s="90"/>
      <c r="H24" s="90"/>
      <c r="I24" s="2"/>
      <c r="J24" s="2"/>
      <c r="K24" s="5"/>
      <c r="L24" s="90"/>
      <c r="M24" s="90"/>
      <c r="N24" s="90"/>
      <c r="O24" s="90"/>
      <c r="P24" s="3"/>
    </row>
    <row r="25" spans="2:22" x14ac:dyDescent="0.2">
      <c r="D25" s="3"/>
      <c r="E25" s="2"/>
      <c r="F25" s="2"/>
      <c r="G25" s="2"/>
      <c r="H25" s="3"/>
      <c r="I25" s="2"/>
      <c r="J25" s="2"/>
      <c r="K25" s="2"/>
      <c r="L25" s="3"/>
      <c r="M25" s="3"/>
      <c r="N25" s="3"/>
      <c r="O25" s="2"/>
      <c r="P25" s="2"/>
      <c r="Q25" s="1"/>
      <c r="R25" s="1"/>
      <c r="S25" s="1"/>
      <c r="T25" s="1"/>
      <c r="U25" s="1"/>
      <c r="V25" s="1"/>
    </row>
    <row r="26" spans="2:22" x14ac:dyDescent="0.2">
      <c r="D26" s="3"/>
      <c r="E26" s="3"/>
      <c r="F26" s="3"/>
      <c r="G26" s="3"/>
      <c r="H26" s="3"/>
      <c r="I26" s="2"/>
      <c r="J26" s="2"/>
      <c r="K26" s="2"/>
      <c r="L26" s="3"/>
      <c r="M26" s="3"/>
      <c r="N26" s="3"/>
      <c r="O26" s="3"/>
      <c r="P26" s="2"/>
      <c r="Q26" s="1"/>
      <c r="R26" s="1"/>
    </row>
    <row r="27" spans="2:22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22" x14ac:dyDescent="0.2"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1"/>
      <c r="R28" s="1"/>
      <c r="S28" s="1"/>
      <c r="T28" s="1"/>
      <c r="U28" s="1"/>
    </row>
    <row r="29" spans="2:22" x14ac:dyDescent="0.2">
      <c r="D29" s="3"/>
      <c r="E29" s="3"/>
      <c r="F29" s="3"/>
      <c r="G29" s="3"/>
      <c r="H29" s="3"/>
      <c r="I29" s="3"/>
      <c r="J29" s="3"/>
      <c r="K29" s="3"/>
      <c r="L29" s="1"/>
      <c r="M29" s="1"/>
      <c r="N29" s="1"/>
      <c r="O29" s="3"/>
      <c r="P29" s="3"/>
    </row>
    <row r="30" spans="2:22" x14ac:dyDescent="0.2">
      <c r="L30" s="1"/>
      <c r="M30" s="1"/>
      <c r="N30" s="1"/>
    </row>
    <row r="31" spans="2:22" x14ac:dyDescent="0.2">
      <c r="H31" s="1"/>
      <c r="I31" s="1"/>
      <c r="J31" s="1"/>
      <c r="L31" s="1"/>
      <c r="M31" s="1"/>
      <c r="N31" s="1"/>
    </row>
    <row r="32" spans="2:22" x14ac:dyDescent="0.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46" x14ac:dyDescent="0.2">
      <c r="F33" s="1"/>
      <c r="G33" s="1"/>
      <c r="H33" s="1"/>
      <c r="I33" s="1"/>
      <c r="J33" s="1"/>
      <c r="L33" s="1"/>
      <c r="M33" s="1"/>
      <c r="N33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F36" s="1"/>
      <c r="G36" s="1"/>
      <c r="H36" s="1"/>
      <c r="I36" s="1"/>
    </row>
    <row r="37" spans="2:46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1">
    <mergeCell ref="H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1F36-4D6E-0348-B056-F938C7617A6F}">
  <dimension ref="A5:Q27"/>
  <sheetViews>
    <sheetView zoomScale="75" workbookViewId="0">
      <selection activeCell="O47" sqref="O47"/>
    </sheetView>
  </sheetViews>
  <sheetFormatPr baseColWidth="10" defaultRowHeight="16" x14ac:dyDescent="0.2"/>
  <cols>
    <col min="1" max="1" width="38.1640625" customWidth="1"/>
    <col min="7" max="7" width="12.83203125" bestFit="1" customWidth="1"/>
    <col min="12" max="12" width="12.83203125" bestFit="1" customWidth="1"/>
  </cols>
  <sheetData>
    <row r="5" spans="1:17" ht="51" x14ac:dyDescent="0.2">
      <c r="A5" s="23" t="s">
        <v>44</v>
      </c>
    </row>
    <row r="6" spans="1:17" x14ac:dyDescent="0.2">
      <c r="B6" s="129" t="s">
        <v>56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1:17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">
      <c r="B8" s="30" t="s">
        <v>53</v>
      </c>
      <c r="C8" s="146" t="s">
        <v>45</v>
      </c>
      <c r="D8" s="129"/>
      <c r="E8" s="129"/>
      <c r="F8" s="129"/>
      <c r="G8" s="147"/>
      <c r="H8" s="146" t="s">
        <v>46</v>
      </c>
      <c r="I8" s="129"/>
      <c r="J8" s="129"/>
      <c r="K8" s="129"/>
      <c r="L8" s="147"/>
      <c r="M8" s="129" t="s">
        <v>47</v>
      </c>
      <c r="N8" s="129"/>
      <c r="O8" s="129"/>
      <c r="P8" s="129"/>
      <c r="Q8" s="129"/>
    </row>
    <row r="9" spans="1:17" x14ac:dyDescent="0.2">
      <c r="B9" s="25" t="s">
        <v>48</v>
      </c>
      <c r="C9" s="2">
        <v>1197</v>
      </c>
      <c r="D9" s="2">
        <v>1171</v>
      </c>
      <c r="E9" s="2">
        <v>1172</v>
      </c>
      <c r="F9" s="2">
        <v>1172</v>
      </c>
      <c r="G9" s="44">
        <v>1223</v>
      </c>
      <c r="H9" s="2">
        <v>1395</v>
      </c>
      <c r="I9" s="2">
        <v>1345</v>
      </c>
      <c r="J9" s="2">
        <v>1327</v>
      </c>
      <c r="K9" s="2">
        <v>1628</v>
      </c>
      <c r="L9" s="44">
        <v>1622</v>
      </c>
      <c r="M9" s="2">
        <v>4625</v>
      </c>
      <c r="N9" s="2">
        <v>7496</v>
      </c>
      <c r="O9" s="2">
        <v>8858</v>
      </c>
      <c r="P9" s="2">
        <v>6637</v>
      </c>
      <c r="Q9" s="2">
        <v>8706</v>
      </c>
    </row>
    <row r="10" spans="1:17" x14ac:dyDescent="0.2">
      <c r="B10" s="25" t="s">
        <v>49</v>
      </c>
      <c r="C10" s="2">
        <v>1044</v>
      </c>
      <c r="D10" s="2">
        <v>1034</v>
      </c>
      <c r="E10" s="2">
        <v>1025</v>
      </c>
      <c r="F10" s="2">
        <v>1040</v>
      </c>
      <c r="G10" s="25">
        <v>1085</v>
      </c>
      <c r="H10" s="2">
        <v>2524</v>
      </c>
      <c r="I10" s="2">
        <v>2737</v>
      </c>
      <c r="J10" s="2">
        <v>2931</v>
      </c>
      <c r="K10" s="2">
        <v>3407</v>
      </c>
      <c r="L10" s="25">
        <v>2402</v>
      </c>
      <c r="M10" s="2">
        <v>5635</v>
      </c>
      <c r="N10" s="2">
        <v>8910</v>
      </c>
      <c r="O10" s="2">
        <v>10892</v>
      </c>
      <c r="P10" s="2">
        <v>7957</v>
      </c>
      <c r="Q10" s="2">
        <v>11038</v>
      </c>
    </row>
    <row r="11" spans="1:17" x14ac:dyDescent="0.2">
      <c r="B11" s="25" t="s">
        <v>50</v>
      </c>
      <c r="C11" s="2">
        <v>917</v>
      </c>
      <c r="D11" s="2">
        <v>965</v>
      </c>
      <c r="E11" s="2">
        <v>901</v>
      </c>
      <c r="F11" s="2">
        <v>881</v>
      </c>
      <c r="G11" s="25">
        <v>924</v>
      </c>
      <c r="H11" s="2">
        <v>3368</v>
      </c>
      <c r="I11" s="2">
        <v>3451</v>
      </c>
      <c r="J11" s="2">
        <v>3887</v>
      </c>
      <c r="K11" s="2">
        <v>3883</v>
      </c>
      <c r="L11" s="25">
        <v>2795</v>
      </c>
      <c r="M11" s="2">
        <v>4990</v>
      </c>
      <c r="N11" s="2">
        <v>7882</v>
      </c>
      <c r="O11" s="2">
        <v>9274</v>
      </c>
      <c r="P11" s="2">
        <v>6879</v>
      </c>
      <c r="Q11" s="2">
        <v>9538</v>
      </c>
    </row>
    <row r="12" spans="1:17" x14ac:dyDescent="0.2">
      <c r="B12" s="25" t="s">
        <v>51</v>
      </c>
      <c r="C12" s="2">
        <v>911</v>
      </c>
      <c r="D12" s="2">
        <v>975</v>
      </c>
      <c r="E12" s="2">
        <v>956</v>
      </c>
      <c r="F12" s="2">
        <v>923</v>
      </c>
      <c r="G12" s="25">
        <v>928</v>
      </c>
      <c r="H12" s="2">
        <v>3496</v>
      </c>
      <c r="I12" s="2">
        <v>3498</v>
      </c>
      <c r="J12" s="2">
        <v>3971</v>
      </c>
      <c r="K12" s="2">
        <v>3894</v>
      </c>
      <c r="L12" s="25">
        <v>2782</v>
      </c>
      <c r="M12" s="2">
        <v>4349</v>
      </c>
      <c r="N12" s="2">
        <v>6783</v>
      </c>
      <c r="O12" s="2">
        <v>7804</v>
      </c>
      <c r="P12" s="2">
        <v>5769</v>
      </c>
      <c r="Q12" s="2">
        <v>7795</v>
      </c>
    </row>
    <row r="13" spans="1:17" x14ac:dyDescent="0.2">
      <c r="B13" s="25" t="s">
        <v>52</v>
      </c>
      <c r="C13" s="2">
        <v>1042</v>
      </c>
      <c r="D13" s="2">
        <v>1058</v>
      </c>
      <c r="E13" s="2">
        <v>1032</v>
      </c>
      <c r="F13" s="2">
        <v>1024</v>
      </c>
      <c r="G13" s="45">
        <v>1075</v>
      </c>
      <c r="H13" s="2">
        <v>3629</v>
      </c>
      <c r="I13" s="2">
        <v>3656</v>
      </c>
      <c r="J13" s="2">
        <v>3779</v>
      </c>
      <c r="K13" s="2">
        <v>3764</v>
      </c>
      <c r="L13" s="45">
        <v>2672</v>
      </c>
      <c r="M13" s="2">
        <v>4240</v>
      </c>
      <c r="N13" s="2">
        <v>6315</v>
      </c>
      <c r="O13" s="2">
        <v>7409</v>
      </c>
      <c r="P13" s="2">
        <v>5587</v>
      </c>
      <c r="Q13" s="2">
        <v>7440</v>
      </c>
    </row>
    <row r="14" spans="1:17" x14ac:dyDescent="0.2">
      <c r="B14" s="4"/>
      <c r="C14" s="41" t="s">
        <v>23</v>
      </c>
      <c r="D14" s="41" t="s">
        <v>24</v>
      </c>
      <c r="E14" s="41" t="s">
        <v>25</v>
      </c>
      <c r="F14" s="41" t="s">
        <v>54</v>
      </c>
      <c r="G14" s="43" t="s">
        <v>55</v>
      </c>
      <c r="H14" s="41" t="s">
        <v>23</v>
      </c>
      <c r="I14" s="41" t="s">
        <v>24</v>
      </c>
      <c r="J14" s="41" t="s">
        <v>25</v>
      </c>
      <c r="K14" s="41" t="s">
        <v>54</v>
      </c>
      <c r="L14" s="43" t="s">
        <v>55</v>
      </c>
      <c r="M14" s="41" t="s">
        <v>23</v>
      </c>
      <c r="N14" s="41" t="s">
        <v>24</v>
      </c>
      <c r="O14" s="41" t="s">
        <v>25</v>
      </c>
      <c r="P14" s="41" t="s">
        <v>54</v>
      </c>
      <c r="Q14" s="41" t="s">
        <v>55</v>
      </c>
    </row>
    <row r="17" spans="2:17" x14ac:dyDescent="0.2">
      <c r="I17" s="42"/>
    </row>
    <row r="19" spans="2:17" x14ac:dyDescent="0.2">
      <c r="B19" s="129" t="s">
        <v>57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1" spans="2:17" x14ac:dyDescent="0.2">
      <c r="B21" s="34" t="s">
        <v>53</v>
      </c>
      <c r="C21" s="146" t="s">
        <v>45</v>
      </c>
      <c r="D21" s="129"/>
      <c r="E21" s="129"/>
      <c r="F21" s="129"/>
      <c r="G21" s="147"/>
      <c r="H21" s="146" t="s">
        <v>46</v>
      </c>
      <c r="I21" s="129"/>
      <c r="J21" s="129"/>
      <c r="K21" s="129"/>
      <c r="L21" s="147"/>
      <c r="M21" s="129" t="s">
        <v>47</v>
      </c>
      <c r="N21" s="129"/>
      <c r="O21" s="129"/>
      <c r="P21" s="129"/>
      <c r="Q21" s="129"/>
    </row>
    <row r="22" spans="2:17" x14ac:dyDescent="0.2">
      <c r="B22" s="25" t="s">
        <v>48</v>
      </c>
      <c r="C22" s="2">
        <v>1.0084245999999999</v>
      </c>
      <c r="D22" s="2">
        <v>0.98652063999999995</v>
      </c>
      <c r="E22" s="2">
        <v>0.98736310000000005</v>
      </c>
      <c r="F22" s="2">
        <v>0.98736310000000005</v>
      </c>
      <c r="G22" s="44">
        <v>1.0303285600000001</v>
      </c>
      <c r="H22" s="2">
        <v>0.95325952999999997</v>
      </c>
      <c r="I22" s="2">
        <v>0.91909251999999997</v>
      </c>
      <c r="J22" s="2">
        <v>0.90679240000000005</v>
      </c>
      <c r="K22" s="2">
        <v>1.11247779</v>
      </c>
      <c r="L22" s="44">
        <v>1.1083777500000001</v>
      </c>
      <c r="M22" s="2">
        <v>0.63666648000000003</v>
      </c>
      <c r="N22" s="2">
        <v>1.0318814999999999</v>
      </c>
      <c r="O22" s="2">
        <v>1.21937118</v>
      </c>
      <c r="P22" s="2">
        <v>0.91363360999999998</v>
      </c>
      <c r="Q22" s="2">
        <v>1.19844722</v>
      </c>
    </row>
    <row r="23" spans="2:17" x14ac:dyDescent="0.2">
      <c r="B23" s="25" t="s">
        <v>49</v>
      </c>
      <c r="C23" s="2">
        <v>0.87952821999999997</v>
      </c>
      <c r="D23" s="2">
        <v>0.87110361999999997</v>
      </c>
      <c r="E23" s="2">
        <v>0.86352147999999995</v>
      </c>
      <c r="F23" s="2">
        <v>0.87615838000000001</v>
      </c>
      <c r="G23" s="25">
        <v>0.91406907999999998</v>
      </c>
      <c r="H23" s="2">
        <v>1.72475058</v>
      </c>
      <c r="I23" s="2">
        <v>1.8703020400000001</v>
      </c>
      <c r="J23" s="2">
        <v>2.00287003</v>
      </c>
      <c r="K23" s="2">
        <v>2.3281399500000002</v>
      </c>
      <c r="L23" s="25">
        <v>1.64138308</v>
      </c>
      <c r="M23" s="2">
        <v>0.77570068000000003</v>
      </c>
      <c r="N23" s="2">
        <v>1.2265293799999999</v>
      </c>
      <c r="O23" s="2">
        <v>1.49936677</v>
      </c>
      <c r="P23" s="2">
        <v>1.09534167</v>
      </c>
      <c r="Q23" s="2">
        <v>1.51946479</v>
      </c>
    </row>
    <row r="24" spans="2:17" x14ac:dyDescent="0.2">
      <c r="B24" s="25" t="s">
        <v>50</v>
      </c>
      <c r="C24" s="2">
        <v>0.77253579999999999</v>
      </c>
      <c r="D24" s="2">
        <v>0.81297388000000004</v>
      </c>
      <c r="E24" s="2">
        <v>0.75905644000000005</v>
      </c>
      <c r="F24" s="2">
        <v>0.74220724999999999</v>
      </c>
      <c r="G24" s="25">
        <v>0.77843302000000003</v>
      </c>
      <c r="H24" s="2">
        <v>2.30148968</v>
      </c>
      <c r="I24" s="2">
        <v>2.3582069200000002</v>
      </c>
      <c r="J24" s="2">
        <v>2.6561432300000001</v>
      </c>
      <c r="K24" s="2">
        <v>2.6534098699999999</v>
      </c>
      <c r="L24" s="25">
        <v>1.9099357699999999</v>
      </c>
      <c r="M24" s="2">
        <v>0.68691150999999995</v>
      </c>
      <c r="N24" s="2">
        <v>1.0850173400000001</v>
      </c>
      <c r="O24" s="2">
        <v>1.27663675</v>
      </c>
      <c r="P24" s="2">
        <v>0.94694674999999995</v>
      </c>
      <c r="Q24" s="2">
        <v>1.31297836</v>
      </c>
    </row>
    <row r="25" spans="2:17" x14ac:dyDescent="0.2">
      <c r="B25" s="25" t="s">
        <v>51</v>
      </c>
      <c r="C25" s="2">
        <v>0.76748103999999995</v>
      </c>
      <c r="D25" s="2">
        <v>0.82139848000000004</v>
      </c>
      <c r="E25" s="2">
        <v>0.80539174000000002</v>
      </c>
      <c r="F25" s="2">
        <v>0.77759056000000004</v>
      </c>
      <c r="G25" s="25">
        <v>0.78180285999999999</v>
      </c>
      <c r="H25" s="2">
        <v>2.38895722</v>
      </c>
      <c r="I25" s="2">
        <v>2.3903238999999998</v>
      </c>
      <c r="J25" s="2">
        <v>2.7135438000000001</v>
      </c>
      <c r="K25" s="2">
        <v>2.6609266100000002</v>
      </c>
      <c r="L25" s="25">
        <v>1.9010523399999999</v>
      </c>
      <c r="M25" s="2">
        <v>0.59867298000000002</v>
      </c>
      <c r="N25" s="2">
        <v>0.93373161999999998</v>
      </c>
      <c r="O25" s="2">
        <v>1.07428005</v>
      </c>
      <c r="P25" s="2">
        <v>0.79414680000000004</v>
      </c>
      <c r="Q25" s="2">
        <v>1.07304113</v>
      </c>
    </row>
    <row r="26" spans="2:17" x14ac:dyDescent="0.2">
      <c r="B26" s="25" t="s">
        <v>52</v>
      </c>
      <c r="C26" s="2">
        <v>0.87784329999999999</v>
      </c>
      <c r="D26" s="2">
        <v>0.89132266000000004</v>
      </c>
      <c r="E26" s="2">
        <v>0.86941869999999999</v>
      </c>
      <c r="F26" s="2">
        <v>0.86267901999999996</v>
      </c>
      <c r="G26" s="45">
        <v>0.90564447999999997</v>
      </c>
      <c r="H26" s="2">
        <v>2.4798414700000002</v>
      </c>
      <c r="I26" s="2">
        <v>2.4982916500000001</v>
      </c>
      <c r="J26" s="2">
        <v>2.5823424899999998</v>
      </c>
      <c r="K26" s="2">
        <v>2.5720923899999999</v>
      </c>
      <c r="L26" s="45">
        <v>1.82588493</v>
      </c>
      <c r="M26" s="2">
        <v>0.58366830000000003</v>
      </c>
      <c r="N26" s="2">
        <v>0.86930786000000004</v>
      </c>
      <c r="O26" s="2">
        <v>1.0199052900000001</v>
      </c>
      <c r="P26" s="2">
        <v>0.76909311000000002</v>
      </c>
      <c r="Q26" s="2">
        <v>1.0241726799999999</v>
      </c>
    </row>
    <row r="27" spans="2:17" x14ac:dyDescent="0.2">
      <c r="C27" s="35" t="s">
        <v>23</v>
      </c>
      <c r="D27" s="35" t="s">
        <v>24</v>
      </c>
      <c r="E27" s="35" t="s">
        <v>25</v>
      </c>
      <c r="F27" s="35" t="s">
        <v>54</v>
      </c>
      <c r="G27" s="36" t="s">
        <v>55</v>
      </c>
      <c r="H27" s="35" t="s">
        <v>23</v>
      </c>
      <c r="I27" s="35" t="s">
        <v>24</v>
      </c>
      <c r="J27" s="35" t="s">
        <v>25</v>
      </c>
      <c r="K27" s="35" t="s">
        <v>54</v>
      </c>
      <c r="L27" s="36" t="s">
        <v>55</v>
      </c>
      <c r="M27" s="35" t="s">
        <v>23</v>
      </c>
      <c r="N27" s="35" t="s">
        <v>24</v>
      </c>
      <c r="O27" s="35" t="s">
        <v>25</v>
      </c>
      <c r="P27" s="35" t="s">
        <v>54</v>
      </c>
      <c r="Q27" s="35" t="s">
        <v>55</v>
      </c>
    </row>
  </sheetData>
  <mergeCells count="8">
    <mergeCell ref="B6:Q6"/>
    <mergeCell ref="B19:Q19"/>
    <mergeCell ref="C21:G21"/>
    <mergeCell ref="H21:L21"/>
    <mergeCell ref="M21:Q21"/>
    <mergeCell ref="C8:G8"/>
    <mergeCell ref="H8:L8"/>
    <mergeCell ref="M8:Q8"/>
  </mergeCells>
  <phoneticPr fontId="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6B22-687F-7F44-8195-E26706F1C03B}">
  <dimension ref="A5:K33"/>
  <sheetViews>
    <sheetView workbookViewId="0">
      <selection activeCell="Q43" sqref="Q43"/>
    </sheetView>
  </sheetViews>
  <sheetFormatPr baseColWidth="10" defaultRowHeight="16" x14ac:dyDescent="0.2"/>
  <cols>
    <col min="1" max="1" width="47.33203125" customWidth="1"/>
    <col min="6" max="6" width="13" customWidth="1"/>
  </cols>
  <sheetData>
    <row r="5" spans="1:11" ht="34" x14ac:dyDescent="0.2">
      <c r="A5" s="23" t="s">
        <v>74</v>
      </c>
    </row>
    <row r="7" spans="1:11" x14ac:dyDescent="0.2">
      <c r="C7" s="16"/>
      <c r="D7" s="16"/>
      <c r="E7" s="133" t="s">
        <v>14</v>
      </c>
      <c r="F7" s="133"/>
    </row>
    <row r="8" spans="1:11" x14ac:dyDescent="0.2">
      <c r="C8" s="7" t="s">
        <v>13</v>
      </c>
      <c r="D8" s="7" t="s">
        <v>15</v>
      </c>
      <c r="E8" s="7" t="s">
        <v>12</v>
      </c>
      <c r="F8" s="7" t="s">
        <v>16</v>
      </c>
    </row>
    <row r="9" spans="1:11" x14ac:dyDescent="0.2">
      <c r="C9" s="130" t="s">
        <v>8</v>
      </c>
      <c r="D9" s="17">
        <v>1</v>
      </c>
      <c r="E9" s="22">
        <v>15269</v>
      </c>
      <c r="F9" s="22">
        <v>767</v>
      </c>
    </row>
    <row r="10" spans="1:11" x14ac:dyDescent="0.2">
      <c r="C10" s="131"/>
      <c r="D10" s="16">
        <v>2</v>
      </c>
      <c r="E10" s="2">
        <v>11852</v>
      </c>
      <c r="F10" s="2">
        <v>613</v>
      </c>
      <c r="I10" s="1"/>
      <c r="J10" s="1"/>
      <c r="K10" s="1"/>
    </row>
    <row r="11" spans="1:11" x14ac:dyDescent="0.2">
      <c r="C11" s="132"/>
      <c r="D11" s="8">
        <v>3</v>
      </c>
      <c r="E11" s="6">
        <v>14233</v>
      </c>
      <c r="F11" s="6">
        <v>610</v>
      </c>
    </row>
    <row r="12" spans="1:11" x14ac:dyDescent="0.2">
      <c r="C12" s="130" t="s">
        <v>9</v>
      </c>
      <c r="D12" s="17">
        <v>1</v>
      </c>
      <c r="E12" s="22">
        <v>1168</v>
      </c>
      <c r="F12" s="22">
        <v>376</v>
      </c>
    </row>
    <row r="13" spans="1:11" x14ac:dyDescent="0.2">
      <c r="C13" s="131"/>
      <c r="D13" s="16">
        <v>2</v>
      </c>
      <c r="E13" s="2">
        <v>1201</v>
      </c>
      <c r="F13" s="2">
        <v>247</v>
      </c>
      <c r="H13" s="1"/>
      <c r="I13" s="1"/>
      <c r="J13" s="1"/>
    </row>
    <row r="14" spans="1:11" x14ac:dyDescent="0.2">
      <c r="C14" s="132"/>
      <c r="D14" s="8">
        <v>3</v>
      </c>
      <c r="E14" s="6">
        <v>1237</v>
      </c>
      <c r="F14" s="6">
        <v>310</v>
      </c>
    </row>
    <row r="15" spans="1:11" x14ac:dyDescent="0.2">
      <c r="C15" s="130" t="s">
        <v>10</v>
      </c>
      <c r="D15" s="17">
        <v>1</v>
      </c>
      <c r="E15" s="22">
        <v>43818</v>
      </c>
      <c r="F15" s="22">
        <v>725</v>
      </c>
    </row>
    <row r="16" spans="1:11" x14ac:dyDescent="0.2">
      <c r="C16" s="131"/>
      <c r="D16" s="16">
        <v>2</v>
      </c>
      <c r="E16" s="2">
        <v>38933</v>
      </c>
      <c r="F16" s="2">
        <v>828</v>
      </c>
      <c r="H16" s="1"/>
      <c r="I16" s="1"/>
      <c r="J16" s="1"/>
    </row>
    <row r="17" spans="3:11" x14ac:dyDescent="0.2">
      <c r="C17" s="132"/>
      <c r="D17" s="8">
        <v>3</v>
      </c>
      <c r="E17" s="6">
        <v>37635</v>
      </c>
      <c r="F17" s="6">
        <v>756</v>
      </c>
      <c r="I17" s="1"/>
      <c r="J17" s="1"/>
      <c r="K17" s="1"/>
    </row>
    <row r="18" spans="3:11" x14ac:dyDescent="0.2">
      <c r="C18" s="131" t="s">
        <v>11</v>
      </c>
      <c r="D18" s="16">
        <v>1</v>
      </c>
      <c r="E18" s="2">
        <v>5407</v>
      </c>
      <c r="F18" s="2">
        <v>258</v>
      </c>
      <c r="H18" s="1"/>
      <c r="I18" s="1"/>
      <c r="J18" s="1"/>
    </row>
    <row r="19" spans="3:11" x14ac:dyDescent="0.2">
      <c r="C19" s="131"/>
      <c r="D19" s="16">
        <v>2</v>
      </c>
      <c r="E19" s="2">
        <v>4561</v>
      </c>
      <c r="F19" s="2">
        <v>168</v>
      </c>
    </row>
    <row r="20" spans="3:11" x14ac:dyDescent="0.2">
      <c r="C20" s="131"/>
      <c r="D20" s="16">
        <v>3</v>
      </c>
      <c r="E20" s="2">
        <v>5518</v>
      </c>
      <c r="F20" s="2">
        <v>211</v>
      </c>
      <c r="H20" s="1"/>
      <c r="I20" s="1"/>
      <c r="J20" s="1"/>
    </row>
    <row r="23" spans="3:11" x14ac:dyDescent="0.2">
      <c r="H23" s="1"/>
      <c r="I23" s="1"/>
      <c r="J23" s="1"/>
    </row>
    <row r="29" spans="3:11" x14ac:dyDescent="0.2">
      <c r="G29" s="1"/>
      <c r="H29" s="1"/>
      <c r="I29" s="1"/>
    </row>
    <row r="33" spans="7:9" x14ac:dyDescent="0.2">
      <c r="G33" s="1"/>
      <c r="H33" s="1"/>
      <c r="I33" s="1"/>
    </row>
  </sheetData>
  <mergeCells count="5">
    <mergeCell ref="E7:F7"/>
    <mergeCell ref="C9:C11"/>
    <mergeCell ref="C12:C14"/>
    <mergeCell ref="C15:C17"/>
    <mergeCell ref="C18:C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7C33-9ED5-6F42-AFE8-8AFC3F8F6D8D}">
  <dimension ref="A5:O39"/>
  <sheetViews>
    <sheetView zoomScale="90" workbookViewId="0">
      <selection activeCell="L44" sqref="L44"/>
    </sheetView>
  </sheetViews>
  <sheetFormatPr baseColWidth="10" defaultRowHeight="16" x14ac:dyDescent="0.2"/>
  <cols>
    <col min="1" max="1" width="58" bestFit="1" customWidth="1"/>
    <col min="3" max="3" width="30.33203125" bestFit="1" customWidth="1"/>
    <col min="4" max="6" width="11.83203125" bestFit="1" customWidth="1"/>
    <col min="9" max="9" width="30.33203125" bestFit="1" customWidth="1"/>
    <col min="10" max="10" width="15.6640625" customWidth="1"/>
    <col min="11" max="11" width="9.33203125" customWidth="1"/>
    <col min="12" max="12" width="31" bestFit="1" customWidth="1"/>
  </cols>
  <sheetData>
    <row r="5" spans="1:15" x14ac:dyDescent="0.2">
      <c r="A5" s="20" t="s">
        <v>31</v>
      </c>
      <c r="C5" s="129" t="s">
        <v>32</v>
      </c>
      <c r="D5" s="129"/>
      <c r="E5" s="129"/>
      <c r="F5" s="129"/>
      <c r="I5" s="129" t="s">
        <v>30</v>
      </c>
      <c r="J5" s="129"/>
      <c r="K5" s="129"/>
      <c r="L5" s="129"/>
      <c r="M5" s="129"/>
      <c r="N5" s="129"/>
      <c r="O5" s="129"/>
    </row>
    <row r="6" spans="1:15" x14ac:dyDescent="0.2">
      <c r="I6" s="4"/>
      <c r="J6" s="4"/>
      <c r="K6" s="4"/>
      <c r="L6" s="4"/>
      <c r="M6" s="4"/>
      <c r="N6" s="4"/>
      <c r="O6" s="4"/>
    </row>
    <row r="7" spans="1:15" ht="18" x14ac:dyDescent="0.2">
      <c r="C7" s="4"/>
      <c r="D7" s="20"/>
      <c r="E7" s="20"/>
      <c r="F7" s="20"/>
      <c r="I7" s="16"/>
      <c r="J7" s="16"/>
      <c r="K7" s="133" t="s">
        <v>26</v>
      </c>
      <c r="L7" s="133"/>
      <c r="M7" s="5" t="s">
        <v>29</v>
      </c>
      <c r="N7" s="27" t="s">
        <v>28</v>
      </c>
      <c r="O7" s="16"/>
    </row>
    <row r="8" spans="1:15" x14ac:dyDescent="0.2">
      <c r="C8" s="26" t="s">
        <v>20</v>
      </c>
      <c r="D8" s="7" t="s">
        <v>23</v>
      </c>
      <c r="E8" s="7" t="s">
        <v>24</v>
      </c>
      <c r="F8" s="7" t="s">
        <v>25</v>
      </c>
      <c r="I8" s="26" t="s">
        <v>20</v>
      </c>
      <c r="J8" s="7" t="s">
        <v>5</v>
      </c>
      <c r="K8" s="7" t="s">
        <v>12</v>
      </c>
      <c r="L8" s="7" t="s">
        <v>27</v>
      </c>
      <c r="M8" s="8"/>
      <c r="N8" s="8"/>
    </row>
    <row r="9" spans="1:15" x14ac:dyDescent="0.2">
      <c r="C9" s="12">
        <v>0</v>
      </c>
      <c r="D9" s="2">
        <v>547</v>
      </c>
      <c r="E9" s="2">
        <v>1013</v>
      </c>
      <c r="F9" s="2">
        <v>792</v>
      </c>
      <c r="I9" s="136">
        <v>0</v>
      </c>
      <c r="J9" s="16">
        <v>1</v>
      </c>
      <c r="K9" s="16">
        <v>40</v>
      </c>
      <c r="L9" s="16">
        <v>13.77</v>
      </c>
      <c r="M9" s="16">
        <f>K9-L9</f>
        <v>26.23</v>
      </c>
      <c r="N9" s="16">
        <f>2^-(M9)</f>
        <v>1.2705249961733168E-8</v>
      </c>
    </row>
    <row r="10" spans="1:15" x14ac:dyDescent="0.2">
      <c r="C10" s="12">
        <v>1</v>
      </c>
      <c r="D10" s="2">
        <v>1830</v>
      </c>
      <c r="E10" s="2">
        <v>2613</v>
      </c>
      <c r="F10" s="2">
        <v>2844</v>
      </c>
      <c r="I10" s="136"/>
      <c r="J10" s="16">
        <v>2</v>
      </c>
      <c r="K10" s="16">
        <v>40</v>
      </c>
      <c r="L10" s="16">
        <v>13.63</v>
      </c>
      <c r="M10" s="16">
        <f t="shared" ref="M10:M39" si="0">K10-L10</f>
        <v>26.369999999999997</v>
      </c>
      <c r="N10" s="16">
        <f t="shared" ref="N10:N39" si="1">2^-(M10)</f>
        <v>1.1530257713365492E-8</v>
      </c>
    </row>
    <row r="11" spans="1:15" x14ac:dyDescent="0.2">
      <c r="C11" s="12">
        <v>5</v>
      </c>
      <c r="D11" s="2">
        <v>8910</v>
      </c>
      <c r="E11" s="2">
        <v>9555</v>
      </c>
      <c r="F11" s="2">
        <v>6808</v>
      </c>
      <c r="I11" s="136"/>
      <c r="J11" s="16">
        <v>3</v>
      </c>
      <c r="K11" s="16">
        <v>40</v>
      </c>
      <c r="L11" s="16">
        <v>13.77</v>
      </c>
      <c r="M11" s="16">
        <f t="shared" si="0"/>
        <v>26.23</v>
      </c>
      <c r="N11" s="16">
        <f t="shared" si="1"/>
        <v>1.2705249961733168E-8</v>
      </c>
    </row>
    <row r="12" spans="1:15" x14ac:dyDescent="0.2">
      <c r="C12" s="12">
        <v>10</v>
      </c>
      <c r="D12" s="2">
        <v>11326</v>
      </c>
      <c r="E12" s="2">
        <v>11482</v>
      </c>
      <c r="F12" s="2">
        <v>13988</v>
      </c>
      <c r="G12" s="2"/>
      <c r="I12" s="28"/>
      <c r="J12" s="16"/>
      <c r="K12" s="16"/>
      <c r="L12" s="16"/>
      <c r="M12" s="16"/>
      <c r="N12" s="16"/>
    </row>
    <row r="13" spans="1:15" x14ac:dyDescent="0.2">
      <c r="C13" s="12">
        <v>15</v>
      </c>
      <c r="D13" s="2">
        <v>14709</v>
      </c>
      <c r="E13" s="2">
        <v>13750</v>
      </c>
      <c r="F13" s="2">
        <v>14229</v>
      </c>
      <c r="I13" s="136">
        <v>1</v>
      </c>
      <c r="J13" s="16">
        <v>1</v>
      </c>
      <c r="K13" s="16">
        <v>19.850000000000001</v>
      </c>
      <c r="L13" s="16">
        <v>13.21</v>
      </c>
      <c r="M13" s="16">
        <f t="shared" si="0"/>
        <v>6.6400000000000006</v>
      </c>
      <c r="N13" s="16">
        <f t="shared" si="1"/>
        <v>1.002676482471019E-2</v>
      </c>
    </row>
    <row r="14" spans="1:15" x14ac:dyDescent="0.2">
      <c r="C14" s="12">
        <v>25</v>
      </c>
      <c r="D14" s="2">
        <v>18398</v>
      </c>
      <c r="E14" s="2">
        <v>14771</v>
      </c>
      <c r="F14" s="2">
        <v>21102</v>
      </c>
      <c r="I14" s="136"/>
      <c r="J14" s="16">
        <v>2</v>
      </c>
      <c r="K14" s="16">
        <v>19.670000000000002</v>
      </c>
      <c r="L14" s="16">
        <v>13.49</v>
      </c>
      <c r="M14" s="16">
        <f t="shared" si="0"/>
        <v>6.1800000000000015</v>
      </c>
      <c r="N14" s="16">
        <f t="shared" si="1"/>
        <v>1.379223431704147E-2</v>
      </c>
    </row>
    <row r="15" spans="1:15" x14ac:dyDescent="0.2">
      <c r="C15" s="12">
        <v>50</v>
      </c>
      <c r="D15" s="2">
        <v>17616</v>
      </c>
      <c r="E15" s="2">
        <v>19188</v>
      </c>
      <c r="F15" s="2">
        <v>17931</v>
      </c>
      <c r="I15" s="136"/>
      <c r="J15" s="16">
        <v>3</v>
      </c>
      <c r="K15" s="16">
        <v>19.579999999999998</v>
      </c>
      <c r="L15" s="16">
        <v>13.58</v>
      </c>
      <c r="M15" s="16">
        <f t="shared" si="0"/>
        <v>5.9999999999999982</v>
      </c>
      <c r="N15" s="16">
        <f t="shared" si="1"/>
        <v>1.5625000000000021E-2</v>
      </c>
    </row>
    <row r="16" spans="1:15" x14ac:dyDescent="0.2">
      <c r="C16" s="12">
        <v>60</v>
      </c>
      <c r="D16" s="2">
        <v>20692</v>
      </c>
      <c r="E16" s="2">
        <v>19167</v>
      </c>
      <c r="F16" s="2">
        <v>21074</v>
      </c>
      <c r="I16" s="28"/>
      <c r="J16" s="16"/>
      <c r="K16" s="16"/>
      <c r="L16" s="16"/>
      <c r="M16" s="16"/>
      <c r="N16" s="16"/>
    </row>
    <row r="17" spans="7:14" x14ac:dyDescent="0.2">
      <c r="I17" s="136">
        <v>5</v>
      </c>
      <c r="J17" s="16">
        <v>1</v>
      </c>
      <c r="K17" s="16">
        <v>17.41</v>
      </c>
      <c r="L17" s="16">
        <v>13.95</v>
      </c>
      <c r="M17" s="16">
        <f t="shared" si="0"/>
        <v>3.4600000000000009</v>
      </c>
      <c r="N17" s="16">
        <f t="shared" si="1"/>
        <v>9.0873282332519359E-2</v>
      </c>
    </row>
    <row r="18" spans="7:14" x14ac:dyDescent="0.2">
      <c r="I18" s="136"/>
      <c r="J18" s="16">
        <v>2</v>
      </c>
      <c r="K18" s="16">
        <v>17.190000000000001</v>
      </c>
      <c r="L18" s="16">
        <v>13.6</v>
      </c>
      <c r="M18" s="16">
        <f t="shared" si="0"/>
        <v>3.5900000000000016</v>
      </c>
      <c r="N18" s="16">
        <f t="shared" si="1"/>
        <v>8.3042863381031895E-2</v>
      </c>
    </row>
    <row r="19" spans="7:14" x14ac:dyDescent="0.2">
      <c r="I19" s="136"/>
      <c r="J19" s="16">
        <v>3</v>
      </c>
      <c r="K19" s="16">
        <v>17.53</v>
      </c>
      <c r="L19" s="16">
        <v>13.49</v>
      </c>
      <c r="M19" s="16">
        <f t="shared" si="0"/>
        <v>4.0400000000000009</v>
      </c>
      <c r="N19" s="16">
        <f t="shared" si="1"/>
        <v>6.0790934213267818E-2</v>
      </c>
    </row>
    <row r="20" spans="7:14" x14ac:dyDescent="0.2">
      <c r="G20" s="2"/>
      <c r="I20" s="28"/>
      <c r="J20" s="16"/>
      <c r="K20" s="16"/>
      <c r="L20" s="16"/>
      <c r="M20" s="16"/>
      <c r="N20" s="16"/>
    </row>
    <row r="21" spans="7:14" x14ac:dyDescent="0.2">
      <c r="G21" s="1"/>
      <c r="I21" s="136">
        <v>10</v>
      </c>
      <c r="J21" s="16">
        <v>1</v>
      </c>
      <c r="K21" s="16">
        <v>16.760000000000002</v>
      </c>
      <c r="L21" s="16">
        <v>13.82</v>
      </c>
      <c r="M21" s="16">
        <f t="shared" si="0"/>
        <v>2.9400000000000013</v>
      </c>
      <c r="N21" s="16">
        <f t="shared" si="1"/>
        <v>0.13030822010514007</v>
      </c>
    </row>
    <row r="22" spans="7:14" x14ac:dyDescent="0.2">
      <c r="G22" s="1"/>
      <c r="I22" s="136"/>
      <c r="J22" s="16">
        <v>2</v>
      </c>
      <c r="K22" s="16">
        <v>16.79</v>
      </c>
      <c r="L22" s="16">
        <v>13.71</v>
      </c>
      <c r="M22" s="16">
        <f t="shared" si="0"/>
        <v>3.0799999999999983</v>
      </c>
      <c r="N22" s="16">
        <f t="shared" si="1"/>
        <v>0.11825720584069963</v>
      </c>
    </row>
    <row r="23" spans="7:14" x14ac:dyDescent="0.2">
      <c r="G23" s="1"/>
      <c r="I23" s="136"/>
      <c r="J23" s="16">
        <v>3</v>
      </c>
      <c r="K23" s="16">
        <v>17.079999999999998</v>
      </c>
      <c r="L23" s="16">
        <v>13.62</v>
      </c>
      <c r="M23" s="16">
        <f t="shared" si="0"/>
        <v>3.4599999999999991</v>
      </c>
      <c r="N23" s="16">
        <f t="shared" si="1"/>
        <v>9.087328233251947E-2</v>
      </c>
    </row>
    <row r="24" spans="7:14" x14ac:dyDescent="0.2">
      <c r="I24" s="28"/>
      <c r="J24" s="16"/>
      <c r="K24" s="16"/>
      <c r="L24" s="16"/>
      <c r="M24" s="16"/>
      <c r="N24" s="16"/>
    </row>
    <row r="25" spans="7:14" x14ac:dyDescent="0.2">
      <c r="I25" s="136">
        <v>15</v>
      </c>
      <c r="J25" s="16">
        <v>1</v>
      </c>
      <c r="K25" s="16">
        <v>16.5</v>
      </c>
      <c r="L25" s="16">
        <v>13.68</v>
      </c>
      <c r="M25" s="16">
        <f>K25-L25</f>
        <v>2.8200000000000003</v>
      </c>
      <c r="N25" s="16">
        <f t="shared" si="1"/>
        <v>0.14161048566197482</v>
      </c>
    </row>
    <row r="26" spans="7:14" x14ac:dyDescent="0.2">
      <c r="I26" s="136"/>
      <c r="J26" s="16">
        <v>2</v>
      </c>
      <c r="K26" s="16">
        <v>16.72</v>
      </c>
      <c r="L26" s="16">
        <v>13.57</v>
      </c>
      <c r="M26" s="16">
        <f t="shared" si="0"/>
        <v>3.1499999999999986</v>
      </c>
      <c r="N26" s="16">
        <f t="shared" si="1"/>
        <v>0.11265630782635391</v>
      </c>
    </row>
    <row r="27" spans="7:14" x14ac:dyDescent="0.2">
      <c r="I27" s="136"/>
      <c r="J27" s="16">
        <v>3</v>
      </c>
      <c r="K27" s="16">
        <v>16.66</v>
      </c>
      <c r="L27" s="16">
        <v>13.48</v>
      </c>
      <c r="M27" s="16">
        <f t="shared" si="0"/>
        <v>3.1799999999999997</v>
      </c>
      <c r="N27" s="16">
        <f t="shared" si="1"/>
        <v>0.11033787453633188</v>
      </c>
    </row>
    <row r="28" spans="7:14" x14ac:dyDescent="0.2">
      <c r="I28" s="28"/>
      <c r="J28" s="16"/>
      <c r="K28" s="16"/>
      <c r="L28" s="16"/>
      <c r="M28" s="16"/>
      <c r="N28" s="16"/>
    </row>
    <row r="29" spans="7:14" x14ac:dyDescent="0.2">
      <c r="I29" s="136">
        <v>25</v>
      </c>
      <c r="J29" s="16">
        <v>1</v>
      </c>
      <c r="K29" s="16">
        <v>15.73</v>
      </c>
      <c r="L29" s="16">
        <v>13.53</v>
      </c>
      <c r="M29" s="16">
        <f t="shared" si="0"/>
        <v>2.2000000000000011</v>
      </c>
      <c r="N29" s="16">
        <f t="shared" si="1"/>
        <v>0.21763764082403089</v>
      </c>
    </row>
    <row r="30" spans="7:14" x14ac:dyDescent="0.2">
      <c r="I30" s="136"/>
      <c r="J30" s="16">
        <v>2</v>
      </c>
      <c r="K30" s="16">
        <v>15.9</v>
      </c>
      <c r="L30" s="16">
        <v>13.83</v>
      </c>
      <c r="M30" s="16">
        <f t="shared" si="0"/>
        <v>2.0700000000000003</v>
      </c>
      <c r="N30" s="16">
        <f t="shared" si="1"/>
        <v>0.23815949951098433</v>
      </c>
    </row>
    <row r="31" spans="7:14" x14ac:dyDescent="0.2">
      <c r="I31" s="136"/>
      <c r="J31" s="16">
        <v>3</v>
      </c>
      <c r="K31" s="16">
        <v>15.6</v>
      </c>
      <c r="L31" s="16">
        <v>13.6</v>
      </c>
      <c r="M31" s="16">
        <f t="shared" si="0"/>
        <v>2</v>
      </c>
      <c r="N31" s="16">
        <f t="shared" si="1"/>
        <v>0.25</v>
      </c>
    </row>
    <row r="32" spans="7:14" x14ac:dyDescent="0.2">
      <c r="I32" s="28"/>
      <c r="J32" s="16"/>
      <c r="K32" s="16"/>
      <c r="L32" s="16"/>
      <c r="M32" s="16"/>
      <c r="N32" s="16"/>
    </row>
    <row r="33" spans="9:14" x14ac:dyDescent="0.2">
      <c r="I33" s="136">
        <v>50</v>
      </c>
      <c r="J33" s="16">
        <v>1</v>
      </c>
      <c r="K33" s="16">
        <v>15.44</v>
      </c>
      <c r="L33" s="16">
        <v>13.64</v>
      </c>
      <c r="M33" s="16">
        <f t="shared" si="0"/>
        <v>1.7999999999999989</v>
      </c>
      <c r="N33" s="16">
        <f t="shared" si="1"/>
        <v>0.287174588749259</v>
      </c>
    </row>
    <row r="34" spans="9:14" x14ac:dyDescent="0.2">
      <c r="I34" s="136"/>
      <c r="J34" s="16">
        <v>2</v>
      </c>
      <c r="K34" s="16">
        <v>15.39</v>
      </c>
      <c r="L34" s="16">
        <v>13.69</v>
      </c>
      <c r="M34" s="16">
        <f t="shared" si="0"/>
        <v>1.7000000000000011</v>
      </c>
      <c r="N34" s="16">
        <f t="shared" si="1"/>
        <v>0.30778610333622886</v>
      </c>
    </row>
    <row r="35" spans="9:14" x14ac:dyDescent="0.2">
      <c r="I35" s="136"/>
      <c r="J35" s="16">
        <v>3</v>
      </c>
      <c r="K35" s="16">
        <v>15.48</v>
      </c>
      <c r="L35" s="16">
        <v>13.64</v>
      </c>
      <c r="M35" s="16">
        <f t="shared" si="0"/>
        <v>1.8399999999999999</v>
      </c>
      <c r="N35" s="16">
        <f t="shared" si="1"/>
        <v>0.27932178451805501</v>
      </c>
    </row>
    <row r="36" spans="9:14" x14ac:dyDescent="0.2">
      <c r="I36" s="28"/>
      <c r="J36" s="16"/>
      <c r="K36" s="16"/>
      <c r="L36" s="16"/>
      <c r="M36" s="16"/>
      <c r="N36" s="16"/>
    </row>
    <row r="37" spans="9:14" x14ac:dyDescent="0.2">
      <c r="I37" s="136">
        <v>60</v>
      </c>
      <c r="J37" s="16">
        <v>1</v>
      </c>
      <c r="K37" s="16">
        <v>15.31</v>
      </c>
      <c r="L37" s="16">
        <v>13.54</v>
      </c>
      <c r="M37" s="16">
        <f t="shared" si="0"/>
        <v>1.7700000000000014</v>
      </c>
      <c r="N37" s="16">
        <f t="shared" si="1"/>
        <v>0.29320873730796942</v>
      </c>
    </row>
    <row r="38" spans="9:14" x14ac:dyDescent="0.2">
      <c r="I38" s="136"/>
      <c r="J38" s="16">
        <v>2</v>
      </c>
      <c r="K38" s="16">
        <v>15.32</v>
      </c>
      <c r="L38" s="16">
        <v>13.53</v>
      </c>
      <c r="M38" s="16">
        <f t="shared" si="0"/>
        <v>1.7900000000000009</v>
      </c>
      <c r="N38" s="16">
        <f t="shared" si="1"/>
        <v>0.28917204597632173</v>
      </c>
    </row>
    <row r="39" spans="9:14" x14ac:dyDescent="0.2">
      <c r="I39" s="136"/>
      <c r="J39" s="16">
        <v>3</v>
      </c>
      <c r="K39" s="16">
        <v>15.21</v>
      </c>
      <c r="L39" s="16">
        <v>13.53</v>
      </c>
      <c r="M39" s="16">
        <f t="shared" si="0"/>
        <v>1.6800000000000015</v>
      </c>
      <c r="N39" s="16">
        <f t="shared" si="1"/>
        <v>0.31208263722540269</v>
      </c>
    </row>
  </sheetData>
  <mergeCells count="11">
    <mergeCell ref="I37:I39"/>
    <mergeCell ref="C5:F5"/>
    <mergeCell ref="K7:L7"/>
    <mergeCell ref="I9:I11"/>
    <mergeCell ref="I13:I15"/>
    <mergeCell ref="I5:O5"/>
    <mergeCell ref="I17:I19"/>
    <mergeCell ref="I21:I23"/>
    <mergeCell ref="I25:I27"/>
    <mergeCell ref="I29:I31"/>
    <mergeCell ref="I33:I35"/>
  </mergeCells>
  <phoneticPr fontId="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9ED1-04C1-2A45-B749-0E5B9C6278CD}">
  <dimension ref="A5:J23"/>
  <sheetViews>
    <sheetView zoomScale="119" workbookViewId="0">
      <selection activeCell="H35" sqref="H35"/>
    </sheetView>
  </sheetViews>
  <sheetFormatPr baseColWidth="10" defaultRowHeight="16" x14ac:dyDescent="0.2"/>
  <cols>
    <col min="1" max="1" width="39" customWidth="1"/>
    <col min="3" max="3" width="24.1640625" bestFit="1" customWidth="1"/>
    <col min="5" max="5" width="17.6640625" bestFit="1" customWidth="1"/>
  </cols>
  <sheetData>
    <row r="5" spans="1:10" ht="34" x14ac:dyDescent="0.2">
      <c r="A5" s="23" t="s">
        <v>73</v>
      </c>
      <c r="C5" s="26" t="s">
        <v>34</v>
      </c>
      <c r="D5" s="7" t="s">
        <v>5</v>
      </c>
      <c r="E5" s="7" t="s">
        <v>38</v>
      </c>
    </row>
    <row r="6" spans="1:10" x14ac:dyDescent="0.2">
      <c r="C6" s="136">
        <v>0</v>
      </c>
      <c r="D6" s="16">
        <v>1</v>
      </c>
      <c r="E6" s="2">
        <v>66</v>
      </c>
      <c r="H6" s="1"/>
      <c r="I6" s="1"/>
      <c r="J6" s="1"/>
    </row>
    <row r="7" spans="1:10" x14ac:dyDescent="0.2">
      <c r="C7" s="136"/>
      <c r="D7" s="16">
        <v>2</v>
      </c>
      <c r="E7" s="2">
        <v>68</v>
      </c>
      <c r="H7" s="1"/>
      <c r="I7" s="1"/>
      <c r="J7" s="1"/>
    </row>
    <row r="8" spans="1:10" x14ac:dyDescent="0.2">
      <c r="C8" s="136"/>
      <c r="D8" s="16">
        <v>3</v>
      </c>
      <c r="E8" s="2">
        <v>97</v>
      </c>
      <c r="H8" s="1"/>
      <c r="I8" s="1"/>
      <c r="J8" s="1"/>
    </row>
    <row r="9" spans="1:10" x14ac:dyDescent="0.2">
      <c r="C9" s="136">
        <v>30</v>
      </c>
      <c r="D9" s="16">
        <v>1</v>
      </c>
      <c r="E9" s="2">
        <v>943</v>
      </c>
      <c r="H9" s="1"/>
      <c r="I9" s="1"/>
      <c r="J9" s="1"/>
    </row>
    <row r="10" spans="1:10" x14ac:dyDescent="0.2">
      <c r="C10" s="136"/>
      <c r="D10" s="16">
        <v>2</v>
      </c>
      <c r="E10" s="2">
        <v>1002</v>
      </c>
      <c r="H10" s="1"/>
      <c r="I10" s="1"/>
      <c r="J10" s="1"/>
    </row>
    <row r="11" spans="1:10" x14ac:dyDescent="0.2">
      <c r="C11" s="136"/>
      <c r="D11" s="16">
        <v>3</v>
      </c>
      <c r="E11" s="2">
        <v>720</v>
      </c>
      <c r="H11" s="1"/>
      <c r="I11" s="1"/>
      <c r="J11" s="1"/>
    </row>
    <row r="12" spans="1:10" x14ac:dyDescent="0.2">
      <c r="C12" s="136">
        <v>60</v>
      </c>
      <c r="D12" s="16">
        <v>1</v>
      </c>
      <c r="E12" s="2">
        <v>2044</v>
      </c>
    </row>
    <row r="13" spans="1:10" x14ac:dyDescent="0.2">
      <c r="C13" s="136"/>
      <c r="D13" s="16">
        <v>2</v>
      </c>
      <c r="E13" s="2">
        <v>2559</v>
      </c>
    </row>
    <row r="14" spans="1:10" x14ac:dyDescent="0.2">
      <c r="C14" s="136"/>
      <c r="D14" s="16">
        <v>3</v>
      </c>
      <c r="E14" s="2">
        <v>2715</v>
      </c>
    </row>
    <row r="15" spans="1:10" x14ac:dyDescent="0.2">
      <c r="C15" s="136">
        <v>120</v>
      </c>
      <c r="D15" s="16">
        <v>1</v>
      </c>
      <c r="E15" s="2">
        <v>4999</v>
      </c>
    </row>
    <row r="16" spans="1:10" x14ac:dyDescent="0.2">
      <c r="C16" s="136"/>
      <c r="D16" s="16">
        <v>2</v>
      </c>
      <c r="E16" s="2">
        <v>5212</v>
      </c>
    </row>
    <row r="17" spans="3:5" x14ac:dyDescent="0.2">
      <c r="C17" s="136"/>
      <c r="D17" s="16">
        <v>3</v>
      </c>
      <c r="E17" s="2">
        <v>4948</v>
      </c>
    </row>
    <row r="18" spans="3:5" x14ac:dyDescent="0.2">
      <c r="C18" s="136">
        <v>160</v>
      </c>
      <c r="D18" s="16">
        <v>1</v>
      </c>
      <c r="E18" s="2">
        <v>9128</v>
      </c>
    </row>
    <row r="19" spans="3:5" x14ac:dyDescent="0.2">
      <c r="C19" s="136"/>
      <c r="D19" s="16">
        <v>2</v>
      </c>
      <c r="E19" s="2">
        <v>11692</v>
      </c>
    </row>
    <row r="20" spans="3:5" x14ac:dyDescent="0.2">
      <c r="C20" s="136"/>
      <c r="D20" s="16">
        <v>3</v>
      </c>
      <c r="E20" s="2">
        <v>14378</v>
      </c>
    </row>
    <row r="21" spans="3:5" x14ac:dyDescent="0.2">
      <c r="C21" s="136">
        <v>200</v>
      </c>
      <c r="D21" s="16">
        <v>1</v>
      </c>
      <c r="E21" s="2">
        <v>16626</v>
      </c>
    </row>
    <row r="22" spans="3:5" x14ac:dyDescent="0.2">
      <c r="C22" s="136"/>
      <c r="D22" s="16">
        <v>2</v>
      </c>
      <c r="E22" s="2">
        <v>16508</v>
      </c>
    </row>
    <row r="23" spans="3:5" x14ac:dyDescent="0.2">
      <c r="C23" s="136"/>
      <c r="D23" s="16">
        <v>3</v>
      </c>
      <c r="E23" s="2">
        <v>21185</v>
      </c>
    </row>
  </sheetData>
  <mergeCells count="6">
    <mergeCell ref="C21:C23"/>
    <mergeCell ref="C6:C8"/>
    <mergeCell ref="C9:C11"/>
    <mergeCell ref="C12:C14"/>
    <mergeCell ref="C15:C17"/>
    <mergeCell ref="C18:C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84E8-3123-C14F-959C-295A54E6C4DD}">
  <dimension ref="A4:U41"/>
  <sheetViews>
    <sheetView zoomScale="125" workbookViewId="0">
      <selection activeCell="K31" sqref="K31"/>
    </sheetView>
  </sheetViews>
  <sheetFormatPr baseColWidth="10" defaultRowHeight="16" x14ac:dyDescent="0.2"/>
  <cols>
    <col min="1" max="1" width="41.33203125" customWidth="1"/>
  </cols>
  <sheetData>
    <row r="4" spans="1:16" x14ac:dyDescent="0.2">
      <c r="N4" s="1"/>
      <c r="O4" s="1"/>
      <c r="P4" s="1"/>
    </row>
    <row r="5" spans="1:16" ht="34" x14ac:dyDescent="0.2">
      <c r="A5" s="23" t="s">
        <v>72</v>
      </c>
    </row>
    <row r="8" spans="1:16" x14ac:dyDescent="0.2">
      <c r="C8" s="16"/>
      <c r="D8" s="47"/>
      <c r="E8" s="146" t="s">
        <v>12</v>
      </c>
      <c r="F8" s="129"/>
      <c r="G8" s="147"/>
      <c r="H8" s="129" t="s">
        <v>16</v>
      </c>
      <c r="I8" s="129"/>
      <c r="J8" s="129"/>
    </row>
    <row r="9" spans="1:16" x14ac:dyDescent="0.2">
      <c r="C9" s="7" t="s">
        <v>13</v>
      </c>
      <c r="D9" s="26" t="s">
        <v>15</v>
      </c>
      <c r="E9" s="7" t="s">
        <v>58</v>
      </c>
      <c r="F9" s="7" t="s">
        <v>59</v>
      </c>
      <c r="G9" s="26" t="s">
        <v>60</v>
      </c>
      <c r="H9" s="7" t="s">
        <v>58</v>
      </c>
      <c r="I9" s="7" t="s">
        <v>59</v>
      </c>
      <c r="J9" s="7" t="s">
        <v>60</v>
      </c>
      <c r="M9" s="1"/>
      <c r="N9" s="1"/>
      <c r="O9" s="1"/>
    </row>
    <row r="10" spans="1:16" x14ac:dyDescent="0.2">
      <c r="C10" s="130">
        <v>3</v>
      </c>
      <c r="D10" s="46">
        <v>1</v>
      </c>
      <c r="E10" s="1">
        <v>7162</v>
      </c>
      <c r="F10" s="1">
        <v>11831</v>
      </c>
      <c r="G10" s="37">
        <v>2175</v>
      </c>
      <c r="H10" s="1">
        <v>1622</v>
      </c>
      <c r="I10" s="1">
        <v>1504</v>
      </c>
      <c r="J10" s="1">
        <v>2330</v>
      </c>
    </row>
    <row r="11" spans="1:16" x14ac:dyDescent="0.2">
      <c r="C11" s="131"/>
      <c r="D11" s="47">
        <v>2</v>
      </c>
      <c r="E11" s="1">
        <v>6351</v>
      </c>
      <c r="F11" s="1">
        <v>12443</v>
      </c>
      <c r="G11" s="38">
        <v>2037</v>
      </c>
      <c r="H11" s="1">
        <v>1132</v>
      </c>
      <c r="I11" s="1">
        <v>1284</v>
      </c>
      <c r="J11" s="1">
        <v>2022</v>
      </c>
    </row>
    <row r="12" spans="1:16" x14ac:dyDescent="0.2">
      <c r="C12" s="132"/>
      <c r="D12" s="48">
        <v>3</v>
      </c>
      <c r="E12" s="49">
        <v>5750</v>
      </c>
      <c r="F12" s="10">
        <v>11369</v>
      </c>
      <c r="G12" s="39">
        <v>2171</v>
      </c>
      <c r="H12" s="10">
        <v>1410</v>
      </c>
      <c r="I12" s="10">
        <v>1747</v>
      </c>
      <c r="J12" s="10">
        <v>1922</v>
      </c>
    </row>
    <row r="13" spans="1:16" x14ac:dyDescent="0.2">
      <c r="C13" s="130">
        <v>4</v>
      </c>
      <c r="D13" s="47">
        <v>1</v>
      </c>
      <c r="E13" s="1">
        <v>2621</v>
      </c>
      <c r="F13" s="1">
        <v>3914</v>
      </c>
      <c r="G13" s="38">
        <v>2406</v>
      </c>
      <c r="H13" s="1">
        <v>1057</v>
      </c>
      <c r="I13" s="1">
        <v>1589</v>
      </c>
      <c r="J13" s="1">
        <v>2816</v>
      </c>
      <c r="M13" s="1"/>
      <c r="N13" s="1"/>
      <c r="O13" s="1"/>
    </row>
    <row r="14" spans="1:16" x14ac:dyDescent="0.2">
      <c r="C14" s="131"/>
      <c r="D14" s="47">
        <v>2</v>
      </c>
      <c r="E14" s="1">
        <v>2103</v>
      </c>
      <c r="F14" s="1">
        <v>3844</v>
      </c>
      <c r="G14" s="38">
        <v>2413</v>
      </c>
      <c r="H14" s="1">
        <v>1337</v>
      </c>
      <c r="I14" s="1">
        <v>1529</v>
      </c>
      <c r="J14" s="1">
        <v>2799</v>
      </c>
    </row>
    <row r="15" spans="1:16" x14ac:dyDescent="0.2">
      <c r="C15" s="131"/>
      <c r="D15" s="47">
        <v>3</v>
      </c>
      <c r="E15" s="1">
        <v>1538</v>
      </c>
      <c r="F15" s="1">
        <v>3655</v>
      </c>
      <c r="G15" s="38">
        <v>2624</v>
      </c>
      <c r="H15" s="1">
        <v>1270</v>
      </c>
      <c r="I15" s="1">
        <v>1321</v>
      </c>
      <c r="J15" s="1">
        <v>2197</v>
      </c>
    </row>
    <row r="16" spans="1:16" x14ac:dyDescent="0.2">
      <c r="C16" s="131"/>
      <c r="D16" s="16"/>
      <c r="E16" s="2"/>
      <c r="F16" s="2"/>
      <c r="G16" s="4"/>
      <c r="H16" s="4"/>
      <c r="I16" s="4"/>
      <c r="J16" s="4"/>
    </row>
    <row r="17" spans="3:21" x14ac:dyDescent="0.2">
      <c r="C17" s="131"/>
      <c r="D17" s="16"/>
      <c r="E17" s="2"/>
      <c r="F17" s="2"/>
      <c r="G17" s="4"/>
      <c r="H17" s="4"/>
      <c r="I17" s="4"/>
      <c r="J17" s="4"/>
      <c r="M17" s="1"/>
      <c r="N17" s="1"/>
      <c r="O17" s="1"/>
    </row>
    <row r="18" spans="3:21" x14ac:dyDescent="0.2">
      <c r="C18" s="131"/>
      <c r="D18" s="16"/>
      <c r="E18" s="2"/>
      <c r="F18" s="2"/>
      <c r="G18" s="4"/>
      <c r="H18" s="4"/>
      <c r="I18" s="4"/>
      <c r="J18" s="4"/>
    </row>
    <row r="19" spans="3:21" x14ac:dyDescent="0.2">
      <c r="C19" s="131"/>
      <c r="D19" s="16"/>
      <c r="E19" s="2"/>
      <c r="F19" s="2"/>
      <c r="G19" s="4"/>
      <c r="H19" s="4"/>
      <c r="I19" s="4"/>
      <c r="J19" s="4"/>
    </row>
    <row r="20" spans="3:21" x14ac:dyDescent="0.2">
      <c r="C20" s="131"/>
      <c r="D20" s="16"/>
      <c r="E20" s="2"/>
      <c r="F20" s="2"/>
      <c r="G20" s="4"/>
      <c r="H20" s="4"/>
      <c r="I20" s="4"/>
      <c r="J20" s="4"/>
    </row>
    <row r="21" spans="3:21" x14ac:dyDescent="0.2">
      <c r="C21" s="131"/>
      <c r="D21" s="16"/>
      <c r="E21" s="2"/>
      <c r="F21" s="2"/>
      <c r="G21" s="4"/>
      <c r="H21" s="4"/>
      <c r="I21" s="4"/>
      <c r="J21" s="4"/>
    </row>
    <row r="22" spans="3:21" x14ac:dyDescent="0.2">
      <c r="C22" s="131"/>
      <c r="D22" s="16"/>
      <c r="E22" s="2"/>
      <c r="F22" s="2"/>
      <c r="G22" s="4"/>
      <c r="H22" s="4"/>
      <c r="I22" s="4"/>
      <c r="J22" s="4"/>
      <c r="M22" s="1"/>
      <c r="N22" s="1"/>
      <c r="O22" s="1"/>
    </row>
    <row r="23" spans="3:21" x14ac:dyDescent="0.2">
      <c r="C23" s="131"/>
      <c r="D23" s="16"/>
      <c r="E23" s="2"/>
      <c r="F23" s="2"/>
      <c r="G23" s="4"/>
      <c r="H23" s="4"/>
      <c r="I23" s="4"/>
      <c r="J23" s="4"/>
    </row>
    <row r="24" spans="3:21" x14ac:dyDescent="0.2">
      <c r="C24" s="131"/>
      <c r="D24" s="16"/>
      <c r="E24" s="2"/>
      <c r="F24" s="2"/>
      <c r="G24" s="4"/>
      <c r="H24" s="4"/>
      <c r="I24" s="4"/>
      <c r="J24" s="4"/>
    </row>
    <row r="25" spans="3:21" x14ac:dyDescent="0.2">
      <c r="C25" s="131"/>
      <c r="D25" s="16"/>
      <c r="E25" s="2"/>
      <c r="F25" s="2"/>
      <c r="G25" s="4"/>
      <c r="H25" s="4"/>
      <c r="I25" s="4"/>
      <c r="J25" s="4"/>
    </row>
    <row r="26" spans="3:21" x14ac:dyDescent="0.2">
      <c r="C26" s="131"/>
      <c r="D26" s="16"/>
      <c r="E26" s="2"/>
      <c r="F26" s="2"/>
      <c r="G26" s="4"/>
      <c r="H26" s="4"/>
      <c r="I26" s="4"/>
      <c r="J26" s="4"/>
      <c r="S26" s="1"/>
      <c r="T26" s="1"/>
      <c r="U26" s="1"/>
    </row>
    <row r="27" spans="3:21" x14ac:dyDescent="0.2">
      <c r="C27" s="131"/>
      <c r="D27" s="16"/>
      <c r="E27" s="2"/>
      <c r="F27" s="2"/>
      <c r="G27" s="4"/>
      <c r="H27" s="4"/>
      <c r="I27" s="4"/>
      <c r="J27" s="4"/>
    </row>
    <row r="28" spans="3:21" x14ac:dyDescent="0.2">
      <c r="M28" s="1"/>
      <c r="N28" s="1"/>
      <c r="O28" s="1"/>
    </row>
    <row r="32" spans="3:21" x14ac:dyDescent="0.2">
      <c r="M32" s="1"/>
      <c r="N32" s="1"/>
      <c r="O32" s="1"/>
    </row>
    <row r="33" spans="6:14" x14ac:dyDescent="0.2">
      <c r="F33" s="1"/>
      <c r="G33" s="1"/>
      <c r="H33" s="1"/>
    </row>
    <row r="37" spans="6:14" x14ac:dyDescent="0.2">
      <c r="L37" s="1"/>
      <c r="M37" s="1"/>
      <c r="N37" s="1"/>
    </row>
    <row r="38" spans="6:14" x14ac:dyDescent="0.2">
      <c r="G38" s="1"/>
      <c r="H38" s="1"/>
      <c r="I38" s="1"/>
    </row>
    <row r="41" spans="6:14" x14ac:dyDescent="0.2">
      <c r="G41" s="1"/>
      <c r="H41" s="1"/>
      <c r="I41" s="1"/>
    </row>
  </sheetData>
  <mergeCells count="8">
    <mergeCell ref="C25:C27"/>
    <mergeCell ref="E8:G8"/>
    <mergeCell ref="H8:J8"/>
    <mergeCell ref="C10:C12"/>
    <mergeCell ref="C13:C15"/>
    <mergeCell ref="C16:C18"/>
    <mergeCell ref="C19:C21"/>
    <mergeCell ref="C22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2BFB-1159-7F47-976A-A53F28E95661}">
  <dimension ref="A5:O27"/>
  <sheetViews>
    <sheetView zoomScale="107" workbookViewId="0">
      <selection activeCell="B39" sqref="B39"/>
    </sheetView>
  </sheetViews>
  <sheetFormatPr baseColWidth="10" defaultRowHeight="16" x14ac:dyDescent="0.2"/>
  <cols>
    <col min="1" max="1" width="48.5" customWidth="1"/>
    <col min="5" max="5" width="12.83203125" bestFit="1" customWidth="1"/>
    <col min="6" max="6" width="16" customWidth="1"/>
    <col min="10" max="10" width="19" customWidth="1"/>
  </cols>
  <sheetData>
    <row r="5" spans="1:15" x14ac:dyDescent="0.2">
      <c r="A5" s="20" t="s">
        <v>17</v>
      </c>
    </row>
    <row r="6" spans="1:15" ht="51" x14ac:dyDescent="0.2">
      <c r="A6" s="19" t="s">
        <v>18</v>
      </c>
    </row>
    <row r="7" spans="1:15" x14ac:dyDescent="0.2">
      <c r="C7" s="16"/>
      <c r="D7" s="16"/>
      <c r="E7" s="133" t="s">
        <v>14</v>
      </c>
      <c r="F7" s="133"/>
      <c r="G7" s="134"/>
      <c r="H7" s="134"/>
      <c r="I7" s="134"/>
      <c r="J7" s="134"/>
      <c r="K7" s="134"/>
      <c r="L7" s="134"/>
      <c r="M7" s="134"/>
      <c r="N7" s="134"/>
      <c r="O7" s="134"/>
    </row>
    <row r="8" spans="1:15" x14ac:dyDescent="0.2">
      <c r="C8" s="7" t="s">
        <v>13</v>
      </c>
      <c r="D8" s="7" t="s">
        <v>15</v>
      </c>
      <c r="E8" s="7" t="s">
        <v>12</v>
      </c>
      <c r="F8" s="7" t="s">
        <v>16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C9" s="130" t="s">
        <v>8</v>
      </c>
      <c r="D9" s="17">
        <v>1</v>
      </c>
      <c r="E9" s="17">
        <v>23.01859</v>
      </c>
      <c r="F9" s="17">
        <v>1.1562813999999999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C10" s="131"/>
      <c r="D10" s="16">
        <v>2</v>
      </c>
      <c r="E10" s="16">
        <v>17.867336999999999</v>
      </c>
      <c r="F10" s="16">
        <v>0.92412059999999996</v>
      </c>
    </row>
    <row r="11" spans="1:15" x14ac:dyDescent="0.2">
      <c r="C11" s="132"/>
      <c r="D11" s="8">
        <v>3</v>
      </c>
      <c r="E11" s="8">
        <v>21.456783999999999</v>
      </c>
      <c r="F11" s="8">
        <v>0.91957999999999995</v>
      </c>
    </row>
    <row r="12" spans="1:15" x14ac:dyDescent="0.2">
      <c r="C12" s="130" t="s">
        <v>9</v>
      </c>
      <c r="D12" s="17">
        <v>1</v>
      </c>
      <c r="E12" s="17">
        <v>3.7552699999999999</v>
      </c>
      <c r="F12" s="17">
        <v>1.2090320000000001</v>
      </c>
    </row>
    <row r="13" spans="1:15" x14ac:dyDescent="0.2">
      <c r="C13" s="131"/>
      <c r="D13" s="16">
        <v>2</v>
      </c>
      <c r="E13" s="16">
        <v>3.8617363</v>
      </c>
      <c r="F13" s="16">
        <v>0.79421220000000003</v>
      </c>
    </row>
    <row r="14" spans="1:15" x14ac:dyDescent="0.2">
      <c r="C14" s="132"/>
      <c r="D14" s="8">
        <v>3</v>
      </c>
      <c r="E14" s="8">
        <v>3.9774919999999998</v>
      </c>
      <c r="F14" s="8">
        <v>0.99678460000000002</v>
      </c>
    </row>
    <row r="15" spans="1:15" x14ac:dyDescent="0.2">
      <c r="C15" s="130" t="s">
        <v>10</v>
      </c>
      <c r="D15" s="17">
        <v>1</v>
      </c>
      <c r="E15" s="17">
        <v>56.93139</v>
      </c>
      <c r="F15" s="17">
        <v>0.94196619999999998</v>
      </c>
    </row>
    <row r="16" spans="1:15" x14ac:dyDescent="0.2">
      <c r="C16" s="131"/>
      <c r="D16" s="16">
        <v>2</v>
      </c>
      <c r="E16" s="16">
        <v>50.584235999999997</v>
      </c>
      <c r="F16" s="16">
        <v>1.0757904</v>
      </c>
      <c r="K16" s="15"/>
    </row>
    <row r="17" spans="3:13" x14ac:dyDescent="0.2">
      <c r="C17" s="132"/>
      <c r="D17" s="8">
        <v>3</v>
      </c>
      <c r="E17" s="8">
        <v>48.897790999999998</v>
      </c>
      <c r="F17" s="8">
        <v>0.98224339999999999</v>
      </c>
    </row>
    <row r="18" spans="3:13" x14ac:dyDescent="0.2">
      <c r="C18" s="131" t="s">
        <v>11</v>
      </c>
      <c r="D18" s="16">
        <v>1</v>
      </c>
      <c r="E18" s="16">
        <v>25.464780000000001</v>
      </c>
      <c r="F18" s="16">
        <v>1.2150706</v>
      </c>
    </row>
    <row r="19" spans="3:13" x14ac:dyDescent="0.2">
      <c r="C19" s="131"/>
      <c r="D19" s="16">
        <v>2</v>
      </c>
      <c r="E19" s="16">
        <v>21.480377000000001</v>
      </c>
      <c r="F19" s="16">
        <v>0.79120880000000005</v>
      </c>
      <c r="J19" s="1"/>
    </row>
    <row r="20" spans="3:13" x14ac:dyDescent="0.2">
      <c r="C20" s="131"/>
      <c r="D20" s="16">
        <v>3</v>
      </c>
      <c r="E20" s="16">
        <v>25.987441</v>
      </c>
      <c r="F20" s="16">
        <v>0.99370599999999998</v>
      </c>
      <c r="J20" s="1"/>
    </row>
    <row r="27" spans="3:13" x14ac:dyDescent="0.2">
      <c r="K27" s="1"/>
      <c r="L27" s="1"/>
      <c r="M27" s="1"/>
    </row>
  </sheetData>
  <mergeCells count="8">
    <mergeCell ref="G7:I7"/>
    <mergeCell ref="J7:L7"/>
    <mergeCell ref="M7:O7"/>
    <mergeCell ref="C9:C11"/>
    <mergeCell ref="C12:C14"/>
    <mergeCell ref="C15:C17"/>
    <mergeCell ref="C18:C20"/>
    <mergeCell ref="E7:F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90D5-1DC6-7543-99B0-EC7350F2ED5C}">
  <dimension ref="A2:M24"/>
  <sheetViews>
    <sheetView workbookViewId="0">
      <selection activeCell="Q43" sqref="Q43"/>
    </sheetView>
  </sheetViews>
  <sheetFormatPr baseColWidth="10" defaultRowHeight="16" x14ac:dyDescent="0.2"/>
  <cols>
    <col min="1" max="1" width="25.33203125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75</v>
      </c>
      <c r="J5" s="1"/>
      <c r="K5" s="1"/>
      <c r="L5" s="1"/>
    </row>
    <row r="8" spans="1:12" x14ac:dyDescent="0.2">
      <c r="C8" s="16"/>
      <c r="D8" s="47"/>
      <c r="E8" s="146" t="s">
        <v>12</v>
      </c>
      <c r="F8" s="147"/>
      <c r="G8" s="129" t="s">
        <v>16</v>
      </c>
      <c r="H8" s="129"/>
      <c r="I8" s="20"/>
      <c r="J8" s="20"/>
    </row>
    <row r="9" spans="1:12" x14ac:dyDescent="0.2">
      <c r="C9" s="7" t="s">
        <v>13</v>
      </c>
      <c r="D9" s="26" t="s">
        <v>15</v>
      </c>
      <c r="E9" s="32" t="s">
        <v>61</v>
      </c>
      <c r="F9" s="53" t="s">
        <v>62</v>
      </c>
      <c r="G9" s="33" t="s">
        <v>61</v>
      </c>
      <c r="H9" s="52" t="s">
        <v>62</v>
      </c>
    </row>
    <row r="10" spans="1:12" x14ac:dyDescent="0.2">
      <c r="C10" s="130">
        <v>1</v>
      </c>
      <c r="D10" s="46">
        <v>1</v>
      </c>
      <c r="E10" s="1">
        <v>8206</v>
      </c>
      <c r="F10" s="38">
        <v>13211</v>
      </c>
      <c r="G10" s="1">
        <v>465</v>
      </c>
      <c r="H10" s="1">
        <v>386</v>
      </c>
    </row>
    <row r="11" spans="1:12" x14ac:dyDescent="0.2">
      <c r="C11" s="131"/>
      <c r="D11" s="47">
        <v>2</v>
      </c>
      <c r="E11" s="1">
        <v>9897</v>
      </c>
      <c r="F11" s="38">
        <v>14603</v>
      </c>
      <c r="G11" s="1">
        <v>401</v>
      </c>
      <c r="H11" s="1">
        <v>403</v>
      </c>
    </row>
    <row r="12" spans="1:12" x14ac:dyDescent="0.2">
      <c r="C12" s="132"/>
      <c r="D12" s="48">
        <v>3</v>
      </c>
      <c r="E12" s="49">
        <v>10043</v>
      </c>
      <c r="F12" s="39">
        <v>13956</v>
      </c>
      <c r="G12" s="10">
        <v>446</v>
      </c>
      <c r="H12" s="10">
        <v>362</v>
      </c>
    </row>
    <row r="13" spans="1:12" x14ac:dyDescent="0.2">
      <c r="C13" s="130">
        <v>3</v>
      </c>
      <c r="D13" s="47">
        <v>1</v>
      </c>
      <c r="E13" s="1">
        <v>58938</v>
      </c>
      <c r="F13" s="38">
        <v>34828</v>
      </c>
      <c r="G13" s="1">
        <v>766</v>
      </c>
      <c r="H13" s="1">
        <v>741</v>
      </c>
    </row>
    <row r="14" spans="1:12" x14ac:dyDescent="0.2">
      <c r="C14" s="131"/>
      <c r="D14" s="47">
        <v>2</v>
      </c>
      <c r="E14" s="1">
        <v>57938</v>
      </c>
      <c r="F14" s="38">
        <v>48495</v>
      </c>
      <c r="G14" s="1">
        <v>716</v>
      </c>
      <c r="H14" s="1">
        <v>811</v>
      </c>
    </row>
    <row r="15" spans="1:12" x14ac:dyDescent="0.2">
      <c r="C15" s="131"/>
      <c r="D15" s="47">
        <v>3</v>
      </c>
      <c r="E15" s="1">
        <v>54611</v>
      </c>
      <c r="F15" s="38">
        <v>41753</v>
      </c>
      <c r="G15" s="1">
        <v>677</v>
      </c>
      <c r="H15" s="1">
        <v>773</v>
      </c>
    </row>
    <row r="17" spans="5:13" x14ac:dyDescent="0.2">
      <c r="I17" s="1"/>
      <c r="J17" s="1"/>
      <c r="K17" s="1"/>
    </row>
    <row r="20" spans="5:13" x14ac:dyDescent="0.2">
      <c r="E20" s="1"/>
      <c r="F20" s="1"/>
      <c r="G20" s="1"/>
    </row>
    <row r="23" spans="5:13" x14ac:dyDescent="0.2">
      <c r="K23" s="1"/>
      <c r="L23" s="1"/>
      <c r="M23" s="1"/>
    </row>
    <row r="24" spans="5:13" x14ac:dyDescent="0.2">
      <c r="G24" s="1"/>
      <c r="H24" s="1"/>
      <c r="I24" s="1"/>
    </row>
  </sheetData>
  <mergeCells count="4">
    <mergeCell ref="C10:C12"/>
    <mergeCell ref="C13:C15"/>
    <mergeCell ref="E8:F8"/>
    <mergeCell ref="G8:H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CE08-D0B0-AC4D-A5A3-20B01A792767}">
  <dimension ref="A5:O33"/>
  <sheetViews>
    <sheetView workbookViewId="0">
      <selection activeCell="O41" sqref="O41"/>
    </sheetView>
  </sheetViews>
  <sheetFormatPr baseColWidth="10" defaultRowHeight="16" x14ac:dyDescent="0.2"/>
  <cols>
    <col min="1" max="1" width="33.1640625" customWidth="1"/>
  </cols>
  <sheetData>
    <row r="5" spans="1:12" ht="34" x14ac:dyDescent="0.2">
      <c r="A5" s="23" t="s">
        <v>76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4"/>
      <c r="C7" s="129" t="s">
        <v>65</v>
      </c>
      <c r="D7" s="129"/>
      <c r="E7" s="129"/>
      <c r="F7" s="129"/>
      <c r="G7" s="4"/>
      <c r="H7" s="4"/>
      <c r="I7" s="129" t="s">
        <v>4</v>
      </c>
      <c r="J7" s="129"/>
      <c r="K7" s="129"/>
      <c r="L7" s="129"/>
    </row>
    <row r="8" spans="1:12" x14ac:dyDescent="0.2">
      <c r="A8" s="4"/>
      <c r="B8" s="4"/>
      <c r="C8" s="16"/>
      <c r="D8" s="16"/>
      <c r="E8" s="133"/>
      <c r="F8" s="133"/>
      <c r="G8" s="133"/>
      <c r="H8" s="133"/>
      <c r="I8" s="4"/>
      <c r="J8" s="4"/>
      <c r="K8" s="4"/>
      <c r="L8" s="4"/>
    </row>
    <row r="9" spans="1:12" x14ac:dyDescent="0.2">
      <c r="A9" s="4"/>
      <c r="B9" s="4"/>
      <c r="C9" s="7" t="s">
        <v>13</v>
      </c>
      <c r="D9" s="26" t="s">
        <v>15</v>
      </c>
      <c r="E9" s="40" t="s">
        <v>61</v>
      </c>
      <c r="F9" s="54" t="s">
        <v>62</v>
      </c>
      <c r="G9" s="5"/>
      <c r="H9" s="55"/>
      <c r="I9" s="7" t="s">
        <v>13</v>
      </c>
      <c r="J9" s="26" t="s">
        <v>15</v>
      </c>
      <c r="K9" s="40" t="s">
        <v>61</v>
      </c>
      <c r="L9" s="54" t="s">
        <v>62</v>
      </c>
    </row>
    <row r="10" spans="1:12" x14ac:dyDescent="0.2">
      <c r="A10" s="4"/>
      <c r="B10" s="4"/>
      <c r="C10" s="130" t="s">
        <v>63</v>
      </c>
      <c r="D10" s="46">
        <v>1</v>
      </c>
      <c r="E10" s="1">
        <v>55020</v>
      </c>
      <c r="F10" s="1">
        <v>56244</v>
      </c>
      <c r="G10" s="1"/>
      <c r="H10" s="1"/>
      <c r="I10" s="130" t="s">
        <v>63</v>
      </c>
      <c r="J10" s="46">
        <v>1</v>
      </c>
      <c r="K10" s="1">
        <v>26744</v>
      </c>
      <c r="L10" s="1">
        <v>23170</v>
      </c>
    </row>
    <row r="11" spans="1:12" x14ac:dyDescent="0.2">
      <c r="A11" s="4"/>
      <c r="B11" s="4"/>
      <c r="C11" s="131"/>
      <c r="D11" s="47">
        <v>2</v>
      </c>
      <c r="E11" s="1">
        <v>54312</v>
      </c>
      <c r="F11" s="1">
        <v>55144</v>
      </c>
      <c r="G11" s="1"/>
      <c r="H11" s="1"/>
      <c r="I11" s="131"/>
      <c r="J11" s="47">
        <v>2</v>
      </c>
      <c r="K11" s="1">
        <v>24036</v>
      </c>
      <c r="L11" s="1">
        <v>26906</v>
      </c>
    </row>
    <row r="12" spans="1:12" x14ac:dyDescent="0.2">
      <c r="A12" s="4"/>
      <c r="B12" s="4"/>
      <c r="C12" s="132"/>
      <c r="D12" s="48">
        <v>3</v>
      </c>
      <c r="E12" s="49">
        <v>54342</v>
      </c>
      <c r="F12" s="10">
        <v>61258</v>
      </c>
      <c r="G12" s="1"/>
      <c r="H12" s="1"/>
      <c r="I12" s="132"/>
      <c r="J12" s="48">
        <v>3</v>
      </c>
      <c r="K12" s="49">
        <v>23318</v>
      </c>
      <c r="L12" s="10">
        <v>29795</v>
      </c>
    </row>
    <row r="13" spans="1:12" x14ac:dyDescent="0.2">
      <c r="A13" s="4"/>
      <c r="B13" s="4"/>
      <c r="C13" s="130" t="s">
        <v>64</v>
      </c>
      <c r="D13" s="47">
        <v>1</v>
      </c>
      <c r="E13" s="1">
        <v>2912</v>
      </c>
      <c r="F13" s="1">
        <v>2333</v>
      </c>
      <c r="G13" s="1"/>
      <c r="H13" s="1"/>
      <c r="I13" s="130" t="s">
        <v>64</v>
      </c>
      <c r="J13" s="47">
        <v>1</v>
      </c>
      <c r="K13" s="1">
        <v>1919</v>
      </c>
      <c r="L13" s="1">
        <v>1454</v>
      </c>
    </row>
    <row r="14" spans="1:12" x14ac:dyDescent="0.2">
      <c r="A14" s="4"/>
      <c r="B14" s="4"/>
      <c r="C14" s="131"/>
      <c r="D14" s="47">
        <v>2</v>
      </c>
      <c r="E14" s="1">
        <v>3017</v>
      </c>
      <c r="F14" s="1">
        <v>1909</v>
      </c>
      <c r="G14" s="1"/>
      <c r="H14" s="1"/>
      <c r="I14" s="131"/>
      <c r="J14" s="47">
        <v>2</v>
      </c>
      <c r="K14" s="1">
        <v>1594</v>
      </c>
      <c r="L14" s="1">
        <v>1060</v>
      </c>
    </row>
    <row r="15" spans="1:12" x14ac:dyDescent="0.2">
      <c r="A15" s="4"/>
      <c r="B15" s="4"/>
      <c r="C15" s="131"/>
      <c r="D15" s="47">
        <v>3</v>
      </c>
      <c r="E15" s="1">
        <v>2787</v>
      </c>
      <c r="F15" s="1">
        <v>2482</v>
      </c>
      <c r="G15" s="1"/>
      <c r="H15" s="1"/>
      <c r="I15" s="131"/>
      <c r="J15" s="47">
        <v>3</v>
      </c>
      <c r="K15" s="1">
        <v>1474</v>
      </c>
      <c r="L15" s="1">
        <v>1132</v>
      </c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21" spans="1:15" x14ac:dyDescent="0.2">
      <c r="M21" s="1"/>
      <c r="N21" s="1"/>
      <c r="O21" s="1"/>
    </row>
    <row r="22" spans="1:15" x14ac:dyDescent="0.2">
      <c r="F22" s="1"/>
      <c r="G22" s="1"/>
      <c r="H22" s="1"/>
      <c r="L22" s="1"/>
      <c r="M22" s="1"/>
      <c r="N22" s="1"/>
      <c r="O22" s="1"/>
    </row>
    <row r="23" spans="1:15" x14ac:dyDescent="0.2">
      <c r="F23" s="1"/>
      <c r="G23" s="1"/>
      <c r="H23" s="1"/>
      <c r="L23" s="1"/>
      <c r="M23" s="1"/>
      <c r="N23" s="1"/>
    </row>
    <row r="32" spans="1:15" x14ac:dyDescent="0.2">
      <c r="F32" s="1"/>
      <c r="G32" s="1"/>
      <c r="H32" s="1"/>
    </row>
    <row r="33" spans="6:8" x14ac:dyDescent="0.2">
      <c r="F33" s="1"/>
      <c r="G33" s="1"/>
      <c r="H33" s="1"/>
    </row>
  </sheetData>
  <mergeCells count="8">
    <mergeCell ref="C13:C15"/>
    <mergeCell ref="I10:I12"/>
    <mergeCell ref="I13:I15"/>
    <mergeCell ref="C7:F7"/>
    <mergeCell ref="I7:L7"/>
    <mergeCell ref="E8:F8"/>
    <mergeCell ref="G8:H8"/>
    <mergeCell ref="C10:C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93A4-34DA-FE44-B790-18BB78830EF0}">
  <dimension ref="A5:P22"/>
  <sheetViews>
    <sheetView workbookViewId="0">
      <selection activeCell="P41" sqref="P41"/>
    </sheetView>
  </sheetViews>
  <sheetFormatPr baseColWidth="10" defaultRowHeight="16" x14ac:dyDescent="0.2"/>
  <cols>
    <col min="1" max="1" width="33.33203125" customWidth="1"/>
  </cols>
  <sheetData>
    <row r="5" spans="1:10" ht="34" x14ac:dyDescent="0.2">
      <c r="A5" s="23" t="s">
        <v>77</v>
      </c>
    </row>
    <row r="7" spans="1:10" x14ac:dyDescent="0.2">
      <c r="D7" s="4"/>
      <c r="E7" s="4"/>
      <c r="F7" s="4"/>
      <c r="G7" s="4"/>
      <c r="H7" s="4"/>
      <c r="I7" s="4"/>
      <c r="J7" s="4"/>
    </row>
    <row r="8" spans="1:10" x14ac:dyDescent="0.2">
      <c r="C8" s="16"/>
      <c r="D8" s="16"/>
      <c r="E8" s="129" t="s">
        <v>66</v>
      </c>
      <c r="F8" s="129"/>
      <c r="G8" s="129"/>
      <c r="H8" s="129"/>
      <c r="I8" s="129"/>
      <c r="J8" s="129"/>
    </row>
    <row r="9" spans="1:10" x14ac:dyDescent="0.2">
      <c r="C9" s="5"/>
      <c r="D9" s="26" t="s">
        <v>15</v>
      </c>
      <c r="E9" s="7">
        <v>45</v>
      </c>
      <c r="F9" s="7">
        <v>60</v>
      </c>
      <c r="G9" s="57">
        <v>75</v>
      </c>
      <c r="H9" s="7">
        <v>45</v>
      </c>
      <c r="I9" s="7">
        <v>60</v>
      </c>
      <c r="J9" s="26">
        <v>75</v>
      </c>
    </row>
    <row r="10" spans="1:10" x14ac:dyDescent="0.2">
      <c r="C10" s="56"/>
      <c r="D10" s="46">
        <v>1</v>
      </c>
      <c r="E10" s="1">
        <v>4645</v>
      </c>
      <c r="F10" s="1">
        <v>3868</v>
      </c>
      <c r="G10" s="38">
        <v>4306</v>
      </c>
      <c r="H10" s="1">
        <v>787</v>
      </c>
      <c r="I10" s="1">
        <v>499</v>
      </c>
      <c r="J10" s="1">
        <v>1168</v>
      </c>
    </row>
    <row r="11" spans="1:10" x14ac:dyDescent="0.2">
      <c r="C11" s="56"/>
      <c r="D11" s="47">
        <v>2</v>
      </c>
      <c r="E11" s="1">
        <v>3445</v>
      </c>
      <c r="F11" s="1">
        <v>4693</v>
      </c>
      <c r="G11" s="38">
        <v>5454</v>
      </c>
      <c r="H11" s="1">
        <v>773</v>
      </c>
      <c r="I11" s="1">
        <v>882</v>
      </c>
      <c r="J11" s="1">
        <v>881</v>
      </c>
    </row>
    <row r="12" spans="1:10" x14ac:dyDescent="0.2">
      <c r="C12" s="56"/>
      <c r="D12" s="47">
        <v>3</v>
      </c>
      <c r="E12" s="1">
        <v>3935</v>
      </c>
      <c r="F12" s="1">
        <v>4083</v>
      </c>
      <c r="G12" s="39">
        <v>4097</v>
      </c>
      <c r="H12" s="1">
        <v>691</v>
      </c>
      <c r="I12" s="1">
        <v>496</v>
      </c>
      <c r="J12" s="1">
        <v>869</v>
      </c>
    </row>
    <row r="13" spans="1:10" x14ac:dyDescent="0.2">
      <c r="C13" s="56"/>
      <c r="D13" s="16"/>
      <c r="E13" s="148" t="s">
        <v>12</v>
      </c>
      <c r="F13" s="148"/>
      <c r="G13" s="148"/>
      <c r="H13" s="148" t="s">
        <v>16</v>
      </c>
      <c r="I13" s="148"/>
      <c r="J13" s="148"/>
    </row>
    <row r="14" spans="1:10" x14ac:dyDescent="0.2">
      <c r="C14" s="56"/>
      <c r="D14" s="16"/>
      <c r="E14" s="1"/>
      <c r="F14" s="1"/>
      <c r="G14" s="1"/>
      <c r="H14" s="1"/>
    </row>
    <row r="15" spans="1:10" x14ac:dyDescent="0.2">
      <c r="C15" s="56"/>
      <c r="D15" s="16"/>
      <c r="E15" s="1"/>
      <c r="F15" s="1"/>
      <c r="G15" s="1"/>
      <c r="H15" s="1"/>
    </row>
    <row r="20" spans="5:16" x14ac:dyDescent="0.2">
      <c r="H20" s="1"/>
      <c r="I20" s="1"/>
      <c r="J20" s="1"/>
      <c r="K20" s="1"/>
      <c r="L20" s="1"/>
      <c r="M20" s="1"/>
      <c r="N20" s="1"/>
      <c r="O20" s="1"/>
      <c r="P20" s="1"/>
    </row>
    <row r="22" spans="5:16" x14ac:dyDescent="0.2">
      <c r="E22" s="1"/>
      <c r="F22" s="1"/>
      <c r="G22" s="1"/>
      <c r="H22" s="1"/>
      <c r="I22" s="1"/>
      <c r="J22" s="1"/>
      <c r="K22" s="1"/>
      <c r="L22" s="1"/>
      <c r="M22" s="1"/>
    </row>
  </sheetData>
  <mergeCells count="3">
    <mergeCell ref="E13:G13"/>
    <mergeCell ref="H13:J13"/>
    <mergeCell ref="E8:J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C4A7-1B58-0E4E-874A-87D22695B04F}">
  <dimension ref="A3:K24"/>
  <sheetViews>
    <sheetView zoomScale="93" workbookViewId="0">
      <selection activeCell="Q43" sqref="Q43"/>
    </sheetView>
  </sheetViews>
  <sheetFormatPr baseColWidth="10" defaultRowHeight="16" x14ac:dyDescent="0.2"/>
  <cols>
    <col min="1" max="1" width="41" customWidth="1"/>
    <col min="5" max="5" width="13.33203125" bestFit="1" customWidth="1"/>
    <col min="6" max="6" width="14.5" bestFit="1" customWidth="1"/>
  </cols>
  <sheetData>
    <row r="3" spans="1:11" x14ac:dyDescent="0.2">
      <c r="A3" s="4"/>
      <c r="B3" s="4"/>
      <c r="C3" s="4"/>
      <c r="D3" s="4"/>
      <c r="E3" s="4"/>
      <c r="F3" s="4"/>
      <c r="G3" s="4"/>
      <c r="H3" s="4"/>
    </row>
    <row r="4" spans="1:11" x14ac:dyDescent="0.2">
      <c r="A4" s="4"/>
      <c r="B4" s="4"/>
      <c r="C4" s="4"/>
      <c r="D4" s="4"/>
      <c r="E4" s="4"/>
      <c r="F4" s="4"/>
      <c r="G4" s="4"/>
      <c r="H4" s="4"/>
    </row>
    <row r="5" spans="1:11" ht="34" x14ac:dyDescent="0.2">
      <c r="A5" s="23" t="s">
        <v>78</v>
      </c>
      <c r="B5" s="4"/>
      <c r="C5" s="4"/>
      <c r="D5" s="4"/>
      <c r="E5" s="4"/>
      <c r="F5" s="4"/>
      <c r="G5" s="4"/>
      <c r="H5" s="4"/>
    </row>
    <row r="6" spans="1:11" x14ac:dyDescent="0.2">
      <c r="A6" s="4"/>
      <c r="B6" s="4"/>
      <c r="C6" s="4"/>
      <c r="D6" s="4"/>
      <c r="E6" s="4"/>
      <c r="F6" s="4"/>
      <c r="G6" s="4"/>
      <c r="H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">
      <c r="A8" s="4"/>
      <c r="B8" s="4"/>
      <c r="C8" s="20"/>
      <c r="D8" s="20"/>
      <c r="E8" s="20"/>
      <c r="F8" s="20"/>
      <c r="G8" s="20"/>
      <c r="H8" s="20"/>
      <c r="I8" s="20"/>
      <c r="J8" s="20"/>
    </row>
    <row r="9" spans="1:11" x14ac:dyDescent="0.2">
      <c r="A9" s="4"/>
      <c r="B9" s="4"/>
      <c r="C9" s="16"/>
      <c r="D9" s="16"/>
      <c r="E9" s="129" t="s">
        <v>71</v>
      </c>
      <c r="F9" s="129"/>
      <c r="G9" s="5"/>
      <c r="H9" s="5"/>
      <c r="I9" s="5"/>
      <c r="J9" s="5"/>
    </row>
    <row r="10" spans="1:11" x14ac:dyDescent="0.2">
      <c r="A10" s="4"/>
      <c r="B10" s="4"/>
      <c r="C10" s="7"/>
      <c r="D10" s="26" t="s">
        <v>15</v>
      </c>
      <c r="E10" s="40" t="s">
        <v>67</v>
      </c>
      <c r="F10" s="40" t="s">
        <v>68</v>
      </c>
      <c r="G10" s="1"/>
      <c r="H10" s="1"/>
      <c r="I10" s="1"/>
      <c r="J10" s="1"/>
    </row>
    <row r="11" spans="1:11" x14ac:dyDescent="0.2">
      <c r="A11" s="4"/>
      <c r="B11" s="4"/>
      <c r="C11" s="130" t="s">
        <v>69</v>
      </c>
      <c r="D11" s="46">
        <v>1</v>
      </c>
      <c r="E11" s="2">
        <v>1415278</v>
      </c>
      <c r="F11" s="2">
        <v>679526</v>
      </c>
      <c r="G11" s="1"/>
      <c r="H11" s="1"/>
      <c r="I11" s="1"/>
      <c r="J11" s="1"/>
    </row>
    <row r="12" spans="1:11" x14ac:dyDescent="0.2">
      <c r="A12" s="4"/>
      <c r="B12" s="4"/>
      <c r="C12" s="131"/>
      <c r="D12" s="47">
        <v>2</v>
      </c>
      <c r="E12" s="2">
        <v>1320249</v>
      </c>
      <c r="F12" s="2">
        <v>518162</v>
      </c>
      <c r="G12" s="1"/>
      <c r="H12" s="1"/>
      <c r="I12" s="1"/>
      <c r="J12" s="1"/>
      <c r="K12" s="1"/>
    </row>
    <row r="13" spans="1:11" x14ac:dyDescent="0.2">
      <c r="A13" s="4"/>
      <c r="B13" s="4"/>
      <c r="C13" s="132"/>
      <c r="D13" s="48">
        <v>3</v>
      </c>
      <c r="E13" s="59">
        <v>753944</v>
      </c>
      <c r="F13" s="6">
        <v>355216</v>
      </c>
      <c r="G13" s="20"/>
      <c r="H13" s="20"/>
      <c r="I13" s="1"/>
      <c r="J13" s="1"/>
      <c r="K13" s="1"/>
    </row>
    <row r="14" spans="1:11" x14ac:dyDescent="0.2">
      <c r="A14" s="4"/>
      <c r="B14" s="4"/>
      <c r="C14" s="130" t="s">
        <v>70</v>
      </c>
      <c r="D14" s="47">
        <v>1</v>
      </c>
      <c r="E14" s="2">
        <v>27</v>
      </c>
      <c r="F14" s="2">
        <v>2708</v>
      </c>
      <c r="G14" s="1"/>
      <c r="H14" s="1"/>
    </row>
    <row r="15" spans="1:11" x14ac:dyDescent="0.2">
      <c r="A15" s="4"/>
      <c r="B15" s="4"/>
      <c r="C15" s="131"/>
      <c r="D15" s="47">
        <v>2</v>
      </c>
      <c r="E15" s="2">
        <v>102</v>
      </c>
      <c r="F15" s="2">
        <v>507</v>
      </c>
      <c r="G15" s="1"/>
      <c r="H15" s="1"/>
    </row>
    <row r="16" spans="1:11" x14ac:dyDescent="0.2">
      <c r="A16" s="4"/>
      <c r="B16" s="4"/>
      <c r="C16" s="131"/>
      <c r="D16" s="47">
        <v>3</v>
      </c>
      <c r="E16" s="2">
        <v>344</v>
      </c>
      <c r="F16" s="2">
        <v>2128</v>
      </c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1"/>
      <c r="F21" s="1"/>
      <c r="G21" s="1"/>
      <c r="H21" s="4"/>
    </row>
    <row r="22" spans="1:8" x14ac:dyDescent="0.2">
      <c r="A22" s="4"/>
      <c r="B22" s="4"/>
      <c r="C22" s="4"/>
      <c r="D22" s="4"/>
      <c r="E22" s="1"/>
      <c r="F22" s="1"/>
      <c r="G22" s="1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</sheetData>
  <mergeCells count="3">
    <mergeCell ref="C11:C13"/>
    <mergeCell ref="C14:C16"/>
    <mergeCell ref="E9:F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C5FB-E659-5E45-AE60-1299EAA0C190}">
  <dimension ref="A5:L27"/>
  <sheetViews>
    <sheetView zoomScale="108" workbookViewId="0">
      <selection activeCell="H18" sqref="H18"/>
    </sheetView>
  </sheetViews>
  <sheetFormatPr baseColWidth="10" defaultRowHeight="16" x14ac:dyDescent="0.2"/>
  <cols>
    <col min="1" max="1" width="47.5" customWidth="1"/>
    <col min="4" max="4" width="12" bestFit="1" customWidth="1"/>
    <col min="5" max="5" width="11.5" customWidth="1"/>
    <col min="6" max="6" width="14.5" bestFit="1" customWidth="1"/>
  </cols>
  <sheetData>
    <row r="5" spans="1:7" ht="34" x14ac:dyDescent="0.2">
      <c r="A5" s="23" t="s">
        <v>79</v>
      </c>
      <c r="B5" s="4"/>
      <c r="C5" s="4"/>
      <c r="D5" s="4"/>
      <c r="E5" s="4"/>
      <c r="F5" s="4"/>
    </row>
    <row r="6" spans="1:7" x14ac:dyDescent="0.2">
      <c r="A6" s="4"/>
      <c r="B6" s="4"/>
      <c r="C6" s="4"/>
      <c r="D6" s="4"/>
      <c r="E6" s="4"/>
      <c r="F6" s="4"/>
    </row>
    <row r="7" spans="1:7" x14ac:dyDescent="0.2">
      <c r="A7" s="4"/>
      <c r="B7" s="4"/>
      <c r="C7" s="4"/>
      <c r="D7" s="4"/>
      <c r="E7" s="4"/>
      <c r="F7" s="4"/>
    </row>
    <row r="8" spans="1:7" x14ac:dyDescent="0.2">
      <c r="A8" s="4"/>
      <c r="B8" s="4"/>
      <c r="C8" s="20"/>
      <c r="D8" s="20"/>
      <c r="E8" s="20"/>
      <c r="F8" s="20"/>
    </row>
    <row r="9" spans="1:7" x14ac:dyDescent="0.2">
      <c r="A9" s="4"/>
      <c r="B9" s="4"/>
      <c r="C9" s="16"/>
      <c r="D9" s="16"/>
      <c r="E9" s="133"/>
      <c r="F9" s="133"/>
    </row>
    <row r="10" spans="1:7" x14ac:dyDescent="0.2">
      <c r="A10" s="4"/>
      <c r="B10" s="4"/>
      <c r="C10" s="7" t="s">
        <v>15</v>
      </c>
      <c r="D10" s="7" t="s">
        <v>80</v>
      </c>
      <c r="E10" s="7" t="s">
        <v>16</v>
      </c>
      <c r="F10" s="7" t="s">
        <v>81</v>
      </c>
    </row>
    <row r="11" spans="1:7" x14ac:dyDescent="0.2">
      <c r="A11" s="4"/>
      <c r="B11" s="4"/>
      <c r="C11" s="47">
        <v>1</v>
      </c>
      <c r="D11" s="2">
        <v>35481</v>
      </c>
      <c r="E11" s="2">
        <v>2788</v>
      </c>
      <c r="F11" s="2">
        <v>663859</v>
      </c>
    </row>
    <row r="12" spans="1:7" x14ac:dyDescent="0.2">
      <c r="A12" s="4"/>
      <c r="B12" s="4"/>
      <c r="C12" s="47">
        <v>2</v>
      </c>
      <c r="D12" s="2">
        <v>38087</v>
      </c>
      <c r="E12" s="2">
        <v>2304</v>
      </c>
      <c r="F12" s="2">
        <v>647262</v>
      </c>
    </row>
    <row r="13" spans="1:7" x14ac:dyDescent="0.2">
      <c r="A13" s="4"/>
      <c r="B13" s="4"/>
      <c r="C13" s="47">
        <v>3</v>
      </c>
      <c r="D13" s="2">
        <v>33610</v>
      </c>
      <c r="E13" s="2">
        <v>3289</v>
      </c>
      <c r="F13" s="2">
        <v>601395</v>
      </c>
    </row>
    <row r="14" spans="1:7" x14ac:dyDescent="0.2">
      <c r="A14" s="4"/>
      <c r="B14" s="4"/>
      <c r="C14" s="56"/>
      <c r="D14" s="16"/>
      <c r="E14" s="2"/>
      <c r="F14" s="2"/>
      <c r="G14" s="4"/>
    </row>
    <row r="15" spans="1:7" x14ac:dyDescent="0.2">
      <c r="A15" s="4"/>
      <c r="B15" s="4"/>
      <c r="C15" s="56"/>
      <c r="D15" s="16"/>
      <c r="E15" s="2"/>
      <c r="F15" s="2"/>
      <c r="G15" s="4"/>
    </row>
    <row r="16" spans="1:7" x14ac:dyDescent="0.2">
      <c r="A16" s="4"/>
      <c r="B16" s="4"/>
      <c r="C16" s="56"/>
      <c r="D16" s="16"/>
      <c r="E16" s="2"/>
      <c r="F16" s="2"/>
      <c r="G16" s="4"/>
    </row>
    <row r="27" spans="4:12" x14ac:dyDescent="0.2">
      <c r="D27" s="1"/>
      <c r="E27" s="1"/>
      <c r="F27" s="1"/>
      <c r="G27" s="1"/>
      <c r="H27" s="1"/>
      <c r="I27" s="1"/>
      <c r="J27" s="1"/>
      <c r="K27" s="1"/>
      <c r="L27" s="1"/>
    </row>
  </sheetData>
  <mergeCells count="1">
    <mergeCell ref="E9:F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B4662-6999-6B48-B881-2BD325BF8715}">
  <dimension ref="A5:L27"/>
  <sheetViews>
    <sheetView topLeftCell="A2" zoomScale="108" workbookViewId="0">
      <selection activeCell="F29" sqref="F29"/>
    </sheetView>
  </sheetViews>
  <sheetFormatPr baseColWidth="10" defaultRowHeight="16" x14ac:dyDescent="0.2"/>
  <cols>
    <col min="1" max="1" width="47.5" customWidth="1"/>
    <col min="4" max="4" width="12" bestFit="1" customWidth="1"/>
    <col min="5" max="5" width="11.5" customWidth="1"/>
    <col min="6" max="6" width="14.5" bestFit="1" customWidth="1"/>
  </cols>
  <sheetData>
    <row r="5" spans="1:7" ht="34" x14ac:dyDescent="0.2">
      <c r="A5" s="23" t="s">
        <v>95</v>
      </c>
      <c r="B5" s="4"/>
      <c r="C5" s="4"/>
      <c r="D5" s="4"/>
      <c r="E5" s="4"/>
      <c r="F5" s="4"/>
    </row>
    <row r="6" spans="1:7" x14ac:dyDescent="0.2">
      <c r="A6" s="4"/>
      <c r="B6" s="4"/>
      <c r="C6" s="4"/>
      <c r="D6" s="4"/>
      <c r="E6" s="4"/>
      <c r="F6" s="4"/>
    </row>
    <row r="7" spans="1:7" x14ac:dyDescent="0.2">
      <c r="A7" s="4"/>
      <c r="B7" s="4"/>
      <c r="C7" s="4"/>
      <c r="D7" s="4"/>
      <c r="E7" s="4"/>
      <c r="F7" s="4"/>
    </row>
    <row r="8" spans="1:7" x14ac:dyDescent="0.2">
      <c r="A8" s="4"/>
      <c r="B8" s="4"/>
      <c r="C8" s="20"/>
      <c r="D8" s="20"/>
      <c r="E8" s="20"/>
      <c r="F8" s="20"/>
    </row>
    <row r="9" spans="1:7" x14ac:dyDescent="0.2">
      <c r="A9" s="4"/>
      <c r="B9" s="4"/>
      <c r="C9" s="16"/>
      <c r="D9" s="16"/>
      <c r="E9" s="133"/>
      <c r="F9" s="133"/>
    </row>
    <row r="10" spans="1:7" x14ac:dyDescent="0.2">
      <c r="A10" s="4"/>
      <c r="B10" s="4"/>
      <c r="C10" s="7" t="s">
        <v>15</v>
      </c>
      <c r="D10" s="7" t="s">
        <v>84</v>
      </c>
      <c r="E10" s="7" t="s">
        <v>96</v>
      </c>
      <c r="F10" s="7" t="s">
        <v>85</v>
      </c>
    </row>
    <row r="11" spans="1:7" x14ac:dyDescent="0.2">
      <c r="A11" s="4"/>
      <c r="B11" s="4"/>
      <c r="C11" s="47">
        <v>1</v>
      </c>
      <c r="D11" s="2">
        <v>21.35</v>
      </c>
      <c r="E11" s="2">
        <v>34.549999999999997</v>
      </c>
      <c r="F11" s="2">
        <v>31.13</v>
      </c>
    </row>
    <row r="12" spans="1:7" x14ac:dyDescent="0.2">
      <c r="A12" s="4"/>
      <c r="B12" s="4"/>
      <c r="C12" s="47">
        <v>2</v>
      </c>
      <c r="D12" s="2">
        <v>21.64</v>
      </c>
      <c r="E12" s="2">
        <v>34.78</v>
      </c>
      <c r="F12" s="2">
        <v>35.43</v>
      </c>
    </row>
    <row r="13" spans="1:7" x14ac:dyDescent="0.2">
      <c r="A13" s="4"/>
      <c r="B13" s="4"/>
      <c r="C13" s="47">
        <v>3</v>
      </c>
      <c r="D13" s="2">
        <v>21.32</v>
      </c>
      <c r="E13" s="2">
        <v>32.9</v>
      </c>
      <c r="F13" s="2">
        <v>32.5</v>
      </c>
    </row>
    <row r="14" spans="1:7" x14ac:dyDescent="0.2">
      <c r="A14" s="4"/>
      <c r="B14" s="4"/>
      <c r="C14" s="56"/>
      <c r="D14" s="16"/>
      <c r="E14" s="2"/>
      <c r="F14" s="2"/>
      <c r="G14" s="4"/>
    </row>
    <row r="15" spans="1:7" x14ac:dyDescent="0.2">
      <c r="A15" s="4"/>
      <c r="B15" s="4"/>
      <c r="C15" s="56"/>
      <c r="D15" s="16"/>
      <c r="E15" s="2"/>
      <c r="F15" s="2"/>
      <c r="G15" s="4"/>
    </row>
    <row r="16" spans="1:7" x14ac:dyDescent="0.2">
      <c r="A16" s="4"/>
      <c r="B16" s="4"/>
      <c r="C16" s="56"/>
      <c r="D16" s="16"/>
      <c r="E16" s="2"/>
      <c r="F16" s="2"/>
      <c r="G16" s="4"/>
    </row>
    <row r="19" spans="3:12" x14ac:dyDescent="0.2">
      <c r="C19" s="1"/>
      <c r="D19" s="1"/>
      <c r="E19" s="1"/>
      <c r="F19" s="1"/>
      <c r="G19" s="1"/>
      <c r="H19" s="1"/>
      <c r="I19" s="1"/>
      <c r="J19" s="1"/>
      <c r="K19" s="1"/>
    </row>
    <row r="27" spans="3:12" x14ac:dyDescent="0.2">
      <c r="D27" s="1"/>
      <c r="E27" s="1"/>
      <c r="F27" s="1"/>
      <c r="G27" s="1"/>
      <c r="H27" s="1"/>
      <c r="I27" s="1"/>
      <c r="J27" s="1"/>
      <c r="K27" s="1"/>
      <c r="L27" s="1"/>
    </row>
  </sheetData>
  <mergeCells count="1">
    <mergeCell ref="E9:F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5F87-CBB9-F643-8354-E9C2645BFB30}">
  <dimension ref="A2:M29"/>
  <sheetViews>
    <sheetView workbookViewId="0">
      <selection activeCell="K31" sqref="K31"/>
    </sheetView>
  </sheetViews>
  <sheetFormatPr baseColWidth="10" defaultRowHeight="16" x14ac:dyDescent="0.2"/>
  <cols>
    <col min="1" max="1" width="29.83203125" customWidth="1"/>
    <col min="5" max="5" width="16.33203125" bestFit="1" customWidth="1"/>
    <col min="6" max="6" width="21.6640625" bestFit="1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98</v>
      </c>
      <c r="J5" s="1"/>
      <c r="K5" s="1"/>
      <c r="L5" s="1"/>
    </row>
    <row r="7" spans="1:12" x14ac:dyDescent="0.2">
      <c r="C7" s="129" t="s">
        <v>65</v>
      </c>
      <c r="D7" s="129"/>
      <c r="E7" s="129"/>
      <c r="F7" s="129"/>
    </row>
    <row r="8" spans="1:12" x14ac:dyDescent="0.2">
      <c r="C8" s="16"/>
      <c r="D8" s="47"/>
      <c r="F8" s="20"/>
      <c r="G8" s="133"/>
      <c r="H8" s="133"/>
      <c r="I8" s="20"/>
      <c r="J8" s="20"/>
    </row>
    <row r="9" spans="1:12" x14ac:dyDescent="0.2">
      <c r="C9" s="26" t="s">
        <v>13</v>
      </c>
      <c r="D9" s="26" t="s">
        <v>15</v>
      </c>
      <c r="E9" s="50" t="s">
        <v>100</v>
      </c>
      <c r="F9" s="62" t="s">
        <v>97</v>
      </c>
    </row>
    <row r="10" spans="1:12" x14ac:dyDescent="0.2">
      <c r="C10" s="149">
        <v>1</v>
      </c>
      <c r="D10" s="46">
        <v>1</v>
      </c>
      <c r="E10" s="2">
        <v>6490</v>
      </c>
      <c r="F10" s="2">
        <v>441</v>
      </c>
    </row>
    <row r="11" spans="1:12" x14ac:dyDescent="0.2">
      <c r="C11" s="150"/>
      <c r="D11" s="47">
        <v>2</v>
      </c>
      <c r="E11" s="2">
        <v>6467</v>
      </c>
      <c r="F11" s="2">
        <v>507</v>
      </c>
    </row>
    <row r="12" spans="1:12" x14ac:dyDescent="0.2">
      <c r="C12" s="151"/>
      <c r="D12" s="48">
        <v>3</v>
      </c>
      <c r="E12" s="59">
        <v>6689</v>
      </c>
      <c r="F12" s="6">
        <v>487</v>
      </c>
    </row>
    <row r="13" spans="1:12" x14ac:dyDescent="0.2">
      <c r="C13" s="149">
        <v>2</v>
      </c>
      <c r="D13" s="46">
        <v>1</v>
      </c>
      <c r="E13" s="2">
        <v>14095</v>
      </c>
      <c r="F13" s="2">
        <v>2346</v>
      </c>
    </row>
    <row r="14" spans="1:12" x14ac:dyDescent="0.2">
      <c r="C14" s="150"/>
      <c r="D14" s="47">
        <v>2</v>
      </c>
      <c r="E14" s="2">
        <v>11910</v>
      </c>
      <c r="F14" s="2">
        <v>2652</v>
      </c>
    </row>
    <row r="15" spans="1:12" x14ac:dyDescent="0.2">
      <c r="C15" s="151"/>
      <c r="D15" s="48">
        <v>3</v>
      </c>
      <c r="E15" s="59">
        <v>17218</v>
      </c>
      <c r="F15" s="6">
        <v>1688</v>
      </c>
    </row>
    <row r="16" spans="1:12" x14ac:dyDescent="0.2">
      <c r="C16" s="149">
        <v>3</v>
      </c>
      <c r="D16" s="46">
        <v>1</v>
      </c>
      <c r="E16" s="2">
        <v>1668</v>
      </c>
      <c r="F16" s="2">
        <v>214</v>
      </c>
    </row>
    <row r="17" spans="3:13" x14ac:dyDescent="0.2">
      <c r="C17" s="150"/>
      <c r="D17" s="47">
        <v>2</v>
      </c>
      <c r="E17" s="2">
        <v>2139</v>
      </c>
      <c r="F17" s="2">
        <v>339</v>
      </c>
      <c r="G17" s="1"/>
      <c r="H17" s="1"/>
      <c r="I17" s="1"/>
    </row>
    <row r="18" spans="3:13" x14ac:dyDescent="0.2">
      <c r="C18" s="151"/>
      <c r="D18" s="48">
        <v>3</v>
      </c>
      <c r="E18" s="59">
        <v>1983</v>
      </c>
      <c r="F18" s="6">
        <v>243</v>
      </c>
    </row>
    <row r="19" spans="3:13" x14ac:dyDescent="0.2">
      <c r="C19" s="150">
        <v>4</v>
      </c>
      <c r="D19" s="47">
        <v>1</v>
      </c>
      <c r="E19" s="2">
        <v>6182</v>
      </c>
      <c r="F19" s="2">
        <v>283</v>
      </c>
    </row>
    <row r="20" spans="3:13" x14ac:dyDescent="0.2">
      <c r="C20" s="150"/>
      <c r="D20" s="47">
        <v>2</v>
      </c>
      <c r="E20" s="2">
        <v>5404</v>
      </c>
      <c r="F20" s="2">
        <v>273</v>
      </c>
    </row>
    <row r="21" spans="3:13" x14ac:dyDescent="0.2">
      <c r="C21" s="150"/>
      <c r="D21" s="47">
        <v>3</v>
      </c>
      <c r="E21" s="2">
        <v>5868</v>
      </c>
      <c r="F21" s="2">
        <v>380</v>
      </c>
    </row>
    <row r="23" spans="3:13" x14ac:dyDescent="0.2">
      <c r="K23" s="1"/>
      <c r="L23" s="1"/>
      <c r="M23" s="1"/>
    </row>
    <row r="24" spans="3:13" x14ac:dyDescent="0.2">
      <c r="G24" s="1"/>
      <c r="H24" s="1"/>
      <c r="I24" s="1"/>
    </row>
    <row r="26" spans="3:13" x14ac:dyDescent="0.2">
      <c r="F26" s="9"/>
      <c r="G26" s="1"/>
      <c r="H26" s="1"/>
      <c r="I26" s="1"/>
      <c r="J26" s="1"/>
      <c r="K26" s="1"/>
      <c r="L26" s="1"/>
    </row>
    <row r="27" spans="3:13" x14ac:dyDescent="0.2">
      <c r="F27" s="9"/>
      <c r="G27" s="1"/>
      <c r="H27" s="1"/>
      <c r="I27" s="1"/>
      <c r="J27" s="1"/>
      <c r="K27" s="1"/>
      <c r="L27" s="1"/>
    </row>
    <row r="28" spans="3:13" x14ac:dyDescent="0.2">
      <c r="F28" s="9"/>
      <c r="G28" s="1"/>
      <c r="H28" s="1"/>
      <c r="I28" s="1"/>
      <c r="J28" s="1"/>
      <c r="K28" s="1"/>
      <c r="L28" s="1"/>
    </row>
    <row r="29" spans="3:13" x14ac:dyDescent="0.2">
      <c r="F29" s="9"/>
      <c r="G29" s="1"/>
      <c r="H29" s="1"/>
      <c r="I29" s="1"/>
      <c r="J29" s="1"/>
      <c r="K29" s="1"/>
      <c r="L29" s="1"/>
    </row>
  </sheetData>
  <mergeCells count="6">
    <mergeCell ref="C19:C21"/>
    <mergeCell ref="C7:F7"/>
    <mergeCell ref="G8:H8"/>
    <mergeCell ref="C10:C12"/>
    <mergeCell ref="C13:C15"/>
    <mergeCell ref="C16:C1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7868-F641-6445-A842-EA78190CD76A}">
  <dimension ref="A2:P29"/>
  <sheetViews>
    <sheetView workbookViewId="0">
      <selection activeCell="H34" sqref="H34"/>
    </sheetView>
  </sheetViews>
  <sheetFormatPr baseColWidth="10" defaultRowHeight="16" x14ac:dyDescent="0.2"/>
  <cols>
    <col min="1" max="1" width="29.83203125" customWidth="1"/>
    <col min="5" max="5" width="15.83203125" bestFit="1" customWidth="1"/>
    <col min="6" max="6" width="21.6640625" bestFit="1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99</v>
      </c>
      <c r="J5" s="1"/>
      <c r="K5" s="1"/>
      <c r="L5" s="1"/>
    </row>
    <row r="7" spans="1:12" x14ac:dyDescent="0.2">
      <c r="C7" s="129" t="s">
        <v>4</v>
      </c>
      <c r="D7" s="129"/>
      <c r="E7" s="129"/>
      <c r="F7" s="129"/>
    </row>
    <row r="8" spans="1:12" x14ac:dyDescent="0.2">
      <c r="C8" s="16"/>
      <c r="D8" s="47"/>
      <c r="F8" s="20"/>
      <c r="G8" s="133"/>
      <c r="H8" s="133"/>
      <c r="I8" s="20"/>
      <c r="J8" s="20"/>
    </row>
    <row r="9" spans="1:12" x14ac:dyDescent="0.2">
      <c r="C9" s="26" t="s">
        <v>13</v>
      </c>
      <c r="D9" s="26" t="s">
        <v>15</v>
      </c>
      <c r="E9" s="50" t="s">
        <v>101</v>
      </c>
      <c r="F9" s="62" t="s">
        <v>97</v>
      </c>
    </row>
    <row r="10" spans="1:12" x14ac:dyDescent="0.2">
      <c r="C10" s="149">
        <v>1</v>
      </c>
      <c r="D10" s="46">
        <v>1</v>
      </c>
      <c r="E10" s="22">
        <v>312</v>
      </c>
      <c r="F10" s="22">
        <v>148</v>
      </c>
    </row>
    <row r="11" spans="1:12" x14ac:dyDescent="0.2">
      <c r="C11" s="150"/>
      <c r="D11" s="47">
        <v>2</v>
      </c>
      <c r="E11" s="2">
        <v>237</v>
      </c>
      <c r="F11" s="2">
        <v>196</v>
      </c>
    </row>
    <row r="12" spans="1:12" x14ac:dyDescent="0.2">
      <c r="C12" s="151"/>
      <c r="D12" s="48">
        <v>3</v>
      </c>
      <c r="E12" s="6">
        <v>241</v>
      </c>
      <c r="F12" s="6">
        <v>174</v>
      </c>
    </row>
    <row r="13" spans="1:12" x14ac:dyDescent="0.2">
      <c r="C13" s="149">
        <v>2</v>
      </c>
      <c r="D13" s="46">
        <v>1</v>
      </c>
      <c r="E13" s="22">
        <v>909</v>
      </c>
      <c r="F13" s="22">
        <v>561</v>
      </c>
    </row>
    <row r="14" spans="1:12" x14ac:dyDescent="0.2">
      <c r="C14" s="150"/>
      <c r="D14" s="47">
        <v>2</v>
      </c>
      <c r="E14" s="2">
        <v>623</v>
      </c>
      <c r="F14" s="2">
        <v>391</v>
      </c>
    </row>
    <row r="15" spans="1:12" x14ac:dyDescent="0.2">
      <c r="C15" s="151"/>
      <c r="D15" s="48">
        <v>3</v>
      </c>
      <c r="E15" s="6">
        <v>823</v>
      </c>
      <c r="F15" s="6">
        <v>416</v>
      </c>
    </row>
    <row r="16" spans="1:12" x14ac:dyDescent="0.2">
      <c r="C16" s="150">
        <v>3</v>
      </c>
      <c r="D16" s="47">
        <v>1</v>
      </c>
      <c r="E16" s="2">
        <v>1357</v>
      </c>
      <c r="F16" s="2">
        <v>248</v>
      </c>
    </row>
    <row r="17" spans="3:16" x14ac:dyDescent="0.2">
      <c r="C17" s="150"/>
      <c r="D17" s="47">
        <v>2</v>
      </c>
      <c r="E17" s="2">
        <v>1322</v>
      </c>
      <c r="F17" s="2">
        <v>410</v>
      </c>
      <c r="G17" s="1"/>
      <c r="H17" s="1"/>
      <c r="I17" s="1"/>
    </row>
    <row r="18" spans="3:16" x14ac:dyDescent="0.2">
      <c r="C18" s="150"/>
      <c r="D18" s="47">
        <v>3</v>
      </c>
      <c r="E18" s="2">
        <v>1217</v>
      </c>
      <c r="F18" s="2">
        <v>435</v>
      </c>
    </row>
    <row r="19" spans="3:16" x14ac:dyDescent="0.2">
      <c r="C19" s="131"/>
      <c r="D19" s="16"/>
      <c r="E19" s="2"/>
      <c r="F19" s="2"/>
      <c r="H19" s="1"/>
      <c r="I19" s="1"/>
      <c r="J19" s="1"/>
      <c r="K19" s="1"/>
      <c r="L19" s="1"/>
      <c r="M19" s="1"/>
      <c r="N19" s="1"/>
      <c r="O19" s="1"/>
      <c r="P19" s="1"/>
    </row>
    <row r="20" spans="3:16" x14ac:dyDescent="0.2">
      <c r="C20" s="131"/>
      <c r="D20" s="16"/>
      <c r="E20" s="2"/>
      <c r="F20" s="2"/>
    </row>
    <row r="21" spans="3:16" x14ac:dyDescent="0.2">
      <c r="C21" s="131"/>
      <c r="D21" s="16"/>
      <c r="E21" s="2"/>
      <c r="F21" s="2"/>
    </row>
    <row r="23" spans="3:16" x14ac:dyDescent="0.2">
      <c r="K23" s="1"/>
      <c r="L23" s="1"/>
      <c r="M23" s="1"/>
    </row>
    <row r="24" spans="3:16" x14ac:dyDescent="0.2">
      <c r="G24" s="1"/>
      <c r="H24" s="1"/>
      <c r="I24" s="1"/>
    </row>
    <row r="25" spans="3:16" x14ac:dyDescent="0.2">
      <c r="E25" s="1"/>
      <c r="F25" s="1"/>
      <c r="G25" s="1"/>
      <c r="H25" s="1"/>
      <c r="I25" s="1"/>
      <c r="J25" s="1"/>
      <c r="K25" s="1"/>
      <c r="L25" s="1"/>
      <c r="M25" s="1"/>
    </row>
    <row r="26" spans="3:16" x14ac:dyDescent="0.2">
      <c r="F26" s="9"/>
      <c r="G26" s="1"/>
      <c r="H26" s="1"/>
      <c r="I26" s="1"/>
      <c r="J26" s="1"/>
      <c r="K26" s="1"/>
      <c r="L26" s="1"/>
    </row>
    <row r="27" spans="3:16" x14ac:dyDescent="0.2">
      <c r="F27" s="9"/>
      <c r="G27" s="1"/>
      <c r="H27" s="1"/>
      <c r="I27" s="1"/>
      <c r="J27" s="1"/>
      <c r="K27" s="1"/>
      <c r="L27" s="1"/>
    </row>
    <row r="28" spans="3:16" x14ac:dyDescent="0.2">
      <c r="F28" s="9"/>
      <c r="G28" s="1"/>
      <c r="H28" s="1"/>
      <c r="I28" s="1"/>
      <c r="J28" s="1"/>
      <c r="K28" s="1"/>
      <c r="L28" s="1"/>
    </row>
    <row r="29" spans="3:16" x14ac:dyDescent="0.2">
      <c r="F29" s="9"/>
      <c r="G29" s="1"/>
      <c r="H29" s="1"/>
      <c r="I29" s="1"/>
      <c r="J29" s="1"/>
      <c r="K29" s="1"/>
      <c r="L29" s="1"/>
    </row>
  </sheetData>
  <mergeCells count="6">
    <mergeCell ref="C7:F7"/>
    <mergeCell ref="G8:H8"/>
    <mergeCell ref="C10:C12"/>
    <mergeCell ref="C13:C15"/>
    <mergeCell ref="C16:C18"/>
    <mergeCell ref="C19:C2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6A01-4440-C545-A002-C4820BB78AD0}">
  <dimension ref="A2:P29"/>
  <sheetViews>
    <sheetView workbookViewId="0">
      <selection activeCell="O37" sqref="O37"/>
    </sheetView>
  </sheetViews>
  <sheetFormatPr baseColWidth="10" defaultRowHeight="16" x14ac:dyDescent="0.2"/>
  <cols>
    <col min="1" max="1" width="29.83203125" customWidth="1"/>
    <col min="5" max="5" width="16.5" bestFit="1" customWidth="1"/>
    <col min="6" max="6" width="21.6640625" bestFit="1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102</v>
      </c>
      <c r="J5" s="1"/>
      <c r="K5" s="1"/>
      <c r="L5" s="1"/>
    </row>
    <row r="7" spans="1:12" x14ac:dyDescent="0.2">
      <c r="C7" s="129" t="s">
        <v>92</v>
      </c>
      <c r="D7" s="129"/>
      <c r="E7" s="129"/>
      <c r="F7" s="129"/>
    </row>
    <row r="8" spans="1:12" x14ac:dyDescent="0.2">
      <c r="C8" s="16"/>
      <c r="D8" s="47"/>
      <c r="F8" s="20"/>
      <c r="G8" s="133"/>
      <c r="H8" s="133"/>
      <c r="I8" s="20"/>
      <c r="J8" s="20"/>
    </row>
    <row r="9" spans="1:12" x14ac:dyDescent="0.2">
      <c r="C9" s="26" t="s">
        <v>13</v>
      </c>
      <c r="D9" s="26" t="s">
        <v>15</v>
      </c>
      <c r="E9" s="50" t="s">
        <v>103</v>
      </c>
      <c r="F9" s="62" t="s">
        <v>97</v>
      </c>
    </row>
    <row r="10" spans="1:12" x14ac:dyDescent="0.2">
      <c r="C10" s="149">
        <v>1</v>
      </c>
      <c r="D10" s="46">
        <v>1</v>
      </c>
      <c r="E10" s="2">
        <v>1111</v>
      </c>
      <c r="F10" s="2">
        <v>479</v>
      </c>
    </row>
    <row r="11" spans="1:12" x14ac:dyDescent="0.2">
      <c r="C11" s="150"/>
      <c r="D11" s="47">
        <v>2</v>
      </c>
      <c r="E11" s="2">
        <v>1270</v>
      </c>
      <c r="F11" s="2">
        <v>436</v>
      </c>
    </row>
    <row r="12" spans="1:12" x14ac:dyDescent="0.2">
      <c r="C12" s="151"/>
      <c r="D12" s="48">
        <v>3</v>
      </c>
      <c r="E12" s="59">
        <v>1092</v>
      </c>
      <c r="F12" s="6">
        <v>512</v>
      </c>
    </row>
    <row r="13" spans="1:12" x14ac:dyDescent="0.2">
      <c r="C13" s="149">
        <v>2</v>
      </c>
      <c r="D13" s="46">
        <v>1</v>
      </c>
      <c r="E13" s="2">
        <v>681</v>
      </c>
      <c r="F13" s="2">
        <v>287</v>
      </c>
    </row>
    <row r="14" spans="1:12" x14ac:dyDescent="0.2">
      <c r="C14" s="150"/>
      <c r="D14" s="47">
        <v>2</v>
      </c>
      <c r="E14" s="2">
        <v>813</v>
      </c>
      <c r="F14" s="2">
        <v>235</v>
      </c>
    </row>
    <row r="15" spans="1:12" x14ac:dyDescent="0.2">
      <c r="C15" s="150"/>
      <c r="D15" s="47">
        <v>3</v>
      </c>
      <c r="E15" s="2">
        <v>593</v>
      </c>
      <c r="F15" s="2">
        <v>388</v>
      </c>
    </row>
    <row r="16" spans="1:12" x14ac:dyDescent="0.2">
      <c r="C16" s="131"/>
      <c r="D16" s="16"/>
      <c r="E16" s="2"/>
      <c r="F16" s="2"/>
    </row>
    <row r="17" spans="3:16" x14ac:dyDescent="0.2">
      <c r="C17" s="131"/>
      <c r="D17" s="16"/>
      <c r="E17" s="2"/>
      <c r="F17" s="2"/>
      <c r="G17" s="1"/>
      <c r="H17" s="1"/>
      <c r="I17" s="1"/>
    </row>
    <row r="18" spans="3:16" x14ac:dyDescent="0.2">
      <c r="C18" s="131"/>
      <c r="D18" s="16"/>
      <c r="E18" s="2"/>
      <c r="F18" s="2"/>
    </row>
    <row r="19" spans="3:16" x14ac:dyDescent="0.2">
      <c r="C19" s="131"/>
      <c r="D19" s="16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 x14ac:dyDescent="0.2">
      <c r="C20" s="131"/>
      <c r="D20" s="16"/>
      <c r="E20" s="2"/>
      <c r="F20" s="2"/>
    </row>
    <row r="21" spans="3:16" x14ac:dyDescent="0.2">
      <c r="C21" s="131"/>
      <c r="D21" s="16"/>
      <c r="E21" s="2"/>
      <c r="F21" s="2"/>
    </row>
    <row r="23" spans="3:16" x14ac:dyDescent="0.2">
      <c r="K23" s="1"/>
      <c r="L23" s="1"/>
      <c r="M23" s="1"/>
    </row>
    <row r="24" spans="3:16" x14ac:dyDescent="0.2">
      <c r="G24" s="1"/>
      <c r="H24" s="1"/>
      <c r="I24" s="1"/>
    </row>
    <row r="25" spans="3:16" x14ac:dyDescent="0.2">
      <c r="E25" s="1"/>
      <c r="F25" s="1"/>
      <c r="G25" s="1"/>
      <c r="H25" s="1"/>
      <c r="I25" s="1"/>
      <c r="J25" s="1"/>
      <c r="K25" s="1"/>
      <c r="L25" s="1"/>
      <c r="M25" s="1"/>
    </row>
    <row r="26" spans="3:16" x14ac:dyDescent="0.2">
      <c r="F26" s="9"/>
      <c r="G26" s="1"/>
      <c r="H26" s="1"/>
      <c r="I26" s="1"/>
      <c r="J26" s="1"/>
      <c r="K26" s="1"/>
      <c r="L26" s="1"/>
    </row>
    <row r="27" spans="3:16" x14ac:dyDescent="0.2">
      <c r="F27" s="9"/>
      <c r="G27" s="1"/>
      <c r="H27" s="1"/>
      <c r="I27" s="1"/>
      <c r="J27" s="1"/>
      <c r="K27" s="1"/>
      <c r="L27" s="1"/>
    </row>
    <row r="28" spans="3:16" x14ac:dyDescent="0.2">
      <c r="F28" s="9"/>
      <c r="G28" s="1"/>
      <c r="H28" s="1"/>
      <c r="I28" s="1"/>
      <c r="J28" s="1"/>
      <c r="K28" s="1"/>
      <c r="L28" s="1"/>
    </row>
    <row r="29" spans="3:16" x14ac:dyDescent="0.2">
      <c r="F29" s="9"/>
      <c r="G29" s="1"/>
      <c r="H29" s="1"/>
      <c r="I29" s="1"/>
      <c r="J29" s="1"/>
      <c r="K29" s="1"/>
      <c r="L29" s="1"/>
    </row>
  </sheetData>
  <mergeCells count="6">
    <mergeCell ref="C19:C21"/>
    <mergeCell ref="C7:F7"/>
    <mergeCell ref="G8:H8"/>
    <mergeCell ref="C10:C12"/>
    <mergeCell ref="C13:C15"/>
    <mergeCell ref="C16:C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4D42-22A2-0143-9838-D852EFEA3ACE}">
  <dimension ref="A2:P29"/>
  <sheetViews>
    <sheetView workbookViewId="0">
      <selection activeCell="Q41" sqref="Q41"/>
    </sheetView>
  </sheetViews>
  <sheetFormatPr baseColWidth="10" defaultRowHeight="16" x14ac:dyDescent="0.2"/>
  <cols>
    <col min="1" max="1" width="29.83203125" customWidth="1"/>
    <col min="5" max="5" width="16.5" bestFit="1" customWidth="1"/>
    <col min="6" max="6" width="21.6640625" bestFit="1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106</v>
      </c>
      <c r="J5" s="1"/>
      <c r="K5" s="1"/>
      <c r="L5" s="1"/>
    </row>
    <row r="7" spans="1:12" x14ac:dyDescent="0.2">
      <c r="C7" s="129" t="s">
        <v>104</v>
      </c>
      <c r="D7" s="129"/>
      <c r="E7" s="129"/>
      <c r="F7" s="129"/>
    </row>
    <row r="8" spans="1:12" x14ac:dyDescent="0.2">
      <c r="C8" s="16"/>
      <c r="D8" s="47"/>
      <c r="F8" s="20"/>
      <c r="G8" s="133"/>
      <c r="H8" s="133"/>
      <c r="I8" s="20"/>
      <c r="J8" s="20"/>
    </row>
    <row r="9" spans="1:12" x14ac:dyDescent="0.2">
      <c r="C9" s="26" t="s">
        <v>13</v>
      </c>
      <c r="D9" s="26" t="s">
        <v>15</v>
      </c>
      <c r="E9" s="50" t="s">
        <v>105</v>
      </c>
      <c r="F9" s="62" t="s">
        <v>97</v>
      </c>
    </row>
    <row r="10" spans="1:12" x14ac:dyDescent="0.2">
      <c r="C10" s="149">
        <v>1</v>
      </c>
      <c r="D10" s="46">
        <v>1</v>
      </c>
      <c r="E10" s="22">
        <v>602</v>
      </c>
      <c r="F10" s="22">
        <v>361</v>
      </c>
    </row>
    <row r="11" spans="1:12" x14ac:dyDescent="0.2">
      <c r="C11" s="150"/>
      <c r="D11" s="47">
        <v>2</v>
      </c>
      <c r="E11" s="2">
        <v>738</v>
      </c>
      <c r="F11" s="2">
        <v>459</v>
      </c>
    </row>
    <row r="12" spans="1:12" x14ac:dyDescent="0.2">
      <c r="C12" s="151"/>
      <c r="D12" s="48">
        <v>3</v>
      </c>
      <c r="E12" s="6">
        <v>578</v>
      </c>
      <c r="F12" s="6">
        <v>356</v>
      </c>
    </row>
    <row r="13" spans="1:12" x14ac:dyDescent="0.2">
      <c r="C13" s="149">
        <v>2</v>
      </c>
      <c r="D13" s="46">
        <v>1</v>
      </c>
      <c r="E13" s="22">
        <v>809</v>
      </c>
      <c r="F13" s="22">
        <v>681</v>
      </c>
    </row>
    <row r="14" spans="1:12" x14ac:dyDescent="0.2">
      <c r="C14" s="150"/>
      <c r="D14" s="47">
        <v>2</v>
      </c>
      <c r="E14" s="2">
        <v>895</v>
      </c>
      <c r="F14" s="2">
        <v>821</v>
      </c>
    </row>
    <row r="15" spans="1:12" x14ac:dyDescent="0.2">
      <c r="C15" s="151"/>
      <c r="D15" s="48">
        <v>3</v>
      </c>
      <c r="E15" s="6">
        <v>535</v>
      </c>
      <c r="F15" s="6">
        <v>451</v>
      </c>
    </row>
    <row r="16" spans="1:12" x14ac:dyDescent="0.2">
      <c r="C16" s="150">
        <v>3</v>
      </c>
      <c r="D16" s="47">
        <v>1</v>
      </c>
      <c r="E16" s="2">
        <v>1613</v>
      </c>
      <c r="F16" s="2">
        <v>675</v>
      </c>
    </row>
    <row r="17" spans="3:16" x14ac:dyDescent="0.2">
      <c r="C17" s="150"/>
      <c r="D17" s="47">
        <v>2</v>
      </c>
      <c r="E17" s="2">
        <v>1760</v>
      </c>
      <c r="F17" s="2">
        <v>545</v>
      </c>
      <c r="G17" s="1"/>
      <c r="H17" s="1"/>
      <c r="I17" s="1"/>
    </row>
    <row r="18" spans="3:16" x14ac:dyDescent="0.2">
      <c r="C18" s="150"/>
      <c r="D18" s="47">
        <v>3</v>
      </c>
      <c r="E18" s="2">
        <v>1756</v>
      </c>
      <c r="F18" s="2">
        <v>564</v>
      </c>
    </row>
    <row r="19" spans="3:16" x14ac:dyDescent="0.2">
      <c r="C19" s="56"/>
      <c r="D19" s="16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 x14ac:dyDescent="0.2">
      <c r="C20" s="56"/>
      <c r="D20" s="16"/>
      <c r="E20" s="2"/>
      <c r="F20" s="2"/>
    </row>
    <row r="21" spans="3:16" x14ac:dyDescent="0.2">
      <c r="C21" s="56"/>
      <c r="D21" s="16"/>
      <c r="E21" s="2"/>
      <c r="F21" s="2"/>
      <c r="H21" s="1"/>
      <c r="I21" s="1"/>
      <c r="J21" s="1"/>
      <c r="K21" s="1"/>
      <c r="L21" s="1"/>
      <c r="M21" s="1"/>
      <c r="N21" s="1"/>
      <c r="O21" s="1"/>
      <c r="P21" s="1"/>
    </row>
    <row r="22" spans="3:16" x14ac:dyDescent="0.2">
      <c r="H22" s="1"/>
      <c r="I22" s="1"/>
      <c r="J22" s="1"/>
      <c r="K22" s="1"/>
      <c r="L22" s="1"/>
      <c r="M22" s="1"/>
      <c r="N22" s="1"/>
      <c r="O22" s="1"/>
      <c r="P22" s="1"/>
    </row>
    <row r="23" spans="3:16" x14ac:dyDescent="0.2">
      <c r="K23" s="1"/>
      <c r="L23" s="1"/>
      <c r="M23" s="1"/>
    </row>
    <row r="24" spans="3:16" x14ac:dyDescent="0.2">
      <c r="G24" s="1"/>
      <c r="H24" s="1"/>
      <c r="I24" s="1"/>
    </row>
    <row r="25" spans="3:16" x14ac:dyDescent="0.2">
      <c r="E25" s="1"/>
      <c r="F25" s="1"/>
      <c r="G25" s="1"/>
      <c r="H25" s="1"/>
      <c r="I25" s="1"/>
      <c r="J25" s="1"/>
      <c r="K25" s="1"/>
      <c r="L25" s="1"/>
      <c r="M25" s="1"/>
    </row>
    <row r="26" spans="3:16" x14ac:dyDescent="0.2">
      <c r="F26" s="9"/>
      <c r="G26" s="1"/>
      <c r="H26" s="1"/>
      <c r="I26" s="1"/>
      <c r="J26" s="1"/>
      <c r="K26" s="1"/>
      <c r="L26" s="1"/>
    </row>
    <row r="27" spans="3:16" x14ac:dyDescent="0.2">
      <c r="F27" s="9"/>
      <c r="G27" s="1"/>
      <c r="H27" s="1"/>
      <c r="I27" s="1"/>
      <c r="J27" s="1"/>
      <c r="K27" s="1"/>
      <c r="L27" s="1"/>
    </row>
    <row r="28" spans="3:16" x14ac:dyDescent="0.2">
      <c r="F28" s="9"/>
      <c r="G28" s="1"/>
      <c r="H28" s="1"/>
      <c r="I28" s="1"/>
      <c r="J28" s="1"/>
      <c r="K28" s="1"/>
      <c r="L28" s="1"/>
    </row>
    <row r="29" spans="3:16" x14ac:dyDescent="0.2">
      <c r="F29" s="9"/>
      <c r="G29" s="1"/>
      <c r="H29" s="1"/>
      <c r="I29" s="1"/>
      <c r="J29" s="1"/>
      <c r="K29" s="1"/>
      <c r="L29" s="1"/>
    </row>
  </sheetData>
  <mergeCells count="5">
    <mergeCell ref="C7:F7"/>
    <mergeCell ref="G8:H8"/>
    <mergeCell ref="C10:C12"/>
    <mergeCell ref="C13:C15"/>
    <mergeCell ref="C16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4246-F7FE-3A46-BFB2-E827268E5CBE}">
  <dimension ref="A5:Q23"/>
  <sheetViews>
    <sheetView zoomScale="112" workbookViewId="0">
      <selection activeCell="C32" sqref="C32"/>
    </sheetView>
  </sheetViews>
  <sheetFormatPr baseColWidth="10" defaultRowHeight="16" x14ac:dyDescent="0.2"/>
  <cols>
    <col min="1" max="1" width="38" customWidth="1"/>
    <col min="3" max="3" width="27.5" bestFit="1" customWidth="1"/>
    <col min="4" max="4" width="18.83203125" bestFit="1" customWidth="1"/>
    <col min="5" max="5" width="20" bestFit="1" customWidth="1"/>
    <col min="9" max="11" width="14.1640625" bestFit="1" customWidth="1"/>
    <col min="12" max="17" width="11" bestFit="1" customWidth="1"/>
  </cols>
  <sheetData>
    <row r="5" spans="1:5" ht="70" x14ac:dyDescent="0.2">
      <c r="A5" s="23" t="s">
        <v>22</v>
      </c>
    </row>
    <row r="6" spans="1:5" ht="68" x14ac:dyDescent="0.2">
      <c r="A6" s="29" t="s">
        <v>33</v>
      </c>
    </row>
    <row r="8" spans="1:5" ht="18" x14ac:dyDescent="0.2">
      <c r="C8" s="26" t="s">
        <v>20</v>
      </c>
      <c r="D8" s="7" t="s">
        <v>21</v>
      </c>
      <c r="E8" s="7" t="s">
        <v>19</v>
      </c>
    </row>
    <row r="9" spans="1:5" x14ac:dyDescent="0.2">
      <c r="C9" s="25">
        <v>0</v>
      </c>
      <c r="D9" s="2">
        <v>1.23135666666667E-8</v>
      </c>
      <c r="E9" s="2">
        <v>784</v>
      </c>
    </row>
    <row r="10" spans="1:5" x14ac:dyDescent="0.2">
      <c r="C10" s="25">
        <v>1</v>
      </c>
      <c r="D10" s="2">
        <v>1.31479996666667E-2</v>
      </c>
      <c r="E10" s="2">
        <v>2429</v>
      </c>
    </row>
    <row r="11" spans="1:5" x14ac:dyDescent="0.2">
      <c r="C11" s="25">
        <v>5</v>
      </c>
      <c r="D11" s="2">
        <v>7.8235692999999995E-2</v>
      </c>
      <c r="E11" s="2">
        <v>8424.3333333333303</v>
      </c>
    </row>
    <row r="12" spans="1:5" x14ac:dyDescent="0.2">
      <c r="C12" s="25">
        <v>10</v>
      </c>
      <c r="D12" s="2">
        <v>0.113146236</v>
      </c>
      <c r="E12" s="2">
        <v>12265.333333333299</v>
      </c>
    </row>
    <row r="13" spans="1:5" x14ac:dyDescent="0.2">
      <c r="C13" s="25">
        <v>15</v>
      </c>
      <c r="D13" s="2">
        <v>0.12153488966666701</v>
      </c>
      <c r="E13" s="2">
        <v>14229.333333333299</v>
      </c>
    </row>
    <row r="14" spans="1:5" x14ac:dyDescent="0.2">
      <c r="C14" s="25">
        <v>25</v>
      </c>
      <c r="D14" s="2">
        <v>0.23526571366666699</v>
      </c>
      <c r="E14" s="2">
        <v>18090.333333333299</v>
      </c>
    </row>
    <row r="15" spans="1:5" x14ac:dyDescent="0.2">
      <c r="C15" s="25">
        <v>50</v>
      </c>
      <c r="D15" s="2">
        <v>0.29142749233333298</v>
      </c>
      <c r="E15" s="2">
        <v>18245</v>
      </c>
    </row>
    <row r="16" spans="1:5" x14ac:dyDescent="0.2">
      <c r="C16" s="25">
        <v>60</v>
      </c>
      <c r="D16" s="2">
        <v>0.298154473333333</v>
      </c>
      <c r="E16" s="2">
        <v>20311</v>
      </c>
    </row>
    <row r="22" spans="9:17" x14ac:dyDescent="0.2">
      <c r="I22" s="135"/>
      <c r="J22" s="135"/>
      <c r="K22" s="135"/>
      <c r="L22" s="135"/>
      <c r="M22" s="135"/>
      <c r="N22" s="135"/>
      <c r="O22" s="135"/>
      <c r="P22" s="135"/>
      <c r="Q22" s="135"/>
    </row>
    <row r="23" spans="9:17" x14ac:dyDescent="0.2">
      <c r="I23" s="1"/>
      <c r="J23" s="1"/>
      <c r="K23" s="1"/>
      <c r="L23" s="1"/>
      <c r="M23" s="1"/>
      <c r="N23" s="1"/>
      <c r="O23" s="1"/>
      <c r="P23" s="1"/>
      <c r="Q23" s="1"/>
    </row>
  </sheetData>
  <mergeCells count="3">
    <mergeCell ref="I22:K22"/>
    <mergeCell ref="L22:N22"/>
    <mergeCell ref="O22:Q2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2792-3CC2-E54C-9D97-5A5C14DCFC01}">
  <dimension ref="A5:V28"/>
  <sheetViews>
    <sheetView workbookViewId="0">
      <selection activeCell="U42" sqref="U42"/>
    </sheetView>
  </sheetViews>
  <sheetFormatPr baseColWidth="10" defaultRowHeight="16" x14ac:dyDescent="0.2"/>
  <cols>
    <col min="1" max="1" width="41" customWidth="1"/>
  </cols>
  <sheetData>
    <row r="5" spans="1:15" ht="34" x14ac:dyDescent="0.2">
      <c r="A5" s="23" t="s">
        <v>107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104</v>
      </c>
      <c r="E6" s="129"/>
      <c r="F6" s="129"/>
      <c r="G6" s="129"/>
      <c r="H6" s="129"/>
      <c r="I6" s="4"/>
      <c r="J6" s="4"/>
      <c r="K6" s="20"/>
      <c r="L6" s="20"/>
      <c r="M6" s="20"/>
      <c r="N6" s="20"/>
      <c r="O6" s="20"/>
    </row>
    <row r="7" spans="1:15" x14ac:dyDescent="0.2">
      <c r="C7" s="4"/>
      <c r="D7" s="129"/>
      <c r="E7" s="129"/>
      <c r="F7" s="129"/>
      <c r="G7" s="129"/>
      <c r="H7" s="129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7" t="s">
        <v>15</v>
      </c>
      <c r="E8" s="7"/>
      <c r="F8" s="7"/>
      <c r="G8" s="7"/>
      <c r="H8" s="7"/>
      <c r="I8" s="20"/>
      <c r="J8" s="20"/>
      <c r="K8" s="20"/>
      <c r="L8" s="20"/>
      <c r="M8" s="20"/>
      <c r="N8" s="20"/>
      <c r="O8" s="20"/>
    </row>
    <row r="9" spans="1:15" x14ac:dyDescent="0.2">
      <c r="C9" s="5"/>
      <c r="D9" s="17">
        <v>1</v>
      </c>
      <c r="E9" s="1">
        <v>2688</v>
      </c>
      <c r="F9" s="1">
        <v>608</v>
      </c>
      <c r="G9" s="1">
        <v>868</v>
      </c>
      <c r="H9" s="1">
        <v>664</v>
      </c>
      <c r="I9" s="5"/>
      <c r="J9" s="5"/>
      <c r="K9" s="5"/>
      <c r="L9" s="5"/>
      <c r="M9" s="5"/>
      <c r="N9" s="5"/>
      <c r="O9" s="5"/>
    </row>
    <row r="10" spans="1:15" x14ac:dyDescent="0.2">
      <c r="C10" s="56"/>
      <c r="D10" s="16">
        <v>2</v>
      </c>
      <c r="E10" s="1">
        <v>2549</v>
      </c>
      <c r="F10" s="1">
        <v>628</v>
      </c>
      <c r="G10" s="1">
        <v>833</v>
      </c>
      <c r="H10" s="1">
        <v>574</v>
      </c>
      <c r="I10" s="2"/>
      <c r="J10" s="2"/>
      <c r="K10" s="16"/>
      <c r="L10" s="2"/>
      <c r="M10" s="2"/>
      <c r="N10" s="2"/>
      <c r="O10" s="2"/>
    </row>
    <row r="11" spans="1:15" x14ac:dyDescent="0.2">
      <c r="C11" s="56"/>
      <c r="D11" s="16">
        <v>3</v>
      </c>
      <c r="E11" s="1">
        <v>2412</v>
      </c>
      <c r="F11" s="1">
        <v>633</v>
      </c>
      <c r="G11" s="1">
        <v>832</v>
      </c>
      <c r="H11" s="1">
        <v>644</v>
      </c>
      <c r="I11" s="2"/>
      <c r="J11" s="2"/>
      <c r="K11" s="16"/>
      <c r="L11" s="2"/>
      <c r="M11" s="2"/>
      <c r="N11" s="2"/>
      <c r="O11" s="2"/>
    </row>
    <row r="12" spans="1:15" x14ac:dyDescent="0.2">
      <c r="C12" s="56"/>
      <c r="D12" s="58" t="s">
        <v>82</v>
      </c>
      <c r="E12" s="17" t="s">
        <v>86</v>
      </c>
      <c r="F12" s="61" t="s">
        <v>87</v>
      </c>
      <c r="G12" s="17" t="s">
        <v>86</v>
      </c>
      <c r="H12" s="17" t="s">
        <v>86</v>
      </c>
      <c r="I12" s="2"/>
      <c r="J12" s="2"/>
      <c r="K12" s="16"/>
      <c r="L12" s="2"/>
      <c r="M12" s="2"/>
      <c r="N12" s="2"/>
      <c r="O12" s="2"/>
    </row>
    <row r="13" spans="1:15" x14ac:dyDescent="0.2">
      <c r="C13" s="56"/>
      <c r="D13" s="5" t="s">
        <v>83</v>
      </c>
      <c r="E13" s="60" t="s">
        <v>87</v>
      </c>
      <c r="F13" s="16" t="s">
        <v>86</v>
      </c>
      <c r="G13" s="60" t="s">
        <v>87</v>
      </c>
      <c r="H13" s="60" t="s">
        <v>87</v>
      </c>
      <c r="I13" s="1"/>
      <c r="J13" s="1"/>
      <c r="K13" s="5"/>
      <c r="L13" s="16"/>
      <c r="M13" s="60"/>
      <c r="N13" s="16"/>
      <c r="O13" s="16"/>
    </row>
    <row r="14" spans="1:15" x14ac:dyDescent="0.2">
      <c r="C14" s="56"/>
      <c r="D14" s="5" t="s">
        <v>84</v>
      </c>
      <c r="E14" s="16" t="s">
        <v>86</v>
      </c>
      <c r="F14" s="16" t="s">
        <v>86</v>
      </c>
      <c r="G14" s="60" t="s">
        <v>87</v>
      </c>
      <c r="H14" s="60" t="s">
        <v>87</v>
      </c>
      <c r="I14" s="1"/>
      <c r="J14" s="1"/>
      <c r="K14" s="5"/>
      <c r="L14" s="60"/>
      <c r="M14" s="16"/>
      <c r="N14" s="60"/>
      <c r="O14" s="60"/>
    </row>
    <row r="15" spans="1:15" x14ac:dyDescent="0.2">
      <c r="C15" s="56"/>
      <c r="D15" s="5" t="s">
        <v>85</v>
      </c>
      <c r="E15" s="60" t="s">
        <v>87</v>
      </c>
      <c r="F15" s="60" t="s">
        <v>87</v>
      </c>
      <c r="G15" s="16" t="s">
        <v>86</v>
      </c>
      <c r="H15" s="60" t="s">
        <v>87</v>
      </c>
      <c r="I15" s="1"/>
      <c r="J15" s="1"/>
      <c r="K15" s="5"/>
      <c r="L15" s="16"/>
      <c r="M15" s="16"/>
      <c r="N15" s="60"/>
      <c r="O15" s="60"/>
    </row>
    <row r="16" spans="1:15" x14ac:dyDescent="0.2">
      <c r="C16" s="4"/>
      <c r="D16" s="4"/>
      <c r="E16" s="4"/>
      <c r="F16" s="4"/>
      <c r="G16" s="4"/>
      <c r="H16" s="4"/>
      <c r="I16" s="4"/>
      <c r="J16" s="4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1"/>
      <c r="E19" s="1"/>
      <c r="F19" s="1"/>
      <c r="G19" s="1"/>
      <c r="H19" s="1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D23" s="1"/>
      <c r="E23" s="1"/>
      <c r="F23" s="1"/>
      <c r="G23" s="1"/>
      <c r="H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2">
    <mergeCell ref="D6:H6"/>
    <mergeCell ref="D7:H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B9D0-A425-AF46-B925-EA190F7DB6C7}">
  <dimension ref="A5:V28"/>
  <sheetViews>
    <sheetView workbookViewId="0">
      <selection activeCell="Q32" sqref="Q32"/>
    </sheetView>
  </sheetViews>
  <sheetFormatPr baseColWidth="10" defaultRowHeight="16" x14ac:dyDescent="0.2"/>
  <cols>
    <col min="1" max="1" width="41" customWidth="1"/>
  </cols>
  <sheetData>
    <row r="5" spans="1:15" ht="51" x14ac:dyDescent="0.2">
      <c r="A5" s="23" t="s">
        <v>108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4</v>
      </c>
      <c r="E6" s="129"/>
      <c r="F6" s="129"/>
      <c r="G6" s="129"/>
      <c r="H6" s="129"/>
      <c r="I6" s="4"/>
      <c r="J6" s="4"/>
      <c r="K6" s="129" t="s">
        <v>4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33.009740299999997</v>
      </c>
      <c r="F10" s="2">
        <v>2.2987012999999998</v>
      </c>
      <c r="G10" s="2">
        <v>2.7954545500000001</v>
      </c>
      <c r="H10" s="2">
        <v>0.98051948</v>
      </c>
      <c r="I10" s="2"/>
      <c r="J10" s="2"/>
      <c r="K10" s="17">
        <v>1</v>
      </c>
      <c r="L10" s="2">
        <v>10167</v>
      </c>
      <c r="M10" s="2">
        <v>708</v>
      </c>
      <c r="N10" s="2">
        <v>861</v>
      </c>
      <c r="O10" s="2">
        <v>302</v>
      </c>
    </row>
    <row r="11" spans="1:15" x14ac:dyDescent="0.2">
      <c r="C11" s="56"/>
      <c r="D11" s="16">
        <v>2</v>
      </c>
      <c r="E11" s="2">
        <v>28.405844200000001</v>
      </c>
      <c r="F11" s="2">
        <v>2.3538961</v>
      </c>
      <c r="G11" s="2">
        <v>2.9610389600000002</v>
      </c>
      <c r="H11" s="2">
        <v>1.0551948099999999</v>
      </c>
      <c r="I11" s="2"/>
      <c r="J11" s="2"/>
      <c r="K11" s="16">
        <v>2</v>
      </c>
      <c r="L11" s="2">
        <v>8749</v>
      </c>
      <c r="M11" s="2">
        <v>725</v>
      </c>
      <c r="N11" s="2">
        <v>912</v>
      </c>
      <c r="O11" s="2">
        <v>325</v>
      </c>
    </row>
    <row r="12" spans="1:15" x14ac:dyDescent="0.2">
      <c r="C12" s="56"/>
      <c r="D12" s="16">
        <v>3</v>
      </c>
      <c r="E12" s="2">
        <v>25.1883117</v>
      </c>
      <c r="F12" s="2">
        <v>2.03571429</v>
      </c>
      <c r="G12" s="2">
        <v>3.1006493499999999</v>
      </c>
      <c r="H12" s="2">
        <v>0.96428570999999996</v>
      </c>
      <c r="I12" s="2"/>
      <c r="J12" s="2"/>
      <c r="K12" s="8">
        <v>3</v>
      </c>
      <c r="L12" s="6">
        <v>7758</v>
      </c>
      <c r="M12" s="6">
        <v>627</v>
      </c>
      <c r="N12" s="6">
        <v>955</v>
      </c>
      <c r="O12" s="6">
        <v>297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4">
    <mergeCell ref="D6:H6"/>
    <mergeCell ref="K6:O6"/>
    <mergeCell ref="D8:H8"/>
    <mergeCell ref="K8:O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1C66-F144-A348-A207-B1057A8E0667}">
  <dimension ref="A5:V28"/>
  <sheetViews>
    <sheetView workbookViewId="0">
      <selection activeCell="I35" sqref="I35"/>
    </sheetView>
  </sheetViews>
  <sheetFormatPr baseColWidth="10" defaultRowHeight="16" x14ac:dyDescent="0.2"/>
  <cols>
    <col min="1" max="1" width="41" customWidth="1"/>
  </cols>
  <sheetData>
    <row r="5" spans="1:15" ht="51" x14ac:dyDescent="0.2">
      <c r="A5" s="23" t="s">
        <v>109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92</v>
      </c>
      <c r="E6" s="129"/>
      <c r="F6" s="129"/>
      <c r="G6" s="129"/>
      <c r="H6" s="129"/>
      <c r="I6" s="4"/>
      <c r="J6" s="4"/>
      <c r="K6" s="129" t="s">
        <v>92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7.8221562000000002</v>
      </c>
      <c r="F10" s="2">
        <v>1.6655348000000001</v>
      </c>
      <c r="G10" s="2">
        <v>1.6477079800000001</v>
      </c>
      <c r="H10" s="2">
        <v>1.1129032299999999</v>
      </c>
      <c r="I10" s="2"/>
      <c r="J10" s="2"/>
      <c r="K10" s="17">
        <v>1</v>
      </c>
      <c r="L10" s="2">
        <v>6143</v>
      </c>
      <c r="M10" s="2">
        <v>1308</v>
      </c>
      <c r="N10" s="2">
        <v>1294</v>
      </c>
      <c r="O10" s="2">
        <v>874</v>
      </c>
    </row>
    <row r="11" spans="1:15" x14ac:dyDescent="0.2">
      <c r="C11" s="56"/>
      <c r="D11" s="16">
        <v>2</v>
      </c>
      <c r="E11" s="2">
        <v>8.3862478800000009</v>
      </c>
      <c r="F11" s="2">
        <v>1.8488964299999999</v>
      </c>
      <c r="G11" s="2">
        <v>1.3943123900000001</v>
      </c>
      <c r="H11" s="2">
        <v>0.80220712999999999</v>
      </c>
      <c r="I11" s="2"/>
      <c r="J11" s="2"/>
      <c r="K11" s="16">
        <v>2</v>
      </c>
      <c r="L11" s="2">
        <v>6586</v>
      </c>
      <c r="M11" s="2">
        <v>1452</v>
      </c>
      <c r="N11" s="2">
        <v>1095</v>
      </c>
      <c r="O11" s="2">
        <v>630</v>
      </c>
    </row>
    <row r="12" spans="1:15" x14ac:dyDescent="0.2">
      <c r="C12" s="56"/>
      <c r="D12" s="16">
        <v>3</v>
      </c>
      <c r="E12" s="2">
        <v>7.6629881199999996</v>
      </c>
      <c r="F12" s="2">
        <v>1.9214770800000001</v>
      </c>
      <c r="G12" s="2">
        <v>1.44906621</v>
      </c>
      <c r="H12" s="2">
        <v>1.0848896400000001</v>
      </c>
      <c r="I12" s="2"/>
      <c r="J12" s="2"/>
      <c r="K12" s="8">
        <v>3</v>
      </c>
      <c r="L12" s="6">
        <v>6018</v>
      </c>
      <c r="M12" s="6">
        <v>1509</v>
      </c>
      <c r="N12" s="6">
        <v>1138</v>
      </c>
      <c r="O12" s="6">
        <v>852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4">
    <mergeCell ref="D6:H6"/>
    <mergeCell ref="K6:O6"/>
    <mergeCell ref="D8:H8"/>
    <mergeCell ref="K8:O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E1F5-B499-004A-859A-0ECA670AB6E4}">
  <dimension ref="A5:V29"/>
  <sheetViews>
    <sheetView workbookViewId="0">
      <selection activeCell="R42" sqref="R42"/>
    </sheetView>
  </sheetViews>
  <sheetFormatPr baseColWidth="10" defaultRowHeight="16" x14ac:dyDescent="0.2"/>
  <cols>
    <col min="1" max="1" width="41" customWidth="1"/>
  </cols>
  <sheetData>
    <row r="5" spans="1:18" ht="51" x14ac:dyDescent="0.2">
      <c r="A5" s="23" t="s">
        <v>113</v>
      </c>
      <c r="C5" s="4"/>
      <c r="D5" s="4"/>
      <c r="E5" s="4"/>
      <c r="F5" s="4"/>
      <c r="G5" s="4"/>
      <c r="H5" s="4"/>
      <c r="I5" s="4"/>
      <c r="J5" s="4"/>
    </row>
    <row r="6" spans="1:18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8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8" x14ac:dyDescent="0.2">
      <c r="C8" s="16"/>
      <c r="D8" s="129" t="s">
        <v>89</v>
      </c>
      <c r="E8" s="129"/>
      <c r="F8" s="129"/>
      <c r="G8" s="129"/>
      <c r="H8" s="129"/>
      <c r="I8" s="129"/>
      <c r="J8" s="129"/>
      <c r="K8" s="20"/>
      <c r="L8" s="129" t="s">
        <v>40</v>
      </c>
      <c r="M8" s="129"/>
      <c r="N8" s="129"/>
      <c r="O8" s="129"/>
      <c r="P8" s="129"/>
      <c r="Q8" s="129"/>
      <c r="R8" s="129"/>
    </row>
    <row r="9" spans="1:18" x14ac:dyDescent="0.2">
      <c r="C9" s="5"/>
      <c r="D9" s="57" t="s">
        <v>15</v>
      </c>
      <c r="E9" s="142" t="s">
        <v>110</v>
      </c>
      <c r="F9" s="144"/>
      <c r="G9" s="142" t="s">
        <v>111</v>
      </c>
      <c r="H9" s="144"/>
      <c r="I9" s="142" t="s">
        <v>112</v>
      </c>
      <c r="J9" s="143"/>
      <c r="K9" s="5"/>
      <c r="L9" s="57" t="s">
        <v>15</v>
      </c>
      <c r="M9" s="142" t="s">
        <v>110</v>
      </c>
      <c r="N9" s="144"/>
      <c r="O9" s="142" t="s">
        <v>111</v>
      </c>
      <c r="P9" s="144"/>
      <c r="Q9" s="142" t="s">
        <v>112</v>
      </c>
      <c r="R9" s="143"/>
    </row>
    <row r="10" spans="1:18" x14ac:dyDescent="0.2">
      <c r="C10" s="56"/>
      <c r="D10" s="46">
        <v>1</v>
      </c>
      <c r="E10" s="2">
        <v>25.9394673</v>
      </c>
      <c r="F10" s="44">
        <v>1.0968522999999999</v>
      </c>
      <c r="G10" s="2">
        <v>6.7365461099999999</v>
      </c>
      <c r="H10" s="44">
        <v>1.0734025</v>
      </c>
      <c r="I10" s="2">
        <v>4.4162925</v>
      </c>
      <c r="J10" s="2">
        <v>1.25561257</v>
      </c>
      <c r="K10" s="16"/>
      <c r="L10" s="46">
        <v>1</v>
      </c>
      <c r="M10" s="2">
        <v>3571</v>
      </c>
      <c r="N10" s="44">
        <v>151</v>
      </c>
      <c r="O10" s="2">
        <v>23158</v>
      </c>
      <c r="P10" s="44">
        <v>3690</v>
      </c>
      <c r="Q10" s="2">
        <v>4590</v>
      </c>
      <c r="R10" s="2">
        <v>1305</v>
      </c>
    </row>
    <row r="11" spans="1:18" x14ac:dyDescent="0.2">
      <c r="C11" s="56"/>
      <c r="D11" s="47">
        <v>2</v>
      </c>
      <c r="E11" s="2">
        <v>15.6973366</v>
      </c>
      <c r="F11" s="25">
        <v>0.97336562000000004</v>
      </c>
      <c r="G11" s="2">
        <v>5.9709104999999996</v>
      </c>
      <c r="H11" s="25">
        <v>0.93173664</v>
      </c>
      <c r="I11" s="2">
        <v>4.6462475899999998</v>
      </c>
      <c r="J11" s="2">
        <v>0.70333546999999996</v>
      </c>
      <c r="K11" s="16"/>
      <c r="L11" s="47">
        <v>2</v>
      </c>
      <c r="M11" s="2">
        <v>2161</v>
      </c>
      <c r="N11" s="25">
        <v>134</v>
      </c>
      <c r="O11" s="2">
        <v>20526</v>
      </c>
      <c r="P11" s="25">
        <v>3203</v>
      </c>
      <c r="Q11" s="2">
        <v>4829</v>
      </c>
      <c r="R11" s="2">
        <v>731</v>
      </c>
    </row>
    <row r="12" spans="1:18" x14ac:dyDescent="0.2">
      <c r="C12" s="56"/>
      <c r="D12" s="47">
        <v>3</v>
      </c>
      <c r="E12" s="59">
        <v>28.6125908</v>
      </c>
      <c r="F12" s="45">
        <v>0.92978207999999996</v>
      </c>
      <c r="G12" s="6">
        <v>6.75690876</v>
      </c>
      <c r="H12" s="45">
        <v>0.99486085999999996</v>
      </c>
      <c r="I12" s="6">
        <v>6.8986529799999996</v>
      </c>
      <c r="J12" s="6">
        <v>1.0410519600000001</v>
      </c>
      <c r="K12" s="16"/>
      <c r="L12" s="48">
        <v>3</v>
      </c>
      <c r="M12" s="6">
        <v>3939</v>
      </c>
      <c r="N12" s="45">
        <v>128</v>
      </c>
      <c r="O12" s="6">
        <v>23228</v>
      </c>
      <c r="P12" s="45">
        <v>3420</v>
      </c>
      <c r="Q12" s="6">
        <v>7170</v>
      </c>
      <c r="R12" s="6">
        <v>1082</v>
      </c>
    </row>
    <row r="13" spans="1:18" x14ac:dyDescent="0.2">
      <c r="C13" s="56"/>
      <c r="D13" s="67" t="s">
        <v>82</v>
      </c>
      <c r="E13" s="16" t="s">
        <v>86</v>
      </c>
      <c r="F13" s="47" t="s">
        <v>86</v>
      </c>
      <c r="G13" s="16" t="s">
        <v>86</v>
      </c>
      <c r="H13" s="47" t="s">
        <v>86</v>
      </c>
      <c r="I13" s="16" t="s">
        <v>86</v>
      </c>
      <c r="J13" s="16" t="s">
        <v>86</v>
      </c>
      <c r="K13" s="5"/>
      <c r="L13" s="24" t="s">
        <v>82</v>
      </c>
      <c r="M13" s="16" t="s">
        <v>86</v>
      </c>
      <c r="N13" s="47" t="s">
        <v>86</v>
      </c>
      <c r="O13" s="16" t="s">
        <v>86</v>
      </c>
      <c r="P13" s="47" t="s">
        <v>86</v>
      </c>
      <c r="Q13" s="16" t="s">
        <v>86</v>
      </c>
      <c r="R13" s="16" t="s">
        <v>86</v>
      </c>
    </row>
    <row r="14" spans="1:18" x14ac:dyDescent="0.2">
      <c r="C14" s="56"/>
      <c r="D14" s="24" t="s">
        <v>84</v>
      </c>
      <c r="E14" s="16" t="s">
        <v>86</v>
      </c>
      <c r="F14" s="66" t="s">
        <v>87</v>
      </c>
      <c r="G14" s="16" t="s">
        <v>86</v>
      </c>
      <c r="H14" s="66" t="s">
        <v>87</v>
      </c>
      <c r="I14" s="16" t="s">
        <v>86</v>
      </c>
      <c r="J14" s="60" t="s">
        <v>87</v>
      </c>
      <c r="K14" s="5"/>
      <c r="L14" s="24" t="s">
        <v>84</v>
      </c>
      <c r="M14" s="16" t="s">
        <v>86</v>
      </c>
      <c r="N14" s="66" t="s">
        <v>87</v>
      </c>
      <c r="O14" s="16" t="s">
        <v>86</v>
      </c>
      <c r="P14" s="66" t="s">
        <v>87</v>
      </c>
      <c r="Q14" s="16" t="s">
        <v>86</v>
      </c>
      <c r="R14" s="60" t="s">
        <v>87</v>
      </c>
    </row>
    <row r="15" spans="1:18" x14ac:dyDescent="0.2">
      <c r="C15" s="56"/>
      <c r="E15" s="16"/>
      <c r="F15" s="16"/>
      <c r="G15" s="60"/>
      <c r="H15" s="60"/>
      <c r="I15" s="1"/>
      <c r="J15" s="1"/>
      <c r="K15" s="5"/>
      <c r="L15" s="16"/>
      <c r="M15" s="16"/>
      <c r="N15" s="60"/>
      <c r="O15" s="60"/>
    </row>
    <row r="16" spans="1:18" x14ac:dyDescent="0.2">
      <c r="C16" s="4"/>
      <c r="D16" s="5"/>
      <c r="E16" s="60"/>
      <c r="F16" s="60"/>
      <c r="G16" s="16"/>
      <c r="H16" s="60"/>
      <c r="I16" s="4"/>
      <c r="J16" s="4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20"/>
      <c r="O21" s="20"/>
      <c r="P21" s="20"/>
      <c r="Q21" s="20"/>
      <c r="R21" s="20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H26" s="1"/>
      <c r="I26" s="1"/>
      <c r="J26" s="1"/>
      <c r="K26" s="1"/>
      <c r="L26" s="1"/>
      <c r="M26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2" x14ac:dyDescent="0.2">
      <c r="F29" s="1"/>
      <c r="G29" s="1"/>
      <c r="H29" s="1"/>
      <c r="I29" s="1"/>
      <c r="J29" s="1"/>
      <c r="K29" s="1"/>
    </row>
  </sheetData>
  <mergeCells count="8">
    <mergeCell ref="L8:R8"/>
    <mergeCell ref="M9:N9"/>
    <mergeCell ref="O9:P9"/>
    <mergeCell ref="Q9:R9"/>
    <mergeCell ref="E9:F9"/>
    <mergeCell ref="G9:H9"/>
    <mergeCell ref="I9:J9"/>
    <mergeCell ref="D8:J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23AF-3E66-964A-8F28-A4137F79FCC1}">
  <dimension ref="A5:V28"/>
  <sheetViews>
    <sheetView workbookViewId="0">
      <selection activeCell="D14" sqref="D14"/>
    </sheetView>
  </sheetViews>
  <sheetFormatPr baseColWidth="10" defaultRowHeight="16" x14ac:dyDescent="0.2"/>
  <cols>
    <col min="1" max="1" width="41" customWidth="1"/>
    <col min="4" max="4" width="16.6640625" bestFit="1" customWidth="1"/>
  </cols>
  <sheetData>
    <row r="5" spans="1:15" ht="34" x14ac:dyDescent="0.2">
      <c r="A5" s="23" t="s">
        <v>117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">
      <c r="C9" s="5"/>
      <c r="D9" s="26" t="s">
        <v>15</v>
      </c>
      <c r="E9" s="7"/>
      <c r="F9" s="7"/>
      <c r="G9" s="7"/>
      <c r="H9" s="7"/>
      <c r="I9" s="7"/>
      <c r="J9" s="7"/>
      <c r="K9" s="5"/>
      <c r="L9" s="5"/>
      <c r="M9" s="5"/>
      <c r="N9" s="5"/>
      <c r="O9" s="5"/>
    </row>
    <row r="10" spans="1:15" x14ac:dyDescent="0.2">
      <c r="C10" s="56"/>
      <c r="D10" s="46">
        <v>1</v>
      </c>
      <c r="E10" s="1">
        <v>125138</v>
      </c>
      <c r="F10" s="1">
        <v>12371</v>
      </c>
      <c r="G10" s="1">
        <v>99692</v>
      </c>
      <c r="H10" s="1">
        <v>10756</v>
      </c>
      <c r="I10" s="1">
        <v>13717</v>
      </c>
      <c r="J10" s="1">
        <v>9522</v>
      </c>
      <c r="K10" s="16"/>
      <c r="L10" s="2"/>
      <c r="M10" s="2"/>
      <c r="N10" s="2"/>
      <c r="O10" s="2"/>
    </row>
    <row r="11" spans="1:15" x14ac:dyDescent="0.2">
      <c r="C11" s="56"/>
      <c r="D11" s="47">
        <v>2</v>
      </c>
      <c r="E11" s="1">
        <v>109774</v>
      </c>
      <c r="F11" s="1">
        <v>11814</v>
      </c>
      <c r="G11" s="1">
        <v>114344</v>
      </c>
      <c r="H11" s="1">
        <v>10960</v>
      </c>
      <c r="I11" s="1">
        <v>11406</v>
      </c>
      <c r="J11" s="1">
        <v>10531</v>
      </c>
      <c r="K11" s="16"/>
      <c r="L11" s="2"/>
      <c r="M11" s="2"/>
      <c r="N11" s="2"/>
      <c r="O11" s="2"/>
    </row>
    <row r="12" spans="1:15" x14ac:dyDescent="0.2">
      <c r="C12" s="56"/>
      <c r="D12" s="48">
        <v>3</v>
      </c>
      <c r="E12" s="10">
        <v>90895</v>
      </c>
      <c r="F12" s="10">
        <v>13952</v>
      </c>
      <c r="G12" s="10">
        <v>118271</v>
      </c>
      <c r="H12" s="10">
        <v>10517</v>
      </c>
      <c r="I12" s="10">
        <v>11081</v>
      </c>
      <c r="J12" s="10">
        <v>10535</v>
      </c>
      <c r="K12" s="16"/>
      <c r="L12" s="2"/>
      <c r="M12" s="2"/>
      <c r="N12" s="2"/>
      <c r="O12" s="2"/>
    </row>
    <row r="13" spans="1:15" x14ac:dyDescent="0.2">
      <c r="C13" s="56"/>
      <c r="D13" s="5" t="s">
        <v>114</v>
      </c>
      <c r="E13" s="16" t="s">
        <v>86</v>
      </c>
      <c r="F13" s="16" t="s">
        <v>86</v>
      </c>
      <c r="G13" s="60" t="s">
        <v>87</v>
      </c>
      <c r="H13" s="60" t="s">
        <v>87</v>
      </c>
      <c r="I13" s="60" t="s">
        <v>87</v>
      </c>
      <c r="J13" s="60" t="s">
        <v>87</v>
      </c>
      <c r="K13" s="5"/>
      <c r="L13" s="16"/>
      <c r="M13" s="60"/>
      <c r="N13" s="16"/>
      <c r="O13" s="16"/>
    </row>
    <row r="14" spans="1:15" x14ac:dyDescent="0.2">
      <c r="C14" s="56"/>
      <c r="D14" s="5" t="s">
        <v>115</v>
      </c>
      <c r="E14" s="60" t="s">
        <v>87</v>
      </c>
      <c r="F14" s="60" t="s">
        <v>87</v>
      </c>
      <c r="G14" s="16" t="s">
        <v>86</v>
      </c>
      <c r="H14" s="16" t="s">
        <v>86</v>
      </c>
      <c r="I14" s="60" t="s">
        <v>87</v>
      </c>
      <c r="J14" s="60" t="s">
        <v>87</v>
      </c>
      <c r="K14" s="5"/>
      <c r="L14" s="60"/>
      <c r="M14" s="16"/>
      <c r="N14" s="60"/>
      <c r="O14" s="60"/>
    </row>
    <row r="15" spans="1:15" x14ac:dyDescent="0.2">
      <c r="C15" s="56"/>
      <c r="D15" s="5" t="s">
        <v>116</v>
      </c>
      <c r="E15" s="60" t="s">
        <v>87</v>
      </c>
      <c r="F15" s="60" t="s">
        <v>87</v>
      </c>
      <c r="G15" s="60" t="s">
        <v>87</v>
      </c>
      <c r="H15" s="60" t="s">
        <v>87</v>
      </c>
      <c r="I15" s="16" t="s">
        <v>86</v>
      </c>
      <c r="J15" s="16" t="s">
        <v>86</v>
      </c>
      <c r="K15" s="5"/>
      <c r="L15" s="16"/>
      <c r="M15" s="16"/>
      <c r="N15" s="60"/>
      <c r="O15" s="60"/>
    </row>
    <row r="16" spans="1:15" x14ac:dyDescent="0.2">
      <c r="C16" s="4"/>
      <c r="D16" s="5" t="s">
        <v>84</v>
      </c>
      <c r="E16" s="16" t="s">
        <v>86</v>
      </c>
      <c r="F16" s="60" t="s">
        <v>87</v>
      </c>
      <c r="G16" s="16" t="s">
        <v>86</v>
      </c>
      <c r="H16" s="60" t="s">
        <v>87</v>
      </c>
      <c r="I16" s="16" t="s">
        <v>86</v>
      </c>
      <c r="J16" s="60" t="s">
        <v>87</v>
      </c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6948-D96D-8D42-AA58-D33D864E807D}">
  <dimension ref="A2:P37"/>
  <sheetViews>
    <sheetView workbookViewId="0">
      <selection activeCell="O39" sqref="O39"/>
    </sheetView>
  </sheetViews>
  <sheetFormatPr baseColWidth="10" defaultRowHeight="16" x14ac:dyDescent="0.2"/>
  <cols>
    <col min="1" max="1" width="29.83203125" customWidth="1"/>
    <col min="3" max="3" width="12.6640625" customWidth="1"/>
    <col min="5" max="5" width="16.5" bestFit="1" customWidth="1"/>
    <col min="6" max="6" width="21.6640625" bestFit="1" customWidth="1"/>
  </cols>
  <sheetData>
    <row r="2" spans="1:12" x14ac:dyDescent="0.2">
      <c r="C2" s="1"/>
      <c r="D2" s="1"/>
      <c r="E2" s="1"/>
    </row>
    <row r="3" spans="1:12" x14ac:dyDescent="0.2">
      <c r="C3" s="1"/>
      <c r="D3" s="1"/>
      <c r="E3" s="1"/>
    </row>
    <row r="4" spans="1:12" x14ac:dyDescent="0.2">
      <c r="J4" s="1"/>
      <c r="K4" s="1"/>
      <c r="L4" s="1"/>
    </row>
    <row r="5" spans="1:12" ht="51" x14ac:dyDescent="0.2">
      <c r="A5" s="23" t="s">
        <v>122</v>
      </c>
      <c r="J5" s="1"/>
      <c r="K5" s="1"/>
      <c r="L5" s="1"/>
    </row>
    <row r="7" spans="1:12" x14ac:dyDescent="0.2">
      <c r="C7" s="20"/>
      <c r="D7" s="20"/>
      <c r="E7" s="20"/>
      <c r="F7" s="20"/>
    </row>
    <row r="8" spans="1:12" x14ac:dyDescent="0.2">
      <c r="C8" s="16"/>
      <c r="D8" s="47"/>
      <c r="F8" s="20"/>
      <c r="G8" s="133"/>
      <c r="H8" s="133"/>
      <c r="I8" s="20"/>
      <c r="J8" s="20"/>
    </row>
    <row r="9" spans="1:12" x14ac:dyDescent="0.2">
      <c r="C9" s="26" t="s">
        <v>123</v>
      </c>
      <c r="D9" s="26" t="s">
        <v>15</v>
      </c>
      <c r="E9" s="40" t="s">
        <v>12</v>
      </c>
      <c r="F9" s="11" t="s">
        <v>16</v>
      </c>
    </row>
    <row r="10" spans="1:12" x14ac:dyDescent="0.2">
      <c r="C10" s="149">
        <v>0.5</v>
      </c>
      <c r="D10" s="46">
        <v>1</v>
      </c>
      <c r="E10" s="2">
        <v>1028</v>
      </c>
      <c r="F10" s="2">
        <v>555</v>
      </c>
    </row>
    <row r="11" spans="1:12" x14ac:dyDescent="0.2">
      <c r="C11" s="150"/>
      <c r="D11" s="47">
        <v>2</v>
      </c>
      <c r="E11" s="2">
        <v>805</v>
      </c>
      <c r="F11" s="2">
        <v>679</v>
      </c>
    </row>
    <row r="12" spans="1:12" x14ac:dyDescent="0.2">
      <c r="C12" s="151"/>
      <c r="D12" s="70">
        <v>3</v>
      </c>
      <c r="E12" s="6">
        <v>1047</v>
      </c>
      <c r="F12" s="6">
        <v>527</v>
      </c>
    </row>
    <row r="13" spans="1:12" x14ac:dyDescent="0.2">
      <c r="C13" s="149">
        <v>1</v>
      </c>
      <c r="D13" s="47">
        <v>1</v>
      </c>
      <c r="E13" s="2">
        <v>1078</v>
      </c>
      <c r="F13" s="2">
        <v>700</v>
      </c>
    </row>
    <row r="14" spans="1:12" x14ac:dyDescent="0.2">
      <c r="C14" s="150"/>
      <c r="D14" s="47">
        <v>2</v>
      </c>
      <c r="E14" s="2">
        <v>1179</v>
      </c>
      <c r="F14" s="2">
        <v>497</v>
      </c>
    </row>
    <row r="15" spans="1:12" x14ac:dyDescent="0.2">
      <c r="C15" s="151"/>
      <c r="D15" s="48">
        <v>3</v>
      </c>
      <c r="E15" s="59">
        <v>1584</v>
      </c>
      <c r="F15" s="6">
        <v>481</v>
      </c>
    </row>
    <row r="16" spans="1:12" x14ac:dyDescent="0.2">
      <c r="C16" s="150">
        <v>1.5</v>
      </c>
      <c r="D16" s="47">
        <v>1</v>
      </c>
      <c r="E16" s="2">
        <v>2652</v>
      </c>
      <c r="F16" s="2">
        <v>762</v>
      </c>
    </row>
    <row r="17" spans="3:16" x14ac:dyDescent="0.2">
      <c r="C17" s="150"/>
      <c r="D17" s="47">
        <v>2</v>
      </c>
      <c r="E17" s="2">
        <v>2812</v>
      </c>
      <c r="F17" s="2">
        <v>844</v>
      </c>
      <c r="G17" s="1"/>
      <c r="H17" s="1"/>
      <c r="I17" s="1"/>
    </row>
    <row r="18" spans="3:16" x14ac:dyDescent="0.2">
      <c r="C18" s="150"/>
      <c r="D18" s="47">
        <v>3</v>
      </c>
      <c r="E18" s="2">
        <v>2254</v>
      </c>
      <c r="F18" s="2">
        <v>749</v>
      </c>
    </row>
    <row r="19" spans="3:16" x14ac:dyDescent="0.2">
      <c r="C19" s="56"/>
      <c r="D19" s="16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 x14ac:dyDescent="0.2">
      <c r="C20" s="56"/>
      <c r="D20" s="16"/>
      <c r="E20" s="2"/>
      <c r="F20" s="2"/>
    </row>
    <row r="21" spans="3:16" x14ac:dyDescent="0.2">
      <c r="C21" s="56"/>
      <c r="D21" s="16"/>
      <c r="E21" s="2"/>
      <c r="F21" s="2"/>
      <c r="H21" s="1"/>
      <c r="I21" s="1"/>
      <c r="J21" s="1"/>
      <c r="K21" s="1"/>
      <c r="L21" s="1"/>
      <c r="M21" s="1"/>
      <c r="N21" s="1"/>
      <c r="O21" s="1"/>
      <c r="P21" s="1"/>
    </row>
    <row r="22" spans="3:16" x14ac:dyDescent="0.2">
      <c r="H22" s="1"/>
      <c r="I22" s="1"/>
      <c r="J22" s="1"/>
      <c r="K22" s="1"/>
      <c r="L22" s="1"/>
      <c r="M22" s="1"/>
      <c r="N22" s="1"/>
      <c r="O22" s="1"/>
      <c r="P22" s="1"/>
    </row>
    <row r="23" spans="3:16" x14ac:dyDescent="0.2">
      <c r="K23" s="1"/>
      <c r="L23" s="1"/>
      <c r="M23" s="1"/>
    </row>
    <row r="24" spans="3:16" x14ac:dyDescent="0.2">
      <c r="G24" s="1"/>
      <c r="H24" s="1"/>
      <c r="I24" s="1"/>
    </row>
    <row r="25" spans="3:16" x14ac:dyDescent="0.2">
      <c r="E25" s="1"/>
      <c r="F25" s="1"/>
      <c r="G25" s="1"/>
      <c r="H25" s="1"/>
      <c r="I25" s="1"/>
      <c r="J25" s="1"/>
      <c r="K25" s="1"/>
      <c r="L25" s="1"/>
      <c r="M25" s="1"/>
    </row>
    <row r="26" spans="3:16" x14ac:dyDescent="0.2">
      <c r="F26" s="9"/>
      <c r="G26" s="1"/>
      <c r="H26" s="1"/>
      <c r="I26" s="1"/>
      <c r="J26" s="1"/>
      <c r="K26" s="1"/>
      <c r="L26" s="1"/>
    </row>
    <row r="27" spans="3:16" x14ac:dyDescent="0.2">
      <c r="F27" s="1"/>
      <c r="G27" s="1"/>
      <c r="H27" s="1"/>
      <c r="I27" s="1"/>
      <c r="J27" s="1"/>
      <c r="K27" s="1"/>
      <c r="L27" s="1"/>
    </row>
    <row r="28" spans="3:16" x14ac:dyDescent="0.2">
      <c r="F28" s="9"/>
      <c r="G28" s="1"/>
      <c r="H28" s="1"/>
      <c r="I28" s="1"/>
      <c r="J28" s="1"/>
      <c r="K28" s="1"/>
      <c r="L28" s="1"/>
    </row>
    <row r="29" spans="3:16" x14ac:dyDescent="0.2">
      <c r="F29" s="9"/>
      <c r="G29" s="1"/>
      <c r="H29" s="1"/>
      <c r="I29" s="1"/>
      <c r="J29" s="1"/>
      <c r="K29" s="1"/>
      <c r="L29" s="1"/>
    </row>
    <row r="36" spans="6:11" x14ac:dyDescent="0.2">
      <c r="F36" s="1"/>
      <c r="G36" s="1"/>
      <c r="H36" s="1"/>
      <c r="I36" s="1"/>
      <c r="J36" s="1"/>
      <c r="K36" s="1"/>
    </row>
    <row r="37" spans="6:11" x14ac:dyDescent="0.2">
      <c r="F37" s="1"/>
      <c r="G37" s="1"/>
      <c r="H37" s="1"/>
      <c r="I37" s="1"/>
      <c r="J37" s="1"/>
      <c r="K37" s="1"/>
    </row>
  </sheetData>
  <mergeCells count="4">
    <mergeCell ref="G8:H8"/>
    <mergeCell ref="C10:C12"/>
    <mergeCell ref="C13:C15"/>
    <mergeCell ref="C16:C1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6A55-2791-2C4D-92F5-EFDDAD931B62}">
  <dimension ref="A5:V30"/>
  <sheetViews>
    <sheetView topLeftCell="A2" workbookViewId="0">
      <selection activeCell="P41" sqref="P41"/>
    </sheetView>
  </sheetViews>
  <sheetFormatPr baseColWidth="10" defaultRowHeight="16" x14ac:dyDescent="0.2"/>
  <cols>
    <col min="1" max="1" width="41" customWidth="1"/>
    <col min="4" max="4" width="14.5" bestFit="1" customWidth="1"/>
  </cols>
  <sheetData>
    <row r="5" spans="1:18" ht="34" x14ac:dyDescent="0.2">
      <c r="A5" s="23" t="s">
        <v>126</v>
      </c>
      <c r="C5" s="4"/>
      <c r="D5" s="4"/>
      <c r="E5" s="4"/>
      <c r="F5" s="4"/>
      <c r="G5" s="4"/>
      <c r="H5" s="4"/>
      <c r="I5" s="4"/>
      <c r="J5" s="4"/>
    </row>
    <row r="6" spans="1:18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8" x14ac:dyDescent="0.2">
      <c r="C7" s="4"/>
      <c r="D7" s="133" t="s">
        <v>4</v>
      </c>
      <c r="E7" s="133"/>
      <c r="F7" s="133"/>
      <c r="G7" s="133"/>
      <c r="H7" s="133"/>
      <c r="I7" s="4"/>
      <c r="J7" s="4"/>
      <c r="K7" s="20"/>
      <c r="L7" s="20"/>
      <c r="M7" s="20"/>
      <c r="N7" s="20"/>
      <c r="O7" s="20"/>
    </row>
    <row r="8" spans="1:18" x14ac:dyDescent="0.2">
      <c r="C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2">
      <c r="C9" s="5"/>
      <c r="D9" s="7" t="s">
        <v>15</v>
      </c>
      <c r="E9" s="129" t="s">
        <v>40</v>
      </c>
      <c r="F9" s="129"/>
      <c r="G9" s="129"/>
      <c r="H9" s="129"/>
      <c r="I9" s="20"/>
      <c r="J9" s="20"/>
      <c r="K9" s="5"/>
      <c r="L9" s="5"/>
      <c r="M9" s="20"/>
      <c r="N9" s="20"/>
      <c r="O9" s="20"/>
      <c r="P9" s="20"/>
      <c r="Q9" s="20"/>
      <c r="R9" s="20"/>
    </row>
    <row r="10" spans="1:18" x14ac:dyDescent="0.2">
      <c r="C10" s="56"/>
      <c r="D10" s="47">
        <v>1</v>
      </c>
      <c r="E10" s="2">
        <v>78442</v>
      </c>
      <c r="F10" s="2">
        <v>5589</v>
      </c>
      <c r="G10" s="2">
        <v>7016</v>
      </c>
      <c r="H10" s="2">
        <v>3117</v>
      </c>
      <c r="I10" s="2"/>
      <c r="J10" s="2"/>
      <c r="K10" s="16"/>
      <c r="L10" s="16"/>
      <c r="M10" s="2"/>
      <c r="N10" s="2"/>
      <c r="O10" s="2"/>
      <c r="P10" s="2"/>
      <c r="Q10" s="2"/>
      <c r="R10" s="2"/>
    </row>
    <row r="11" spans="1:18" x14ac:dyDescent="0.2">
      <c r="C11" s="56"/>
      <c r="D11" s="47">
        <v>2</v>
      </c>
      <c r="E11" s="2">
        <v>71369</v>
      </c>
      <c r="F11" s="2">
        <v>6250</v>
      </c>
      <c r="G11" s="2">
        <v>8298</v>
      </c>
      <c r="H11" s="2">
        <v>4823</v>
      </c>
      <c r="I11" s="2"/>
      <c r="J11" s="2"/>
      <c r="K11" s="16"/>
      <c r="L11" s="16"/>
      <c r="M11" s="2"/>
      <c r="N11" s="2"/>
      <c r="O11" s="2"/>
      <c r="P11" s="2"/>
      <c r="Q11" s="2"/>
      <c r="R11" s="2"/>
    </row>
    <row r="12" spans="1:18" x14ac:dyDescent="0.2">
      <c r="C12" s="56"/>
      <c r="D12" s="47">
        <v>3</v>
      </c>
      <c r="E12" s="59">
        <v>75332</v>
      </c>
      <c r="F12" s="6">
        <v>6485</v>
      </c>
      <c r="G12" s="6">
        <v>10264</v>
      </c>
      <c r="H12" s="6">
        <v>4710</v>
      </c>
      <c r="I12" s="2"/>
      <c r="J12" s="2"/>
      <c r="K12" s="16"/>
      <c r="L12" s="16"/>
      <c r="M12" s="2"/>
      <c r="N12" s="2"/>
      <c r="O12" s="2"/>
      <c r="P12" s="2"/>
      <c r="Q12" s="2"/>
      <c r="R12" s="2"/>
    </row>
    <row r="13" spans="1:18" x14ac:dyDescent="0.2">
      <c r="C13" s="56"/>
      <c r="D13" s="67" t="s">
        <v>124</v>
      </c>
      <c r="E13" s="16" t="s">
        <v>86</v>
      </c>
      <c r="F13" s="60" t="s">
        <v>87</v>
      </c>
      <c r="G13" s="16" t="s">
        <v>86</v>
      </c>
      <c r="H13" s="60" t="s">
        <v>87</v>
      </c>
      <c r="I13" s="16"/>
      <c r="J13" s="16"/>
      <c r="K13" s="5"/>
      <c r="L13" s="5"/>
      <c r="M13" s="16"/>
      <c r="N13" s="16"/>
      <c r="O13" s="16"/>
      <c r="P13" s="16"/>
      <c r="Q13" s="16"/>
      <c r="R13" s="16"/>
    </row>
    <row r="14" spans="1:18" x14ac:dyDescent="0.2">
      <c r="C14" s="56"/>
      <c r="D14" s="24" t="s">
        <v>125</v>
      </c>
      <c r="E14" s="60" t="s">
        <v>87</v>
      </c>
      <c r="F14" s="16" t="s">
        <v>86</v>
      </c>
      <c r="G14" s="60" t="s">
        <v>87</v>
      </c>
      <c r="H14" s="60" t="s">
        <v>87</v>
      </c>
      <c r="I14" s="16"/>
      <c r="J14" s="60"/>
      <c r="K14" s="5"/>
      <c r="L14" s="5"/>
      <c r="M14" s="16"/>
      <c r="N14" s="60"/>
      <c r="O14" s="16"/>
      <c r="P14" s="60"/>
      <c r="Q14" s="16"/>
      <c r="R14" s="60"/>
    </row>
    <row r="15" spans="1:18" x14ac:dyDescent="0.2">
      <c r="C15" s="56"/>
      <c r="D15" s="24" t="s">
        <v>84</v>
      </c>
      <c r="E15" s="16" t="s">
        <v>86</v>
      </c>
      <c r="F15" s="16" t="s">
        <v>86</v>
      </c>
      <c r="G15" s="60" t="s">
        <v>87</v>
      </c>
      <c r="H15" s="16" t="s">
        <v>86</v>
      </c>
      <c r="I15" s="1"/>
      <c r="J15" s="1"/>
      <c r="K15" s="5"/>
      <c r="L15" s="16"/>
      <c r="M15" s="16"/>
      <c r="N15" s="60"/>
      <c r="O15" s="60"/>
    </row>
    <row r="16" spans="1:18" x14ac:dyDescent="0.2">
      <c r="C16" s="4"/>
      <c r="D16" s="5"/>
      <c r="E16" s="60"/>
      <c r="F16" s="60"/>
      <c r="G16" s="16"/>
      <c r="H16" s="60"/>
      <c r="I16" s="4"/>
      <c r="J16" s="4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20"/>
      <c r="O21" s="20"/>
      <c r="P21" s="20"/>
      <c r="Q21" s="20"/>
      <c r="R21" s="20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E26" s="1"/>
      <c r="F26" s="1"/>
      <c r="G26" s="1"/>
      <c r="H26" s="1"/>
      <c r="I26" s="1"/>
      <c r="J26" s="1"/>
      <c r="K26" s="1"/>
      <c r="L26" s="1"/>
      <c r="M26" s="1"/>
    </row>
    <row r="28" spans="2:22" x14ac:dyDescent="0.2">
      <c r="E28" s="1"/>
      <c r="F28" s="1"/>
      <c r="G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2" x14ac:dyDescent="0.2">
      <c r="F29" s="1"/>
      <c r="G29" s="1"/>
      <c r="H29" s="1"/>
      <c r="I29" s="1"/>
      <c r="J29" s="1"/>
      <c r="K29" s="1"/>
    </row>
    <row r="30" spans="2:22" x14ac:dyDescent="0.2">
      <c r="E30" s="1"/>
      <c r="F30" s="1"/>
      <c r="G30" s="1"/>
    </row>
  </sheetData>
  <mergeCells count="2">
    <mergeCell ref="D7:H7"/>
    <mergeCell ref="E9:H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CF7A-EDE5-CE4F-B9D4-363FC896BA40}">
  <dimension ref="A5:V32"/>
  <sheetViews>
    <sheetView topLeftCell="A2" workbookViewId="0">
      <selection activeCell="Q40" sqref="Q40"/>
    </sheetView>
  </sheetViews>
  <sheetFormatPr baseColWidth="10" defaultRowHeight="16" x14ac:dyDescent="0.2"/>
  <cols>
    <col min="1" max="1" width="41" customWidth="1"/>
    <col min="4" max="4" width="14.5" bestFit="1" customWidth="1"/>
  </cols>
  <sheetData>
    <row r="5" spans="1:18" ht="34" x14ac:dyDescent="0.2">
      <c r="A5" s="23" t="s">
        <v>128</v>
      </c>
      <c r="C5" s="4"/>
      <c r="D5" s="4"/>
      <c r="E5" s="4"/>
      <c r="F5" s="4"/>
      <c r="G5" s="4"/>
      <c r="H5" s="4"/>
      <c r="I5" s="4"/>
      <c r="J5" s="4"/>
    </row>
    <row r="6" spans="1:18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8" x14ac:dyDescent="0.2">
      <c r="C7" s="4"/>
      <c r="D7" s="129" t="s">
        <v>129</v>
      </c>
      <c r="E7" s="129"/>
      <c r="F7" s="129"/>
      <c r="G7" s="129"/>
      <c r="H7" s="129"/>
      <c r="I7" s="4"/>
      <c r="J7" s="4"/>
      <c r="K7" s="129" t="s">
        <v>129</v>
      </c>
      <c r="L7" s="129"/>
      <c r="M7" s="129"/>
      <c r="N7" s="129"/>
      <c r="O7" s="129"/>
    </row>
    <row r="8" spans="1:18" x14ac:dyDescent="0.2">
      <c r="C8" s="16"/>
      <c r="D8" s="143" t="s">
        <v>131</v>
      </c>
      <c r="E8" s="143"/>
      <c r="F8" s="143"/>
      <c r="G8" s="143"/>
      <c r="H8" s="143"/>
      <c r="I8" s="20"/>
      <c r="J8" s="20"/>
      <c r="K8" s="143" t="s">
        <v>40</v>
      </c>
      <c r="L8" s="143"/>
      <c r="M8" s="143"/>
      <c r="N8" s="143"/>
      <c r="O8" s="143"/>
      <c r="P8" s="20"/>
      <c r="Q8" s="20"/>
      <c r="R8" s="20"/>
    </row>
    <row r="9" spans="1:18" x14ac:dyDescent="0.2">
      <c r="C9" s="5"/>
      <c r="D9" s="7" t="s">
        <v>15</v>
      </c>
      <c r="E9" s="129" t="s">
        <v>4</v>
      </c>
      <c r="F9" s="147"/>
      <c r="G9" s="129" t="s">
        <v>6</v>
      </c>
      <c r="H9" s="129"/>
      <c r="I9" s="20"/>
      <c r="J9" s="20"/>
      <c r="K9" s="7" t="s">
        <v>15</v>
      </c>
      <c r="L9" s="129" t="s">
        <v>4</v>
      </c>
      <c r="M9" s="147"/>
      <c r="N9" s="129" t="s">
        <v>6</v>
      </c>
      <c r="O9" s="129"/>
      <c r="P9" s="20"/>
      <c r="Q9" s="20"/>
      <c r="R9" s="20"/>
    </row>
    <row r="10" spans="1:18" x14ac:dyDescent="0.2">
      <c r="C10" s="56"/>
      <c r="D10" s="47">
        <v>1</v>
      </c>
      <c r="E10" s="1">
        <v>7.5347298800000004</v>
      </c>
      <c r="F10" s="37">
        <v>0.90793826</v>
      </c>
      <c r="G10" s="1">
        <v>6.6693952999999997</v>
      </c>
      <c r="H10" s="1">
        <v>1.20015844</v>
      </c>
      <c r="I10" s="2"/>
      <c r="J10" s="2"/>
      <c r="K10" s="47">
        <v>1</v>
      </c>
      <c r="L10" s="1">
        <v>4556</v>
      </c>
      <c r="M10" s="37">
        <v>549</v>
      </c>
      <c r="N10" s="1">
        <v>8419</v>
      </c>
      <c r="O10" s="1">
        <v>1515</v>
      </c>
      <c r="P10" s="2"/>
      <c r="Q10" s="2"/>
      <c r="R10" s="2"/>
    </row>
    <row r="11" spans="1:18" x14ac:dyDescent="0.2">
      <c r="C11" s="56"/>
      <c r="D11" s="47">
        <v>2</v>
      </c>
      <c r="E11" s="1">
        <v>12.9162073</v>
      </c>
      <c r="F11" s="38">
        <v>1.22216097</v>
      </c>
      <c r="G11" s="1">
        <v>10.691312399999999</v>
      </c>
      <c r="H11" s="1">
        <v>0.93319249999999998</v>
      </c>
      <c r="I11" s="2"/>
      <c r="J11" s="2"/>
      <c r="K11" s="47">
        <v>2</v>
      </c>
      <c r="L11" s="1">
        <v>7810</v>
      </c>
      <c r="M11" s="38">
        <v>739</v>
      </c>
      <c r="N11" s="1">
        <v>13496</v>
      </c>
      <c r="O11" s="1">
        <v>1178</v>
      </c>
      <c r="P11" s="2"/>
      <c r="Q11" s="2"/>
      <c r="R11" s="2"/>
    </row>
    <row r="12" spans="1:18" x14ac:dyDescent="0.2">
      <c r="C12" s="56"/>
      <c r="D12" s="47">
        <v>3</v>
      </c>
      <c r="E12" s="49">
        <v>10.868798200000001</v>
      </c>
      <c r="F12" s="39">
        <v>0.86990076999999999</v>
      </c>
      <c r="G12" s="10">
        <v>7.6271455000000001</v>
      </c>
      <c r="H12" s="10">
        <v>0.86664905999999997</v>
      </c>
      <c r="I12" s="2"/>
      <c r="J12" s="2"/>
      <c r="K12" s="47">
        <v>3</v>
      </c>
      <c r="L12" s="49">
        <v>6572</v>
      </c>
      <c r="M12" s="39">
        <v>526</v>
      </c>
      <c r="N12" s="10">
        <v>9628</v>
      </c>
      <c r="O12" s="10">
        <v>1094</v>
      </c>
      <c r="P12" s="2"/>
      <c r="Q12" s="2"/>
      <c r="R12" s="2"/>
    </row>
    <row r="13" spans="1:18" x14ac:dyDescent="0.2">
      <c r="C13" s="56"/>
      <c r="D13" s="67" t="s">
        <v>124</v>
      </c>
      <c r="E13" s="16" t="s">
        <v>86</v>
      </c>
      <c r="F13" s="66" t="s">
        <v>87</v>
      </c>
      <c r="G13" s="16" t="s">
        <v>86</v>
      </c>
      <c r="H13" s="60" t="s">
        <v>87</v>
      </c>
      <c r="I13" s="16"/>
      <c r="J13" s="16"/>
      <c r="K13" s="67" t="s">
        <v>124</v>
      </c>
      <c r="L13" s="16" t="s">
        <v>86</v>
      </c>
      <c r="M13" s="66" t="s">
        <v>87</v>
      </c>
      <c r="N13" s="16" t="s">
        <v>86</v>
      </c>
      <c r="O13" s="60" t="s">
        <v>87</v>
      </c>
      <c r="P13" s="16"/>
      <c r="Q13" s="16"/>
      <c r="R13" s="16"/>
    </row>
    <row r="14" spans="1:18" x14ac:dyDescent="0.2">
      <c r="C14" s="56"/>
      <c r="D14" s="24" t="s">
        <v>125</v>
      </c>
      <c r="E14" s="60" t="s">
        <v>87</v>
      </c>
      <c r="F14" s="47" t="s">
        <v>86</v>
      </c>
      <c r="G14" s="60" t="s">
        <v>87</v>
      </c>
      <c r="H14" s="16" t="s">
        <v>86</v>
      </c>
      <c r="I14" s="16"/>
      <c r="J14" s="60"/>
      <c r="K14" s="24" t="s">
        <v>125</v>
      </c>
      <c r="L14" s="60" t="s">
        <v>87</v>
      </c>
      <c r="M14" s="47" t="s">
        <v>86</v>
      </c>
      <c r="N14" s="60" t="s">
        <v>87</v>
      </c>
      <c r="O14" s="16" t="s">
        <v>86</v>
      </c>
      <c r="P14" s="60"/>
      <c r="Q14" s="16"/>
      <c r="R14" s="60"/>
    </row>
    <row r="15" spans="1:18" x14ac:dyDescent="0.2">
      <c r="C15" s="56"/>
      <c r="D15" s="24"/>
      <c r="E15" s="16"/>
      <c r="F15" s="16"/>
      <c r="G15" s="60"/>
      <c r="H15" s="16"/>
      <c r="I15" s="1"/>
      <c r="J15" s="1"/>
      <c r="K15" s="5"/>
      <c r="L15" s="16"/>
      <c r="M15" s="16"/>
      <c r="N15" s="60"/>
      <c r="O15" s="60"/>
    </row>
    <row r="16" spans="1:18" x14ac:dyDescent="0.2">
      <c r="C16" s="4"/>
      <c r="D16" s="5"/>
      <c r="E16" s="60"/>
      <c r="F16" s="60"/>
      <c r="G16" s="16"/>
      <c r="H16" s="60"/>
      <c r="I16" s="4"/>
      <c r="J16" s="4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0"/>
      <c r="Q21" s="20"/>
      <c r="R21" s="20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E26" s="1"/>
      <c r="F26" s="1"/>
      <c r="G26" s="1"/>
      <c r="H26" s="1"/>
      <c r="I26" s="1"/>
      <c r="J26" s="1"/>
      <c r="K26" s="1"/>
      <c r="L26" s="1"/>
      <c r="M26" s="1"/>
    </row>
    <row r="28" spans="2:22" x14ac:dyDescent="0.2">
      <c r="E28" s="1"/>
      <c r="F28" s="1"/>
      <c r="G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2" x14ac:dyDescent="0.2">
      <c r="E29" s="1"/>
      <c r="F29" s="1"/>
      <c r="G29" s="1"/>
      <c r="H29" s="1"/>
      <c r="I29" s="1"/>
      <c r="J29" s="1"/>
      <c r="K29" s="1"/>
    </row>
    <row r="30" spans="2:22" x14ac:dyDescent="0.2">
      <c r="E30" s="1"/>
      <c r="F30" s="1"/>
      <c r="G30" s="1"/>
    </row>
    <row r="32" spans="2:22" x14ac:dyDescent="0.2">
      <c r="E32" s="1"/>
      <c r="F32" s="1"/>
      <c r="G32" s="1"/>
    </row>
  </sheetData>
  <mergeCells count="8">
    <mergeCell ref="D7:H7"/>
    <mergeCell ref="E9:F9"/>
    <mergeCell ref="G9:H9"/>
    <mergeCell ref="K7:O7"/>
    <mergeCell ref="L9:M9"/>
    <mergeCell ref="N9:O9"/>
    <mergeCell ref="D8:H8"/>
    <mergeCell ref="K8:O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6BEF-565F-9C43-95DE-FC6CC876702F}">
  <dimension ref="A5:V60"/>
  <sheetViews>
    <sheetView workbookViewId="0">
      <selection activeCell="F37" sqref="F37"/>
    </sheetView>
  </sheetViews>
  <sheetFormatPr baseColWidth="10" defaultRowHeight="16" x14ac:dyDescent="0.2"/>
  <cols>
    <col min="1" max="1" width="41" customWidth="1"/>
    <col min="4" max="4" width="14.5" bestFit="1" customWidth="1"/>
  </cols>
  <sheetData>
    <row r="5" spans="1:18" ht="34" x14ac:dyDescent="0.2">
      <c r="A5" s="23" t="s">
        <v>130</v>
      </c>
      <c r="C5" s="4"/>
      <c r="D5" s="4"/>
      <c r="E5" s="4"/>
      <c r="F5" s="4"/>
      <c r="G5" s="4"/>
      <c r="H5" s="4"/>
      <c r="I5" s="4"/>
      <c r="J5" s="4"/>
    </row>
    <row r="6" spans="1:18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8" x14ac:dyDescent="0.2">
      <c r="C7" s="4"/>
      <c r="D7" s="129" t="s">
        <v>111</v>
      </c>
      <c r="E7" s="129"/>
      <c r="F7" s="129"/>
      <c r="G7" s="129"/>
      <c r="H7" s="129"/>
      <c r="I7" s="4"/>
      <c r="J7" s="4"/>
      <c r="K7" s="129" t="s">
        <v>111</v>
      </c>
      <c r="L7" s="129"/>
      <c r="M7" s="129"/>
      <c r="N7" s="129"/>
      <c r="O7" s="129"/>
    </row>
    <row r="8" spans="1:18" x14ac:dyDescent="0.2">
      <c r="C8" s="16"/>
      <c r="D8" s="143" t="s">
        <v>131</v>
      </c>
      <c r="E8" s="143"/>
      <c r="F8" s="143"/>
      <c r="G8" s="143"/>
      <c r="H8" s="143"/>
      <c r="I8" s="20"/>
      <c r="J8" s="20"/>
      <c r="K8" s="143" t="s">
        <v>40</v>
      </c>
      <c r="L8" s="143"/>
      <c r="M8" s="143"/>
      <c r="N8" s="143"/>
      <c r="O8" s="143"/>
      <c r="P8" s="20"/>
      <c r="Q8" s="20"/>
      <c r="R8" s="20"/>
    </row>
    <row r="9" spans="1:18" x14ac:dyDescent="0.2">
      <c r="C9" s="5"/>
      <c r="D9" s="7" t="s">
        <v>15</v>
      </c>
      <c r="E9" s="129" t="s">
        <v>4</v>
      </c>
      <c r="F9" s="147"/>
      <c r="G9" s="129" t="s">
        <v>6</v>
      </c>
      <c r="H9" s="129"/>
      <c r="I9" s="20"/>
      <c r="J9" s="20"/>
      <c r="K9" s="7" t="s">
        <v>15</v>
      </c>
      <c r="L9" s="129" t="s">
        <v>4</v>
      </c>
      <c r="M9" s="147"/>
      <c r="N9" s="129" t="s">
        <v>6</v>
      </c>
      <c r="O9" s="129"/>
      <c r="P9" s="20"/>
      <c r="Q9" s="20"/>
      <c r="R9" s="20"/>
    </row>
    <row r="10" spans="1:18" x14ac:dyDescent="0.2">
      <c r="C10" s="56"/>
      <c r="D10" s="47">
        <v>1</v>
      </c>
      <c r="E10" s="1">
        <v>9.3296847599999992</v>
      </c>
      <c r="F10" s="37">
        <v>0.99562172000000004</v>
      </c>
      <c r="G10" s="1">
        <v>4.4569124100000002</v>
      </c>
      <c r="H10" s="1">
        <v>0.98655724</v>
      </c>
      <c r="I10" s="2"/>
      <c r="J10" s="2"/>
      <c r="K10" s="47">
        <v>1</v>
      </c>
      <c r="L10" s="1">
        <v>21309</v>
      </c>
      <c r="M10" s="37">
        <v>2274</v>
      </c>
      <c r="N10" s="1">
        <v>20998</v>
      </c>
      <c r="O10" s="1">
        <v>4648</v>
      </c>
      <c r="P10" s="2"/>
      <c r="Q10" s="2"/>
      <c r="R10" s="2"/>
    </row>
    <row r="11" spans="1:18" x14ac:dyDescent="0.2">
      <c r="C11" s="56"/>
      <c r="D11" s="47">
        <v>2</v>
      </c>
      <c r="E11" s="1">
        <v>9.3647110300000005</v>
      </c>
      <c r="F11" s="38">
        <v>1.14798599</v>
      </c>
      <c r="G11" s="1">
        <v>4.0126644999999996</v>
      </c>
      <c r="H11" s="1">
        <v>0.88955709999999999</v>
      </c>
      <c r="I11" s="2"/>
      <c r="J11" s="2"/>
      <c r="K11" s="47">
        <v>2</v>
      </c>
      <c r="L11" s="1">
        <v>21389</v>
      </c>
      <c r="M11" s="38">
        <v>2622</v>
      </c>
      <c r="N11" s="1">
        <v>18905</v>
      </c>
      <c r="O11" s="1">
        <v>4191</v>
      </c>
      <c r="P11" s="2"/>
      <c r="Q11" s="2"/>
      <c r="R11" s="2"/>
    </row>
    <row r="12" spans="1:18" x14ac:dyDescent="0.2">
      <c r="C12" s="56"/>
      <c r="D12" s="47">
        <v>3</v>
      </c>
      <c r="E12" s="49">
        <v>7.9732924699999996</v>
      </c>
      <c r="F12" s="39">
        <v>0.85639228999999994</v>
      </c>
      <c r="G12" s="10">
        <v>4.8922456499999996</v>
      </c>
      <c r="H12" s="10">
        <v>1.1238856699999999</v>
      </c>
      <c r="I12" s="2"/>
      <c r="J12" s="2"/>
      <c r="K12" s="48">
        <v>3</v>
      </c>
      <c r="L12" s="10">
        <v>18211</v>
      </c>
      <c r="M12" s="39">
        <v>1956</v>
      </c>
      <c r="N12" s="10">
        <v>23049</v>
      </c>
      <c r="O12" s="10">
        <v>5295</v>
      </c>
      <c r="P12" s="2"/>
      <c r="Q12" s="2"/>
      <c r="R12" s="2"/>
    </row>
    <row r="13" spans="1:18" x14ac:dyDescent="0.2">
      <c r="C13" s="56"/>
      <c r="D13" s="67" t="s">
        <v>124</v>
      </c>
      <c r="E13" s="16" t="s">
        <v>86</v>
      </c>
      <c r="F13" s="66" t="s">
        <v>87</v>
      </c>
      <c r="G13" s="16" t="s">
        <v>86</v>
      </c>
      <c r="H13" s="60" t="s">
        <v>87</v>
      </c>
      <c r="I13" s="16"/>
      <c r="J13" s="16"/>
      <c r="K13" s="24" t="s">
        <v>124</v>
      </c>
      <c r="L13" s="16" t="s">
        <v>86</v>
      </c>
      <c r="M13" s="66" t="s">
        <v>87</v>
      </c>
      <c r="N13" s="16" t="s">
        <v>86</v>
      </c>
      <c r="O13" s="60" t="s">
        <v>87</v>
      </c>
      <c r="P13" s="16"/>
      <c r="Q13" s="16"/>
      <c r="R13" s="16"/>
    </row>
    <row r="14" spans="1:18" x14ac:dyDescent="0.2">
      <c r="C14" s="56"/>
      <c r="D14" s="24" t="s">
        <v>125</v>
      </c>
      <c r="E14" s="60" t="s">
        <v>87</v>
      </c>
      <c r="F14" s="47" t="s">
        <v>86</v>
      </c>
      <c r="G14" s="60" t="s">
        <v>87</v>
      </c>
      <c r="H14" s="16" t="s">
        <v>86</v>
      </c>
      <c r="I14" s="16"/>
      <c r="J14" s="60"/>
      <c r="K14" s="24" t="s">
        <v>125</v>
      </c>
      <c r="L14" s="60" t="s">
        <v>87</v>
      </c>
      <c r="M14" s="47" t="s">
        <v>86</v>
      </c>
      <c r="N14" s="60" t="s">
        <v>87</v>
      </c>
      <c r="O14" s="16" t="s">
        <v>86</v>
      </c>
      <c r="P14" s="60"/>
      <c r="Q14" s="16"/>
      <c r="R14" s="60"/>
    </row>
    <row r="15" spans="1:18" x14ac:dyDescent="0.2">
      <c r="C15" s="56"/>
      <c r="D15" s="24"/>
      <c r="E15" s="16"/>
      <c r="F15" s="16"/>
      <c r="G15" s="60"/>
      <c r="H15" s="16"/>
      <c r="I15" s="1"/>
      <c r="J15" s="1"/>
      <c r="K15" s="5"/>
      <c r="L15" s="16"/>
      <c r="M15" s="16"/>
      <c r="N15" s="60"/>
      <c r="O15" s="60"/>
    </row>
    <row r="16" spans="1:18" x14ac:dyDescent="0.2">
      <c r="C16" s="4"/>
      <c r="D16" s="5"/>
      <c r="E16" s="60"/>
      <c r="F16" s="60"/>
      <c r="G16" s="16"/>
      <c r="H16" s="60"/>
      <c r="I16" s="4"/>
      <c r="J16" s="4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1"/>
      <c r="F19" s="1"/>
      <c r="G19" s="1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20"/>
      <c r="O21" s="20"/>
      <c r="P21" s="20"/>
      <c r="Q21" s="20"/>
      <c r="R21" s="20"/>
    </row>
    <row r="22" spans="2:22" x14ac:dyDescent="0.2">
      <c r="C22" s="4"/>
      <c r="D22" s="4"/>
      <c r="E22" s="4"/>
      <c r="F22" s="1"/>
      <c r="G22" s="1"/>
      <c r="H22" s="1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22" x14ac:dyDescent="0.2"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E26" s="1"/>
      <c r="F26" s="1"/>
      <c r="G26" s="1"/>
      <c r="H26" s="1"/>
      <c r="I26" s="1"/>
      <c r="J26" s="20"/>
      <c r="K26" s="20"/>
      <c r="L26" s="20"/>
      <c r="M26" s="20"/>
      <c r="N26" s="20"/>
      <c r="O26" s="20"/>
      <c r="P26" s="20"/>
    </row>
    <row r="27" spans="2:22" x14ac:dyDescent="0.2">
      <c r="J27" s="4"/>
      <c r="K27" s="4"/>
      <c r="L27" s="4"/>
      <c r="M27" s="4"/>
      <c r="N27" s="4"/>
      <c r="O27" s="4"/>
      <c r="P27" s="4"/>
    </row>
    <row r="28" spans="2:22" x14ac:dyDescent="0.2">
      <c r="E28" s="1"/>
      <c r="F28" s="1"/>
      <c r="G28" s="1"/>
      <c r="J28" s="16"/>
      <c r="K28" s="16"/>
      <c r="L28" s="20"/>
      <c r="M28" s="20"/>
      <c r="N28" s="5"/>
      <c r="O28" s="5"/>
      <c r="P28" s="16"/>
      <c r="Q28" s="1"/>
      <c r="R28" s="1"/>
      <c r="S28" s="1"/>
      <c r="T28" s="1"/>
      <c r="U28" s="1"/>
    </row>
    <row r="29" spans="2:22" x14ac:dyDescent="0.2">
      <c r="E29" s="1"/>
      <c r="F29" s="1"/>
      <c r="G29" s="1"/>
      <c r="H29" s="1"/>
      <c r="I29" s="1"/>
      <c r="J29" s="5"/>
      <c r="K29" s="5"/>
      <c r="L29" s="5"/>
      <c r="M29" s="5"/>
      <c r="N29" s="16"/>
      <c r="O29" s="16"/>
    </row>
    <row r="30" spans="2:22" x14ac:dyDescent="0.2">
      <c r="E30" s="1"/>
      <c r="F30" s="1"/>
      <c r="G30" s="1"/>
      <c r="J30" s="77"/>
      <c r="K30" s="16"/>
      <c r="L30" s="16"/>
      <c r="M30" s="16"/>
      <c r="N30" s="16"/>
      <c r="O30" s="16"/>
    </row>
    <row r="31" spans="2:22" x14ac:dyDescent="0.2">
      <c r="J31" s="77"/>
      <c r="K31" s="16"/>
      <c r="L31" s="16"/>
      <c r="M31" s="16"/>
      <c r="N31" s="16"/>
      <c r="O31" s="16"/>
    </row>
    <row r="32" spans="2:22" x14ac:dyDescent="0.2">
      <c r="E32" s="1"/>
      <c r="F32" s="1"/>
      <c r="G32" s="1"/>
      <c r="J32" s="77"/>
      <c r="K32" s="16"/>
      <c r="L32" s="16"/>
      <c r="M32" s="16"/>
      <c r="N32" s="16"/>
      <c r="O32" s="16"/>
    </row>
    <row r="33" spans="10:15" x14ac:dyDescent="0.2">
      <c r="J33" s="76"/>
      <c r="K33" s="16"/>
      <c r="L33" s="16"/>
      <c r="M33" s="16"/>
      <c r="N33" s="16"/>
      <c r="O33" s="16"/>
    </row>
    <row r="34" spans="10:15" x14ac:dyDescent="0.2">
      <c r="J34" s="77"/>
      <c r="K34" s="16"/>
      <c r="L34" s="16"/>
      <c r="M34" s="16"/>
      <c r="N34" s="16"/>
      <c r="O34" s="16"/>
    </row>
    <row r="35" spans="10:15" x14ac:dyDescent="0.2">
      <c r="J35" s="77"/>
      <c r="K35" s="16"/>
      <c r="L35" s="16"/>
      <c r="M35" s="16"/>
      <c r="N35" s="16"/>
      <c r="O35" s="16"/>
    </row>
    <row r="36" spans="10:15" x14ac:dyDescent="0.2">
      <c r="J36" s="77"/>
      <c r="K36" s="16"/>
      <c r="L36" s="16"/>
      <c r="M36" s="16"/>
      <c r="N36" s="16"/>
      <c r="O36" s="16"/>
    </row>
    <row r="37" spans="10:15" x14ac:dyDescent="0.2">
      <c r="J37" s="76"/>
      <c r="K37" s="16"/>
      <c r="L37" s="16"/>
      <c r="M37" s="16"/>
      <c r="N37" s="16"/>
      <c r="O37" s="16"/>
    </row>
    <row r="38" spans="10:15" x14ac:dyDescent="0.2">
      <c r="J38" s="77"/>
      <c r="K38" s="16"/>
      <c r="L38" s="16"/>
      <c r="M38" s="16"/>
      <c r="N38" s="16"/>
      <c r="O38" s="16"/>
    </row>
    <row r="39" spans="10:15" x14ac:dyDescent="0.2">
      <c r="J39" s="77"/>
      <c r="K39" s="16"/>
      <c r="L39" s="16"/>
      <c r="M39" s="16"/>
      <c r="N39" s="16"/>
      <c r="O39" s="16"/>
    </row>
    <row r="40" spans="10:15" x14ac:dyDescent="0.2">
      <c r="J40" s="77"/>
      <c r="K40" s="16"/>
      <c r="L40" s="16"/>
      <c r="M40" s="16"/>
      <c r="N40" s="16"/>
      <c r="O40" s="16"/>
    </row>
    <row r="41" spans="10:15" x14ac:dyDescent="0.2">
      <c r="J41" s="76"/>
      <c r="K41" s="16"/>
      <c r="L41" s="16"/>
      <c r="M41" s="16"/>
      <c r="N41" s="16"/>
      <c r="O41" s="16"/>
    </row>
    <row r="42" spans="10:15" x14ac:dyDescent="0.2">
      <c r="J42" s="77"/>
      <c r="K42" s="16"/>
      <c r="L42" s="16"/>
      <c r="M42" s="16"/>
      <c r="N42" s="16"/>
      <c r="O42" s="16"/>
    </row>
    <row r="43" spans="10:15" x14ac:dyDescent="0.2">
      <c r="J43" s="77"/>
      <c r="K43" s="16"/>
      <c r="L43" s="16"/>
      <c r="M43" s="16"/>
      <c r="N43" s="16"/>
      <c r="O43" s="16"/>
    </row>
    <row r="44" spans="10:15" x14ac:dyDescent="0.2">
      <c r="J44" s="77"/>
      <c r="K44" s="16"/>
      <c r="L44" s="16"/>
      <c r="M44" s="16"/>
      <c r="N44" s="16"/>
      <c r="O44" s="16"/>
    </row>
    <row r="45" spans="10:15" x14ac:dyDescent="0.2">
      <c r="J45" s="76"/>
      <c r="K45" s="16"/>
      <c r="L45" s="16"/>
      <c r="M45" s="16"/>
      <c r="N45" s="16"/>
      <c r="O45" s="16"/>
    </row>
    <row r="46" spans="10:15" x14ac:dyDescent="0.2">
      <c r="J46" s="77"/>
      <c r="K46" s="16"/>
      <c r="L46" s="16"/>
      <c r="M46" s="16"/>
      <c r="N46" s="16"/>
      <c r="O46" s="16"/>
    </row>
    <row r="47" spans="10:15" x14ac:dyDescent="0.2">
      <c r="J47" s="77"/>
      <c r="K47" s="16"/>
      <c r="L47" s="16"/>
      <c r="M47" s="16"/>
      <c r="N47" s="16"/>
      <c r="O47" s="16"/>
    </row>
    <row r="48" spans="10:15" x14ac:dyDescent="0.2">
      <c r="J48" s="77"/>
      <c r="K48" s="16"/>
      <c r="L48" s="16"/>
      <c r="M48" s="16"/>
      <c r="N48" s="16"/>
      <c r="O48" s="16"/>
    </row>
    <row r="49" spans="10:15" x14ac:dyDescent="0.2">
      <c r="J49" s="76"/>
      <c r="K49" s="16"/>
      <c r="L49" s="16"/>
      <c r="M49" s="16"/>
      <c r="N49" s="16"/>
      <c r="O49" s="16"/>
    </row>
    <row r="50" spans="10:15" x14ac:dyDescent="0.2">
      <c r="J50" s="77"/>
      <c r="K50" s="16"/>
      <c r="L50" s="16"/>
      <c r="M50" s="16"/>
      <c r="N50" s="16"/>
      <c r="O50" s="16"/>
    </row>
    <row r="51" spans="10:15" x14ac:dyDescent="0.2">
      <c r="J51" s="77"/>
      <c r="K51" s="16"/>
      <c r="L51" s="16"/>
      <c r="M51" s="16"/>
      <c r="N51" s="16"/>
      <c r="O51" s="16"/>
    </row>
    <row r="52" spans="10:15" x14ac:dyDescent="0.2">
      <c r="J52" s="77"/>
      <c r="K52" s="16"/>
      <c r="L52" s="16"/>
      <c r="M52" s="16"/>
      <c r="N52" s="16"/>
      <c r="O52" s="16"/>
    </row>
    <row r="53" spans="10:15" x14ac:dyDescent="0.2">
      <c r="J53" s="76"/>
      <c r="K53" s="16"/>
      <c r="L53" s="16"/>
      <c r="M53" s="16"/>
      <c r="N53" s="16"/>
      <c r="O53" s="16"/>
    </row>
    <row r="54" spans="10:15" x14ac:dyDescent="0.2">
      <c r="J54" s="77"/>
      <c r="K54" s="16"/>
      <c r="L54" s="16"/>
      <c r="M54" s="16"/>
      <c r="N54" s="16"/>
      <c r="O54" s="16"/>
    </row>
    <row r="55" spans="10:15" x14ac:dyDescent="0.2">
      <c r="J55" s="77"/>
      <c r="K55" s="16"/>
      <c r="L55" s="16"/>
      <c r="M55" s="16"/>
      <c r="N55" s="16"/>
      <c r="O55" s="16"/>
    </row>
    <row r="56" spans="10:15" x14ac:dyDescent="0.2">
      <c r="J56" s="77"/>
      <c r="K56" s="16"/>
      <c r="L56" s="16"/>
      <c r="M56" s="16"/>
      <c r="N56" s="16"/>
      <c r="O56" s="16"/>
    </row>
    <row r="57" spans="10:15" x14ac:dyDescent="0.2">
      <c r="J57" s="76"/>
      <c r="K57" s="16"/>
      <c r="L57" s="16"/>
      <c r="M57" s="16"/>
      <c r="N57" s="16"/>
      <c r="O57" s="16"/>
    </row>
    <row r="58" spans="10:15" x14ac:dyDescent="0.2">
      <c r="J58" s="77"/>
      <c r="K58" s="16"/>
      <c r="L58" s="16"/>
      <c r="M58" s="16"/>
      <c r="N58" s="16"/>
      <c r="O58" s="16"/>
    </row>
    <row r="59" spans="10:15" x14ac:dyDescent="0.2">
      <c r="J59" s="77"/>
      <c r="K59" s="16"/>
      <c r="L59" s="16"/>
      <c r="M59" s="16"/>
      <c r="N59" s="16"/>
      <c r="O59" s="16"/>
    </row>
    <row r="60" spans="10:15" x14ac:dyDescent="0.2">
      <c r="J60" s="77"/>
      <c r="K60" s="16"/>
      <c r="L60" s="16"/>
      <c r="M60" s="16"/>
      <c r="N60" s="16"/>
      <c r="O60" s="16"/>
    </row>
  </sheetData>
  <mergeCells count="8">
    <mergeCell ref="D7:H7"/>
    <mergeCell ref="E9:F9"/>
    <mergeCell ref="G9:H9"/>
    <mergeCell ref="K7:O7"/>
    <mergeCell ref="L9:M9"/>
    <mergeCell ref="N9:O9"/>
    <mergeCell ref="D8:H8"/>
    <mergeCell ref="K8:O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33DA-5170-E948-8023-8D429995853C}">
  <dimension ref="A5:R43"/>
  <sheetViews>
    <sheetView topLeftCell="A12" zoomScale="114" workbookViewId="0">
      <selection activeCell="V32" sqref="V32"/>
    </sheetView>
  </sheetViews>
  <sheetFormatPr baseColWidth="10" defaultRowHeight="16" x14ac:dyDescent="0.2"/>
  <cols>
    <col min="1" max="1" width="41" customWidth="1"/>
    <col min="3" max="3" width="14.5" bestFit="1" customWidth="1"/>
    <col min="12" max="12" width="17.1640625" bestFit="1" customWidth="1"/>
    <col min="15" max="15" width="30.5" bestFit="1" customWidth="1"/>
  </cols>
  <sheetData>
    <row r="5" spans="1:18" ht="34" x14ac:dyDescent="0.2">
      <c r="A5" s="23" t="s">
        <v>143</v>
      </c>
      <c r="C5" s="4"/>
      <c r="D5" s="4"/>
      <c r="E5" s="4"/>
      <c r="F5" s="4"/>
      <c r="G5" s="4"/>
      <c r="H5" s="4"/>
      <c r="I5" s="4"/>
    </row>
    <row r="6" spans="1:18" x14ac:dyDescent="0.2">
      <c r="C6" s="20"/>
      <c r="D6" s="20"/>
      <c r="E6" s="20"/>
      <c r="F6" s="20"/>
      <c r="G6" s="20"/>
      <c r="H6" s="4"/>
      <c r="I6" s="4"/>
      <c r="J6" s="20"/>
      <c r="L6" s="129" t="s">
        <v>134</v>
      </c>
      <c r="M6" s="129"/>
      <c r="N6" s="129"/>
      <c r="O6" s="129"/>
      <c r="P6" s="129"/>
      <c r="Q6" s="129"/>
      <c r="R6" s="129"/>
    </row>
    <row r="7" spans="1:18" x14ac:dyDescent="0.2">
      <c r="C7" s="21"/>
      <c r="D7" s="21"/>
      <c r="E7" s="21"/>
      <c r="F7" s="21"/>
      <c r="G7" s="21"/>
      <c r="H7" s="4"/>
      <c r="I7" s="4"/>
      <c r="J7" s="5"/>
      <c r="K7" s="1"/>
      <c r="L7" s="129" t="s">
        <v>30</v>
      </c>
      <c r="M7" s="129"/>
      <c r="N7" s="129"/>
      <c r="O7" s="129"/>
      <c r="P7" s="129"/>
      <c r="Q7" s="129"/>
      <c r="R7" s="129"/>
    </row>
    <row r="8" spans="1:18" x14ac:dyDescent="0.2">
      <c r="C8" s="71"/>
      <c r="D8" s="142" t="s">
        <v>141</v>
      </c>
      <c r="E8" s="143"/>
      <c r="F8" s="143"/>
      <c r="G8" s="144"/>
      <c r="H8" s="142" t="s">
        <v>142</v>
      </c>
      <c r="I8" s="144"/>
      <c r="J8" s="20"/>
      <c r="L8" s="4"/>
      <c r="M8" s="4"/>
      <c r="N8" s="4"/>
      <c r="O8" s="4"/>
      <c r="P8" s="4"/>
      <c r="Q8" s="4"/>
      <c r="R8" s="4"/>
    </row>
    <row r="9" spans="1:18" ht="18" x14ac:dyDescent="0.2">
      <c r="C9" s="40" t="s">
        <v>15</v>
      </c>
      <c r="D9" s="146" t="s">
        <v>61</v>
      </c>
      <c r="E9" s="147"/>
      <c r="F9" s="142" t="s">
        <v>140</v>
      </c>
      <c r="G9" s="144"/>
      <c r="H9" s="71"/>
      <c r="I9" s="72"/>
      <c r="J9" s="5"/>
      <c r="L9" s="8"/>
      <c r="M9" s="8"/>
      <c r="N9" s="129" t="s">
        <v>26</v>
      </c>
      <c r="O9" s="129"/>
      <c r="P9" s="7" t="s">
        <v>29</v>
      </c>
      <c r="Q9" s="78" t="s">
        <v>28</v>
      </c>
      <c r="R9" s="16"/>
    </row>
    <row r="10" spans="1:18" x14ac:dyDescent="0.2">
      <c r="C10" s="65">
        <v>1</v>
      </c>
      <c r="D10" s="1">
        <v>0.96337996999999997</v>
      </c>
      <c r="E10" s="37">
        <v>0.91775236999999998</v>
      </c>
      <c r="F10" s="1">
        <v>1.0774383599999999</v>
      </c>
      <c r="G10" s="37">
        <v>0.93796457</v>
      </c>
      <c r="H10" s="1">
        <v>1.0810979199999999</v>
      </c>
      <c r="I10" s="37">
        <v>4.8110550000000002E-2</v>
      </c>
      <c r="J10" s="16"/>
      <c r="K10" s="1"/>
      <c r="L10" s="26"/>
      <c r="M10" s="7" t="s">
        <v>5</v>
      </c>
      <c r="N10" s="7" t="s">
        <v>12</v>
      </c>
      <c r="O10" s="7" t="s">
        <v>27</v>
      </c>
      <c r="P10" s="8"/>
      <c r="Q10" s="8"/>
    </row>
    <row r="11" spans="1:18" x14ac:dyDescent="0.2">
      <c r="C11" s="65">
        <v>2</v>
      </c>
      <c r="D11" s="1">
        <v>1.01831001</v>
      </c>
      <c r="E11" s="38">
        <v>0.91775236999999998</v>
      </c>
      <c r="F11" s="1">
        <v>0.98459706000000002</v>
      </c>
      <c r="G11" s="38">
        <v>0.99144547999999999</v>
      </c>
      <c r="H11" s="1">
        <v>0.86005284000000004</v>
      </c>
      <c r="I11" s="38">
        <v>5.3753299999999997E-2</v>
      </c>
      <c r="J11" s="16"/>
      <c r="L11" s="152" t="s">
        <v>133</v>
      </c>
      <c r="M11" s="17">
        <v>1</v>
      </c>
      <c r="N11" s="13">
        <v>18.760000000000002</v>
      </c>
      <c r="O11" s="13">
        <v>14.01</v>
      </c>
      <c r="P11" s="17">
        <f>N11-O11</f>
        <v>4.7500000000000018</v>
      </c>
      <c r="Q11" s="17">
        <f>2^-P11</f>
        <v>3.7162722343834984E-2</v>
      </c>
    </row>
    <row r="12" spans="1:18" x14ac:dyDescent="0.2">
      <c r="C12" s="65">
        <v>3</v>
      </c>
      <c r="D12" s="1">
        <v>1.01831001</v>
      </c>
      <c r="E12" s="39">
        <v>0.92413584000000004</v>
      </c>
      <c r="F12" s="1">
        <v>0.93796457</v>
      </c>
      <c r="G12" s="39">
        <v>1.00528554</v>
      </c>
      <c r="H12" s="1">
        <v>1.05884924</v>
      </c>
      <c r="I12" s="39">
        <v>6.4368430000000004E-2</v>
      </c>
      <c r="J12" s="16"/>
      <c r="L12" s="136"/>
      <c r="M12" s="16">
        <v>2</v>
      </c>
      <c r="N12" s="3">
        <v>18.7</v>
      </c>
      <c r="O12" s="3">
        <v>14.11</v>
      </c>
      <c r="P12" s="16">
        <f t="shared" ref="P12:P16" si="0">N12-O12</f>
        <v>4.59</v>
      </c>
      <c r="Q12" s="16">
        <f t="shared" ref="Q12:Q16" si="1">2^-P12</f>
        <v>4.1521431690516003E-2</v>
      </c>
    </row>
    <row r="13" spans="1:18" x14ac:dyDescent="0.2">
      <c r="C13" s="80"/>
      <c r="D13" s="69" t="s">
        <v>64</v>
      </c>
      <c r="E13" s="79" t="s">
        <v>63</v>
      </c>
      <c r="F13" s="69" t="s">
        <v>64</v>
      </c>
      <c r="G13" s="79" t="s">
        <v>63</v>
      </c>
      <c r="H13" s="69" t="s">
        <v>64</v>
      </c>
      <c r="I13" s="81" t="s">
        <v>63</v>
      </c>
      <c r="J13" s="5"/>
      <c r="L13" s="153"/>
      <c r="M13" s="8">
        <v>3</v>
      </c>
      <c r="N13" s="14">
        <v>18.07</v>
      </c>
      <c r="O13" s="14">
        <v>13.74</v>
      </c>
      <c r="P13" s="8">
        <f t="shared" si="0"/>
        <v>4.33</v>
      </c>
      <c r="Q13" s="8">
        <f t="shared" si="1"/>
        <v>4.9721030234682426E-2</v>
      </c>
    </row>
    <row r="14" spans="1:18" x14ac:dyDescent="0.2">
      <c r="C14" s="5"/>
      <c r="D14" s="60"/>
      <c r="E14" s="16"/>
      <c r="F14" s="60"/>
      <c r="G14" s="16"/>
      <c r="H14" s="16"/>
      <c r="I14" s="60"/>
      <c r="J14" s="5"/>
      <c r="L14" s="152" t="s">
        <v>132</v>
      </c>
      <c r="M14" s="17">
        <v>1</v>
      </c>
      <c r="N14" s="13">
        <v>14.11</v>
      </c>
      <c r="O14" s="13">
        <v>13.85</v>
      </c>
      <c r="P14" s="17">
        <f t="shared" si="0"/>
        <v>0.25999999999999979</v>
      </c>
      <c r="Q14" s="17">
        <f t="shared" si="1"/>
        <v>0.83508791942836946</v>
      </c>
    </row>
    <row r="15" spans="1:18" x14ac:dyDescent="0.2">
      <c r="C15" s="5"/>
      <c r="D15" s="16"/>
      <c r="E15" s="16"/>
      <c r="F15" s="60"/>
      <c r="G15" s="16"/>
      <c r="H15" s="1"/>
      <c r="I15" s="1"/>
      <c r="J15" s="5"/>
      <c r="L15" s="136"/>
      <c r="M15" s="16">
        <v>2</v>
      </c>
      <c r="N15" s="3">
        <v>14.11</v>
      </c>
      <c r="O15" s="3">
        <v>13.52</v>
      </c>
      <c r="P15" s="16">
        <f t="shared" si="0"/>
        <v>0.58999999999999986</v>
      </c>
      <c r="Q15" s="16">
        <f t="shared" si="1"/>
        <v>0.66434290704825583</v>
      </c>
    </row>
    <row r="16" spans="1:18" x14ac:dyDescent="0.2">
      <c r="C16" s="5"/>
      <c r="D16" s="60"/>
      <c r="E16" s="60"/>
      <c r="F16" s="16"/>
      <c r="G16" s="60"/>
      <c r="H16" s="4"/>
      <c r="I16" s="4"/>
      <c r="J16" s="5"/>
      <c r="L16" s="153"/>
      <c r="M16" s="8">
        <v>3</v>
      </c>
      <c r="N16" s="14">
        <v>13.8</v>
      </c>
      <c r="O16" s="14">
        <v>13.51</v>
      </c>
      <c r="P16" s="8">
        <f t="shared" si="0"/>
        <v>0.29000000000000092</v>
      </c>
      <c r="Q16" s="8">
        <f t="shared" si="1"/>
        <v>0.81790205855778064</v>
      </c>
    </row>
    <row r="17" spans="2:18" x14ac:dyDescent="0.2">
      <c r="C17" s="4"/>
      <c r="D17" s="4"/>
      <c r="E17" s="4"/>
      <c r="F17" s="4"/>
      <c r="G17" s="4"/>
      <c r="H17" s="4"/>
      <c r="I17" s="4"/>
      <c r="L17" s="28"/>
      <c r="M17" s="16"/>
      <c r="N17" s="16"/>
      <c r="O17" s="16"/>
      <c r="P17" s="16"/>
      <c r="Q17" s="16"/>
    </row>
    <row r="18" spans="2:18" x14ac:dyDescent="0.2">
      <c r="C18" s="4"/>
      <c r="D18" s="4"/>
      <c r="E18" s="4"/>
      <c r="F18" s="4"/>
      <c r="G18" s="4"/>
      <c r="H18" s="4"/>
      <c r="I18" s="4"/>
      <c r="L18" s="77"/>
      <c r="M18" s="16"/>
      <c r="N18" s="16"/>
      <c r="O18" s="16"/>
      <c r="P18" s="16"/>
      <c r="Q18" s="16"/>
    </row>
    <row r="19" spans="2:18" x14ac:dyDescent="0.2">
      <c r="C19" s="4"/>
      <c r="D19" s="1"/>
      <c r="E19" s="1"/>
      <c r="F19" s="1"/>
      <c r="G19" s="4"/>
      <c r="H19" s="4"/>
      <c r="I19" s="4"/>
      <c r="L19" s="77"/>
      <c r="M19" s="16"/>
      <c r="N19" s="16"/>
      <c r="O19" s="16"/>
      <c r="P19" s="16"/>
      <c r="Q19" s="16"/>
    </row>
    <row r="20" spans="2:18" x14ac:dyDescent="0.2">
      <c r="C20" s="1"/>
      <c r="D20" s="1"/>
      <c r="E20" s="1"/>
      <c r="F20" s="1"/>
      <c r="G20" s="1"/>
      <c r="H20" s="1"/>
      <c r="I20" s="1"/>
      <c r="J20" s="1"/>
      <c r="L20" s="77"/>
      <c r="M20" s="16"/>
      <c r="N20" s="16"/>
      <c r="O20" s="16"/>
      <c r="P20" s="16"/>
      <c r="Q20" s="16"/>
    </row>
    <row r="21" spans="2:18" x14ac:dyDescent="0.2">
      <c r="C21" s="1"/>
      <c r="D21" s="1"/>
      <c r="E21" s="1"/>
      <c r="F21" s="1"/>
      <c r="G21" s="1"/>
      <c r="H21" s="1"/>
      <c r="I21" s="1"/>
      <c r="J21" s="1"/>
      <c r="L21" s="76"/>
      <c r="M21" s="16"/>
      <c r="N21" s="16"/>
      <c r="O21" s="16"/>
      <c r="P21" s="16"/>
      <c r="Q21" s="16"/>
    </row>
    <row r="22" spans="2:18" x14ac:dyDescent="0.2">
      <c r="C22" s="4"/>
      <c r="D22" s="4"/>
      <c r="E22" s="1"/>
      <c r="F22" s="1"/>
      <c r="G22" s="1"/>
      <c r="H22" s="4"/>
      <c r="I22" s="4"/>
      <c r="J22" s="1"/>
      <c r="L22" s="77"/>
      <c r="M22" s="16"/>
      <c r="N22" s="16"/>
      <c r="O22" s="16"/>
      <c r="P22" s="16"/>
      <c r="Q22" s="16"/>
    </row>
    <row r="23" spans="2:18" x14ac:dyDescent="0.2">
      <c r="D23" s="1"/>
      <c r="E23" s="1"/>
      <c r="F23" s="1"/>
      <c r="G23" s="1"/>
      <c r="H23" s="1"/>
      <c r="I23" s="1"/>
      <c r="J23" s="1"/>
      <c r="L23" s="77"/>
      <c r="M23" s="16"/>
      <c r="N23" s="16"/>
      <c r="O23" s="16"/>
      <c r="P23" s="16"/>
      <c r="Q23" s="16"/>
    </row>
    <row r="24" spans="2:18" x14ac:dyDescent="0.2">
      <c r="B24" s="1"/>
      <c r="C24" s="1"/>
      <c r="D24" s="1"/>
      <c r="E24" s="1"/>
      <c r="F24" s="1"/>
      <c r="G24" s="1"/>
      <c r="H24" s="1"/>
      <c r="I24" s="1"/>
      <c r="J24" s="1"/>
      <c r="L24" s="77"/>
      <c r="M24" s="16"/>
      <c r="N24" s="16"/>
      <c r="O24" s="16"/>
      <c r="P24" s="16"/>
      <c r="Q24" s="16"/>
    </row>
    <row r="25" spans="2:18" x14ac:dyDescent="0.2">
      <c r="D25" s="1"/>
      <c r="E25" s="1"/>
      <c r="F25" s="1"/>
      <c r="G25" s="1"/>
      <c r="H25" s="1"/>
      <c r="I25" s="1"/>
      <c r="J25" s="1"/>
      <c r="L25" s="76"/>
      <c r="M25" s="16"/>
      <c r="N25" s="16"/>
      <c r="O25" s="16"/>
      <c r="P25" s="16"/>
      <c r="Q25" s="16"/>
    </row>
    <row r="26" spans="2:18" x14ac:dyDescent="0.2">
      <c r="D26" s="1"/>
      <c r="E26" s="1"/>
      <c r="F26" s="1"/>
      <c r="G26" s="1"/>
      <c r="L26" s="77"/>
      <c r="M26" s="16"/>
      <c r="N26" s="16"/>
      <c r="O26" s="16"/>
      <c r="P26" s="16"/>
      <c r="Q26" s="16"/>
    </row>
    <row r="27" spans="2:18" x14ac:dyDescent="0.2">
      <c r="L27" s="129" t="s">
        <v>135</v>
      </c>
      <c r="M27" s="129"/>
      <c r="N27" s="129"/>
      <c r="O27" s="129"/>
      <c r="P27" s="129"/>
      <c r="Q27" s="129"/>
      <c r="R27" s="129"/>
    </row>
    <row r="28" spans="2:18" x14ac:dyDescent="0.2">
      <c r="D28" s="1"/>
      <c r="G28" s="2"/>
      <c r="H28" s="138"/>
      <c r="I28" s="138"/>
      <c r="J28" s="138"/>
      <c r="L28" s="129" t="s">
        <v>30</v>
      </c>
      <c r="M28" s="129"/>
      <c r="N28" s="129"/>
      <c r="O28" s="129"/>
      <c r="P28" s="129"/>
      <c r="Q28" s="129"/>
      <c r="R28" s="129"/>
    </row>
    <row r="29" spans="2:18" x14ac:dyDescent="0.2">
      <c r="D29" s="1"/>
      <c r="G29" s="9"/>
      <c r="H29" s="1"/>
      <c r="I29" s="1"/>
      <c r="J29" s="1"/>
      <c r="L29" s="4"/>
      <c r="M29" s="4"/>
      <c r="N29" s="4"/>
      <c r="O29" s="4"/>
      <c r="P29" s="4"/>
      <c r="Q29" s="4"/>
      <c r="R29" s="4"/>
    </row>
    <row r="30" spans="2:18" ht="18" x14ac:dyDescent="0.2">
      <c r="D30" s="1"/>
      <c r="G30" s="9"/>
      <c r="H30" s="1"/>
      <c r="I30" s="1"/>
      <c r="J30" s="1"/>
      <c r="L30" s="8"/>
      <c r="M30" s="8"/>
      <c r="N30" s="129" t="s">
        <v>26</v>
      </c>
      <c r="O30" s="129"/>
      <c r="P30" s="7" t="s">
        <v>29</v>
      </c>
      <c r="Q30" s="78" t="s">
        <v>28</v>
      </c>
      <c r="R30" s="16"/>
    </row>
    <row r="31" spans="2:18" x14ac:dyDescent="0.2">
      <c r="L31" s="26"/>
      <c r="M31" s="7" t="s">
        <v>5</v>
      </c>
      <c r="N31" s="7" t="s">
        <v>12</v>
      </c>
      <c r="O31" s="7" t="s">
        <v>27</v>
      </c>
      <c r="P31" s="8"/>
      <c r="Q31" s="8"/>
    </row>
    <row r="32" spans="2:18" x14ac:dyDescent="0.2">
      <c r="D32" s="1"/>
      <c r="L32" s="152" t="s">
        <v>136</v>
      </c>
      <c r="M32" s="17">
        <v>1</v>
      </c>
      <c r="N32" s="13">
        <v>14.26</v>
      </c>
      <c r="O32" s="13">
        <v>13.65</v>
      </c>
      <c r="P32" s="17">
        <f>N32-O32</f>
        <v>0.60999999999999943</v>
      </c>
      <c r="Q32" s="17">
        <f>2^-P32</f>
        <v>0.65519670192918189</v>
      </c>
    </row>
    <row r="33" spans="5:17" x14ac:dyDescent="0.2">
      <c r="L33" s="136"/>
      <c r="M33" s="16">
        <v>2</v>
      </c>
      <c r="N33" s="3">
        <v>14.23</v>
      </c>
      <c r="O33" s="3">
        <v>13.62</v>
      </c>
      <c r="P33" s="16">
        <f t="shared" ref="P33:P37" si="2">N33-O33</f>
        <v>0.61000000000000121</v>
      </c>
      <c r="Q33" s="16">
        <f t="shared" ref="Q33:Q43" si="3">2^-P33</f>
        <v>0.65519670192918111</v>
      </c>
    </row>
    <row r="34" spans="5:17" x14ac:dyDescent="0.2">
      <c r="L34" s="153"/>
      <c r="M34" s="8">
        <v>3</v>
      </c>
      <c r="N34" s="14">
        <v>14.3</v>
      </c>
      <c r="O34" s="14">
        <v>13.7</v>
      </c>
      <c r="P34" s="8">
        <f t="shared" si="2"/>
        <v>0.60000000000000142</v>
      </c>
      <c r="Q34" s="8">
        <f t="shared" si="3"/>
        <v>0.65975395538644654</v>
      </c>
    </row>
    <row r="35" spans="5:17" x14ac:dyDescent="0.2">
      <c r="L35" s="152" t="s">
        <v>137</v>
      </c>
      <c r="M35" s="17">
        <v>1</v>
      </c>
      <c r="N35" s="13">
        <v>14.05</v>
      </c>
      <c r="O35" s="13">
        <v>13.51</v>
      </c>
      <c r="P35" s="17">
        <f t="shared" si="2"/>
        <v>0.54000000000000092</v>
      </c>
      <c r="Q35" s="17">
        <f t="shared" si="3"/>
        <v>0.68777090906987137</v>
      </c>
    </row>
    <row r="36" spans="5:17" x14ac:dyDescent="0.2">
      <c r="L36" s="136"/>
      <c r="M36" s="16">
        <v>2</v>
      </c>
      <c r="N36" s="3">
        <v>13.91</v>
      </c>
      <c r="O36" s="3">
        <v>13.45</v>
      </c>
      <c r="P36" s="16">
        <f t="shared" si="2"/>
        <v>0.46000000000000085</v>
      </c>
      <c r="Q36" s="16">
        <f t="shared" si="3"/>
        <v>0.72698625866015487</v>
      </c>
    </row>
    <row r="37" spans="5:17" x14ac:dyDescent="0.2">
      <c r="L37" s="153"/>
      <c r="M37" s="8">
        <v>3</v>
      </c>
      <c r="N37" s="14">
        <v>14.07</v>
      </c>
      <c r="O37" s="14">
        <v>13.61</v>
      </c>
      <c r="P37" s="8">
        <f t="shared" si="2"/>
        <v>0.46000000000000085</v>
      </c>
      <c r="Q37" s="8">
        <f t="shared" si="3"/>
        <v>0.72698625866015487</v>
      </c>
    </row>
    <row r="38" spans="5:17" x14ac:dyDescent="0.2">
      <c r="L38" s="152" t="s">
        <v>138</v>
      </c>
      <c r="M38" s="17">
        <v>1</v>
      </c>
      <c r="N38" s="13">
        <v>14.48</v>
      </c>
      <c r="O38" s="13">
        <v>13.78</v>
      </c>
      <c r="P38" s="17">
        <f>N38-O38</f>
        <v>0.70000000000000107</v>
      </c>
      <c r="Q38" s="17">
        <f>2^-P38</f>
        <v>0.61557220667245771</v>
      </c>
    </row>
    <row r="39" spans="5:17" x14ac:dyDescent="0.2">
      <c r="E39" s="138"/>
      <c r="F39" s="138"/>
      <c r="G39" s="138"/>
      <c r="L39" s="136"/>
      <c r="M39" s="16">
        <v>2</v>
      </c>
      <c r="N39" s="3">
        <v>14.26</v>
      </c>
      <c r="O39" s="3">
        <v>13.64</v>
      </c>
      <c r="P39" s="16">
        <f t="shared" ref="P39:P43" si="4">N39-O39</f>
        <v>0.61999999999999922</v>
      </c>
      <c r="Q39" s="16">
        <f t="shared" si="3"/>
        <v>0.65067092772096713</v>
      </c>
    </row>
    <row r="40" spans="5:17" x14ac:dyDescent="0.2">
      <c r="E40" s="1"/>
      <c r="F40" s="1"/>
      <c r="G40" s="1"/>
      <c r="L40" s="153"/>
      <c r="M40" s="8">
        <v>3</v>
      </c>
      <c r="N40" s="14">
        <v>14.24</v>
      </c>
      <c r="O40" s="14">
        <v>13.64</v>
      </c>
      <c r="P40" s="8">
        <f t="shared" si="4"/>
        <v>0.59999999999999964</v>
      </c>
      <c r="Q40" s="8">
        <f t="shared" si="3"/>
        <v>0.65975395538644732</v>
      </c>
    </row>
    <row r="41" spans="5:17" x14ac:dyDescent="0.2">
      <c r="E41" s="1"/>
      <c r="F41" s="1"/>
      <c r="G41" s="1"/>
      <c r="L41" s="152" t="s">
        <v>139</v>
      </c>
      <c r="M41" s="17">
        <v>1</v>
      </c>
      <c r="N41" s="13">
        <v>13.76</v>
      </c>
      <c r="O41" s="13">
        <v>13.26</v>
      </c>
      <c r="P41" s="17">
        <f t="shared" si="4"/>
        <v>0.5</v>
      </c>
      <c r="Q41" s="17">
        <f t="shared" si="3"/>
        <v>0.70710678118654746</v>
      </c>
    </row>
    <row r="42" spans="5:17" x14ac:dyDescent="0.2">
      <c r="L42" s="136"/>
      <c r="M42" s="16">
        <v>2</v>
      </c>
      <c r="N42" s="3">
        <v>14.09</v>
      </c>
      <c r="O42" s="3">
        <v>13.46</v>
      </c>
      <c r="P42" s="16">
        <f t="shared" si="4"/>
        <v>0.62999999999999901</v>
      </c>
      <c r="Q42" s="16">
        <f t="shared" si="3"/>
        <v>0.64617641531874659</v>
      </c>
    </row>
    <row r="43" spans="5:17" x14ac:dyDescent="0.2">
      <c r="L43" s="153"/>
      <c r="M43" s="8">
        <v>3</v>
      </c>
      <c r="N43" s="14">
        <v>14.15</v>
      </c>
      <c r="O43" s="14">
        <v>13.45</v>
      </c>
      <c r="P43" s="8">
        <f t="shared" si="4"/>
        <v>0.70000000000000107</v>
      </c>
      <c r="Q43" s="8">
        <f t="shared" si="3"/>
        <v>0.61557220667245771</v>
      </c>
    </row>
  </sheetData>
  <mergeCells count="18">
    <mergeCell ref="L6:R6"/>
    <mergeCell ref="L27:R27"/>
    <mergeCell ref="L28:R28"/>
    <mergeCell ref="N30:O30"/>
    <mergeCell ref="L32:L34"/>
    <mergeCell ref="L7:R7"/>
    <mergeCell ref="N9:O9"/>
    <mergeCell ref="L11:L13"/>
    <mergeCell ref="L14:L16"/>
    <mergeCell ref="L41:L43"/>
    <mergeCell ref="D8:G8"/>
    <mergeCell ref="H8:I8"/>
    <mergeCell ref="H28:J28"/>
    <mergeCell ref="E39:G39"/>
    <mergeCell ref="L35:L37"/>
    <mergeCell ref="L38:L40"/>
    <mergeCell ref="D9:E9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99B3-601F-3A45-935E-95246371264F}">
  <dimension ref="A5:L36"/>
  <sheetViews>
    <sheetView workbookViewId="0">
      <selection activeCell="A5" sqref="A5"/>
    </sheetView>
  </sheetViews>
  <sheetFormatPr baseColWidth="10" defaultRowHeight="16" x14ac:dyDescent="0.2"/>
  <cols>
    <col min="1" max="1" width="36.5" bestFit="1" customWidth="1"/>
    <col min="3" max="3" width="24.1640625" bestFit="1" customWidth="1"/>
  </cols>
  <sheetData>
    <row r="5" spans="1:12" ht="34" x14ac:dyDescent="0.2">
      <c r="A5" s="23" t="s">
        <v>35</v>
      </c>
    </row>
    <row r="6" spans="1:12" ht="51" x14ac:dyDescent="0.2">
      <c r="A6" s="19" t="s">
        <v>36</v>
      </c>
    </row>
    <row r="8" spans="1:12" x14ac:dyDescent="0.2">
      <c r="C8" s="26" t="s">
        <v>34</v>
      </c>
      <c r="D8" s="7" t="s">
        <v>5</v>
      </c>
      <c r="E8" s="7" t="s">
        <v>37</v>
      </c>
      <c r="G8" s="1"/>
      <c r="H8" s="1"/>
      <c r="I8" s="1"/>
    </row>
    <row r="9" spans="1:12" x14ac:dyDescent="0.2">
      <c r="C9" s="136">
        <v>0</v>
      </c>
      <c r="D9" s="16">
        <v>1</v>
      </c>
      <c r="E9" s="1">
        <v>0.85714285999999995</v>
      </c>
    </row>
    <row r="10" spans="1:12" x14ac:dyDescent="0.2">
      <c r="C10" s="136"/>
      <c r="D10" s="16">
        <v>2</v>
      </c>
      <c r="E10" s="1">
        <v>0.88311687999999999</v>
      </c>
    </row>
    <row r="11" spans="1:12" x14ac:dyDescent="0.2">
      <c r="C11" s="136"/>
      <c r="D11" s="16">
        <v>3</v>
      </c>
      <c r="E11" s="1">
        <v>1.2597402600000001</v>
      </c>
    </row>
    <row r="12" spans="1:12" x14ac:dyDescent="0.2">
      <c r="C12" s="136">
        <v>30</v>
      </c>
      <c r="D12" s="16">
        <v>1</v>
      </c>
      <c r="E12" s="1">
        <v>12.246753200000001</v>
      </c>
      <c r="J12" s="1"/>
      <c r="K12" s="1"/>
      <c r="L12" s="1"/>
    </row>
    <row r="13" spans="1:12" x14ac:dyDescent="0.2">
      <c r="C13" s="136"/>
      <c r="D13" s="16">
        <v>2</v>
      </c>
      <c r="E13" s="1">
        <v>13.012987000000001</v>
      </c>
    </row>
    <row r="14" spans="1:12" x14ac:dyDescent="0.2">
      <c r="C14" s="136"/>
      <c r="D14" s="16">
        <v>3</v>
      </c>
      <c r="E14" s="1">
        <v>9.3506493499999994</v>
      </c>
    </row>
    <row r="15" spans="1:12" x14ac:dyDescent="0.2">
      <c r="C15" s="136">
        <v>60</v>
      </c>
      <c r="D15" s="16">
        <v>1</v>
      </c>
      <c r="E15" s="1">
        <v>26.545454500000002</v>
      </c>
      <c r="J15" s="1"/>
      <c r="K15" s="1"/>
      <c r="L15" s="1"/>
    </row>
    <row r="16" spans="1:12" x14ac:dyDescent="0.2">
      <c r="C16" s="136"/>
      <c r="D16" s="16">
        <v>2</v>
      </c>
      <c r="E16" s="1">
        <v>33.233766199999998</v>
      </c>
    </row>
    <row r="17" spans="3:12" x14ac:dyDescent="0.2">
      <c r="C17" s="136"/>
      <c r="D17" s="16">
        <v>3</v>
      </c>
      <c r="E17" s="1">
        <v>35.259740299999997</v>
      </c>
    </row>
    <row r="18" spans="3:12" x14ac:dyDescent="0.2">
      <c r="C18" s="136">
        <v>120</v>
      </c>
      <c r="D18" s="16">
        <v>1</v>
      </c>
      <c r="E18" s="1">
        <v>64.922077900000005</v>
      </c>
      <c r="J18" s="1"/>
      <c r="K18" s="1"/>
      <c r="L18" s="1"/>
    </row>
    <row r="19" spans="3:12" x14ac:dyDescent="0.2">
      <c r="C19" s="136"/>
      <c r="D19" s="16">
        <v>2</v>
      </c>
      <c r="E19" s="1">
        <v>67.6883117</v>
      </c>
    </row>
    <row r="20" spans="3:12" x14ac:dyDescent="0.2">
      <c r="C20" s="136"/>
      <c r="D20" s="16">
        <v>3</v>
      </c>
      <c r="E20" s="1">
        <v>64.259740300000004</v>
      </c>
    </row>
    <row r="21" spans="3:12" x14ac:dyDescent="0.2">
      <c r="C21" s="136">
        <v>160</v>
      </c>
      <c r="D21" s="16">
        <v>1</v>
      </c>
      <c r="E21" s="1">
        <v>118.545455</v>
      </c>
      <c r="J21" s="1"/>
      <c r="K21" s="1"/>
      <c r="L21" s="1"/>
    </row>
    <row r="22" spans="3:12" x14ac:dyDescent="0.2">
      <c r="C22" s="136"/>
      <c r="D22" s="16">
        <v>2</v>
      </c>
      <c r="E22" s="1">
        <v>151.844156</v>
      </c>
    </row>
    <row r="23" spans="3:12" x14ac:dyDescent="0.2">
      <c r="C23" s="136"/>
      <c r="D23" s="16">
        <v>3</v>
      </c>
      <c r="E23" s="1">
        <v>186.727273</v>
      </c>
    </row>
    <row r="24" spans="3:12" x14ac:dyDescent="0.2">
      <c r="C24" s="136">
        <v>200</v>
      </c>
      <c r="D24" s="16">
        <v>1</v>
      </c>
      <c r="E24" s="1">
        <v>215.922078</v>
      </c>
    </row>
    <row r="25" spans="3:12" x14ac:dyDescent="0.2">
      <c r="C25" s="136"/>
      <c r="D25" s="16">
        <v>2</v>
      </c>
      <c r="E25" s="1">
        <v>214.38961</v>
      </c>
      <c r="J25" s="1"/>
      <c r="K25" s="1"/>
      <c r="L25" s="1"/>
    </row>
    <row r="26" spans="3:12" x14ac:dyDescent="0.2">
      <c r="C26" s="136"/>
      <c r="D26" s="16">
        <v>3</v>
      </c>
      <c r="E26" s="1">
        <v>275.12986999999998</v>
      </c>
    </row>
    <row r="32" spans="3:12" x14ac:dyDescent="0.2">
      <c r="G32" s="1"/>
      <c r="H32" s="1"/>
      <c r="I32" s="1"/>
    </row>
    <row r="36" spans="7:9" x14ac:dyDescent="0.2">
      <c r="G36" s="1"/>
      <c r="H36" s="1"/>
      <c r="I36" s="1"/>
    </row>
  </sheetData>
  <mergeCells count="6">
    <mergeCell ref="C24:C26"/>
    <mergeCell ref="C9:C11"/>
    <mergeCell ref="C12:C14"/>
    <mergeCell ref="C15:C17"/>
    <mergeCell ref="C18:C20"/>
    <mergeCell ref="C21:C2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DD0D-F2D9-9149-96A7-F5D285449AC3}">
  <dimension ref="A5:R43"/>
  <sheetViews>
    <sheetView zoomScale="84" workbookViewId="0">
      <selection activeCell="C28" sqref="C28"/>
    </sheetView>
  </sheetViews>
  <sheetFormatPr baseColWidth="10" defaultRowHeight="16" x14ac:dyDescent="0.2"/>
  <cols>
    <col min="1" max="1" width="41" customWidth="1"/>
    <col min="3" max="3" width="14.5" bestFit="1" customWidth="1"/>
    <col min="12" max="12" width="17.1640625" bestFit="1" customWidth="1"/>
    <col min="15" max="15" width="30.5" bestFit="1" customWidth="1"/>
  </cols>
  <sheetData>
    <row r="5" spans="1:18" ht="34" x14ac:dyDescent="0.2">
      <c r="A5" s="23" t="s">
        <v>144</v>
      </c>
      <c r="C5" s="4"/>
      <c r="D5" s="4"/>
      <c r="E5" s="4"/>
      <c r="F5" s="4"/>
      <c r="G5" s="4"/>
      <c r="H5" s="4"/>
      <c r="I5" s="4"/>
    </row>
    <row r="6" spans="1:18" x14ac:dyDescent="0.2">
      <c r="C6" s="20"/>
      <c r="D6" s="20"/>
      <c r="E6" s="20"/>
      <c r="F6" s="20"/>
      <c r="G6" s="20"/>
      <c r="H6" s="4"/>
      <c r="I6" s="4"/>
      <c r="J6" s="20"/>
      <c r="L6" s="20"/>
      <c r="M6" s="20"/>
      <c r="N6" s="20"/>
      <c r="O6" s="20"/>
      <c r="P6" s="20"/>
      <c r="Q6" s="20"/>
      <c r="R6" s="20"/>
    </row>
    <row r="7" spans="1:18" x14ac:dyDescent="0.2">
      <c r="C7" s="20"/>
      <c r="D7" s="20"/>
      <c r="E7" s="20"/>
      <c r="F7" s="20"/>
      <c r="G7" s="20"/>
      <c r="H7" s="4"/>
      <c r="I7" s="4"/>
      <c r="J7" s="5"/>
      <c r="K7" s="1"/>
      <c r="L7" s="20"/>
      <c r="M7" s="20"/>
      <c r="N7" s="20"/>
      <c r="O7" s="20"/>
      <c r="P7" s="20"/>
      <c r="Q7" s="20"/>
      <c r="R7" s="20"/>
    </row>
    <row r="8" spans="1:18" x14ac:dyDescent="0.2">
      <c r="C8" s="21"/>
      <c r="D8" s="50"/>
      <c r="E8" s="21"/>
      <c r="F8" s="20"/>
      <c r="G8" s="20"/>
      <c r="H8" s="20"/>
      <c r="I8" s="20"/>
      <c r="J8" s="20"/>
      <c r="L8" s="4"/>
      <c r="M8" s="4"/>
      <c r="N8" s="4"/>
      <c r="O8" s="4"/>
      <c r="P8" s="4"/>
      <c r="Q8" s="4"/>
      <c r="R8" s="4"/>
    </row>
    <row r="9" spans="1:18" x14ac:dyDescent="0.2">
      <c r="B9" s="57" t="s">
        <v>13</v>
      </c>
      <c r="C9" s="40" t="s">
        <v>15</v>
      </c>
      <c r="D9" s="80" t="s">
        <v>12</v>
      </c>
      <c r="E9" s="57" t="s">
        <v>16</v>
      </c>
      <c r="F9" s="20"/>
      <c r="G9" s="20"/>
      <c r="H9" s="20"/>
      <c r="I9" s="20"/>
      <c r="J9" s="5"/>
      <c r="L9" s="16"/>
      <c r="M9" s="16"/>
      <c r="N9" s="20"/>
      <c r="O9" s="20"/>
      <c r="P9" s="5"/>
      <c r="Q9" s="5"/>
      <c r="R9" s="16"/>
    </row>
    <row r="10" spans="1:18" x14ac:dyDescent="0.2">
      <c r="B10" s="149">
        <v>1</v>
      </c>
      <c r="C10" s="46">
        <v>1</v>
      </c>
      <c r="D10" s="73">
        <v>31086</v>
      </c>
      <c r="E10" s="44">
        <v>3878</v>
      </c>
      <c r="F10" s="1"/>
      <c r="G10" s="1"/>
      <c r="H10" s="1"/>
      <c r="I10" s="1"/>
      <c r="J10" s="16"/>
      <c r="K10" s="1"/>
      <c r="L10" s="5"/>
      <c r="M10" s="5"/>
      <c r="N10" s="5"/>
      <c r="O10" s="5"/>
      <c r="P10" s="16"/>
      <c r="Q10" s="16"/>
    </row>
    <row r="11" spans="1:18" x14ac:dyDescent="0.2">
      <c r="B11" s="150"/>
      <c r="C11" s="47">
        <v>2</v>
      </c>
      <c r="D11" s="74">
        <v>34376</v>
      </c>
      <c r="E11" s="25">
        <v>3136</v>
      </c>
      <c r="F11" s="1"/>
      <c r="G11" s="1"/>
      <c r="H11" s="1"/>
      <c r="I11" s="1"/>
      <c r="J11" s="16"/>
      <c r="L11" s="77"/>
      <c r="M11" s="16"/>
      <c r="N11" s="3"/>
      <c r="O11" s="3"/>
      <c r="P11" s="16"/>
      <c r="Q11" s="16"/>
    </row>
    <row r="12" spans="1:18" x14ac:dyDescent="0.2">
      <c r="B12" s="151"/>
      <c r="C12" s="48">
        <v>3</v>
      </c>
      <c r="D12" s="75">
        <v>24425</v>
      </c>
      <c r="E12" s="45">
        <v>3597</v>
      </c>
      <c r="F12" s="1"/>
      <c r="G12" s="1"/>
      <c r="H12" s="1"/>
      <c r="I12" s="1"/>
      <c r="J12" s="16"/>
      <c r="L12" s="77"/>
      <c r="M12" s="16"/>
      <c r="N12" s="3"/>
      <c r="O12" s="3"/>
      <c r="P12" s="16"/>
      <c r="Q12" s="16"/>
    </row>
    <row r="13" spans="1:18" x14ac:dyDescent="0.2">
      <c r="B13" s="149">
        <v>2</v>
      </c>
      <c r="C13" s="46">
        <v>1</v>
      </c>
      <c r="D13" s="73">
        <v>12154</v>
      </c>
      <c r="E13" s="44">
        <v>1692</v>
      </c>
      <c r="F13" s="16"/>
      <c r="G13" s="60"/>
      <c r="H13" s="16"/>
      <c r="I13" s="16"/>
      <c r="J13" s="5"/>
      <c r="L13" s="77"/>
      <c r="M13" s="16"/>
      <c r="N13" s="3"/>
      <c r="O13" s="3"/>
      <c r="P13" s="16"/>
      <c r="Q13" s="16"/>
    </row>
    <row r="14" spans="1:18" x14ac:dyDescent="0.2">
      <c r="B14" s="150"/>
      <c r="C14" s="47">
        <v>2</v>
      </c>
      <c r="D14" s="74">
        <v>12926</v>
      </c>
      <c r="E14" s="25">
        <v>1485</v>
      </c>
      <c r="F14" s="60"/>
      <c r="G14" s="16"/>
      <c r="H14" s="16"/>
      <c r="I14" s="60"/>
      <c r="J14" s="5"/>
      <c r="L14" s="77"/>
      <c r="M14" s="16"/>
      <c r="N14" s="3"/>
      <c r="O14" s="3"/>
      <c r="P14" s="16"/>
      <c r="Q14" s="16"/>
    </row>
    <row r="15" spans="1:18" x14ac:dyDescent="0.2">
      <c r="B15" s="151"/>
      <c r="C15" s="48">
        <v>3</v>
      </c>
      <c r="D15" s="75">
        <v>14535</v>
      </c>
      <c r="E15" s="45">
        <v>2448</v>
      </c>
      <c r="F15" s="60"/>
      <c r="G15" s="16"/>
      <c r="H15" s="1"/>
      <c r="I15" s="1"/>
      <c r="J15" s="5"/>
      <c r="L15" s="77"/>
      <c r="M15" s="16"/>
      <c r="N15" s="3"/>
      <c r="O15" s="3"/>
      <c r="P15" s="16"/>
      <c r="Q15" s="16"/>
    </row>
    <row r="16" spans="1:18" x14ac:dyDescent="0.2">
      <c r="B16" s="150">
        <v>3</v>
      </c>
      <c r="C16" s="47">
        <v>1</v>
      </c>
      <c r="D16" s="74">
        <v>7862</v>
      </c>
      <c r="E16" s="25">
        <v>1359</v>
      </c>
      <c r="F16" s="16"/>
      <c r="G16" s="60"/>
      <c r="H16" s="4"/>
      <c r="I16" s="4"/>
      <c r="J16" s="5"/>
      <c r="L16" s="77"/>
      <c r="M16" s="16"/>
      <c r="N16" s="3"/>
      <c r="O16" s="3"/>
      <c r="P16" s="16"/>
      <c r="Q16" s="16"/>
    </row>
    <row r="17" spans="2:18" x14ac:dyDescent="0.2">
      <c r="B17" s="150"/>
      <c r="C17" s="47">
        <v>2</v>
      </c>
      <c r="D17" s="74">
        <v>6805</v>
      </c>
      <c r="E17" s="25">
        <v>1352</v>
      </c>
      <c r="F17" s="4"/>
      <c r="G17" s="4"/>
      <c r="H17" s="4"/>
      <c r="I17" s="4"/>
      <c r="L17" s="76"/>
      <c r="M17" s="16"/>
      <c r="N17" s="16"/>
      <c r="O17" s="16"/>
      <c r="P17" s="16"/>
      <c r="Q17" s="16"/>
    </row>
    <row r="18" spans="2:18" x14ac:dyDescent="0.2">
      <c r="B18" s="151"/>
      <c r="C18" s="48">
        <v>3</v>
      </c>
      <c r="D18" s="75">
        <v>4638</v>
      </c>
      <c r="E18" s="45">
        <v>1391</v>
      </c>
      <c r="F18" s="4"/>
      <c r="G18" s="4"/>
      <c r="H18" s="4"/>
      <c r="I18" s="4"/>
      <c r="L18" s="77"/>
      <c r="M18" s="16"/>
      <c r="N18" s="16"/>
      <c r="O18" s="16"/>
      <c r="P18" s="16"/>
      <c r="Q18" s="16"/>
    </row>
    <row r="19" spans="2:18" x14ac:dyDescent="0.2">
      <c r="C19" s="4"/>
      <c r="D19" s="1"/>
      <c r="E19" s="1"/>
      <c r="F19" s="1"/>
      <c r="G19" s="4"/>
      <c r="H19" s="4"/>
      <c r="I19" s="4"/>
      <c r="L19" s="77"/>
      <c r="M19" s="16"/>
      <c r="N19" s="16"/>
      <c r="O19" s="16"/>
      <c r="P19" s="16"/>
      <c r="Q19" s="16"/>
    </row>
    <row r="20" spans="2:18" x14ac:dyDescent="0.2">
      <c r="C20" s="1"/>
      <c r="D20" s="1"/>
      <c r="E20" s="1"/>
      <c r="F20" s="1"/>
      <c r="G20" s="1"/>
      <c r="H20" s="1"/>
      <c r="I20" s="1"/>
      <c r="J20" s="1"/>
      <c r="L20" s="77"/>
      <c r="M20" s="16"/>
      <c r="N20" s="16"/>
      <c r="O20" s="16"/>
      <c r="P20" s="16"/>
      <c r="Q20" s="16"/>
    </row>
    <row r="21" spans="2:18" x14ac:dyDescent="0.2">
      <c r="C21" s="1"/>
      <c r="D21" s="1"/>
      <c r="E21" s="1"/>
      <c r="F21" s="1"/>
      <c r="G21" s="1"/>
      <c r="H21" s="1"/>
      <c r="I21" s="1"/>
      <c r="J21" s="1"/>
      <c r="L21" s="76"/>
      <c r="M21" s="16"/>
      <c r="N21" s="16"/>
      <c r="O21" s="16"/>
      <c r="P21" s="16"/>
      <c r="Q21" s="16"/>
    </row>
    <row r="22" spans="2:18" x14ac:dyDescent="0.2">
      <c r="C22" s="4"/>
      <c r="D22" s="4"/>
      <c r="E22" s="1"/>
      <c r="F22" s="1"/>
      <c r="G22" s="1"/>
      <c r="H22" s="4"/>
      <c r="I22" s="4"/>
      <c r="J22" s="1"/>
      <c r="L22" s="77"/>
      <c r="M22" s="16"/>
      <c r="N22" s="16"/>
      <c r="O22" s="16"/>
      <c r="P22" s="16"/>
      <c r="Q22" s="16"/>
    </row>
    <row r="23" spans="2:18" x14ac:dyDescent="0.2">
      <c r="D23" s="1"/>
      <c r="E23" s="1"/>
      <c r="F23" s="1"/>
      <c r="G23" s="1"/>
      <c r="H23" s="1"/>
      <c r="I23" s="1"/>
      <c r="J23" s="1"/>
      <c r="L23" s="77"/>
      <c r="M23" s="16"/>
      <c r="N23" s="16"/>
      <c r="O23" s="16"/>
      <c r="P23" s="16"/>
      <c r="Q23" s="16"/>
    </row>
    <row r="24" spans="2:18" x14ac:dyDescent="0.2">
      <c r="B24" s="1"/>
      <c r="C24" s="1"/>
      <c r="D24" s="1"/>
      <c r="E24" s="1"/>
      <c r="F24" s="1"/>
      <c r="G24" s="1"/>
      <c r="H24" s="1"/>
      <c r="I24" s="1"/>
      <c r="J24" s="1"/>
      <c r="L24" s="77"/>
      <c r="M24" s="16"/>
      <c r="N24" s="16"/>
      <c r="O24" s="16"/>
      <c r="P24" s="16"/>
      <c r="Q24" s="16"/>
    </row>
    <row r="25" spans="2:18" x14ac:dyDescent="0.2">
      <c r="D25" s="1"/>
      <c r="E25" s="1"/>
      <c r="F25" s="1"/>
      <c r="G25" s="1"/>
      <c r="H25" s="1"/>
      <c r="I25" s="1"/>
      <c r="J25" s="1"/>
      <c r="L25" s="76"/>
      <c r="M25" s="16"/>
      <c r="N25" s="16"/>
      <c r="O25" s="16"/>
      <c r="P25" s="16"/>
      <c r="Q25" s="16"/>
    </row>
    <row r="26" spans="2:18" x14ac:dyDescent="0.2">
      <c r="D26" s="1"/>
      <c r="E26" s="1"/>
      <c r="F26" s="1"/>
      <c r="G26" s="1"/>
      <c r="L26" s="77"/>
      <c r="M26" s="16"/>
      <c r="N26" s="16"/>
      <c r="O26" s="16"/>
      <c r="P26" s="16"/>
      <c r="Q26" s="16"/>
    </row>
    <row r="27" spans="2:18" x14ac:dyDescent="0.2">
      <c r="L27" s="20"/>
      <c r="M27" s="20"/>
      <c r="N27" s="20"/>
      <c r="O27" s="20"/>
      <c r="P27" s="20"/>
      <c r="Q27" s="20"/>
      <c r="R27" s="20"/>
    </row>
    <row r="28" spans="2:18" x14ac:dyDescent="0.2">
      <c r="D28" s="1"/>
      <c r="E28" s="1"/>
      <c r="F28" s="1"/>
      <c r="G28" s="1"/>
      <c r="H28" s="1"/>
      <c r="I28" s="1"/>
      <c r="J28" s="1"/>
      <c r="L28" s="20"/>
      <c r="M28" s="20"/>
      <c r="N28" s="20"/>
      <c r="O28" s="20"/>
      <c r="P28" s="20"/>
      <c r="Q28" s="20"/>
      <c r="R28" s="20"/>
    </row>
    <row r="29" spans="2:18" x14ac:dyDescent="0.2">
      <c r="D29" s="1"/>
      <c r="E29" s="1"/>
      <c r="F29" s="1"/>
      <c r="G29" s="1"/>
      <c r="H29" s="1"/>
      <c r="I29" s="1"/>
      <c r="J29" s="1"/>
      <c r="L29" s="4"/>
      <c r="M29" s="4"/>
      <c r="N29" s="4"/>
      <c r="O29" s="4"/>
      <c r="P29" s="4"/>
      <c r="Q29" s="4"/>
      <c r="R29" s="4"/>
    </row>
    <row r="30" spans="2:18" x14ac:dyDescent="0.2">
      <c r="D30" s="1"/>
      <c r="G30" s="9"/>
      <c r="H30" s="1"/>
      <c r="I30" s="1"/>
      <c r="J30" s="1"/>
      <c r="L30" s="16"/>
      <c r="M30" s="16"/>
      <c r="N30" s="20"/>
      <c r="O30" s="20"/>
      <c r="P30" s="5"/>
      <c r="Q30" s="5"/>
      <c r="R30" s="16"/>
    </row>
    <row r="31" spans="2:18" x14ac:dyDescent="0.2">
      <c r="L31" s="5"/>
      <c r="M31" s="5"/>
      <c r="N31" s="5"/>
      <c r="O31" s="5"/>
      <c r="P31" s="16"/>
      <c r="Q31" s="16"/>
    </row>
    <row r="32" spans="2:18" x14ac:dyDescent="0.2">
      <c r="D32" s="1"/>
      <c r="L32" s="77"/>
      <c r="M32" s="16"/>
      <c r="N32" s="3"/>
      <c r="O32" s="3"/>
      <c r="P32" s="16"/>
      <c r="Q32" s="16"/>
    </row>
    <row r="33" spans="5:17" x14ac:dyDescent="0.2">
      <c r="L33" s="77"/>
      <c r="M33" s="16"/>
      <c r="N33" s="3"/>
      <c r="O33" s="3"/>
      <c r="P33" s="16"/>
      <c r="Q33" s="16"/>
    </row>
    <row r="34" spans="5:17" x14ac:dyDescent="0.2">
      <c r="L34" s="77"/>
      <c r="M34" s="16"/>
      <c r="N34" s="3"/>
      <c r="O34" s="3"/>
      <c r="P34" s="16"/>
      <c r="Q34" s="16"/>
    </row>
    <row r="35" spans="5:17" x14ac:dyDescent="0.2">
      <c r="L35" s="77"/>
      <c r="M35" s="16"/>
      <c r="N35" s="3"/>
      <c r="O35" s="3"/>
      <c r="P35" s="16"/>
      <c r="Q35" s="16"/>
    </row>
    <row r="36" spans="5:17" x14ac:dyDescent="0.2">
      <c r="L36" s="77"/>
      <c r="M36" s="16"/>
      <c r="N36" s="3"/>
      <c r="O36" s="3"/>
      <c r="P36" s="16"/>
      <c r="Q36" s="16"/>
    </row>
    <row r="37" spans="5:17" x14ac:dyDescent="0.2">
      <c r="L37" s="77"/>
      <c r="M37" s="16"/>
      <c r="N37" s="3"/>
      <c r="O37" s="3"/>
      <c r="P37" s="16"/>
      <c r="Q37" s="16"/>
    </row>
    <row r="38" spans="5:17" x14ac:dyDescent="0.2">
      <c r="L38" s="77"/>
      <c r="M38" s="16"/>
      <c r="N38" s="3"/>
      <c r="O38" s="3"/>
      <c r="P38" s="16"/>
      <c r="Q38" s="16"/>
    </row>
    <row r="39" spans="5:17" x14ac:dyDescent="0.2">
      <c r="E39" s="138"/>
      <c r="F39" s="138"/>
      <c r="G39" s="138"/>
      <c r="L39" s="77"/>
      <c r="M39" s="16"/>
      <c r="N39" s="3"/>
      <c r="O39" s="3"/>
      <c r="P39" s="16"/>
      <c r="Q39" s="16"/>
    </row>
    <row r="40" spans="5:17" x14ac:dyDescent="0.2">
      <c r="E40" s="1"/>
      <c r="F40" s="1"/>
      <c r="G40" s="1"/>
      <c r="L40" s="77"/>
      <c r="M40" s="16"/>
      <c r="N40" s="3"/>
      <c r="O40" s="3"/>
      <c r="P40" s="16"/>
      <c r="Q40" s="16"/>
    </row>
    <row r="41" spans="5:17" x14ac:dyDescent="0.2">
      <c r="E41" s="1"/>
      <c r="F41" s="1"/>
      <c r="G41" s="1"/>
      <c r="L41" s="77"/>
      <c r="M41" s="16"/>
      <c r="N41" s="3"/>
      <c r="O41" s="3"/>
      <c r="P41" s="16"/>
      <c r="Q41" s="16"/>
    </row>
    <row r="42" spans="5:17" x14ac:dyDescent="0.2">
      <c r="L42" s="77"/>
      <c r="M42" s="16"/>
      <c r="N42" s="3"/>
      <c r="O42" s="3"/>
      <c r="P42" s="16"/>
      <c r="Q42" s="16"/>
    </row>
    <row r="43" spans="5:17" x14ac:dyDescent="0.2">
      <c r="L43" s="77"/>
      <c r="M43" s="16"/>
      <c r="N43" s="3"/>
      <c r="O43" s="3"/>
      <c r="P43" s="16"/>
      <c r="Q43" s="16"/>
    </row>
  </sheetData>
  <mergeCells count="4">
    <mergeCell ref="B16:B18"/>
    <mergeCell ref="E39:G39"/>
    <mergeCell ref="B10:B12"/>
    <mergeCell ref="B13:B1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934A-DA27-9748-8086-A0FF191EE711}">
  <dimension ref="A5:W43"/>
  <sheetViews>
    <sheetView zoomScale="87" workbookViewId="0">
      <selection activeCell="T41" sqref="T41"/>
    </sheetView>
  </sheetViews>
  <sheetFormatPr baseColWidth="10" defaultRowHeight="16" x14ac:dyDescent="0.2"/>
  <cols>
    <col min="1" max="1" width="41" customWidth="1"/>
    <col min="3" max="3" width="14.5" bestFit="1" customWidth="1"/>
    <col min="12" max="12" width="13" customWidth="1"/>
    <col min="15" max="15" width="10.83203125" customWidth="1"/>
  </cols>
  <sheetData>
    <row r="5" spans="1:19" ht="34" x14ac:dyDescent="0.2">
      <c r="A5" s="23" t="s">
        <v>210</v>
      </c>
      <c r="C5" s="4"/>
      <c r="D5" s="4"/>
      <c r="E5" s="4"/>
      <c r="F5" s="4"/>
      <c r="G5" s="4"/>
      <c r="H5" s="4"/>
      <c r="I5" s="4"/>
    </row>
    <row r="6" spans="1:19" x14ac:dyDescent="0.2">
      <c r="C6" s="20"/>
      <c r="D6" s="20"/>
      <c r="E6" s="20"/>
      <c r="F6" s="20"/>
      <c r="G6" s="20"/>
      <c r="H6" s="4"/>
      <c r="I6" s="4"/>
      <c r="J6" s="20"/>
      <c r="L6" s="20"/>
      <c r="M6" s="20"/>
      <c r="N6" s="20"/>
      <c r="O6" s="20"/>
      <c r="P6" s="20"/>
      <c r="Q6" s="20"/>
      <c r="R6" s="20"/>
    </row>
    <row r="7" spans="1:19" x14ac:dyDescent="0.2">
      <c r="C7" s="20"/>
      <c r="D7" s="20"/>
      <c r="E7" s="20"/>
      <c r="F7" s="20"/>
      <c r="G7" s="20"/>
      <c r="H7" s="4"/>
      <c r="I7" s="4"/>
      <c r="J7" s="5"/>
      <c r="K7" s="1"/>
      <c r="L7" s="20"/>
      <c r="M7" s="20"/>
      <c r="N7" s="20"/>
      <c r="O7" s="20"/>
      <c r="P7" s="20"/>
      <c r="Q7" s="20"/>
      <c r="R7" s="20"/>
    </row>
    <row r="8" spans="1:19" x14ac:dyDescent="0.2">
      <c r="C8" s="21"/>
      <c r="D8" s="142" t="s">
        <v>145</v>
      </c>
      <c r="E8" s="143"/>
      <c r="F8" s="144"/>
      <c r="G8" s="142" t="s">
        <v>150</v>
      </c>
      <c r="H8" s="144"/>
      <c r="I8" s="20"/>
      <c r="J8" s="7"/>
      <c r="K8" s="142" t="s">
        <v>149</v>
      </c>
      <c r="L8" s="143"/>
      <c r="M8" s="144"/>
      <c r="N8" s="142" t="s">
        <v>150</v>
      </c>
      <c r="O8" s="144"/>
      <c r="P8" s="4"/>
      <c r="Q8" s="4"/>
      <c r="R8" s="4"/>
    </row>
    <row r="9" spans="1:19" x14ac:dyDescent="0.2">
      <c r="B9" s="5"/>
      <c r="C9" s="80" t="s">
        <v>15</v>
      </c>
      <c r="D9" s="32" t="s">
        <v>146</v>
      </c>
      <c r="E9" s="33" t="s">
        <v>147</v>
      </c>
      <c r="F9" s="57" t="s">
        <v>148</v>
      </c>
      <c r="G9" s="33" t="s">
        <v>64</v>
      </c>
      <c r="H9" s="57" t="s">
        <v>63</v>
      </c>
      <c r="I9" s="20"/>
      <c r="J9" s="80" t="s">
        <v>15</v>
      </c>
      <c r="K9" s="32" t="s">
        <v>146</v>
      </c>
      <c r="L9" s="33" t="s">
        <v>147</v>
      </c>
      <c r="M9" s="57" t="s">
        <v>148</v>
      </c>
      <c r="N9" s="32" t="s">
        <v>64</v>
      </c>
      <c r="O9" s="57" t="s">
        <v>63</v>
      </c>
      <c r="P9" s="20"/>
      <c r="Q9" s="20"/>
      <c r="R9" s="20"/>
      <c r="S9" s="20"/>
    </row>
    <row r="10" spans="1:19" x14ac:dyDescent="0.2">
      <c r="B10" s="56"/>
      <c r="C10" s="64">
        <v>1</v>
      </c>
      <c r="D10" s="1">
        <v>2333</v>
      </c>
      <c r="E10" s="1">
        <v>1381</v>
      </c>
      <c r="F10" s="38">
        <v>1326</v>
      </c>
      <c r="G10" s="1">
        <v>2201</v>
      </c>
      <c r="H10" s="37">
        <v>2180</v>
      </c>
      <c r="I10" s="2"/>
      <c r="J10" s="64">
        <v>1</v>
      </c>
      <c r="K10" s="2">
        <v>2383</v>
      </c>
      <c r="L10" s="2">
        <v>1521</v>
      </c>
      <c r="M10" s="44">
        <v>1397</v>
      </c>
      <c r="N10" s="2">
        <v>2402</v>
      </c>
      <c r="O10" s="44">
        <v>2366</v>
      </c>
      <c r="P10" s="2"/>
      <c r="Q10" s="2"/>
      <c r="R10" s="2"/>
      <c r="S10" s="2"/>
    </row>
    <row r="11" spans="1:19" x14ac:dyDescent="0.2">
      <c r="B11" s="56"/>
      <c r="C11" s="65">
        <v>2</v>
      </c>
      <c r="D11" s="1">
        <v>2291</v>
      </c>
      <c r="E11" s="1">
        <v>1482</v>
      </c>
      <c r="F11" s="38">
        <v>1214</v>
      </c>
      <c r="G11" s="1">
        <v>2406</v>
      </c>
      <c r="H11" s="38">
        <v>1931</v>
      </c>
      <c r="I11" s="2"/>
      <c r="J11" s="65">
        <v>2</v>
      </c>
      <c r="K11" s="2">
        <v>2297</v>
      </c>
      <c r="L11" s="2">
        <v>1456</v>
      </c>
      <c r="M11" s="25">
        <v>1297</v>
      </c>
      <c r="N11" s="2">
        <v>2346</v>
      </c>
      <c r="O11" s="25">
        <v>2147</v>
      </c>
      <c r="P11" s="2"/>
      <c r="Q11" s="2"/>
      <c r="R11" s="2"/>
      <c r="S11" s="2"/>
    </row>
    <row r="12" spans="1:19" x14ac:dyDescent="0.2">
      <c r="B12" s="56"/>
      <c r="C12" s="65">
        <v>3</v>
      </c>
      <c r="D12" s="1">
        <v>1846</v>
      </c>
      <c r="E12" s="1">
        <v>1299</v>
      </c>
      <c r="F12" s="38">
        <v>1108</v>
      </c>
      <c r="G12" s="1">
        <v>1696</v>
      </c>
      <c r="H12" s="38">
        <v>2003</v>
      </c>
      <c r="I12" s="2"/>
      <c r="J12" s="65">
        <v>3</v>
      </c>
      <c r="K12" s="2">
        <v>2313</v>
      </c>
      <c r="L12" s="2">
        <v>1459</v>
      </c>
      <c r="M12" s="25">
        <v>1346</v>
      </c>
      <c r="N12" s="2">
        <v>2426</v>
      </c>
      <c r="O12" s="25">
        <v>2060</v>
      </c>
      <c r="P12" s="2"/>
      <c r="Q12" s="2"/>
      <c r="R12" s="2"/>
      <c r="S12" s="2"/>
    </row>
    <row r="13" spans="1:19" x14ac:dyDescent="0.2">
      <c r="B13" s="56"/>
      <c r="C13" s="70">
        <v>4</v>
      </c>
      <c r="D13" s="10">
        <v>1861</v>
      </c>
      <c r="E13" s="10">
        <v>1409</v>
      </c>
      <c r="F13" s="39">
        <v>1165</v>
      </c>
      <c r="G13" s="10">
        <v>1936</v>
      </c>
      <c r="H13" s="39">
        <v>1660</v>
      </c>
      <c r="I13" s="47"/>
      <c r="J13" s="70">
        <v>4</v>
      </c>
      <c r="K13" s="59">
        <v>2198</v>
      </c>
      <c r="L13" s="6">
        <v>1447</v>
      </c>
      <c r="M13" s="45">
        <v>1394</v>
      </c>
      <c r="N13" s="2">
        <v>2378</v>
      </c>
      <c r="O13" s="45">
        <v>2036</v>
      </c>
      <c r="P13" s="16"/>
      <c r="Q13" s="16"/>
      <c r="R13" s="16"/>
      <c r="S13" s="16"/>
    </row>
    <row r="14" spans="1:19" x14ac:dyDescent="0.2">
      <c r="B14" s="56"/>
      <c r="C14" s="16"/>
      <c r="D14" s="16"/>
      <c r="E14" s="60"/>
      <c r="F14" s="16"/>
      <c r="G14" s="60"/>
      <c r="H14" s="16"/>
      <c r="I14" s="60"/>
      <c r="J14" s="16"/>
      <c r="K14" s="16"/>
      <c r="L14" s="60"/>
      <c r="M14" s="16"/>
      <c r="N14" s="61"/>
      <c r="O14" s="16"/>
      <c r="P14" s="16"/>
      <c r="Q14" s="60"/>
      <c r="R14" s="16"/>
      <c r="S14" s="60"/>
    </row>
    <row r="15" spans="1:19" x14ac:dyDescent="0.2">
      <c r="B15" s="56"/>
      <c r="C15" s="16"/>
      <c r="D15" s="2"/>
      <c r="E15" s="2"/>
      <c r="F15" s="60"/>
      <c r="G15" s="16"/>
      <c r="H15" s="1"/>
      <c r="I15" s="1"/>
      <c r="J15" s="5"/>
      <c r="L15" s="77"/>
      <c r="M15" s="16"/>
      <c r="N15" s="3"/>
      <c r="O15" s="3"/>
      <c r="P15" s="16"/>
      <c r="Q15" s="16"/>
    </row>
    <row r="16" spans="1:19" x14ac:dyDescent="0.2">
      <c r="B16" s="56"/>
      <c r="C16" s="16"/>
      <c r="D16" s="2"/>
      <c r="E16" s="2"/>
      <c r="F16" s="16"/>
      <c r="G16" s="60"/>
      <c r="H16" s="4"/>
      <c r="I16" s="4"/>
      <c r="J16" s="5"/>
      <c r="L16" s="77"/>
      <c r="M16" s="16"/>
      <c r="N16" s="3"/>
      <c r="O16" s="3"/>
      <c r="P16" s="16"/>
      <c r="Q16" s="16"/>
    </row>
    <row r="17" spans="2:23" x14ac:dyDescent="0.2">
      <c r="B17" s="56"/>
      <c r="C17" s="16"/>
      <c r="D17" s="2"/>
      <c r="E17" s="2"/>
      <c r="F17" s="4"/>
      <c r="G17" s="4"/>
      <c r="H17" s="4"/>
      <c r="I17" s="4"/>
      <c r="L17" s="76"/>
      <c r="M17" s="16"/>
      <c r="N17" s="16"/>
      <c r="O17" s="16"/>
      <c r="P17" s="16"/>
      <c r="Q17" s="16"/>
    </row>
    <row r="18" spans="2:23" x14ac:dyDescent="0.2">
      <c r="B18" s="56"/>
      <c r="C18" s="16"/>
      <c r="D18" s="2"/>
      <c r="E18" s="2"/>
      <c r="F18" s="4"/>
      <c r="G18" s="4"/>
      <c r="H18" s="4"/>
      <c r="I18" s="4"/>
      <c r="L18" s="77"/>
      <c r="M18" s="16"/>
      <c r="N18" s="16"/>
      <c r="O18" s="16"/>
      <c r="P18" s="16"/>
      <c r="Q18" s="16"/>
    </row>
    <row r="19" spans="2:23" x14ac:dyDescent="0.2">
      <c r="C19" s="4"/>
      <c r="D19" s="1"/>
      <c r="E19" s="1"/>
      <c r="F19" s="1"/>
      <c r="G19" s="4"/>
      <c r="H19" s="4"/>
      <c r="I19" s="4"/>
      <c r="L19" s="77"/>
      <c r="M19" s="16"/>
      <c r="N19" s="16"/>
      <c r="O19" s="16"/>
      <c r="P19" s="16"/>
      <c r="Q19" s="16"/>
    </row>
    <row r="20" spans="2:23" x14ac:dyDescent="0.2">
      <c r="C20" s="1"/>
      <c r="D20" s="1"/>
      <c r="E20" s="1"/>
      <c r="F20" s="1"/>
      <c r="G20" s="1"/>
      <c r="H20" s="1"/>
      <c r="I20" s="1"/>
      <c r="J20" s="1"/>
      <c r="L20" s="77"/>
      <c r="M20" s="16"/>
      <c r="N20" s="16"/>
      <c r="O20" s="16"/>
      <c r="P20" s="16"/>
      <c r="Q20" s="16"/>
    </row>
    <row r="21" spans="2:23" x14ac:dyDescent="0.2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2:23" x14ac:dyDescent="0.2">
      <c r="C22" s="4"/>
      <c r="D22" s="4"/>
      <c r="E22" s="1"/>
      <c r="F22" s="1"/>
      <c r="G22" s="1"/>
      <c r="H22" s="4"/>
      <c r="I22" s="4"/>
      <c r="J22" s="1"/>
      <c r="L22" s="77"/>
      <c r="M22" s="16"/>
      <c r="N22" s="16"/>
      <c r="O22" s="16"/>
      <c r="P22" s="16"/>
      <c r="Q22" s="16"/>
    </row>
    <row r="23" spans="2:23" x14ac:dyDescent="0.2">
      <c r="D23" s="1"/>
      <c r="E23" s="1"/>
      <c r="F23" s="1"/>
      <c r="G23" s="1"/>
      <c r="H23" s="1"/>
      <c r="I23" s="1"/>
      <c r="J23" s="1"/>
      <c r="L23" s="77"/>
      <c r="M23" s="16"/>
      <c r="N23" s="16"/>
      <c r="O23" s="16"/>
      <c r="P23" s="16"/>
      <c r="Q23" s="16"/>
    </row>
    <row r="24" spans="2:23" x14ac:dyDescent="0.2">
      <c r="B24" s="1"/>
      <c r="C24" s="1"/>
      <c r="D24" s="1"/>
      <c r="E24" s="1"/>
      <c r="F24" s="1"/>
      <c r="G24" s="1"/>
      <c r="H24" s="1"/>
      <c r="I24" s="1"/>
      <c r="J24" s="1"/>
      <c r="L24" s="77"/>
      <c r="M24" s="16"/>
      <c r="N24" s="16"/>
      <c r="O24" s="16"/>
      <c r="P24" s="16"/>
      <c r="Q24" s="16"/>
    </row>
    <row r="25" spans="2:23" x14ac:dyDescent="0.2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x14ac:dyDescent="0.2">
      <c r="D26" s="1"/>
      <c r="E26" s="1"/>
      <c r="F26" s="1"/>
      <c r="G26" s="1"/>
      <c r="L26" s="77"/>
      <c r="M26" s="16"/>
      <c r="N26" s="16"/>
      <c r="O26" s="16"/>
      <c r="P26" s="16"/>
      <c r="Q26" s="16"/>
    </row>
    <row r="27" spans="2:23" x14ac:dyDescent="0.2">
      <c r="L27" s="20"/>
      <c r="M27" s="20"/>
      <c r="N27" s="20"/>
      <c r="O27" s="20"/>
      <c r="P27" s="20"/>
      <c r="Q27" s="20"/>
      <c r="R27" s="20"/>
    </row>
    <row r="28" spans="2:23" x14ac:dyDescent="0.2">
      <c r="D28" s="1"/>
      <c r="E28" s="1"/>
      <c r="F28" s="1"/>
      <c r="G28" s="1"/>
      <c r="H28" s="1"/>
      <c r="I28" s="1"/>
      <c r="J28" s="1"/>
      <c r="L28" s="20"/>
      <c r="M28" s="20"/>
      <c r="N28" s="20"/>
      <c r="O28" s="20"/>
      <c r="P28" s="20"/>
      <c r="Q28" s="20"/>
      <c r="R28" s="20"/>
    </row>
    <row r="29" spans="2:23" x14ac:dyDescent="0.2">
      <c r="D29" s="1"/>
      <c r="E29" s="1"/>
      <c r="F29" s="1"/>
      <c r="G29" s="1"/>
      <c r="H29" s="1"/>
      <c r="I29" s="1"/>
      <c r="J29" s="1"/>
      <c r="L29" s="4"/>
      <c r="M29" s="4"/>
      <c r="N29" s="4"/>
      <c r="O29" s="4"/>
      <c r="P29" s="4"/>
      <c r="Q29" s="4"/>
      <c r="R29" s="4"/>
    </row>
    <row r="30" spans="2:23" x14ac:dyDescent="0.2">
      <c r="D30" s="1"/>
      <c r="G30" s="9"/>
      <c r="H30" s="1"/>
      <c r="I30" s="1"/>
      <c r="J30" s="1"/>
      <c r="L30" s="16"/>
      <c r="M30" s="16"/>
      <c r="N30" s="20"/>
      <c r="O30" s="20"/>
      <c r="P30" s="5"/>
      <c r="Q30" s="5"/>
      <c r="R30" s="16"/>
    </row>
    <row r="31" spans="2:23" x14ac:dyDescent="0.2">
      <c r="L31" s="5"/>
      <c r="M31" s="5"/>
      <c r="N31" s="5"/>
      <c r="O31" s="5"/>
      <c r="P31" s="16"/>
      <c r="Q31" s="16"/>
    </row>
    <row r="32" spans="2:23" x14ac:dyDescent="0.2">
      <c r="D32" s="1"/>
      <c r="L32" s="77"/>
      <c r="M32" s="16"/>
      <c r="N32" s="3"/>
      <c r="O32" s="3"/>
      <c r="P32" s="16"/>
      <c r="Q32" s="16"/>
    </row>
    <row r="33" spans="5:17" x14ac:dyDescent="0.2">
      <c r="L33" s="77"/>
      <c r="M33" s="16"/>
      <c r="N33" s="3"/>
      <c r="O33" s="3"/>
      <c r="P33" s="16"/>
      <c r="Q33" s="16"/>
    </row>
    <row r="34" spans="5:17" x14ac:dyDescent="0.2">
      <c r="L34" s="77"/>
      <c r="M34" s="16"/>
      <c r="N34" s="3"/>
      <c r="O34" s="3"/>
      <c r="P34" s="16"/>
      <c r="Q34" s="16"/>
    </row>
    <row r="35" spans="5:17" x14ac:dyDescent="0.2">
      <c r="L35" s="77"/>
      <c r="M35" s="16"/>
      <c r="N35" s="3"/>
      <c r="O35" s="3"/>
      <c r="P35" s="16"/>
      <c r="Q35" s="16"/>
    </row>
    <row r="36" spans="5:17" x14ac:dyDescent="0.2">
      <c r="L36" s="77"/>
      <c r="M36" s="16"/>
      <c r="N36" s="3"/>
      <c r="O36" s="3"/>
      <c r="P36" s="16"/>
      <c r="Q36" s="16"/>
    </row>
    <row r="37" spans="5:17" x14ac:dyDescent="0.2">
      <c r="L37" s="77"/>
      <c r="M37" s="16"/>
      <c r="N37" s="3"/>
      <c r="O37" s="3"/>
      <c r="P37" s="16"/>
      <c r="Q37" s="16"/>
    </row>
    <row r="38" spans="5:17" x14ac:dyDescent="0.2">
      <c r="L38" s="77"/>
      <c r="M38" s="16"/>
      <c r="N38" s="3"/>
      <c r="O38" s="3"/>
      <c r="P38" s="16"/>
      <c r="Q38" s="16"/>
    </row>
    <row r="39" spans="5:17" x14ac:dyDescent="0.2">
      <c r="E39" s="138"/>
      <c r="F39" s="138"/>
      <c r="G39" s="138"/>
      <c r="L39" s="77"/>
      <c r="M39" s="16"/>
      <c r="N39" s="3"/>
      <c r="O39" s="3"/>
      <c r="P39" s="16"/>
      <c r="Q39" s="16"/>
    </row>
    <row r="40" spans="5:17" x14ac:dyDescent="0.2">
      <c r="E40" s="1"/>
      <c r="F40" s="1"/>
      <c r="G40" s="1"/>
      <c r="L40" s="77"/>
      <c r="M40" s="16"/>
      <c r="N40" s="3"/>
      <c r="O40" s="3"/>
      <c r="P40" s="16"/>
      <c r="Q40" s="16"/>
    </row>
    <row r="41" spans="5:17" x14ac:dyDescent="0.2">
      <c r="E41" s="1"/>
      <c r="F41" s="1"/>
      <c r="G41" s="1"/>
      <c r="L41" s="77"/>
      <c r="M41" s="16"/>
      <c r="N41" s="3"/>
      <c r="O41" s="3"/>
      <c r="P41" s="16"/>
      <c r="Q41" s="16"/>
    </row>
    <row r="42" spans="5:17" x14ac:dyDescent="0.2">
      <c r="L42" s="77"/>
      <c r="M42" s="16"/>
      <c r="N42" s="3"/>
      <c r="O42" s="3"/>
      <c r="P42" s="16"/>
      <c r="Q42" s="16"/>
    </row>
    <row r="43" spans="5:17" x14ac:dyDescent="0.2">
      <c r="L43" s="77"/>
      <c r="M43" s="16"/>
      <c r="N43" s="3"/>
      <c r="O43" s="3"/>
      <c r="P43" s="16"/>
      <c r="Q43" s="16"/>
    </row>
  </sheetData>
  <mergeCells count="5">
    <mergeCell ref="D8:F8"/>
    <mergeCell ref="G8:H8"/>
    <mergeCell ref="K8:M8"/>
    <mergeCell ref="N8:O8"/>
    <mergeCell ref="E39:G3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5743-1834-9B4B-9475-A522A1BEE698}">
  <dimension ref="A5:AT35"/>
  <sheetViews>
    <sheetView zoomScale="81" workbookViewId="0">
      <selection activeCell="C17" sqref="C17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20.1640625" bestFit="1" customWidth="1"/>
  </cols>
  <sheetData>
    <row r="5" spans="1:19" ht="34" x14ac:dyDescent="0.2">
      <c r="A5" s="23" t="s">
        <v>166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7"/>
      <c r="F9" s="7"/>
      <c r="G9" s="7"/>
      <c r="H9" s="26"/>
      <c r="I9" s="154" t="s">
        <v>161</v>
      </c>
      <c r="J9" s="154"/>
      <c r="K9" s="154"/>
      <c r="L9" s="154" t="s">
        <v>162</v>
      </c>
      <c r="M9" s="154"/>
      <c r="N9" s="154"/>
      <c r="O9" s="154" t="s">
        <v>163</v>
      </c>
      <c r="P9" s="154"/>
      <c r="Q9" s="154"/>
      <c r="R9" s="80" t="s">
        <v>161</v>
      </c>
      <c r="S9" s="80" t="s">
        <v>162</v>
      </c>
    </row>
    <row r="10" spans="1:19" x14ac:dyDescent="0.2">
      <c r="C10" s="56"/>
      <c r="D10" s="46">
        <v>1</v>
      </c>
      <c r="E10" s="73">
        <v>4.4999999999999998E-2</v>
      </c>
      <c r="F10" s="73">
        <v>4.1000000000000002E-2</v>
      </c>
      <c r="G10" s="73">
        <v>0.23200000000000001</v>
      </c>
      <c r="H10" s="73">
        <v>0.24</v>
      </c>
      <c r="I10" s="63">
        <v>0.315</v>
      </c>
      <c r="J10" s="2">
        <v>0.42199999999999999</v>
      </c>
      <c r="K10" s="25">
        <v>1.2609999999999999</v>
      </c>
      <c r="L10" s="63">
        <v>0.23</v>
      </c>
      <c r="M10" s="2">
        <v>0.29699999999999999</v>
      </c>
      <c r="N10" s="25">
        <v>0.217</v>
      </c>
      <c r="O10" s="63">
        <v>0.27</v>
      </c>
      <c r="P10" s="2">
        <v>0.28299999999999997</v>
      </c>
      <c r="Q10" s="25">
        <v>0.28000000000000003</v>
      </c>
      <c r="R10" s="74">
        <v>1.7250000000000001</v>
      </c>
      <c r="S10" s="74">
        <v>0.27200000000000002</v>
      </c>
    </row>
    <row r="11" spans="1:19" x14ac:dyDescent="0.2">
      <c r="C11" s="56"/>
      <c r="D11" s="47">
        <v>2</v>
      </c>
      <c r="E11" s="74">
        <v>4.4999999999999998E-2</v>
      </c>
      <c r="F11" s="74">
        <v>4.2000000000000003E-2</v>
      </c>
      <c r="G11" s="74">
        <v>0.29899999999999999</v>
      </c>
      <c r="H11" s="74">
        <v>0.20899999999999999</v>
      </c>
      <c r="I11" s="63">
        <v>0.30599999999999999</v>
      </c>
      <c r="J11" s="2">
        <v>0.436</v>
      </c>
      <c r="K11" s="25">
        <v>1.26</v>
      </c>
      <c r="L11" s="63">
        <v>0.252</v>
      </c>
      <c r="M11" s="2">
        <v>0.27100000000000002</v>
      </c>
      <c r="N11" s="25">
        <v>0.23</v>
      </c>
      <c r="O11" s="63">
        <v>0.27300000000000002</v>
      </c>
      <c r="P11" s="2">
        <v>0.255</v>
      </c>
      <c r="Q11" s="25">
        <v>0.27600000000000002</v>
      </c>
      <c r="R11" s="74">
        <v>1.663</v>
      </c>
      <c r="S11" s="74">
        <v>0.28000000000000003</v>
      </c>
    </row>
    <row r="12" spans="1:19" x14ac:dyDescent="0.2">
      <c r="C12" s="56"/>
      <c r="D12" s="48">
        <v>3</v>
      </c>
      <c r="E12" s="75">
        <v>4.4999999999999998E-2</v>
      </c>
      <c r="F12" s="75">
        <v>4.2999999999999997E-2</v>
      </c>
      <c r="G12" s="75">
        <v>0.24199999999999999</v>
      </c>
      <c r="H12" s="75">
        <v>0.248</v>
      </c>
      <c r="I12" s="63">
        <v>0.28299999999999997</v>
      </c>
      <c r="J12" s="2">
        <v>0.33200000000000002</v>
      </c>
      <c r="K12" s="25">
        <v>1.1539999999999999</v>
      </c>
      <c r="L12" s="63">
        <v>0.247</v>
      </c>
      <c r="M12" s="2">
        <v>0.255</v>
      </c>
      <c r="N12" s="25">
        <v>0.215</v>
      </c>
      <c r="O12" s="63">
        <v>0.252</v>
      </c>
      <c r="P12" s="2">
        <v>0.221</v>
      </c>
      <c r="Q12" s="25">
        <v>0.28699999999999998</v>
      </c>
      <c r="R12" s="74">
        <v>1.69</v>
      </c>
      <c r="S12" s="74">
        <v>0.253</v>
      </c>
    </row>
    <row r="13" spans="1:19" x14ac:dyDescent="0.2">
      <c r="C13" s="56"/>
      <c r="D13" s="5"/>
      <c r="E13" s="80" t="s">
        <v>151</v>
      </c>
      <c r="F13" s="80" t="s">
        <v>152</v>
      </c>
      <c r="G13" s="88" t="s">
        <v>153</v>
      </c>
      <c r="H13" s="87" t="s">
        <v>154</v>
      </c>
      <c r="I13" s="86" t="s">
        <v>147</v>
      </c>
      <c r="J13" s="87" t="s">
        <v>164</v>
      </c>
      <c r="K13" s="57" t="s">
        <v>148</v>
      </c>
      <c r="L13" s="32" t="s">
        <v>165</v>
      </c>
      <c r="M13" s="87" t="s">
        <v>159</v>
      </c>
      <c r="N13" s="57" t="s">
        <v>160</v>
      </c>
      <c r="O13" s="32" t="s">
        <v>165</v>
      </c>
      <c r="P13" s="87" t="s">
        <v>159</v>
      </c>
      <c r="Q13" s="57" t="s">
        <v>160</v>
      </c>
      <c r="R13" s="57" t="s">
        <v>155</v>
      </c>
      <c r="S13" s="80" t="s">
        <v>156</v>
      </c>
    </row>
    <row r="14" spans="1:19" x14ac:dyDescent="0.2">
      <c r="C14" s="56"/>
      <c r="D14" s="5"/>
      <c r="E14" s="60"/>
      <c r="F14" s="60"/>
      <c r="G14" s="16"/>
      <c r="H14" s="16"/>
      <c r="I14" s="139" t="s">
        <v>157</v>
      </c>
      <c r="J14" s="140"/>
      <c r="K14" s="140"/>
      <c r="L14" s="140"/>
      <c r="M14" s="140"/>
      <c r="N14" s="140"/>
      <c r="O14" s="140"/>
      <c r="P14" s="140"/>
      <c r="Q14" s="141"/>
      <c r="R14" s="143" t="s">
        <v>158</v>
      </c>
      <c r="S14" s="144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</sheetData>
  <mergeCells count="5">
    <mergeCell ref="I14:Q14"/>
    <mergeCell ref="R14:S14"/>
    <mergeCell ref="I9:K9"/>
    <mergeCell ref="L9:N9"/>
    <mergeCell ref="O9:Q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835-2860-5D45-8DA8-8296EA1C09B9}">
  <dimension ref="A5:AT36"/>
  <sheetViews>
    <sheetView zoomScale="94" workbookViewId="0">
      <selection activeCell="G23" sqref="G23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20.1640625" bestFit="1" customWidth="1"/>
  </cols>
  <sheetData>
    <row r="5" spans="1:19" ht="34" x14ac:dyDescent="0.2">
      <c r="A5" s="23" t="s">
        <v>169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129" t="s">
        <v>170</v>
      </c>
      <c r="F7" s="129"/>
      <c r="G7" s="20"/>
      <c r="H7" s="20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26" t="s">
        <v>168</v>
      </c>
      <c r="F9" s="7" t="s">
        <v>167</v>
      </c>
      <c r="G9" s="5"/>
      <c r="H9" s="5"/>
      <c r="I9" s="20"/>
      <c r="J9" s="20"/>
      <c r="K9" s="20"/>
      <c r="L9" s="20"/>
      <c r="M9" s="20"/>
      <c r="N9" s="20"/>
      <c r="O9" s="20"/>
      <c r="P9" s="20"/>
      <c r="Q9" s="20"/>
      <c r="R9" s="5"/>
      <c r="S9" s="5"/>
    </row>
    <row r="10" spans="1:19" x14ac:dyDescent="0.2">
      <c r="C10" s="56"/>
      <c r="D10" s="46">
        <v>1</v>
      </c>
      <c r="E10" s="25">
        <v>263743</v>
      </c>
      <c r="F10" s="2">
        <v>7026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C11" s="56"/>
      <c r="D11" s="47">
        <v>2</v>
      </c>
      <c r="E11" s="25">
        <v>277854</v>
      </c>
      <c r="F11" s="2">
        <v>3527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C12" s="56"/>
      <c r="D12" s="48">
        <v>3</v>
      </c>
      <c r="E12" s="25">
        <v>248784</v>
      </c>
      <c r="F12" s="2">
        <v>3160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C13" s="56"/>
      <c r="D13" s="5"/>
      <c r="E13" s="58"/>
      <c r="F13" s="58"/>
      <c r="G13" s="89"/>
      <c r="H13" s="89"/>
      <c r="I13" s="89"/>
      <c r="J13" s="89"/>
      <c r="K13" s="5"/>
      <c r="L13" s="5"/>
      <c r="M13" s="89"/>
      <c r="N13" s="5"/>
      <c r="O13" s="5"/>
      <c r="P13" s="89"/>
      <c r="Q13" s="5"/>
      <c r="R13" s="5"/>
      <c r="S13" s="5"/>
    </row>
    <row r="14" spans="1:19" x14ac:dyDescent="0.2">
      <c r="C14" s="56"/>
      <c r="D14" s="5"/>
      <c r="E14" s="60"/>
      <c r="F14" s="60"/>
      <c r="G14" s="16"/>
      <c r="H14" s="16"/>
      <c r="I14" s="90"/>
      <c r="J14" s="90"/>
      <c r="K14" s="90"/>
      <c r="L14" s="90"/>
      <c r="M14" s="90"/>
      <c r="N14" s="90"/>
      <c r="O14" s="90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1">
    <mergeCell ref="E7:F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E995-073B-544B-9F2D-FB555D2C8702}">
  <dimension ref="A5:AT36"/>
  <sheetViews>
    <sheetView zoomScale="94" zoomScaleNormal="94" workbookViewId="0">
      <selection activeCell="P44" sqref="P44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20.1640625" bestFit="1" customWidth="1"/>
  </cols>
  <sheetData>
    <row r="5" spans="1:19" ht="34" x14ac:dyDescent="0.2">
      <c r="A5" s="23" t="s">
        <v>172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129" t="s">
        <v>170</v>
      </c>
      <c r="F7" s="129"/>
      <c r="G7" s="20"/>
      <c r="H7" s="20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26" t="s">
        <v>12</v>
      </c>
      <c r="F9" s="7" t="s">
        <v>171</v>
      </c>
      <c r="G9" s="5"/>
      <c r="H9" s="5"/>
      <c r="I9" s="20"/>
      <c r="J9" s="20"/>
      <c r="K9" s="20"/>
      <c r="L9" s="20"/>
      <c r="M9" s="20"/>
      <c r="N9" s="20"/>
      <c r="O9" s="20"/>
      <c r="P9" s="20"/>
      <c r="Q9" s="20"/>
      <c r="R9" s="5"/>
      <c r="S9" s="5"/>
    </row>
    <row r="10" spans="1:19" x14ac:dyDescent="0.2">
      <c r="C10" s="56"/>
      <c r="D10" s="46">
        <v>1</v>
      </c>
      <c r="E10" s="38">
        <v>10984</v>
      </c>
      <c r="F10" s="1">
        <v>3636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C11" s="56"/>
      <c r="D11" s="47">
        <v>2</v>
      </c>
      <c r="E11" s="38">
        <v>10692</v>
      </c>
      <c r="F11" s="1">
        <v>2168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C12" s="56"/>
      <c r="D12" s="48">
        <v>3</v>
      </c>
      <c r="E12" s="39">
        <v>10600</v>
      </c>
      <c r="F12" s="1">
        <v>3020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C13" s="56"/>
      <c r="D13" s="5"/>
      <c r="E13" s="58"/>
      <c r="F13" s="58"/>
      <c r="G13" s="89"/>
      <c r="H13" s="89"/>
      <c r="I13" s="89"/>
      <c r="J13" s="89"/>
      <c r="K13" s="5"/>
      <c r="L13" s="5"/>
      <c r="M13" s="89"/>
      <c r="N13" s="5"/>
      <c r="O13" s="5"/>
      <c r="P13" s="89"/>
      <c r="Q13" s="5"/>
      <c r="R13" s="5"/>
      <c r="S13" s="5"/>
    </row>
    <row r="14" spans="1:19" x14ac:dyDescent="0.2">
      <c r="C14" s="56"/>
      <c r="D14" s="5"/>
      <c r="E14" s="60"/>
      <c r="F14" s="60"/>
      <c r="G14" s="16"/>
      <c r="H14" s="16"/>
      <c r="I14" s="90"/>
      <c r="J14" s="90"/>
      <c r="K14" s="90"/>
      <c r="L14" s="90"/>
      <c r="M14" s="90"/>
      <c r="N14" s="90"/>
      <c r="O14" s="90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1">
    <mergeCell ref="E7: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5A9D-09E0-804C-AEF5-C07FC0100772}">
  <dimension ref="A5:AT36"/>
  <sheetViews>
    <sheetView zoomScale="109" zoomScaleNormal="94" workbookViewId="0">
      <selection activeCell="G24" sqref="G24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173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133"/>
      <c r="F7" s="133"/>
      <c r="G7" s="133"/>
      <c r="H7" s="133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154" t="s">
        <v>8</v>
      </c>
      <c r="F9" s="154"/>
      <c r="G9" s="154" t="s">
        <v>9</v>
      </c>
      <c r="H9" s="154"/>
      <c r="I9" s="20"/>
      <c r="J9" s="20"/>
      <c r="K9" s="20"/>
      <c r="L9" s="20"/>
      <c r="M9" s="20"/>
      <c r="N9" s="20"/>
      <c r="O9" s="20"/>
      <c r="P9" s="20"/>
      <c r="Q9" s="20"/>
      <c r="R9" s="5"/>
      <c r="S9" s="5"/>
    </row>
    <row r="10" spans="1:19" x14ac:dyDescent="0.2">
      <c r="C10" s="56"/>
      <c r="D10" s="46">
        <v>1</v>
      </c>
      <c r="E10" s="1">
        <v>2768147</v>
      </c>
      <c r="F10" s="37">
        <v>24927</v>
      </c>
      <c r="G10" s="1">
        <v>4165308</v>
      </c>
      <c r="H10" s="37">
        <v>137013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">
      <c r="C11" s="56"/>
      <c r="D11" s="47">
        <v>2</v>
      </c>
      <c r="E11" s="1">
        <v>2516782</v>
      </c>
      <c r="F11" s="38">
        <v>24424</v>
      </c>
      <c r="G11" s="1">
        <v>4027882</v>
      </c>
      <c r="H11" s="38">
        <v>119862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C12" s="56"/>
      <c r="D12" s="48">
        <v>3</v>
      </c>
      <c r="E12" s="49">
        <v>2381816</v>
      </c>
      <c r="F12" s="39">
        <v>24600</v>
      </c>
      <c r="G12" s="10">
        <v>3632741</v>
      </c>
      <c r="H12" s="39">
        <v>127327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C13" s="56"/>
      <c r="D13" s="5"/>
      <c r="E13" s="68" t="s">
        <v>86</v>
      </c>
      <c r="F13" s="66" t="s">
        <v>87</v>
      </c>
      <c r="G13" s="16" t="s">
        <v>86</v>
      </c>
      <c r="H13" s="66" t="s">
        <v>87</v>
      </c>
      <c r="I13" s="89"/>
      <c r="J13" s="89"/>
      <c r="K13" s="5"/>
      <c r="L13" s="5"/>
      <c r="M13" s="89"/>
      <c r="N13" s="5"/>
      <c r="O13" s="5"/>
      <c r="P13" s="89"/>
      <c r="Q13" s="5"/>
      <c r="R13" s="5"/>
      <c r="S13" s="5"/>
    </row>
    <row r="14" spans="1:19" x14ac:dyDescent="0.2">
      <c r="C14" s="56"/>
      <c r="D14" s="5"/>
      <c r="E14" s="139" t="s">
        <v>174</v>
      </c>
      <c r="F14" s="140"/>
      <c r="G14" s="140"/>
      <c r="H14" s="140"/>
      <c r="I14" s="91"/>
      <c r="J14" s="90"/>
      <c r="K14" s="90"/>
      <c r="L14" s="90"/>
      <c r="M14" s="90"/>
      <c r="N14" s="90"/>
      <c r="O14" s="90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E25" s="1"/>
      <c r="F25" s="1"/>
      <c r="G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4">
    <mergeCell ref="E7:H7"/>
    <mergeCell ref="E14:H14"/>
    <mergeCell ref="E9:F9"/>
    <mergeCell ref="G9:H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E3D5-A315-CF47-B1D5-C5C3AA75FDC9}">
  <dimension ref="A5:AT36"/>
  <sheetViews>
    <sheetView zoomScale="109" zoomScaleNormal="94" workbookViewId="0">
      <selection activeCell="A13" sqref="A13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177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133" t="s">
        <v>176</v>
      </c>
      <c r="F7" s="133"/>
      <c r="G7" s="133"/>
      <c r="H7" s="133"/>
      <c r="I7" s="4"/>
      <c r="J7" s="4"/>
      <c r="K7" s="20"/>
      <c r="L7" s="133" t="s">
        <v>40</v>
      </c>
      <c r="M7" s="133"/>
      <c r="N7" s="133"/>
      <c r="O7" s="133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154" t="s">
        <v>8</v>
      </c>
      <c r="F9" s="154"/>
      <c r="G9" s="154" t="s">
        <v>9</v>
      </c>
      <c r="H9" s="154"/>
      <c r="I9" s="20"/>
      <c r="J9" s="20"/>
      <c r="K9" s="7" t="s">
        <v>15</v>
      </c>
      <c r="L9" s="154" t="s">
        <v>8</v>
      </c>
      <c r="M9" s="154"/>
      <c r="N9" s="144" t="s">
        <v>9</v>
      </c>
      <c r="O9" s="154"/>
      <c r="P9" s="20"/>
      <c r="Q9" s="20"/>
      <c r="R9" s="5"/>
      <c r="S9" s="5"/>
    </row>
    <row r="10" spans="1:19" x14ac:dyDescent="0.2">
      <c r="C10" s="56"/>
      <c r="D10" s="46">
        <v>1</v>
      </c>
      <c r="E10" s="1">
        <v>14.205831099999999</v>
      </c>
      <c r="F10" s="37">
        <v>0.91247531999999998</v>
      </c>
      <c r="G10" s="1">
        <v>9.6123979899999998</v>
      </c>
      <c r="H10" s="37">
        <v>1.0559723000000001</v>
      </c>
      <c r="I10" s="2"/>
      <c r="J10" s="2"/>
      <c r="K10" s="46">
        <v>1</v>
      </c>
      <c r="L10" s="51">
        <v>244596</v>
      </c>
      <c r="M10" s="38">
        <v>15711</v>
      </c>
      <c r="N10" s="1">
        <v>116608</v>
      </c>
      <c r="O10" s="37">
        <v>12810</v>
      </c>
      <c r="P10" s="2"/>
      <c r="Q10" s="2"/>
      <c r="R10" s="2"/>
      <c r="S10" s="2"/>
    </row>
    <row r="11" spans="1:19" x14ac:dyDescent="0.2">
      <c r="C11" s="56"/>
      <c r="D11" s="47">
        <v>2</v>
      </c>
      <c r="E11" s="1">
        <v>13.040597</v>
      </c>
      <c r="F11" s="38">
        <v>0.87391101999999998</v>
      </c>
      <c r="G11" s="1">
        <v>11.0048636</v>
      </c>
      <c r="H11" s="38">
        <v>0.98664578000000003</v>
      </c>
      <c r="I11" s="2"/>
      <c r="J11" s="2"/>
      <c r="K11" s="47">
        <v>2</v>
      </c>
      <c r="L11" s="51">
        <v>224533</v>
      </c>
      <c r="M11" s="38">
        <v>15047</v>
      </c>
      <c r="N11" s="1">
        <v>133500</v>
      </c>
      <c r="O11" s="38">
        <v>11969</v>
      </c>
      <c r="P11" s="2"/>
      <c r="Q11" s="2"/>
      <c r="R11" s="2"/>
      <c r="S11" s="2"/>
    </row>
    <row r="12" spans="1:19" x14ac:dyDescent="0.2">
      <c r="C12" s="56"/>
      <c r="D12" s="48">
        <v>3</v>
      </c>
      <c r="E12" s="49">
        <v>14.254733399999999</v>
      </c>
      <c r="F12" s="39">
        <v>1.21361366</v>
      </c>
      <c r="G12" s="10">
        <v>9.1830846600000005</v>
      </c>
      <c r="H12" s="39">
        <v>0.95738190999999995</v>
      </c>
      <c r="I12" s="2"/>
      <c r="J12" s="2"/>
      <c r="K12" s="48">
        <v>3</v>
      </c>
      <c r="L12" s="49">
        <v>245438</v>
      </c>
      <c r="M12" s="39">
        <v>20896</v>
      </c>
      <c r="N12" s="10">
        <v>111400</v>
      </c>
      <c r="O12" s="39">
        <v>11614</v>
      </c>
      <c r="P12" s="2"/>
      <c r="Q12" s="2"/>
      <c r="R12" s="2"/>
      <c r="S12" s="2"/>
    </row>
    <row r="13" spans="1:19" x14ac:dyDescent="0.2">
      <c r="C13" s="56"/>
      <c r="D13" s="5"/>
      <c r="E13" s="82" t="s">
        <v>86</v>
      </c>
      <c r="F13" s="66" t="s">
        <v>87</v>
      </c>
      <c r="G13" s="16" t="s">
        <v>86</v>
      </c>
      <c r="H13" s="66" t="s">
        <v>87</v>
      </c>
      <c r="I13" s="89"/>
      <c r="J13" s="89"/>
      <c r="K13" s="5"/>
      <c r="L13" s="82" t="s">
        <v>86</v>
      </c>
      <c r="M13" s="66" t="s">
        <v>87</v>
      </c>
      <c r="N13" s="16" t="s">
        <v>86</v>
      </c>
      <c r="O13" s="66" t="s">
        <v>87</v>
      </c>
      <c r="P13" s="89"/>
      <c r="Q13" s="5"/>
      <c r="R13" s="5"/>
      <c r="S13" s="5"/>
    </row>
    <row r="14" spans="1:19" x14ac:dyDescent="0.2">
      <c r="C14" s="56"/>
      <c r="D14" s="5"/>
      <c r="E14" s="139" t="s">
        <v>175</v>
      </c>
      <c r="F14" s="140"/>
      <c r="G14" s="140"/>
      <c r="H14" s="140"/>
      <c r="I14" s="91"/>
      <c r="J14" s="90"/>
      <c r="K14" s="5"/>
      <c r="L14" s="139" t="s">
        <v>175</v>
      </c>
      <c r="M14" s="140"/>
      <c r="N14" s="140"/>
      <c r="O14" s="141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E25" s="1"/>
      <c r="F25" s="1"/>
      <c r="G25" s="1"/>
      <c r="I25" s="1"/>
      <c r="J25" s="1"/>
      <c r="K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I26" s="1"/>
      <c r="J26" s="1"/>
      <c r="K26" s="1"/>
      <c r="P26" s="1"/>
      <c r="Q26" s="1"/>
      <c r="R26" s="1"/>
    </row>
    <row r="28" spans="2:22" x14ac:dyDescent="0.2"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8">
    <mergeCell ref="E7:H7"/>
    <mergeCell ref="E9:F9"/>
    <mergeCell ref="G9:H9"/>
    <mergeCell ref="E14:H14"/>
    <mergeCell ref="L7:O7"/>
    <mergeCell ref="L9:M9"/>
    <mergeCell ref="N9:O9"/>
    <mergeCell ref="L14:O1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C8F8-D5E4-3E4E-B59D-70F476D39C1B}">
  <dimension ref="A5:AT43"/>
  <sheetViews>
    <sheetView topLeftCell="A5" zoomScale="108" zoomScaleNormal="118" workbookViewId="0">
      <selection activeCell="S14" sqref="S14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178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5"/>
      <c r="E9" s="20"/>
      <c r="F9" s="20"/>
      <c r="G9" s="20"/>
      <c r="H9" s="20"/>
      <c r="I9" s="20"/>
      <c r="J9" s="20"/>
      <c r="K9" s="5"/>
      <c r="L9" s="20"/>
      <c r="M9" s="20"/>
      <c r="N9" s="20"/>
      <c r="O9" s="20"/>
      <c r="P9" s="20"/>
      <c r="Q9" s="20"/>
      <c r="R9" s="5"/>
      <c r="S9" s="5"/>
    </row>
    <row r="10" spans="1:19" x14ac:dyDescent="0.2">
      <c r="C10" s="56"/>
      <c r="D10" s="16"/>
      <c r="E10" s="1"/>
      <c r="F10" s="1"/>
      <c r="G10" s="1"/>
      <c r="H10" s="1"/>
      <c r="I10" s="2"/>
      <c r="J10" s="2"/>
      <c r="K10" s="16"/>
      <c r="L10" s="1"/>
      <c r="M10" s="1"/>
      <c r="N10" s="1"/>
      <c r="O10" s="1"/>
      <c r="P10" s="2"/>
      <c r="Q10" s="2"/>
      <c r="R10" s="2"/>
      <c r="S10" s="2"/>
    </row>
    <row r="11" spans="1:19" x14ac:dyDescent="0.2">
      <c r="C11" s="56"/>
      <c r="D11" s="16"/>
      <c r="E11" s="1"/>
      <c r="F11" s="1"/>
      <c r="G11" s="1"/>
      <c r="H11" s="1"/>
      <c r="I11" s="2"/>
      <c r="J11" s="2"/>
      <c r="K11" s="16"/>
      <c r="L11" s="1"/>
      <c r="M11" s="1"/>
      <c r="N11" s="1"/>
      <c r="O11" s="1"/>
      <c r="P11" s="2"/>
      <c r="Q11" s="2"/>
      <c r="R11" s="2"/>
      <c r="S11" s="2"/>
    </row>
    <row r="12" spans="1:19" x14ac:dyDescent="0.2">
      <c r="C12" s="56"/>
      <c r="D12" s="16"/>
      <c r="E12" s="1"/>
      <c r="F12" s="1"/>
      <c r="G12" s="1"/>
      <c r="H12" s="1"/>
      <c r="I12" s="2"/>
      <c r="J12" s="2"/>
      <c r="K12" s="16"/>
      <c r="L12" s="1"/>
      <c r="M12" s="1"/>
      <c r="N12" s="1"/>
      <c r="O12" s="1"/>
      <c r="P12" s="2"/>
      <c r="Q12" s="2"/>
      <c r="R12" s="2"/>
      <c r="S12" s="2"/>
    </row>
    <row r="13" spans="1:19" x14ac:dyDescent="0.2">
      <c r="C13" s="56"/>
      <c r="D13" s="5"/>
      <c r="E13" s="16"/>
      <c r="F13" s="60"/>
      <c r="G13" s="16"/>
      <c r="H13" s="60"/>
      <c r="I13" s="89"/>
      <c r="J13" s="89"/>
      <c r="K13" s="5"/>
      <c r="L13" s="16"/>
      <c r="M13" s="60"/>
      <c r="N13" s="16"/>
      <c r="O13" s="60"/>
      <c r="P13" s="89"/>
      <c r="Q13" s="5"/>
      <c r="R13" s="5"/>
      <c r="S13" s="5"/>
    </row>
    <row r="14" spans="1:19" x14ac:dyDescent="0.2">
      <c r="C14" s="56"/>
      <c r="D14" s="5"/>
      <c r="E14" s="90"/>
      <c r="F14" s="90"/>
      <c r="G14" s="90"/>
      <c r="H14" s="90"/>
      <c r="I14" s="90"/>
      <c r="J14" s="90"/>
      <c r="K14" s="5"/>
      <c r="L14" s="90"/>
      <c r="M14" s="90"/>
      <c r="N14" s="90"/>
      <c r="O14" s="90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3"/>
      <c r="Q21" s="3"/>
    </row>
    <row r="22" spans="2:22" x14ac:dyDescent="0.2"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55" t="s">
        <v>15</v>
      </c>
      <c r="O22" s="155"/>
      <c r="P22" s="155"/>
      <c r="Q22" s="2"/>
      <c r="R22" s="1"/>
      <c r="S22" s="1"/>
      <c r="T22" s="1"/>
      <c r="U22" s="1"/>
      <c r="V22" s="1"/>
    </row>
    <row r="23" spans="2:22" x14ac:dyDescent="0.2">
      <c r="E23" s="1"/>
      <c r="F23" s="1"/>
      <c r="G23" s="1"/>
      <c r="H23" s="1"/>
      <c r="I23" s="1"/>
      <c r="J23" s="1"/>
      <c r="K23" s="1"/>
      <c r="L23" s="1"/>
      <c r="M23" s="1"/>
      <c r="N23" s="98">
        <v>1</v>
      </c>
      <c r="O23" s="99">
        <v>2</v>
      </c>
      <c r="P23" s="100">
        <v>3</v>
      </c>
      <c r="Q23" s="2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94"/>
      <c r="J24" s="95"/>
      <c r="K24" s="95"/>
      <c r="L24" s="95"/>
      <c r="M24" s="95"/>
      <c r="N24" s="92">
        <v>81</v>
      </c>
      <c r="O24" s="92">
        <v>72</v>
      </c>
      <c r="P24" s="96">
        <v>50</v>
      </c>
      <c r="Q24" s="3"/>
    </row>
    <row r="25" spans="2:22" x14ac:dyDescent="0.2">
      <c r="E25" s="1"/>
      <c r="F25" s="1"/>
      <c r="G25" s="1"/>
      <c r="I25" s="1"/>
      <c r="J25" s="1"/>
      <c r="K25" s="1"/>
      <c r="N25" s="3"/>
      <c r="O25" s="3"/>
      <c r="P25" s="3"/>
      <c r="Q25" s="2"/>
      <c r="R25" s="1"/>
      <c r="S25" s="1"/>
      <c r="T25" s="1"/>
      <c r="U25" s="1"/>
      <c r="V25" s="1"/>
    </row>
    <row r="26" spans="2:22" x14ac:dyDescent="0.2">
      <c r="I26" s="94"/>
      <c r="J26" s="95"/>
      <c r="K26" s="95"/>
      <c r="L26" s="85"/>
      <c r="M26" s="85"/>
      <c r="N26" s="92">
        <v>151</v>
      </c>
      <c r="O26" s="92">
        <v>287</v>
      </c>
      <c r="P26" s="96">
        <v>162</v>
      </c>
      <c r="Q26" s="2"/>
      <c r="R26" s="1"/>
    </row>
    <row r="27" spans="2:22" x14ac:dyDescent="0.2">
      <c r="N27" s="3"/>
      <c r="O27" s="3"/>
      <c r="P27" s="3"/>
      <c r="Q27" s="3"/>
    </row>
    <row r="28" spans="2:22" x14ac:dyDescent="0.2">
      <c r="K28" s="97"/>
      <c r="L28" s="95"/>
      <c r="M28" s="95"/>
      <c r="N28" s="92">
        <v>5922</v>
      </c>
      <c r="O28" s="92">
        <v>8110</v>
      </c>
      <c r="P28" s="96">
        <v>7237</v>
      </c>
      <c r="Q28" s="2"/>
      <c r="R28" s="1"/>
      <c r="S28" s="1"/>
      <c r="T28" s="1"/>
      <c r="U28" s="1"/>
    </row>
    <row r="29" spans="2:22" x14ac:dyDescent="0.2">
      <c r="N29" s="3"/>
      <c r="O29" s="3"/>
      <c r="P29" s="3"/>
      <c r="Q29" s="3"/>
    </row>
    <row r="30" spans="2:22" x14ac:dyDescent="0.2">
      <c r="M30" s="97"/>
      <c r="N30" s="92">
        <v>16083</v>
      </c>
      <c r="O30" s="92">
        <v>15123</v>
      </c>
      <c r="P30" s="96">
        <v>8430</v>
      </c>
      <c r="Q30" s="3"/>
    </row>
    <row r="31" spans="2:22" x14ac:dyDescent="0.2">
      <c r="N31" s="3"/>
      <c r="O31" s="3"/>
      <c r="P31" s="3"/>
      <c r="Q31" s="3"/>
    </row>
    <row r="32" spans="2:22" x14ac:dyDescent="0.2">
      <c r="J32" s="97"/>
      <c r="K32" s="85"/>
      <c r="L32" s="85"/>
      <c r="M32" s="85"/>
      <c r="N32" s="92">
        <v>1443</v>
      </c>
      <c r="O32" s="92">
        <v>1541</v>
      </c>
      <c r="P32" s="96">
        <v>1564</v>
      </c>
      <c r="Q32" s="3"/>
    </row>
    <row r="33" spans="2:46" x14ac:dyDescent="0.2">
      <c r="N33" s="3"/>
      <c r="O33" s="3"/>
      <c r="P33" s="3"/>
      <c r="Q33" s="3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94"/>
      <c r="M34" s="95"/>
      <c r="N34" s="92">
        <v>9129</v>
      </c>
      <c r="O34" s="92">
        <v>10227</v>
      </c>
      <c r="P34" s="96">
        <v>7721</v>
      </c>
      <c r="Q34" s="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D36" s="1"/>
      <c r="E36" s="1"/>
      <c r="F36" s="1"/>
      <c r="G36" s="1"/>
      <c r="H36" s="1"/>
      <c r="I36" s="1"/>
      <c r="J36" s="94"/>
      <c r="K36" s="95"/>
      <c r="L36" s="95"/>
      <c r="M36" s="95"/>
      <c r="N36" s="92">
        <v>774</v>
      </c>
      <c r="O36" s="92">
        <v>670</v>
      </c>
      <c r="P36" s="96">
        <v>840</v>
      </c>
      <c r="Q36" s="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2:46" x14ac:dyDescent="0.2">
      <c r="N37" s="3"/>
      <c r="O37" s="3"/>
      <c r="P37" s="3"/>
      <c r="Q37" s="3"/>
    </row>
    <row r="38" spans="2:46" x14ac:dyDescent="0.2">
      <c r="J38" s="97"/>
      <c r="K38" s="85"/>
      <c r="L38" s="85"/>
      <c r="M38" s="85"/>
      <c r="N38" s="92">
        <v>3475</v>
      </c>
      <c r="O38" s="92">
        <v>3024</v>
      </c>
      <c r="P38" s="96">
        <v>3191</v>
      </c>
      <c r="Q38" s="3"/>
    </row>
    <row r="39" spans="2:46" x14ac:dyDescent="0.2">
      <c r="N39" s="3"/>
      <c r="O39" s="3"/>
      <c r="P39" s="3"/>
      <c r="Q39" s="3"/>
    </row>
    <row r="40" spans="2:46" x14ac:dyDescent="0.2">
      <c r="N40" s="3"/>
      <c r="O40" s="3"/>
      <c r="P40" s="3"/>
      <c r="Q40" s="3"/>
    </row>
    <row r="41" spans="2:46" x14ac:dyDescent="0.2">
      <c r="N41" s="3"/>
      <c r="O41" s="3"/>
      <c r="P41" s="3"/>
      <c r="Q41" s="3"/>
    </row>
    <row r="42" spans="2:46" x14ac:dyDescent="0.2">
      <c r="N42" s="3"/>
      <c r="O42" s="3"/>
      <c r="P42" s="3"/>
      <c r="Q42" s="3"/>
    </row>
    <row r="43" spans="2:46" x14ac:dyDescent="0.2">
      <c r="N43" s="3"/>
      <c r="O43" s="3"/>
      <c r="P43" s="3"/>
      <c r="Q43" s="3"/>
    </row>
  </sheetData>
  <mergeCells count="1">
    <mergeCell ref="N22:P22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60F9-6A33-AA4D-8EC7-F4A5A02D4AE2}">
  <dimension ref="A5:AT41"/>
  <sheetViews>
    <sheetView zoomScale="92" zoomScaleNormal="94" workbookViewId="0">
      <selection activeCell="N34" sqref="N34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187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142" t="s">
        <v>188</v>
      </c>
      <c r="I6" s="143"/>
      <c r="J6" s="143"/>
      <c r="K6" s="144"/>
      <c r="L6" s="20"/>
      <c r="M6" s="20"/>
      <c r="N6" s="20"/>
      <c r="O6" s="20"/>
    </row>
    <row r="7" spans="1:19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142" t="s">
        <v>182</v>
      </c>
      <c r="F9" s="143"/>
      <c r="G9" s="143"/>
      <c r="H9" s="144"/>
      <c r="I9" s="20"/>
      <c r="J9" s="20"/>
      <c r="K9" s="7" t="s">
        <v>15</v>
      </c>
      <c r="L9" s="142" t="s">
        <v>184</v>
      </c>
      <c r="M9" s="143"/>
      <c r="N9" s="143"/>
      <c r="O9" s="144"/>
      <c r="P9" s="20"/>
      <c r="Q9" s="20"/>
      <c r="R9" s="5"/>
      <c r="S9" s="5"/>
    </row>
    <row r="10" spans="1:19" x14ac:dyDescent="0.2">
      <c r="C10" s="56"/>
      <c r="D10" s="46">
        <v>1</v>
      </c>
      <c r="E10" s="73">
        <v>5676</v>
      </c>
      <c r="F10" s="73">
        <v>1721</v>
      </c>
      <c r="G10" s="73">
        <v>1476</v>
      </c>
      <c r="H10" s="44">
        <v>3407</v>
      </c>
      <c r="I10" s="2"/>
      <c r="J10" s="2"/>
      <c r="K10" s="46">
        <v>1</v>
      </c>
      <c r="L10" s="73">
        <v>1179</v>
      </c>
      <c r="M10" s="73">
        <v>4948</v>
      </c>
      <c r="N10" s="73">
        <v>1786</v>
      </c>
      <c r="O10" s="44">
        <v>1182</v>
      </c>
      <c r="P10" s="2"/>
      <c r="Q10" s="2"/>
      <c r="R10" s="2"/>
      <c r="S10" s="2"/>
    </row>
    <row r="11" spans="1:19" x14ac:dyDescent="0.2">
      <c r="C11" s="56"/>
      <c r="D11" s="47">
        <v>2</v>
      </c>
      <c r="E11" s="74">
        <v>5533</v>
      </c>
      <c r="F11" s="74">
        <v>1981</v>
      </c>
      <c r="G11" s="74">
        <v>1044</v>
      </c>
      <c r="H11" s="25">
        <v>2748</v>
      </c>
      <c r="I11" s="2"/>
      <c r="J11" s="2"/>
      <c r="K11" s="47">
        <v>2</v>
      </c>
      <c r="L11" s="74">
        <v>984</v>
      </c>
      <c r="M11" s="74">
        <v>4933</v>
      </c>
      <c r="N11" s="74">
        <v>2196</v>
      </c>
      <c r="O11" s="25">
        <v>1344</v>
      </c>
      <c r="P11" s="2"/>
      <c r="Q11" s="2"/>
      <c r="R11" s="2"/>
      <c r="S11" s="2"/>
    </row>
    <row r="12" spans="1:19" x14ac:dyDescent="0.2">
      <c r="C12" s="56"/>
      <c r="D12" s="48">
        <v>3</v>
      </c>
      <c r="E12" s="75">
        <v>5674</v>
      </c>
      <c r="F12" s="75">
        <v>1833</v>
      </c>
      <c r="G12" s="75">
        <v>1164</v>
      </c>
      <c r="H12" s="45">
        <v>3784</v>
      </c>
      <c r="I12" s="2"/>
      <c r="J12" s="2"/>
      <c r="K12" s="48">
        <v>3</v>
      </c>
      <c r="L12" s="75">
        <v>1299</v>
      </c>
      <c r="M12" s="75">
        <v>6311</v>
      </c>
      <c r="N12" s="75">
        <v>1954</v>
      </c>
      <c r="O12" s="45">
        <v>1492</v>
      </c>
      <c r="P12" s="2"/>
      <c r="Q12" s="2"/>
      <c r="R12" s="2"/>
      <c r="S12" s="2"/>
    </row>
    <row r="13" spans="1:19" x14ac:dyDescent="0.2">
      <c r="C13" s="56"/>
      <c r="D13" s="5"/>
      <c r="E13" s="83" t="s">
        <v>179</v>
      </c>
      <c r="F13" s="79" t="s">
        <v>63</v>
      </c>
      <c r="G13" s="83" t="s">
        <v>180</v>
      </c>
      <c r="H13" s="79" t="s">
        <v>181</v>
      </c>
      <c r="I13" s="89"/>
      <c r="J13" s="89"/>
      <c r="K13" s="5"/>
      <c r="L13" s="70" t="s">
        <v>179</v>
      </c>
      <c r="M13" s="66" t="s">
        <v>63</v>
      </c>
      <c r="N13" s="70" t="s">
        <v>180</v>
      </c>
      <c r="O13" s="66" t="s">
        <v>181</v>
      </c>
      <c r="P13" s="89"/>
      <c r="Q13" s="5"/>
      <c r="R13" s="5"/>
      <c r="S13" s="5"/>
    </row>
    <row r="14" spans="1:19" x14ac:dyDescent="0.2">
      <c r="C14" s="56"/>
      <c r="D14" s="5"/>
      <c r="E14" s="139" t="s">
        <v>183</v>
      </c>
      <c r="F14" s="140"/>
      <c r="G14" s="140"/>
      <c r="H14" s="140"/>
      <c r="I14" s="91"/>
      <c r="J14" s="90"/>
      <c r="K14" s="5"/>
      <c r="L14" s="139" t="s">
        <v>183</v>
      </c>
      <c r="M14" s="140"/>
      <c r="N14" s="140"/>
      <c r="O14" s="140"/>
      <c r="P14" s="90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5"/>
      <c r="E18" s="5"/>
      <c r="F18" s="5"/>
      <c r="G18" s="5"/>
      <c r="H18" s="5"/>
      <c r="I18" s="1"/>
      <c r="J18" s="1"/>
      <c r="K18" s="5"/>
      <c r="L18" s="5"/>
      <c r="M18" s="5"/>
      <c r="N18" s="5"/>
      <c r="O18" s="5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7" t="s">
        <v>15</v>
      </c>
      <c r="E19" s="142" t="s">
        <v>185</v>
      </c>
      <c r="F19" s="143"/>
      <c r="G19" s="143"/>
      <c r="H19" s="144"/>
      <c r="I19" s="4"/>
      <c r="J19" s="4"/>
      <c r="K19" s="7" t="s">
        <v>15</v>
      </c>
      <c r="L19" s="142" t="s">
        <v>186</v>
      </c>
      <c r="M19" s="143"/>
      <c r="N19" s="143"/>
      <c r="O19" s="144"/>
    </row>
    <row r="20" spans="2:22" x14ac:dyDescent="0.2">
      <c r="C20" s="4"/>
      <c r="D20" s="46">
        <v>1</v>
      </c>
      <c r="E20" s="73">
        <v>1801</v>
      </c>
      <c r="F20" s="73">
        <v>817</v>
      </c>
      <c r="G20" s="44">
        <v>923</v>
      </c>
      <c r="H20" s="44">
        <v>4518</v>
      </c>
      <c r="I20" s="1"/>
      <c r="J20" s="1"/>
      <c r="K20" s="46">
        <v>1</v>
      </c>
      <c r="L20" s="73">
        <v>1479</v>
      </c>
      <c r="M20" s="73">
        <v>1502</v>
      </c>
      <c r="N20" s="73">
        <v>6094</v>
      </c>
      <c r="O20" s="44">
        <v>1915</v>
      </c>
    </row>
    <row r="21" spans="2:22" x14ac:dyDescent="0.2">
      <c r="C21" s="4"/>
      <c r="D21" s="47">
        <v>2</v>
      </c>
      <c r="E21" s="74">
        <v>1835</v>
      </c>
      <c r="F21" s="74">
        <v>566</v>
      </c>
      <c r="G21" s="25">
        <v>1038</v>
      </c>
      <c r="H21" s="25">
        <v>5415</v>
      </c>
      <c r="I21" s="1"/>
      <c r="J21" s="1"/>
      <c r="K21" s="47">
        <v>2</v>
      </c>
      <c r="L21" s="74">
        <v>1310</v>
      </c>
      <c r="M21" s="74">
        <v>1703</v>
      </c>
      <c r="N21" s="74">
        <v>4987</v>
      </c>
      <c r="O21" s="25">
        <v>1854</v>
      </c>
    </row>
    <row r="22" spans="2:22" x14ac:dyDescent="0.2">
      <c r="C22" s="4"/>
      <c r="D22" s="48">
        <v>3</v>
      </c>
      <c r="E22" s="75">
        <v>2527</v>
      </c>
      <c r="F22" s="75">
        <v>1608</v>
      </c>
      <c r="G22" s="45">
        <v>1320</v>
      </c>
      <c r="H22" s="45">
        <v>5272</v>
      </c>
      <c r="I22" s="1"/>
      <c r="J22" s="1"/>
      <c r="K22" s="48">
        <v>3</v>
      </c>
      <c r="L22" s="75">
        <v>1106</v>
      </c>
      <c r="M22" s="75">
        <v>2438</v>
      </c>
      <c r="N22" s="75">
        <v>5790</v>
      </c>
      <c r="O22" s="45">
        <v>2027</v>
      </c>
      <c r="P22" s="1"/>
      <c r="Q22" s="1"/>
      <c r="R22" s="1"/>
      <c r="S22" s="1"/>
      <c r="T22" s="1"/>
      <c r="U22" s="1"/>
      <c r="V22" s="1"/>
    </row>
    <row r="23" spans="2:22" x14ac:dyDescent="0.2">
      <c r="D23" s="5"/>
      <c r="E23" s="70" t="s">
        <v>179</v>
      </c>
      <c r="F23" s="66" t="s">
        <v>63</v>
      </c>
      <c r="G23" s="70" t="s">
        <v>180</v>
      </c>
      <c r="H23" s="66" t="s">
        <v>181</v>
      </c>
      <c r="I23" s="1"/>
      <c r="J23" s="1"/>
      <c r="K23" s="5"/>
      <c r="L23" s="70" t="s">
        <v>179</v>
      </c>
      <c r="M23" s="66" t="s">
        <v>63</v>
      </c>
      <c r="N23" s="70" t="s">
        <v>180</v>
      </c>
      <c r="O23" s="66" t="s">
        <v>181</v>
      </c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5"/>
      <c r="E24" s="139" t="s">
        <v>183</v>
      </c>
      <c r="F24" s="140"/>
      <c r="G24" s="140"/>
      <c r="H24" s="140"/>
      <c r="I24" s="1"/>
      <c r="J24" s="1"/>
      <c r="K24" s="5"/>
      <c r="L24" s="139" t="s">
        <v>183</v>
      </c>
      <c r="M24" s="140"/>
      <c r="N24" s="140"/>
      <c r="O24" s="141"/>
    </row>
    <row r="25" spans="2:22" x14ac:dyDescent="0.2">
      <c r="E25" s="1"/>
      <c r="F25" s="1"/>
      <c r="G25" s="1"/>
      <c r="I25" s="1"/>
      <c r="J25" s="1"/>
      <c r="K25" s="1"/>
      <c r="O25" s="1"/>
      <c r="P25" s="1"/>
      <c r="Q25" s="1"/>
      <c r="R25" s="1"/>
      <c r="S25" s="1"/>
      <c r="T25" s="1"/>
      <c r="U25" s="1"/>
      <c r="V25" s="1"/>
    </row>
    <row r="26" spans="2:22" x14ac:dyDescent="0.2">
      <c r="I26" s="1"/>
      <c r="J26" s="1"/>
      <c r="K26" s="1"/>
      <c r="P26" s="1"/>
      <c r="Q26" s="1"/>
      <c r="R26" s="1"/>
    </row>
    <row r="28" spans="2:22" x14ac:dyDescent="0.2">
      <c r="L28" s="1"/>
      <c r="M28" s="1"/>
      <c r="N28" s="1"/>
      <c r="O28" s="1"/>
      <c r="P28" s="1"/>
      <c r="Q28" s="1"/>
      <c r="R28" s="1"/>
      <c r="S28" s="1"/>
      <c r="T28" s="1"/>
      <c r="U28" s="1"/>
    </row>
    <row r="31" spans="2:22" x14ac:dyDescent="0.2">
      <c r="E31" s="1"/>
      <c r="F31" s="1"/>
      <c r="G31" s="1"/>
    </row>
    <row r="33" spans="2:46" x14ac:dyDescent="0.2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  <row r="37" spans="2:46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46" x14ac:dyDescent="0.2">
      <c r="G38" s="1"/>
      <c r="H38" s="1"/>
      <c r="I38" s="1"/>
    </row>
    <row r="41" spans="2:46" x14ac:dyDescent="0.2">
      <c r="G41" s="1"/>
      <c r="H41" s="1"/>
      <c r="I41" s="1"/>
    </row>
  </sheetData>
  <mergeCells count="9">
    <mergeCell ref="E19:H19"/>
    <mergeCell ref="E24:H24"/>
    <mergeCell ref="L19:O19"/>
    <mergeCell ref="L24:O24"/>
    <mergeCell ref="H6:K6"/>
    <mergeCell ref="E14:H14"/>
    <mergeCell ref="L14:O14"/>
    <mergeCell ref="E9:H9"/>
    <mergeCell ref="L9:O9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119D-9C34-DC41-8ED0-C114202796AE}">
  <dimension ref="A5:AT37"/>
  <sheetViews>
    <sheetView zoomScale="92" zoomScaleNormal="94" workbookViewId="0">
      <selection activeCell="O46" sqref="O46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211</v>
      </c>
      <c r="C5" s="4"/>
      <c r="D5" s="16"/>
      <c r="E5" s="16"/>
      <c r="F5" s="16"/>
      <c r="G5" s="16"/>
      <c r="H5" s="16"/>
      <c r="I5" s="16"/>
      <c r="J5" s="16"/>
      <c r="K5" s="3"/>
      <c r="L5" s="3"/>
      <c r="M5" s="3"/>
      <c r="N5" s="3"/>
      <c r="O5" s="3"/>
      <c r="P5" s="3"/>
    </row>
    <row r="6" spans="1:19" x14ac:dyDescent="0.2">
      <c r="C6" s="4"/>
      <c r="D6" s="5"/>
      <c r="E6" s="5"/>
      <c r="F6" s="5"/>
      <c r="G6" s="5"/>
      <c r="H6" s="142" t="s">
        <v>189</v>
      </c>
      <c r="I6" s="143"/>
      <c r="J6" s="143"/>
      <c r="K6" s="144"/>
      <c r="L6" s="5"/>
      <c r="M6" s="5"/>
      <c r="N6" s="5"/>
      <c r="O6" s="5"/>
      <c r="P6" s="3"/>
    </row>
    <row r="7" spans="1:19" x14ac:dyDescent="0.2">
      <c r="C7" s="4"/>
      <c r="D7" s="5"/>
      <c r="E7" s="5"/>
      <c r="F7" s="5"/>
      <c r="G7" s="5"/>
      <c r="H7" s="5"/>
      <c r="I7" s="16"/>
      <c r="J7" s="16"/>
      <c r="K7" s="5"/>
      <c r="L7" s="5"/>
      <c r="M7" s="5"/>
      <c r="N7" s="5"/>
      <c r="O7" s="5"/>
      <c r="P7" s="3"/>
    </row>
    <row r="8" spans="1:19" x14ac:dyDescent="0.2">
      <c r="C8" s="1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142" t="s">
        <v>182</v>
      </c>
      <c r="F9" s="143"/>
      <c r="G9" s="143"/>
      <c r="H9" s="144"/>
      <c r="I9" s="5"/>
      <c r="J9" s="5"/>
      <c r="K9" s="7" t="s">
        <v>15</v>
      </c>
      <c r="L9" s="142" t="s">
        <v>184</v>
      </c>
      <c r="M9" s="143"/>
      <c r="N9" s="143"/>
      <c r="O9" s="144"/>
      <c r="P9" s="5"/>
      <c r="Q9" s="20"/>
      <c r="R9" s="5"/>
      <c r="S9" s="5"/>
    </row>
    <row r="10" spans="1:19" x14ac:dyDescent="0.2">
      <c r="C10" s="56"/>
      <c r="D10" s="46">
        <v>1</v>
      </c>
      <c r="E10" s="73">
        <v>559</v>
      </c>
      <c r="F10" s="73">
        <v>2380</v>
      </c>
      <c r="G10" s="73">
        <v>1964</v>
      </c>
      <c r="H10" s="44">
        <v>1715</v>
      </c>
      <c r="I10" s="2"/>
      <c r="J10" s="2"/>
      <c r="K10" s="46">
        <v>1</v>
      </c>
      <c r="L10" s="73">
        <v>1227</v>
      </c>
      <c r="M10" s="73">
        <v>1184</v>
      </c>
      <c r="N10" s="73">
        <v>1651</v>
      </c>
      <c r="O10" s="44">
        <v>3984</v>
      </c>
      <c r="P10" s="2"/>
      <c r="Q10" s="2"/>
      <c r="R10" s="2"/>
      <c r="S10" s="2"/>
    </row>
    <row r="11" spans="1:19" x14ac:dyDescent="0.2">
      <c r="C11" s="56"/>
      <c r="D11" s="47">
        <v>2</v>
      </c>
      <c r="E11" s="74">
        <v>537</v>
      </c>
      <c r="F11" s="74">
        <v>2340</v>
      </c>
      <c r="G11" s="74">
        <v>1853</v>
      </c>
      <c r="H11" s="25">
        <v>1481</v>
      </c>
      <c r="I11" s="2"/>
      <c r="J11" s="2"/>
      <c r="K11" s="47">
        <v>2</v>
      </c>
      <c r="L11" s="74">
        <v>1308</v>
      </c>
      <c r="M11" s="74">
        <v>1126</v>
      </c>
      <c r="N11" s="74">
        <v>1291</v>
      </c>
      <c r="O11" s="25">
        <v>3140</v>
      </c>
      <c r="P11" s="2"/>
      <c r="Q11" s="2"/>
      <c r="R11" s="2"/>
      <c r="S11" s="2"/>
    </row>
    <row r="12" spans="1:19" x14ac:dyDescent="0.2">
      <c r="C12" s="56"/>
      <c r="D12" s="48">
        <v>3</v>
      </c>
      <c r="E12" s="75">
        <v>628</v>
      </c>
      <c r="F12" s="75">
        <v>3187</v>
      </c>
      <c r="G12" s="75">
        <v>2605</v>
      </c>
      <c r="H12" s="45">
        <v>1716</v>
      </c>
      <c r="I12" s="2"/>
      <c r="J12" s="2"/>
      <c r="K12" s="48">
        <v>3</v>
      </c>
      <c r="L12" s="75">
        <v>1974</v>
      </c>
      <c r="M12" s="75">
        <v>1329</v>
      </c>
      <c r="N12" s="75">
        <v>2134</v>
      </c>
      <c r="O12" s="45">
        <v>3802</v>
      </c>
      <c r="P12" s="2"/>
      <c r="Q12" s="2"/>
      <c r="R12" s="2"/>
      <c r="S12" s="2"/>
    </row>
    <row r="13" spans="1:19" x14ac:dyDescent="0.2">
      <c r="C13" s="56"/>
      <c r="D13" s="5"/>
      <c r="E13" s="83" t="s">
        <v>179</v>
      </c>
      <c r="F13" s="66" t="s">
        <v>63</v>
      </c>
      <c r="G13" s="83" t="s">
        <v>180</v>
      </c>
      <c r="H13" s="66" t="s">
        <v>181</v>
      </c>
      <c r="I13" s="89"/>
      <c r="J13" s="89"/>
      <c r="K13" s="5"/>
      <c r="L13" s="83" t="s">
        <v>179</v>
      </c>
      <c r="M13" s="66" t="s">
        <v>63</v>
      </c>
      <c r="N13" s="83" t="s">
        <v>180</v>
      </c>
      <c r="O13" s="66" t="s">
        <v>181</v>
      </c>
      <c r="P13" s="89"/>
      <c r="Q13" s="5"/>
      <c r="R13" s="5"/>
      <c r="S13" s="5"/>
    </row>
    <row r="14" spans="1:19" x14ac:dyDescent="0.2">
      <c r="C14" s="56"/>
      <c r="D14" s="5"/>
      <c r="E14" s="139" t="s">
        <v>183</v>
      </c>
      <c r="F14" s="140"/>
      <c r="G14" s="140"/>
      <c r="H14" s="140"/>
      <c r="I14" s="101"/>
      <c r="J14" s="89"/>
      <c r="K14" s="5"/>
      <c r="L14" s="139" t="s">
        <v>183</v>
      </c>
      <c r="M14" s="140"/>
      <c r="N14" s="140"/>
      <c r="O14" s="141"/>
      <c r="P14" s="89"/>
      <c r="Q14" s="90"/>
      <c r="R14" s="20"/>
      <c r="S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  <c r="P15" s="3"/>
    </row>
    <row r="16" spans="1:19" x14ac:dyDescent="0.2">
      <c r="C16" s="4"/>
      <c r="D16" s="5"/>
      <c r="E16" s="16"/>
      <c r="F16" s="60"/>
      <c r="G16" s="16"/>
      <c r="H16" s="60"/>
      <c r="I16" s="16"/>
      <c r="J16" s="60"/>
      <c r="K16" s="5"/>
      <c r="L16" s="60"/>
      <c r="M16" s="60"/>
      <c r="N16" s="16"/>
      <c r="O16" s="60"/>
      <c r="P16" s="3"/>
    </row>
    <row r="17" spans="2:22" x14ac:dyDescent="0.2">
      <c r="C17" s="4"/>
      <c r="D17" s="16"/>
      <c r="E17" s="16"/>
      <c r="F17" s="16"/>
      <c r="G17" s="16"/>
      <c r="H17" s="16"/>
      <c r="I17" s="16"/>
      <c r="J17" s="16"/>
      <c r="K17" s="3"/>
      <c r="L17" s="3"/>
      <c r="M17" s="3"/>
      <c r="N17" s="3"/>
      <c r="O17" s="3"/>
      <c r="P17" s="3"/>
    </row>
    <row r="18" spans="2:22" x14ac:dyDescent="0.2">
      <c r="C18" s="4"/>
      <c r="D18" s="5"/>
      <c r="E18" s="5"/>
      <c r="F18" s="5"/>
      <c r="G18" s="5"/>
      <c r="H18" s="5"/>
      <c r="I18" s="2"/>
      <c r="J18" s="2"/>
      <c r="K18" s="5"/>
      <c r="L18" s="5"/>
      <c r="M18" s="5"/>
      <c r="N18" s="5"/>
      <c r="O18" s="5"/>
      <c r="P18" s="2"/>
      <c r="Q18" s="1"/>
      <c r="R18" s="1"/>
      <c r="S18" s="1"/>
      <c r="T18" s="1"/>
      <c r="U18" s="1"/>
      <c r="V18" s="1"/>
    </row>
    <row r="19" spans="2:22" x14ac:dyDescent="0.2">
      <c r="C19" s="4"/>
      <c r="D19" s="7" t="s">
        <v>15</v>
      </c>
      <c r="E19" s="142" t="s">
        <v>185</v>
      </c>
      <c r="F19" s="143"/>
      <c r="G19" s="143"/>
      <c r="H19" s="144"/>
      <c r="I19" s="16"/>
      <c r="J19" s="16"/>
      <c r="K19" s="7" t="s">
        <v>15</v>
      </c>
      <c r="L19" s="142" t="s">
        <v>186</v>
      </c>
      <c r="M19" s="143"/>
      <c r="N19" s="143"/>
      <c r="O19" s="144"/>
      <c r="P19" s="3"/>
    </row>
    <row r="20" spans="2:22" x14ac:dyDescent="0.2">
      <c r="C20" s="4"/>
      <c r="D20" s="46">
        <v>1</v>
      </c>
      <c r="E20" s="73">
        <v>736</v>
      </c>
      <c r="F20" s="73">
        <v>1092</v>
      </c>
      <c r="G20" s="73">
        <v>1069</v>
      </c>
      <c r="H20" s="44">
        <v>5517</v>
      </c>
      <c r="I20" s="2"/>
      <c r="J20" s="2"/>
      <c r="K20" s="46">
        <v>1</v>
      </c>
      <c r="L20" s="73">
        <v>594</v>
      </c>
      <c r="M20" s="73">
        <v>962</v>
      </c>
      <c r="N20" s="73">
        <v>4573</v>
      </c>
      <c r="O20" s="44">
        <v>1726</v>
      </c>
      <c r="P20" s="3"/>
    </row>
    <row r="21" spans="2:22" x14ac:dyDescent="0.2">
      <c r="C21" s="4"/>
      <c r="D21" s="47">
        <v>2</v>
      </c>
      <c r="E21" s="74">
        <v>874</v>
      </c>
      <c r="F21" s="74">
        <v>839</v>
      </c>
      <c r="G21" s="74">
        <v>1082</v>
      </c>
      <c r="H21" s="25">
        <v>4109</v>
      </c>
      <c r="I21" s="2"/>
      <c r="J21" s="2"/>
      <c r="K21" s="47">
        <v>2</v>
      </c>
      <c r="L21" s="74">
        <v>446</v>
      </c>
      <c r="M21" s="74">
        <v>977</v>
      </c>
      <c r="N21" s="74">
        <v>4327</v>
      </c>
      <c r="O21" s="25">
        <v>1797</v>
      </c>
      <c r="P21" s="3"/>
    </row>
    <row r="22" spans="2:22" x14ac:dyDescent="0.2">
      <c r="C22" s="4"/>
      <c r="D22" s="48">
        <v>3</v>
      </c>
      <c r="E22" s="75">
        <v>913</v>
      </c>
      <c r="F22" s="75">
        <v>1198</v>
      </c>
      <c r="G22" s="75">
        <v>1215</v>
      </c>
      <c r="H22" s="45">
        <v>5471</v>
      </c>
      <c r="I22" s="2"/>
      <c r="J22" s="2"/>
      <c r="K22" s="48">
        <v>3</v>
      </c>
      <c r="L22" s="75">
        <v>552</v>
      </c>
      <c r="M22" s="75">
        <v>973</v>
      </c>
      <c r="N22" s="75">
        <v>4599</v>
      </c>
      <c r="O22" s="45">
        <v>1987</v>
      </c>
      <c r="P22" s="2"/>
      <c r="Q22" s="1"/>
      <c r="R22" s="1"/>
      <c r="S22" s="1"/>
      <c r="T22" s="1"/>
      <c r="U22" s="1"/>
      <c r="V22" s="1"/>
    </row>
    <row r="23" spans="2:22" x14ac:dyDescent="0.2">
      <c r="D23" s="5"/>
      <c r="E23" s="70" t="s">
        <v>179</v>
      </c>
      <c r="F23" s="66" t="s">
        <v>63</v>
      </c>
      <c r="G23" s="70" t="s">
        <v>180</v>
      </c>
      <c r="H23" s="66" t="s">
        <v>181</v>
      </c>
      <c r="I23" s="2"/>
      <c r="J23" s="2"/>
      <c r="K23" s="5"/>
      <c r="L23" s="70" t="s">
        <v>179</v>
      </c>
      <c r="M23" s="66" t="s">
        <v>63</v>
      </c>
      <c r="N23" s="70" t="s">
        <v>180</v>
      </c>
      <c r="O23" s="66" t="s">
        <v>181</v>
      </c>
      <c r="P23" s="2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5"/>
      <c r="E24" s="139" t="s">
        <v>183</v>
      </c>
      <c r="F24" s="140"/>
      <c r="G24" s="140"/>
      <c r="H24" s="141"/>
      <c r="I24" s="2"/>
      <c r="J24" s="2"/>
      <c r="K24" s="5"/>
      <c r="L24" s="139" t="s">
        <v>183</v>
      </c>
      <c r="M24" s="140"/>
      <c r="N24" s="140"/>
      <c r="O24" s="140"/>
      <c r="P24" s="3"/>
    </row>
    <row r="25" spans="2:22" x14ac:dyDescent="0.2">
      <c r="D25" s="3"/>
      <c r="E25" s="2"/>
      <c r="F25" s="2"/>
      <c r="G25" s="2"/>
      <c r="H25" s="3"/>
      <c r="I25" s="2"/>
      <c r="J25" s="2"/>
      <c r="K25" s="2"/>
      <c r="L25" s="3"/>
      <c r="M25" s="3"/>
      <c r="N25" s="3"/>
      <c r="O25" s="2"/>
      <c r="P25" s="2"/>
      <c r="Q25" s="1"/>
      <c r="R25" s="1"/>
      <c r="S25" s="1"/>
      <c r="T25" s="1"/>
      <c r="U25" s="1"/>
      <c r="V25" s="1"/>
    </row>
    <row r="26" spans="2:22" x14ac:dyDescent="0.2">
      <c r="D26" s="3"/>
      <c r="E26" s="3"/>
      <c r="F26" s="3"/>
      <c r="G26" s="3"/>
      <c r="H26" s="3"/>
      <c r="I26" s="2"/>
      <c r="J26" s="2"/>
      <c r="K26" s="2"/>
      <c r="L26" s="3"/>
      <c r="M26" s="3"/>
      <c r="N26" s="3"/>
      <c r="O26" s="3"/>
      <c r="P26" s="2"/>
      <c r="Q26" s="1"/>
      <c r="R26" s="1"/>
    </row>
    <row r="27" spans="2:22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22" x14ac:dyDescent="0.2"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1"/>
      <c r="R28" s="1"/>
      <c r="S28" s="1"/>
      <c r="T28" s="1"/>
      <c r="U28" s="1"/>
    </row>
    <row r="29" spans="2:22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2:22" x14ac:dyDescent="0.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  <row r="37" spans="2:46" x14ac:dyDescent="0.2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9">
    <mergeCell ref="E24:H24"/>
    <mergeCell ref="L24:O24"/>
    <mergeCell ref="H6:K6"/>
    <mergeCell ref="E9:H9"/>
    <mergeCell ref="L9:O9"/>
    <mergeCell ref="E14:H14"/>
    <mergeCell ref="L14:O14"/>
    <mergeCell ref="E19:H19"/>
    <mergeCell ref="L19:O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E5A8-6205-904E-BC06-7202843A5DDF}">
  <dimension ref="A5:N15"/>
  <sheetViews>
    <sheetView workbookViewId="0">
      <selection activeCell="A5" sqref="A5"/>
    </sheetView>
  </sheetViews>
  <sheetFormatPr baseColWidth="10" defaultRowHeight="16" x14ac:dyDescent="0.2"/>
  <cols>
    <col min="1" max="1" width="37.5" customWidth="1"/>
  </cols>
  <sheetData>
    <row r="5" spans="1:14" ht="34" x14ac:dyDescent="0.2">
      <c r="A5" s="23" t="s">
        <v>43</v>
      </c>
      <c r="B5" s="4"/>
      <c r="C5" s="4"/>
      <c r="D5" s="4"/>
      <c r="E5" s="4"/>
      <c r="F5" s="4"/>
      <c r="G5" s="4"/>
      <c r="H5" s="4"/>
      <c r="I5" s="4"/>
      <c r="J5" s="4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4" x14ac:dyDescent="0.2">
      <c r="A7" s="4"/>
      <c r="B7" s="4"/>
      <c r="C7" s="129" t="s">
        <v>39</v>
      </c>
      <c r="D7" s="129"/>
      <c r="E7" s="129"/>
      <c r="F7" s="4"/>
      <c r="G7" s="1"/>
      <c r="H7" s="137" t="s">
        <v>40</v>
      </c>
      <c r="I7" s="137"/>
      <c r="J7" s="137"/>
    </row>
    <row r="8" spans="1:14" x14ac:dyDescent="0.2">
      <c r="A8" s="4"/>
      <c r="B8" s="4"/>
      <c r="C8" s="30" t="s">
        <v>5</v>
      </c>
      <c r="D8" s="32" t="s">
        <v>41</v>
      </c>
      <c r="E8" s="33" t="s">
        <v>42</v>
      </c>
      <c r="F8" s="4"/>
      <c r="G8" s="4"/>
      <c r="H8" s="30" t="s">
        <v>5</v>
      </c>
      <c r="I8" s="32" t="s">
        <v>41</v>
      </c>
      <c r="J8" s="33" t="s">
        <v>42</v>
      </c>
    </row>
    <row r="9" spans="1:14" x14ac:dyDescent="0.2">
      <c r="A9" s="4"/>
      <c r="B9" s="4"/>
      <c r="C9" s="31">
        <v>1</v>
      </c>
      <c r="D9" s="1">
        <v>17.026648900000001</v>
      </c>
      <c r="E9" s="1">
        <v>1.11325783</v>
      </c>
      <c r="F9" s="4"/>
      <c r="G9" s="4"/>
      <c r="H9" s="31">
        <v>1</v>
      </c>
      <c r="I9" s="1">
        <v>25557</v>
      </c>
      <c r="J9" s="1">
        <v>1671</v>
      </c>
      <c r="L9" s="1"/>
      <c r="M9" s="1"/>
      <c r="N9" s="1"/>
    </row>
    <row r="10" spans="1:14" x14ac:dyDescent="0.2">
      <c r="A10" s="4"/>
      <c r="B10" s="4"/>
      <c r="C10" s="31">
        <v>2</v>
      </c>
      <c r="D10" s="1">
        <v>12.704197199999999</v>
      </c>
      <c r="E10" s="1">
        <v>1.00399734</v>
      </c>
      <c r="F10" s="4"/>
      <c r="G10" s="1"/>
      <c r="H10" s="31">
        <v>2</v>
      </c>
      <c r="I10" s="1">
        <v>19069</v>
      </c>
      <c r="J10" s="1">
        <v>1507</v>
      </c>
      <c r="L10" s="1"/>
      <c r="M10" s="1"/>
      <c r="N10" s="1"/>
    </row>
    <row r="11" spans="1:14" x14ac:dyDescent="0.2">
      <c r="A11" s="4"/>
      <c r="B11" s="4"/>
      <c r="C11" s="31">
        <v>3</v>
      </c>
      <c r="D11" s="1">
        <v>12.758827399999999</v>
      </c>
      <c r="E11" s="1">
        <v>0.88274483999999998</v>
      </c>
      <c r="F11" s="4"/>
      <c r="G11" s="4"/>
      <c r="H11" s="31">
        <v>3</v>
      </c>
      <c r="I11" s="1">
        <v>19151</v>
      </c>
      <c r="J11" s="1">
        <v>1325</v>
      </c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5" spans="1:14" x14ac:dyDescent="0.2">
      <c r="G15" s="1"/>
      <c r="H15" s="1"/>
      <c r="I15" s="1"/>
    </row>
  </sheetData>
  <mergeCells count="2">
    <mergeCell ref="C7:E7"/>
    <mergeCell ref="H7:J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18A6-AD6D-EC4A-8CA6-0D87D0ADA049}">
  <dimension ref="A5:P33"/>
  <sheetViews>
    <sheetView topLeftCell="B5" zoomScale="125" workbookViewId="0">
      <selection activeCell="L31" sqref="L31"/>
    </sheetView>
  </sheetViews>
  <sheetFormatPr baseColWidth="10" defaultRowHeight="16" x14ac:dyDescent="0.2"/>
  <cols>
    <col min="1" max="1" width="28" customWidth="1"/>
    <col min="16" max="16" width="17.33203125" bestFit="1" customWidth="1"/>
  </cols>
  <sheetData>
    <row r="5" spans="1:16" ht="68" x14ac:dyDescent="0.2">
      <c r="A5" s="125" t="s">
        <v>214</v>
      </c>
    </row>
    <row r="8" spans="1:16" x14ac:dyDescent="0.2">
      <c r="C8" s="102"/>
      <c r="D8" s="103">
        <v>1</v>
      </c>
      <c r="E8" s="103">
        <v>2</v>
      </c>
      <c r="F8" s="103">
        <v>3</v>
      </c>
      <c r="G8" s="103">
        <v>4</v>
      </c>
      <c r="H8" s="103">
        <v>5</v>
      </c>
      <c r="I8" s="103">
        <v>6</v>
      </c>
      <c r="J8" s="103">
        <v>7</v>
      </c>
      <c r="K8" s="103">
        <v>8</v>
      </c>
      <c r="L8" s="103">
        <v>9</v>
      </c>
      <c r="M8" s="103">
        <v>10</v>
      </c>
      <c r="N8" s="103">
        <v>11</v>
      </c>
      <c r="O8" s="103">
        <v>12</v>
      </c>
      <c r="P8" t="s">
        <v>204</v>
      </c>
    </row>
    <row r="9" spans="1:16" x14ac:dyDescent="0.2">
      <c r="C9" s="156" t="s">
        <v>179</v>
      </c>
      <c r="D9" s="104">
        <v>7194</v>
      </c>
      <c r="E9" s="104">
        <v>8289</v>
      </c>
      <c r="F9" s="104">
        <v>7071</v>
      </c>
      <c r="G9" s="104">
        <v>6986</v>
      </c>
      <c r="H9" s="104">
        <v>7010</v>
      </c>
      <c r="I9" s="104">
        <v>6753</v>
      </c>
      <c r="J9" s="104">
        <v>7124</v>
      </c>
      <c r="K9" s="104">
        <v>6792</v>
      </c>
      <c r="L9" s="104">
        <v>6938</v>
      </c>
      <c r="M9" s="104">
        <v>6867</v>
      </c>
      <c r="N9" s="104">
        <v>6924</v>
      </c>
      <c r="O9" s="122">
        <v>7073</v>
      </c>
      <c r="P9" s="124">
        <v>402456</v>
      </c>
    </row>
    <row r="10" spans="1:16" x14ac:dyDescent="0.2">
      <c r="C10" s="157"/>
      <c r="D10" s="105">
        <v>457</v>
      </c>
      <c r="E10" s="105">
        <v>454</v>
      </c>
      <c r="F10" s="105">
        <v>665</v>
      </c>
      <c r="G10" s="105">
        <v>428</v>
      </c>
      <c r="H10" s="105">
        <v>589</v>
      </c>
      <c r="I10" s="106">
        <v>13187</v>
      </c>
      <c r="J10" s="105">
        <v>921</v>
      </c>
      <c r="K10" s="105">
        <v>581</v>
      </c>
      <c r="L10" s="105">
        <v>737</v>
      </c>
      <c r="M10" s="105">
        <v>547</v>
      </c>
      <c r="N10" s="105">
        <v>570</v>
      </c>
      <c r="O10" s="123">
        <v>736</v>
      </c>
      <c r="P10" s="124">
        <v>587620</v>
      </c>
    </row>
    <row r="11" spans="1:16" x14ac:dyDescent="0.2">
      <c r="C11" s="156" t="s">
        <v>199</v>
      </c>
      <c r="D11" s="104">
        <v>7244</v>
      </c>
      <c r="E11" s="104">
        <v>7144</v>
      </c>
      <c r="F11" s="104">
        <v>7067</v>
      </c>
      <c r="G11" s="104">
        <v>7489</v>
      </c>
      <c r="H11" s="104">
        <v>6586</v>
      </c>
      <c r="I11" s="104">
        <v>7179</v>
      </c>
      <c r="J11" s="104">
        <v>6650</v>
      </c>
      <c r="K11" s="104">
        <v>7083</v>
      </c>
      <c r="L11" s="104">
        <v>7035</v>
      </c>
      <c r="M11" s="104">
        <v>6629</v>
      </c>
      <c r="N11" s="104">
        <v>6504</v>
      </c>
      <c r="O11" s="122">
        <v>7171</v>
      </c>
      <c r="P11" s="124">
        <v>402456</v>
      </c>
    </row>
    <row r="12" spans="1:16" x14ac:dyDescent="0.2">
      <c r="C12" s="157"/>
      <c r="D12" s="105">
        <v>610</v>
      </c>
      <c r="E12" s="105">
        <v>505</v>
      </c>
      <c r="F12" s="105">
        <v>595</v>
      </c>
      <c r="G12" s="105">
        <v>4533</v>
      </c>
      <c r="H12" s="107">
        <v>47002</v>
      </c>
      <c r="I12" s="105">
        <v>606</v>
      </c>
      <c r="J12" s="108">
        <v>40463</v>
      </c>
      <c r="K12" s="105">
        <v>637</v>
      </c>
      <c r="L12" s="105">
        <v>584</v>
      </c>
      <c r="M12" s="109">
        <v>58104</v>
      </c>
      <c r="N12" s="105">
        <v>3602</v>
      </c>
      <c r="O12" s="123">
        <v>611</v>
      </c>
      <c r="P12" s="124">
        <v>587620</v>
      </c>
    </row>
    <row r="13" spans="1:16" x14ac:dyDescent="0.2">
      <c r="C13" s="156" t="s">
        <v>180</v>
      </c>
      <c r="D13" s="104">
        <v>8928</v>
      </c>
      <c r="E13" s="110">
        <v>14285</v>
      </c>
      <c r="F13" s="104">
        <v>7800</v>
      </c>
      <c r="G13" s="104">
        <v>7850</v>
      </c>
      <c r="H13" s="104">
        <v>7591</v>
      </c>
      <c r="I13" s="104">
        <v>7779</v>
      </c>
      <c r="J13" s="104">
        <v>7704</v>
      </c>
      <c r="K13" s="104">
        <v>7918</v>
      </c>
      <c r="L13" s="104">
        <v>7801</v>
      </c>
      <c r="M13" s="104">
        <v>8019</v>
      </c>
      <c r="N13" s="104">
        <v>8127</v>
      </c>
      <c r="O13" s="122">
        <v>7991</v>
      </c>
      <c r="P13" s="124">
        <v>402456</v>
      </c>
    </row>
    <row r="14" spans="1:16" x14ac:dyDescent="0.2">
      <c r="C14" s="157"/>
      <c r="D14" s="105">
        <v>637</v>
      </c>
      <c r="E14" s="105">
        <v>702</v>
      </c>
      <c r="F14" s="105">
        <v>581</v>
      </c>
      <c r="G14" s="105">
        <v>856</v>
      </c>
      <c r="H14" s="111">
        <v>7210</v>
      </c>
      <c r="I14" s="105">
        <v>668</v>
      </c>
      <c r="J14" s="112">
        <v>11168</v>
      </c>
      <c r="K14" s="112">
        <v>9612</v>
      </c>
      <c r="L14" s="105">
        <v>725</v>
      </c>
      <c r="M14" s="105">
        <v>699</v>
      </c>
      <c r="N14" s="105">
        <v>643</v>
      </c>
      <c r="O14" s="123">
        <v>3003</v>
      </c>
      <c r="P14" s="124">
        <v>587620</v>
      </c>
    </row>
    <row r="15" spans="1:16" x14ac:dyDescent="0.2">
      <c r="C15" s="156" t="s">
        <v>200</v>
      </c>
      <c r="D15" s="104">
        <v>8421</v>
      </c>
      <c r="E15" s="104">
        <v>8005</v>
      </c>
      <c r="F15" s="104">
        <v>8319</v>
      </c>
      <c r="G15" s="104">
        <v>8064</v>
      </c>
      <c r="H15" s="104">
        <v>7835</v>
      </c>
      <c r="I15" s="104">
        <v>8003</v>
      </c>
      <c r="J15" s="113">
        <v>31657</v>
      </c>
      <c r="K15" s="104">
        <v>7790</v>
      </c>
      <c r="L15" s="104">
        <v>7945</v>
      </c>
      <c r="M15" s="114">
        <v>10420</v>
      </c>
      <c r="N15" s="104">
        <v>7982</v>
      </c>
      <c r="O15" s="122">
        <v>8180</v>
      </c>
      <c r="P15" s="124">
        <v>402456</v>
      </c>
    </row>
    <row r="16" spans="1:16" x14ac:dyDescent="0.2">
      <c r="C16" s="157"/>
      <c r="D16" s="105">
        <v>637</v>
      </c>
      <c r="E16" s="105">
        <v>764</v>
      </c>
      <c r="F16" s="105">
        <v>655</v>
      </c>
      <c r="G16" s="105">
        <v>543</v>
      </c>
      <c r="H16" s="106">
        <v>15971</v>
      </c>
      <c r="I16" s="105">
        <v>714</v>
      </c>
      <c r="J16" s="105">
        <v>639</v>
      </c>
      <c r="K16" s="105">
        <v>767</v>
      </c>
      <c r="L16" s="105">
        <v>856</v>
      </c>
      <c r="M16" s="105">
        <v>689</v>
      </c>
      <c r="N16" s="105">
        <v>556</v>
      </c>
      <c r="O16" s="123">
        <v>740</v>
      </c>
      <c r="P16" s="124">
        <v>587620</v>
      </c>
    </row>
    <row r="17" spans="3:16" x14ac:dyDescent="0.2">
      <c r="C17" s="156" t="s">
        <v>201</v>
      </c>
      <c r="D17" s="115">
        <v>17197</v>
      </c>
      <c r="E17" s="104">
        <v>8326</v>
      </c>
      <c r="F17" s="116">
        <v>24812</v>
      </c>
      <c r="G17" s="104">
        <v>7910</v>
      </c>
      <c r="H17" s="104">
        <v>8083</v>
      </c>
      <c r="I17" s="104">
        <v>8318</v>
      </c>
      <c r="J17" s="104">
        <v>7450</v>
      </c>
      <c r="K17" s="104">
        <v>8059</v>
      </c>
      <c r="L17" s="104">
        <v>8105</v>
      </c>
      <c r="M17" s="104">
        <v>7346</v>
      </c>
      <c r="N17" s="104">
        <v>9027</v>
      </c>
      <c r="O17" s="122">
        <v>8302</v>
      </c>
      <c r="P17" s="124">
        <v>402456</v>
      </c>
    </row>
    <row r="18" spans="3:16" x14ac:dyDescent="0.2">
      <c r="C18" s="157"/>
      <c r="D18" s="105">
        <v>692</v>
      </c>
      <c r="E18" s="105">
        <v>702</v>
      </c>
      <c r="F18" s="105">
        <v>715</v>
      </c>
      <c r="G18" s="105">
        <v>2269</v>
      </c>
      <c r="H18" s="105">
        <v>776</v>
      </c>
      <c r="I18" s="105">
        <v>780</v>
      </c>
      <c r="J18" s="112">
        <v>11372</v>
      </c>
      <c r="K18" s="105">
        <v>850</v>
      </c>
      <c r="L18" s="105">
        <v>756</v>
      </c>
      <c r="M18" s="117">
        <v>21239</v>
      </c>
      <c r="N18" s="105">
        <v>827</v>
      </c>
      <c r="O18" s="123">
        <v>875</v>
      </c>
      <c r="P18" s="124">
        <v>587620</v>
      </c>
    </row>
    <row r="19" spans="3:16" x14ac:dyDescent="0.2">
      <c r="C19" s="156" t="s">
        <v>202</v>
      </c>
      <c r="D19" s="118">
        <v>20222</v>
      </c>
      <c r="E19" s="104">
        <v>8151</v>
      </c>
      <c r="F19" s="104">
        <v>7484</v>
      </c>
      <c r="G19" s="104">
        <v>8039</v>
      </c>
      <c r="H19" s="104">
        <v>8289</v>
      </c>
      <c r="I19" s="104">
        <v>8218</v>
      </c>
      <c r="J19" s="104">
        <v>7697</v>
      </c>
      <c r="K19" s="104">
        <v>8095</v>
      </c>
      <c r="L19" s="104">
        <v>7741</v>
      </c>
      <c r="M19" s="104">
        <v>7813</v>
      </c>
      <c r="N19" s="104">
        <v>8028</v>
      </c>
      <c r="O19" s="122">
        <v>8262</v>
      </c>
      <c r="P19" s="124">
        <v>402456</v>
      </c>
    </row>
    <row r="20" spans="3:16" x14ac:dyDescent="0.2">
      <c r="C20" s="157"/>
      <c r="D20" s="105">
        <v>668</v>
      </c>
      <c r="E20" s="105">
        <v>798</v>
      </c>
      <c r="F20" s="119">
        <v>19265</v>
      </c>
      <c r="G20" s="105">
        <v>845</v>
      </c>
      <c r="H20" s="105">
        <v>778</v>
      </c>
      <c r="I20" s="105">
        <v>704</v>
      </c>
      <c r="J20" s="119">
        <v>18417</v>
      </c>
      <c r="K20" s="105">
        <v>1019</v>
      </c>
      <c r="L20" s="117">
        <v>21741</v>
      </c>
      <c r="M20" s="105">
        <v>4401</v>
      </c>
      <c r="N20" s="105">
        <v>652</v>
      </c>
      <c r="O20" s="123">
        <v>1003</v>
      </c>
      <c r="P20" s="124">
        <v>587620</v>
      </c>
    </row>
    <row r="21" spans="3:16" x14ac:dyDescent="0.2">
      <c r="C21" s="156" t="s">
        <v>181</v>
      </c>
      <c r="D21" s="104">
        <v>8355</v>
      </c>
      <c r="E21" s="104">
        <v>8152</v>
      </c>
      <c r="F21" s="120">
        <v>48350</v>
      </c>
      <c r="G21" s="104">
        <v>8168</v>
      </c>
      <c r="H21" s="104">
        <v>8153</v>
      </c>
      <c r="I21" s="104">
        <v>8364</v>
      </c>
      <c r="J21" s="104">
        <v>8410</v>
      </c>
      <c r="K21" s="104">
        <v>8274</v>
      </c>
      <c r="L21" s="104">
        <v>7724</v>
      </c>
      <c r="M21" s="104">
        <v>8212</v>
      </c>
      <c r="N21" s="104">
        <v>8257</v>
      </c>
      <c r="O21" s="122">
        <v>8155</v>
      </c>
      <c r="P21" s="124">
        <v>402456</v>
      </c>
    </row>
    <row r="22" spans="3:16" x14ac:dyDescent="0.2">
      <c r="C22" s="157"/>
      <c r="D22" s="105">
        <v>814</v>
      </c>
      <c r="E22" s="105">
        <v>865</v>
      </c>
      <c r="F22" s="105">
        <v>478</v>
      </c>
      <c r="G22" s="105">
        <v>661</v>
      </c>
      <c r="H22" s="105">
        <v>859</v>
      </c>
      <c r="I22" s="105">
        <v>723</v>
      </c>
      <c r="J22" s="105">
        <v>914</v>
      </c>
      <c r="K22" s="105">
        <v>833</v>
      </c>
      <c r="L22" s="106">
        <v>12916</v>
      </c>
      <c r="M22" s="105">
        <v>622</v>
      </c>
      <c r="N22" s="105">
        <v>623</v>
      </c>
      <c r="O22" s="123">
        <v>715</v>
      </c>
      <c r="P22" s="124">
        <v>587620</v>
      </c>
    </row>
    <row r="23" spans="3:16" x14ac:dyDescent="0.2">
      <c r="C23" s="156" t="s">
        <v>203</v>
      </c>
      <c r="D23" s="104">
        <v>8687</v>
      </c>
      <c r="E23" s="104">
        <v>8604</v>
      </c>
      <c r="F23" s="104">
        <v>8595</v>
      </c>
      <c r="G23" s="104">
        <v>8534</v>
      </c>
      <c r="H23" s="104">
        <v>8518</v>
      </c>
      <c r="I23" s="104">
        <v>8484</v>
      </c>
      <c r="J23" s="104">
        <v>8289</v>
      </c>
      <c r="K23" s="104">
        <v>8377</v>
      </c>
      <c r="L23" s="104">
        <v>8426</v>
      </c>
      <c r="M23" s="104">
        <v>8334</v>
      </c>
      <c r="N23" s="118">
        <v>19723</v>
      </c>
      <c r="O23" s="122">
        <v>8507</v>
      </c>
      <c r="P23" s="124">
        <v>402456</v>
      </c>
    </row>
    <row r="24" spans="3:16" x14ac:dyDescent="0.2">
      <c r="C24" s="157"/>
      <c r="D24" s="105">
        <v>818</v>
      </c>
      <c r="E24" s="105">
        <v>986</v>
      </c>
      <c r="F24" s="105">
        <v>675</v>
      </c>
      <c r="G24" s="105">
        <v>695</v>
      </c>
      <c r="H24" s="105">
        <v>891</v>
      </c>
      <c r="I24" s="105">
        <v>710</v>
      </c>
      <c r="J24" s="105">
        <v>4148</v>
      </c>
      <c r="K24" s="105">
        <v>537</v>
      </c>
      <c r="L24" s="105">
        <v>1001</v>
      </c>
      <c r="M24" s="105">
        <v>815</v>
      </c>
      <c r="N24" s="105">
        <v>852</v>
      </c>
      <c r="O24" s="123">
        <v>838</v>
      </c>
      <c r="P24" s="124">
        <v>587620</v>
      </c>
    </row>
    <row r="33" spans="13:13" x14ac:dyDescent="0.2">
      <c r="M33" s="121"/>
    </row>
  </sheetData>
  <mergeCells count="8">
    <mergeCell ref="C19:C20"/>
    <mergeCell ref="C21:C22"/>
    <mergeCell ref="C23:C24"/>
    <mergeCell ref="C9:C10"/>
    <mergeCell ref="C11:C12"/>
    <mergeCell ref="C13:C14"/>
    <mergeCell ref="C15:C16"/>
    <mergeCell ref="C17:C1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37C7-4066-5040-9732-8B1704EB84C5}">
  <dimension ref="A5:AT36"/>
  <sheetViews>
    <sheetView zoomScale="109" zoomScaleNormal="94" workbookViewId="0">
      <selection activeCell="N37" sqref="N37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1.6640625" bestFit="1" customWidth="1"/>
    <col min="6" max="6" width="9.83203125" bestFit="1" customWidth="1"/>
    <col min="7" max="7" width="11.6640625" customWidth="1"/>
  </cols>
  <sheetData>
    <row r="5" spans="1:19" ht="34" x14ac:dyDescent="0.2">
      <c r="A5" s="23" t="s">
        <v>212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133" t="s">
        <v>206</v>
      </c>
      <c r="E7" s="133"/>
      <c r="F7" s="133"/>
      <c r="G7" s="20"/>
      <c r="H7" s="20"/>
      <c r="I7" s="133" t="s">
        <v>40</v>
      </c>
      <c r="J7" s="133"/>
      <c r="K7" s="133"/>
      <c r="L7" s="20"/>
      <c r="M7" s="20"/>
      <c r="N7" s="20"/>
      <c r="O7" s="20"/>
    </row>
    <row r="8" spans="1:19" x14ac:dyDescent="0.2">
      <c r="C8" s="16"/>
      <c r="D8" s="5"/>
      <c r="E8" s="129" t="s">
        <v>205</v>
      </c>
      <c r="F8" s="129"/>
      <c r="G8" s="5"/>
      <c r="H8" s="5"/>
      <c r="I8" s="5"/>
      <c r="J8" s="129" t="s">
        <v>205</v>
      </c>
      <c r="K8" s="129"/>
      <c r="L8" s="5"/>
      <c r="M8" s="5"/>
      <c r="N8" s="5"/>
      <c r="O8" s="5"/>
      <c r="P8" s="16"/>
      <c r="Q8" s="16"/>
      <c r="R8" s="16"/>
      <c r="S8" s="16"/>
    </row>
    <row r="9" spans="1:19" x14ac:dyDescent="0.2">
      <c r="C9" s="5"/>
      <c r="D9" s="7" t="s">
        <v>15</v>
      </c>
      <c r="E9" s="80" t="s">
        <v>63</v>
      </c>
      <c r="F9" s="80" t="s">
        <v>64</v>
      </c>
      <c r="G9" s="20"/>
      <c r="H9" s="20"/>
      <c r="I9" s="7" t="s">
        <v>15</v>
      </c>
      <c r="J9" s="80" t="s">
        <v>63</v>
      </c>
      <c r="K9" s="80" t="s">
        <v>64</v>
      </c>
      <c r="L9" s="20"/>
      <c r="M9" s="20"/>
      <c r="N9" s="20"/>
      <c r="O9" s="20"/>
      <c r="P9" s="5"/>
      <c r="Q9" s="5"/>
    </row>
    <row r="10" spans="1:19" x14ac:dyDescent="0.2">
      <c r="C10" s="56"/>
      <c r="D10" s="46">
        <v>1</v>
      </c>
      <c r="E10" s="74">
        <v>1.7946568899999999</v>
      </c>
      <c r="F10" s="74">
        <v>1.07647983</v>
      </c>
      <c r="G10" s="2"/>
      <c r="H10" s="2"/>
      <c r="I10" s="46">
        <v>1</v>
      </c>
      <c r="J10" s="84">
        <v>1142</v>
      </c>
      <c r="K10" s="44">
        <v>685</v>
      </c>
      <c r="L10" s="2"/>
      <c r="M10" s="2"/>
      <c r="N10" s="2"/>
      <c r="O10" s="2"/>
      <c r="P10" s="2"/>
      <c r="Q10" s="2"/>
    </row>
    <row r="11" spans="1:19" x14ac:dyDescent="0.2">
      <c r="C11" s="56"/>
      <c r="D11" s="47">
        <v>2</v>
      </c>
      <c r="E11" s="74">
        <v>1.9360921900000001</v>
      </c>
      <c r="F11" s="74">
        <v>0.90361446000000001</v>
      </c>
      <c r="G11" s="2"/>
      <c r="H11" s="2"/>
      <c r="I11" s="47">
        <v>2</v>
      </c>
      <c r="J11" s="63">
        <v>1232</v>
      </c>
      <c r="K11" s="25">
        <v>575</v>
      </c>
      <c r="L11" s="2"/>
      <c r="M11" s="2"/>
      <c r="N11" s="2"/>
      <c r="O11" s="2"/>
      <c r="P11" s="2"/>
      <c r="Q11" s="2"/>
    </row>
    <row r="12" spans="1:19" x14ac:dyDescent="0.2">
      <c r="C12" s="56"/>
      <c r="D12" s="48">
        <v>3</v>
      </c>
      <c r="E12" s="75">
        <v>2.2959664700000002</v>
      </c>
      <c r="F12" s="75">
        <v>1.01990571</v>
      </c>
      <c r="G12" s="2"/>
      <c r="H12" s="2"/>
      <c r="I12" s="48">
        <v>3</v>
      </c>
      <c r="J12" s="59">
        <v>1461</v>
      </c>
      <c r="K12" s="45">
        <v>649</v>
      </c>
      <c r="L12" s="2"/>
      <c r="M12" s="2"/>
      <c r="N12" s="2"/>
      <c r="O12" s="2"/>
      <c r="P12" s="2"/>
      <c r="Q12" s="2"/>
    </row>
    <row r="13" spans="1:19" x14ac:dyDescent="0.2">
      <c r="C13" s="56"/>
      <c r="D13" s="5"/>
      <c r="E13" s="89"/>
      <c r="F13" s="89"/>
      <c r="G13" s="5"/>
      <c r="H13" s="5"/>
      <c r="I13" s="89"/>
      <c r="J13" s="5"/>
      <c r="K13" s="5"/>
      <c r="L13" s="89"/>
      <c r="M13" s="5"/>
      <c r="N13" s="5"/>
      <c r="O13" s="5"/>
    </row>
    <row r="14" spans="1:19" x14ac:dyDescent="0.2">
      <c r="C14" s="56"/>
      <c r="D14" s="5"/>
      <c r="E14" s="90"/>
      <c r="F14" s="90"/>
      <c r="G14" s="90"/>
      <c r="H14" s="90"/>
      <c r="I14" s="90"/>
      <c r="J14" s="90"/>
      <c r="K14" s="90"/>
      <c r="L14" s="90"/>
      <c r="M14" s="90"/>
      <c r="N14" s="20"/>
      <c r="O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6"/>
      <c r="F16" s="1"/>
      <c r="G16" s="1"/>
      <c r="H16" s="1"/>
      <c r="I16" s="1"/>
      <c r="J16" s="1"/>
      <c r="K16" s="1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E25" s="1"/>
      <c r="F25" s="1"/>
      <c r="G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4">
    <mergeCell ref="J8:K8"/>
    <mergeCell ref="D7:F7"/>
    <mergeCell ref="I7:K7"/>
    <mergeCell ref="E8:F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7EEF-478A-684F-B658-6ED0FDD5AD40}">
  <dimension ref="A5:AT36"/>
  <sheetViews>
    <sheetView tabSelected="1" zoomScale="109" zoomScaleNormal="94" workbookViewId="0">
      <selection activeCell="H40" sqref="H40"/>
    </sheetView>
  </sheetViews>
  <sheetFormatPr baseColWidth="10" defaultRowHeight="16" x14ac:dyDescent="0.2"/>
  <cols>
    <col min="1" max="1" width="41" customWidth="1"/>
    <col min="4" max="4" width="16.6640625" bestFit="1" customWidth="1"/>
    <col min="5" max="5" width="13.83203125" bestFit="1" customWidth="1"/>
    <col min="6" max="6" width="36" customWidth="1"/>
    <col min="7" max="7" width="11.6640625" customWidth="1"/>
  </cols>
  <sheetData>
    <row r="5" spans="1:19" ht="34" x14ac:dyDescent="0.2">
      <c r="A5" s="23" t="s">
        <v>213</v>
      </c>
      <c r="C5" s="4"/>
      <c r="D5" s="4"/>
      <c r="E5" s="4"/>
      <c r="F5" s="4"/>
      <c r="G5" s="4"/>
      <c r="H5" s="4"/>
      <c r="I5" s="4"/>
      <c r="J5" s="4"/>
    </row>
    <row r="6" spans="1:19" x14ac:dyDescent="0.2">
      <c r="C6" s="4"/>
      <c r="D6" s="20"/>
      <c r="E6" s="20"/>
      <c r="F6" s="20"/>
      <c r="G6" s="20"/>
      <c r="H6" s="20"/>
      <c r="I6" s="4"/>
      <c r="J6" s="4"/>
      <c r="K6" s="20"/>
      <c r="L6" s="20"/>
      <c r="M6" s="20"/>
      <c r="N6" s="20"/>
      <c r="O6" s="20"/>
    </row>
    <row r="7" spans="1:19" x14ac:dyDescent="0.2">
      <c r="C7" s="4"/>
      <c r="D7" s="133"/>
      <c r="E7" s="133"/>
      <c r="F7" s="133"/>
      <c r="G7" s="20"/>
      <c r="H7" s="20"/>
      <c r="I7" s="20"/>
      <c r="J7" s="20"/>
      <c r="K7" s="20"/>
      <c r="L7" s="20"/>
      <c r="M7" s="20"/>
      <c r="N7" s="20"/>
      <c r="O7" s="20"/>
    </row>
    <row r="8" spans="1:19" x14ac:dyDescent="0.2">
      <c r="C8" s="16"/>
      <c r="D8" s="5"/>
      <c r="E8" s="129"/>
      <c r="F8" s="129"/>
      <c r="G8" s="5"/>
      <c r="H8" s="5"/>
      <c r="I8" s="5"/>
      <c r="J8" s="20"/>
      <c r="K8" s="20"/>
      <c r="L8" s="5"/>
      <c r="M8" s="5"/>
      <c r="N8" s="5"/>
      <c r="O8" s="5"/>
      <c r="P8" s="16"/>
      <c r="Q8" s="16"/>
      <c r="R8" s="16"/>
      <c r="S8" s="16"/>
    </row>
    <row r="9" spans="1:19" ht="17" x14ac:dyDescent="0.2">
      <c r="C9" s="5"/>
      <c r="D9" s="7" t="s">
        <v>15</v>
      </c>
      <c r="E9" s="127" t="s">
        <v>207</v>
      </c>
      <c r="F9" s="128" t="s">
        <v>208</v>
      </c>
      <c r="G9" s="20"/>
      <c r="H9" s="20"/>
      <c r="I9" s="5"/>
      <c r="J9" s="5"/>
      <c r="K9" s="5"/>
      <c r="L9" s="20"/>
      <c r="M9" s="20"/>
      <c r="N9" s="20"/>
      <c r="O9" s="20"/>
      <c r="P9" s="5"/>
      <c r="Q9" s="5"/>
    </row>
    <row r="10" spans="1:19" x14ac:dyDescent="0.2">
      <c r="C10" s="56"/>
      <c r="D10" s="47">
        <v>1</v>
      </c>
      <c r="E10" s="2">
        <v>61</v>
      </c>
      <c r="F10" s="74">
        <v>44</v>
      </c>
      <c r="G10" s="2"/>
      <c r="H10" s="2"/>
      <c r="I10" s="16"/>
      <c r="J10" s="2"/>
      <c r="K10" s="2"/>
      <c r="L10" s="2"/>
      <c r="M10" s="2"/>
      <c r="N10" s="2"/>
      <c r="O10" s="2"/>
      <c r="P10" s="2"/>
      <c r="Q10" s="2"/>
    </row>
    <row r="11" spans="1:19" x14ac:dyDescent="0.2">
      <c r="C11" s="56"/>
      <c r="D11" s="47">
        <v>2</v>
      </c>
      <c r="E11" s="2">
        <v>61</v>
      </c>
      <c r="F11" s="74">
        <v>30</v>
      </c>
      <c r="G11" s="2"/>
      <c r="H11" s="2"/>
      <c r="I11" s="16"/>
      <c r="J11" s="2"/>
      <c r="K11" s="2"/>
      <c r="L11" s="2"/>
      <c r="M11" s="2"/>
      <c r="N11" s="2"/>
      <c r="O11" s="2"/>
      <c r="P11" s="2"/>
      <c r="Q11" s="2"/>
    </row>
    <row r="12" spans="1:19" x14ac:dyDescent="0.2">
      <c r="C12" s="56"/>
      <c r="D12" s="48">
        <v>3</v>
      </c>
      <c r="E12" s="59">
        <v>100</v>
      </c>
      <c r="F12" s="75">
        <v>19</v>
      </c>
      <c r="G12" s="2"/>
      <c r="H12" s="2"/>
      <c r="I12" s="16"/>
      <c r="J12" s="2"/>
      <c r="K12" s="2"/>
      <c r="L12" s="2"/>
      <c r="M12" s="2"/>
      <c r="N12" s="2"/>
      <c r="O12" s="2"/>
      <c r="P12" s="2"/>
      <c r="Q12" s="2"/>
    </row>
    <row r="13" spans="1:19" x14ac:dyDescent="0.2">
      <c r="C13" s="56"/>
      <c r="D13" s="5"/>
      <c r="E13" s="89"/>
      <c r="F13" s="89"/>
      <c r="G13" s="5"/>
      <c r="H13" s="5"/>
      <c r="I13" s="89"/>
      <c r="J13" s="5"/>
      <c r="K13" s="5"/>
      <c r="L13" s="89"/>
      <c r="M13" s="5"/>
      <c r="N13" s="5"/>
      <c r="O13" s="5"/>
    </row>
    <row r="14" spans="1:19" x14ac:dyDescent="0.2">
      <c r="C14" s="56"/>
      <c r="D14" s="5"/>
      <c r="E14" s="90"/>
      <c r="F14" s="90"/>
      <c r="G14" s="90"/>
      <c r="H14" s="90"/>
      <c r="I14" s="90"/>
      <c r="J14" s="90"/>
      <c r="K14" s="90"/>
      <c r="L14" s="90"/>
      <c r="M14" s="90"/>
      <c r="N14" s="20"/>
      <c r="O14" s="20"/>
    </row>
    <row r="15" spans="1:19" x14ac:dyDescent="0.2">
      <c r="C15" s="56"/>
      <c r="D15" s="5"/>
      <c r="E15" s="60"/>
      <c r="F15" s="60"/>
      <c r="G15" s="60"/>
      <c r="H15" s="60"/>
      <c r="I15" s="16"/>
      <c r="J15" s="16"/>
      <c r="K15" s="5"/>
      <c r="L15" s="16"/>
      <c r="M15" s="16"/>
      <c r="N15" s="60"/>
      <c r="O15" s="60"/>
    </row>
    <row r="16" spans="1:19" x14ac:dyDescent="0.2">
      <c r="C16" s="4"/>
      <c r="D16" s="5"/>
      <c r="E16" s="1"/>
      <c r="F16" s="1"/>
      <c r="G16" s="1"/>
      <c r="H16" s="1"/>
      <c r="I16" s="1"/>
      <c r="J16" s="1"/>
      <c r="K16" s="1"/>
      <c r="L16" s="60"/>
      <c r="M16" s="60"/>
      <c r="N16" s="16"/>
      <c r="O16" s="60"/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1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E25" s="1"/>
      <c r="F25" s="1"/>
      <c r="G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34" spans="2:4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2:4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2:46" x14ac:dyDescent="0.2">
      <c r="G36" s="1"/>
      <c r="H36" s="1"/>
      <c r="I36" s="1"/>
    </row>
  </sheetData>
  <mergeCells count="2">
    <mergeCell ref="D7:F7"/>
    <mergeCell ref="E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2B81-4C67-624C-ABCE-92AB47531B52}">
  <dimension ref="A5:V24"/>
  <sheetViews>
    <sheetView workbookViewId="0">
      <selection activeCell="F40" sqref="F40"/>
    </sheetView>
  </sheetViews>
  <sheetFormatPr baseColWidth="10" defaultRowHeight="16" x14ac:dyDescent="0.2"/>
  <cols>
    <col min="1" max="1" width="41" customWidth="1"/>
  </cols>
  <sheetData>
    <row r="5" spans="1:15" ht="34" x14ac:dyDescent="0.2">
      <c r="A5" s="23" t="s">
        <v>90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88</v>
      </c>
      <c r="E6" s="129"/>
      <c r="F6" s="129"/>
      <c r="G6" s="129"/>
      <c r="H6" s="129"/>
      <c r="I6" s="4"/>
      <c r="J6" s="4"/>
      <c r="K6" s="129" t="s">
        <v>88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19.554717</v>
      </c>
      <c r="F10" s="2">
        <v>2.7396226399999999</v>
      </c>
      <c r="G10" s="2">
        <v>1.1245282999999999</v>
      </c>
      <c r="H10" s="2">
        <v>1.3924528300000001</v>
      </c>
      <c r="I10" s="2"/>
      <c r="J10" s="2"/>
      <c r="K10" s="17">
        <v>1</v>
      </c>
      <c r="L10" s="2">
        <v>5182</v>
      </c>
      <c r="M10" s="2">
        <v>726</v>
      </c>
      <c r="N10" s="2">
        <v>298</v>
      </c>
      <c r="O10" s="2">
        <v>369</v>
      </c>
    </row>
    <row r="11" spans="1:15" x14ac:dyDescent="0.2">
      <c r="C11" s="56"/>
      <c r="D11" s="16">
        <v>2</v>
      </c>
      <c r="E11" s="2">
        <v>19.015094300000001</v>
      </c>
      <c r="F11" s="2">
        <v>2.7320754699999998</v>
      </c>
      <c r="G11" s="2">
        <v>0.90566038000000004</v>
      </c>
      <c r="H11" s="2">
        <v>1.2905660400000001</v>
      </c>
      <c r="I11" s="2"/>
      <c r="J11" s="2"/>
      <c r="K11" s="16">
        <v>2</v>
      </c>
      <c r="L11" s="2">
        <v>5039</v>
      </c>
      <c r="M11" s="2">
        <v>724</v>
      </c>
      <c r="N11" s="2">
        <v>240</v>
      </c>
      <c r="O11" s="2">
        <v>342</v>
      </c>
    </row>
    <row r="12" spans="1:15" x14ac:dyDescent="0.2">
      <c r="C12" s="56"/>
      <c r="D12" s="16">
        <v>3</v>
      </c>
      <c r="E12" s="2">
        <v>13.958490599999999</v>
      </c>
      <c r="F12" s="2">
        <v>2.5396226400000002</v>
      </c>
      <c r="G12" s="2">
        <v>0.95471698000000005</v>
      </c>
      <c r="H12" s="2">
        <v>0.31698113</v>
      </c>
      <c r="I12" s="2"/>
      <c r="J12" s="2"/>
      <c r="K12" s="8">
        <v>3</v>
      </c>
      <c r="L12" s="6">
        <v>3699</v>
      </c>
      <c r="M12" s="6">
        <v>673</v>
      </c>
      <c r="N12" s="6">
        <v>253</v>
      </c>
      <c r="O12" s="6">
        <v>84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4"/>
      <c r="E20" s="4"/>
      <c r="F20" s="4"/>
      <c r="G20" s="4"/>
      <c r="H20" s="4"/>
      <c r="I20" s="4"/>
      <c r="J20" s="4"/>
    </row>
    <row r="21" spans="2:22" x14ac:dyDescent="0.2">
      <c r="C21" s="4"/>
      <c r="D21" s="4"/>
      <c r="E21" s="4"/>
      <c r="F21" s="4"/>
      <c r="G21" s="4"/>
      <c r="H21" s="4"/>
      <c r="I21" s="4"/>
      <c r="J21" s="4"/>
    </row>
    <row r="22" spans="2:22" x14ac:dyDescent="0.2">
      <c r="C22" s="4"/>
      <c r="D22" s="4"/>
      <c r="E22" s="4"/>
      <c r="F22" s="4"/>
      <c r="G22" s="4"/>
      <c r="H22" s="4"/>
      <c r="I22" s="4"/>
      <c r="J22" s="4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4">
    <mergeCell ref="K6:O6"/>
    <mergeCell ref="K8:O8"/>
    <mergeCell ref="D6:H6"/>
    <mergeCell ref="D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E960-59A5-914E-AA3C-035F93DBD6FC}">
  <dimension ref="A5:V24"/>
  <sheetViews>
    <sheetView workbookViewId="0">
      <selection activeCell="J32" sqref="J32"/>
    </sheetView>
  </sheetViews>
  <sheetFormatPr baseColWidth="10" defaultRowHeight="16" x14ac:dyDescent="0.2"/>
  <cols>
    <col min="1" max="1" width="41" customWidth="1"/>
  </cols>
  <sheetData>
    <row r="5" spans="1:15" ht="34" x14ac:dyDescent="0.2">
      <c r="A5" s="23" t="s">
        <v>91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65</v>
      </c>
      <c r="E6" s="129"/>
      <c r="F6" s="129"/>
      <c r="G6" s="129"/>
      <c r="H6" s="129"/>
      <c r="I6" s="4"/>
      <c r="J6" s="4"/>
      <c r="K6" s="129" t="s">
        <v>65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26.1987028</v>
      </c>
      <c r="F10" s="2">
        <v>1.7246462300000001</v>
      </c>
      <c r="G10" s="2">
        <v>0.65625</v>
      </c>
      <c r="H10" s="2">
        <v>0.87558961999999996</v>
      </c>
      <c r="I10" s="2"/>
      <c r="J10" s="2"/>
      <c r="K10" s="17">
        <v>1</v>
      </c>
      <c r="L10" s="2">
        <v>14811</v>
      </c>
      <c r="M10" s="2">
        <v>975</v>
      </c>
      <c r="N10" s="2">
        <v>371</v>
      </c>
      <c r="O10" s="2">
        <v>495</v>
      </c>
    </row>
    <row r="11" spans="1:15" x14ac:dyDescent="0.2">
      <c r="C11" s="56"/>
      <c r="D11" s="16">
        <v>2</v>
      </c>
      <c r="E11" s="2">
        <v>31.181603800000001</v>
      </c>
      <c r="F11" s="2">
        <v>1.9192217</v>
      </c>
      <c r="G11" s="2">
        <v>0.77653302000000002</v>
      </c>
      <c r="H11" s="2">
        <v>1.10554245</v>
      </c>
      <c r="I11" s="2"/>
      <c r="J11" s="2"/>
      <c r="K11" s="16">
        <v>2</v>
      </c>
      <c r="L11" s="2">
        <v>17628</v>
      </c>
      <c r="M11" s="2">
        <v>1085</v>
      </c>
      <c r="N11" s="2">
        <v>439</v>
      </c>
      <c r="O11" s="2">
        <v>625</v>
      </c>
    </row>
    <row r="12" spans="1:15" x14ac:dyDescent="0.2">
      <c r="C12" s="56"/>
      <c r="D12" s="16">
        <v>3</v>
      </c>
      <c r="E12" s="2">
        <v>30.551886799999998</v>
      </c>
      <c r="F12" s="2">
        <v>1.4946934000000001</v>
      </c>
      <c r="G12" s="2">
        <v>0.66155660000000005</v>
      </c>
      <c r="H12" s="2">
        <v>1.0188679199999999</v>
      </c>
      <c r="I12" s="2"/>
      <c r="J12" s="2"/>
      <c r="K12" s="8">
        <v>3</v>
      </c>
      <c r="L12" s="6">
        <v>17272</v>
      </c>
      <c r="M12" s="6">
        <v>845</v>
      </c>
      <c r="N12" s="6">
        <v>374</v>
      </c>
      <c r="O12" s="6">
        <v>576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4"/>
      <c r="E20" s="4"/>
      <c r="F20" s="4"/>
      <c r="G20" s="4"/>
      <c r="H20" s="4"/>
      <c r="I20" s="4"/>
      <c r="J20" s="4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4">
    <mergeCell ref="D6:H6"/>
    <mergeCell ref="K6:O6"/>
    <mergeCell ref="D8:H8"/>
    <mergeCell ref="K8: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37F0-5C6A-8B4F-BAB9-138209916037}">
  <dimension ref="A5:V28"/>
  <sheetViews>
    <sheetView workbookViewId="0">
      <selection activeCell="A5" sqref="A5"/>
    </sheetView>
  </sheetViews>
  <sheetFormatPr baseColWidth="10" defaultRowHeight="16" x14ac:dyDescent="0.2"/>
  <cols>
    <col min="1" max="1" width="41" customWidth="1"/>
  </cols>
  <sheetData>
    <row r="5" spans="1:15" ht="34" x14ac:dyDescent="0.2">
      <c r="A5" s="23" t="s">
        <v>94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4</v>
      </c>
      <c r="E6" s="129"/>
      <c r="F6" s="129"/>
      <c r="G6" s="129"/>
      <c r="H6" s="129"/>
      <c r="I6" s="4"/>
      <c r="J6" s="4"/>
      <c r="K6" s="129" t="s">
        <v>4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6.0105882399999997</v>
      </c>
      <c r="F10" s="2">
        <v>1.23176471</v>
      </c>
      <c r="G10" s="2">
        <v>0.92117647000000002</v>
      </c>
      <c r="H10" s="2">
        <v>0.96352941000000003</v>
      </c>
      <c r="I10" s="2"/>
      <c r="J10" s="2"/>
      <c r="K10" s="17">
        <v>1</v>
      </c>
      <c r="L10" s="2">
        <v>1703</v>
      </c>
      <c r="M10" s="2">
        <v>349</v>
      </c>
      <c r="N10" s="2">
        <v>261</v>
      </c>
      <c r="O10" s="2">
        <v>273</v>
      </c>
    </row>
    <row r="11" spans="1:15" x14ac:dyDescent="0.2">
      <c r="C11" s="56"/>
      <c r="D11" s="16">
        <v>2</v>
      </c>
      <c r="E11" s="2">
        <v>7.10470588</v>
      </c>
      <c r="F11" s="2">
        <v>1.92</v>
      </c>
      <c r="G11" s="2">
        <v>0.99882353000000001</v>
      </c>
      <c r="H11" s="2">
        <v>1.04823529</v>
      </c>
      <c r="I11" s="2"/>
      <c r="J11" s="2"/>
      <c r="K11" s="16">
        <v>2</v>
      </c>
      <c r="L11" s="2">
        <v>2013</v>
      </c>
      <c r="M11" s="2">
        <v>544</v>
      </c>
      <c r="N11" s="2">
        <v>283</v>
      </c>
      <c r="O11" s="2">
        <v>297</v>
      </c>
    </row>
    <row r="12" spans="1:15" x14ac:dyDescent="0.2">
      <c r="C12" s="56"/>
      <c r="D12" s="16">
        <v>3</v>
      </c>
      <c r="E12" s="2">
        <v>5.4952941199999996</v>
      </c>
      <c r="F12" s="2">
        <v>1.11882353</v>
      </c>
      <c r="G12" s="2">
        <v>0.84352941000000004</v>
      </c>
      <c r="H12" s="2">
        <v>0.98823528999999999</v>
      </c>
      <c r="I12" s="2"/>
      <c r="J12" s="2"/>
      <c r="K12" s="8">
        <v>3</v>
      </c>
      <c r="L12" s="6">
        <v>1557</v>
      </c>
      <c r="M12" s="6">
        <v>317</v>
      </c>
      <c r="N12" s="6">
        <v>239</v>
      </c>
      <c r="O12" s="6">
        <v>280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4"/>
      <c r="E20" s="4"/>
      <c r="F20" s="4"/>
      <c r="G20" s="4"/>
      <c r="H20" s="4"/>
      <c r="I20" s="4"/>
      <c r="J20" s="4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4">
    <mergeCell ref="D6:H6"/>
    <mergeCell ref="K6:O6"/>
    <mergeCell ref="D8:H8"/>
    <mergeCell ref="K8:O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A4C6-2CBF-6943-81A8-615D68CCDEEF}">
  <dimension ref="A5:V28"/>
  <sheetViews>
    <sheetView workbookViewId="0">
      <selection activeCell="A5" sqref="A5"/>
    </sheetView>
  </sheetViews>
  <sheetFormatPr baseColWidth="10" defaultRowHeight="16" x14ac:dyDescent="0.2"/>
  <cols>
    <col min="1" max="1" width="41" customWidth="1"/>
  </cols>
  <sheetData>
    <row r="5" spans="1:15" ht="34" x14ac:dyDescent="0.2">
      <c r="A5" s="23" t="s">
        <v>93</v>
      </c>
      <c r="C5" s="4"/>
      <c r="D5" s="4"/>
      <c r="E5" s="4"/>
      <c r="F5" s="4"/>
      <c r="G5" s="4"/>
      <c r="H5" s="4"/>
      <c r="I5" s="4"/>
      <c r="J5" s="4"/>
    </row>
    <row r="6" spans="1:15" x14ac:dyDescent="0.2">
      <c r="C6" s="4"/>
      <c r="D6" s="129" t="s">
        <v>92</v>
      </c>
      <c r="E6" s="129"/>
      <c r="F6" s="129"/>
      <c r="G6" s="129"/>
      <c r="H6" s="129"/>
      <c r="I6" s="4"/>
      <c r="J6" s="4"/>
      <c r="K6" s="129" t="s">
        <v>92</v>
      </c>
      <c r="L6" s="129"/>
      <c r="M6" s="129"/>
      <c r="N6" s="129"/>
      <c r="O6" s="129"/>
    </row>
    <row r="7" spans="1:15" x14ac:dyDescent="0.2">
      <c r="C7" s="4"/>
      <c r="D7" s="20"/>
      <c r="E7" s="20"/>
      <c r="F7" s="20"/>
      <c r="G7" s="20"/>
      <c r="H7" s="20"/>
      <c r="I7" s="4"/>
      <c r="J7" s="4"/>
      <c r="K7" s="20"/>
      <c r="L7" s="20"/>
      <c r="M7" s="20"/>
      <c r="N7" s="20"/>
      <c r="O7" s="20"/>
    </row>
    <row r="8" spans="1:15" x14ac:dyDescent="0.2">
      <c r="C8" s="16"/>
      <c r="D8" s="129" t="s">
        <v>89</v>
      </c>
      <c r="E8" s="129"/>
      <c r="F8" s="129"/>
      <c r="G8" s="129"/>
      <c r="H8" s="129"/>
      <c r="I8" s="20"/>
      <c r="J8" s="20"/>
      <c r="K8" s="129" t="s">
        <v>40</v>
      </c>
      <c r="L8" s="129"/>
      <c r="M8" s="129"/>
      <c r="N8" s="129"/>
      <c r="O8" s="129"/>
    </row>
    <row r="9" spans="1:15" x14ac:dyDescent="0.2">
      <c r="C9" s="5"/>
      <c r="D9" s="7" t="s">
        <v>15</v>
      </c>
      <c r="E9" s="7"/>
      <c r="F9" s="7"/>
      <c r="G9" s="7"/>
      <c r="H9" s="7"/>
      <c r="I9" s="5"/>
      <c r="J9" s="5"/>
      <c r="K9" s="7" t="s">
        <v>15</v>
      </c>
      <c r="L9" s="33"/>
      <c r="M9" s="33"/>
      <c r="N9" s="33"/>
      <c r="O9" s="33"/>
    </row>
    <row r="10" spans="1:15" x14ac:dyDescent="0.2">
      <c r="C10" s="56"/>
      <c r="D10" s="17">
        <v>1</v>
      </c>
      <c r="E10" s="2">
        <v>6.6744917700000004</v>
      </c>
      <c r="F10" s="2">
        <v>1.4905614700000001</v>
      </c>
      <c r="G10" s="2">
        <v>0.82913842999999998</v>
      </c>
      <c r="H10" s="2">
        <v>0.93296224999999999</v>
      </c>
      <c r="I10" s="2"/>
      <c r="J10" s="2"/>
      <c r="K10" s="17">
        <v>1</v>
      </c>
      <c r="L10" s="2">
        <v>9193</v>
      </c>
      <c r="M10" s="2">
        <v>2053</v>
      </c>
      <c r="N10" s="2">
        <v>1142</v>
      </c>
      <c r="O10" s="2">
        <v>1285</v>
      </c>
    </row>
    <row r="11" spans="1:15" x14ac:dyDescent="0.2">
      <c r="C11" s="56"/>
      <c r="D11" s="16">
        <v>2</v>
      </c>
      <c r="E11" s="2">
        <v>7.6299612799999998</v>
      </c>
      <c r="F11" s="2">
        <v>2.48523717</v>
      </c>
      <c r="G11" s="2">
        <v>0.74491772000000001</v>
      </c>
      <c r="H11" s="2">
        <v>0.82623427000000005</v>
      </c>
      <c r="I11" s="2"/>
      <c r="J11" s="2"/>
      <c r="K11" s="16">
        <v>2</v>
      </c>
      <c r="L11" s="2">
        <v>10509</v>
      </c>
      <c r="M11" s="2">
        <v>3423</v>
      </c>
      <c r="N11" s="2">
        <v>1026</v>
      </c>
      <c r="O11" s="2">
        <v>1138</v>
      </c>
    </row>
    <row r="12" spans="1:15" x14ac:dyDescent="0.2">
      <c r="C12" s="56"/>
      <c r="D12" s="16">
        <v>3</v>
      </c>
      <c r="E12" s="2">
        <v>8.0692158799999998</v>
      </c>
      <c r="F12" s="2">
        <v>2.06122943</v>
      </c>
      <c r="G12" s="2">
        <v>0.87633106999999999</v>
      </c>
      <c r="H12" s="2">
        <v>1.2408034800000001</v>
      </c>
      <c r="I12" s="2"/>
      <c r="J12" s="2"/>
      <c r="K12" s="8">
        <v>3</v>
      </c>
      <c r="L12" s="6">
        <v>11114</v>
      </c>
      <c r="M12" s="6">
        <v>2839</v>
      </c>
      <c r="N12" s="6">
        <v>1207</v>
      </c>
      <c r="O12" s="6">
        <v>1709</v>
      </c>
    </row>
    <row r="13" spans="1:15" x14ac:dyDescent="0.2">
      <c r="C13" s="56"/>
      <c r="D13" s="58" t="s">
        <v>82</v>
      </c>
      <c r="E13" s="17" t="s">
        <v>86</v>
      </c>
      <c r="F13" s="61" t="s">
        <v>87</v>
      </c>
      <c r="G13" s="17" t="s">
        <v>86</v>
      </c>
      <c r="H13" s="17" t="s">
        <v>86</v>
      </c>
      <c r="I13" s="1"/>
      <c r="J13" s="1"/>
      <c r="K13" s="5" t="s">
        <v>82</v>
      </c>
      <c r="L13" s="16" t="s">
        <v>86</v>
      </c>
      <c r="M13" s="60" t="s">
        <v>87</v>
      </c>
      <c r="N13" s="16" t="s">
        <v>86</v>
      </c>
      <c r="O13" s="16" t="s">
        <v>86</v>
      </c>
    </row>
    <row r="14" spans="1:15" x14ac:dyDescent="0.2">
      <c r="C14" s="56"/>
      <c r="D14" s="5" t="s">
        <v>83</v>
      </c>
      <c r="E14" s="60" t="s">
        <v>87</v>
      </c>
      <c r="F14" s="16" t="s">
        <v>86</v>
      </c>
      <c r="G14" s="60" t="s">
        <v>87</v>
      </c>
      <c r="H14" s="60" t="s">
        <v>87</v>
      </c>
      <c r="I14" s="1"/>
      <c r="J14" s="1"/>
      <c r="K14" s="5" t="s">
        <v>83</v>
      </c>
      <c r="L14" s="60" t="s">
        <v>87</v>
      </c>
      <c r="M14" s="16" t="s">
        <v>86</v>
      </c>
      <c r="N14" s="60" t="s">
        <v>87</v>
      </c>
      <c r="O14" s="60" t="s">
        <v>87</v>
      </c>
    </row>
    <row r="15" spans="1:15" x14ac:dyDescent="0.2">
      <c r="C15" s="56"/>
      <c r="D15" s="5" t="s">
        <v>84</v>
      </c>
      <c r="E15" s="16" t="s">
        <v>86</v>
      </c>
      <c r="F15" s="16" t="s">
        <v>86</v>
      </c>
      <c r="G15" s="60" t="s">
        <v>87</v>
      </c>
      <c r="H15" s="60" t="s">
        <v>87</v>
      </c>
      <c r="I15" s="1"/>
      <c r="J15" s="1"/>
      <c r="K15" s="5" t="s">
        <v>84</v>
      </c>
      <c r="L15" s="16" t="s">
        <v>86</v>
      </c>
      <c r="M15" s="16" t="s">
        <v>86</v>
      </c>
      <c r="N15" s="60" t="s">
        <v>87</v>
      </c>
      <c r="O15" s="60" t="s">
        <v>87</v>
      </c>
    </row>
    <row r="16" spans="1:15" x14ac:dyDescent="0.2">
      <c r="C16" s="4"/>
      <c r="D16" s="5" t="s">
        <v>85</v>
      </c>
      <c r="E16" s="60" t="s">
        <v>87</v>
      </c>
      <c r="F16" s="60" t="s">
        <v>87</v>
      </c>
      <c r="G16" s="16" t="s">
        <v>86</v>
      </c>
      <c r="H16" s="60" t="s">
        <v>87</v>
      </c>
      <c r="I16" s="4"/>
      <c r="J16" s="4"/>
      <c r="K16" s="5" t="s">
        <v>85</v>
      </c>
      <c r="L16" s="60" t="s">
        <v>87</v>
      </c>
      <c r="M16" s="60" t="s">
        <v>87</v>
      </c>
      <c r="N16" s="16" t="s">
        <v>86</v>
      </c>
      <c r="O16" s="60" t="s">
        <v>87</v>
      </c>
    </row>
    <row r="17" spans="2:22" x14ac:dyDescent="0.2">
      <c r="C17" s="4"/>
      <c r="D17" s="4"/>
      <c r="E17" s="4"/>
      <c r="F17" s="4"/>
      <c r="G17" s="4"/>
      <c r="H17" s="4"/>
      <c r="I17" s="4"/>
      <c r="J17" s="4"/>
    </row>
    <row r="18" spans="2:22" x14ac:dyDescent="0.2">
      <c r="C18" s="4"/>
      <c r="D18" s="4"/>
      <c r="E18" s="4"/>
      <c r="F18" s="4"/>
      <c r="G18" s="4"/>
      <c r="H18" s="4"/>
      <c r="I18" s="4"/>
      <c r="J18" s="4"/>
    </row>
    <row r="19" spans="2:22" x14ac:dyDescent="0.2">
      <c r="C19" s="4"/>
      <c r="D19" s="4"/>
      <c r="E19" s="4"/>
      <c r="F19" s="4"/>
      <c r="G19" s="4"/>
      <c r="H19" s="4"/>
      <c r="I19" s="4"/>
      <c r="J19" s="4"/>
    </row>
    <row r="20" spans="2:22" x14ac:dyDescent="0.2"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22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22" x14ac:dyDescent="0.2"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x14ac:dyDescent="0.2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22" x14ac:dyDescent="0.2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8" spans="2:22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4">
    <mergeCell ref="D6:H6"/>
    <mergeCell ref="K6:O6"/>
    <mergeCell ref="D8:H8"/>
    <mergeCell ref="K8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Fig. 1d</vt:lpstr>
      <vt:lpstr>Fig. 1f</vt:lpstr>
      <vt:lpstr>Fig. 1g</vt:lpstr>
      <vt:lpstr>Fig. 1h</vt:lpstr>
      <vt:lpstr>Fig. 1i</vt:lpstr>
      <vt:lpstr>Fig. 2a</vt:lpstr>
      <vt:lpstr>Fig. 2b</vt:lpstr>
      <vt:lpstr>Fig. 2c</vt:lpstr>
      <vt:lpstr>Fig. 2d</vt:lpstr>
      <vt:lpstr>Fig. 2f</vt:lpstr>
      <vt:lpstr>Fig. 2g</vt:lpstr>
      <vt:lpstr>Fig. 2h</vt:lpstr>
      <vt:lpstr>Fig. 2i</vt:lpstr>
      <vt:lpstr>Fig. 2j</vt:lpstr>
      <vt:lpstr>Supplementary Fig. 1b</vt:lpstr>
      <vt:lpstr>Supplementary Fig. 3a</vt:lpstr>
      <vt:lpstr>Supplementary Fig. 3b</vt:lpstr>
      <vt:lpstr>Supplementary Fig. 3c</vt:lpstr>
      <vt:lpstr>Supplementary Fig. 4a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5a</vt:lpstr>
      <vt:lpstr>Supplementary Fig. 5b </vt:lpstr>
      <vt:lpstr>Supplementary Fig. 5c</vt:lpstr>
      <vt:lpstr>Supplementary Fig. 5d</vt:lpstr>
      <vt:lpstr>Supplementary Fig. 5e</vt:lpstr>
      <vt:lpstr>Supplementary Fig. 5f</vt:lpstr>
      <vt:lpstr>Supplementary Fig. 5g</vt:lpstr>
      <vt:lpstr>Supplementary Fig. 5h</vt:lpstr>
      <vt:lpstr>Supplementary Fig. 6a</vt:lpstr>
      <vt:lpstr>Supplementary Fig. 6b</vt:lpstr>
      <vt:lpstr>Supplementary Fig. 6c</vt:lpstr>
      <vt:lpstr>Supplementary Fig. 6d</vt:lpstr>
      <vt:lpstr>Supplementary Fig. 6e</vt:lpstr>
      <vt:lpstr>Supplementary Fig. 6f</vt:lpstr>
      <vt:lpstr>Supplementary Fig. 7a</vt:lpstr>
      <vt:lpstr>Supplementary Fig. 7b</vt:lpstr>
      <vt:lpstr>Supplementary Fig. 7d</vt:lpstr>
      <vt:lpstr>Supplementary Fig. 7e</vt:lpstr>
      <vt:lpstr>Supplementary Fig. 8a</vt:lpstr>
      <vt:lpstr>Supplementary Fig. 8b</vt:lpstr>
      <vt:lpstr>Supplementary Fig. 8d</vt:lpstr>
      <vt:lpstr>Supplementary Fig. 8e</vt:lpstr>
      <vt:lpstr>Supplementary Fig. 9b</vt:lpstr>
      <vt:lpstr>Supplementary Fig. 9c</vt:lpstr>
      <vt:lpstr>Supplementary Fig. 9d</vt:lpstr>
      <vt:lpstr>Supplementary Fig. 10b</vt:lpstr>
      <vt:lpstr>Supplementary Fig. 12b</vt:lpstr>
      <vt:lpstr>Supplementary Fig. 12c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Mahas, Ahmed</dc:creator>
  <cp:lastModifiedBy>Mahas, Ahmed</cp:lastModifiedBy>
  <dcterms:created xsi:type="dcterms:W3CDTF">2026-05-14T14:51:50Z</dcterms:created>
  <dcterms:modified xsi:type="dcterms:W3CDTF">2026-05-21T03:37:47Z</dcterms:modified>
</cp:coreProperties>
</file>