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upplementary Data 1" sheetId="1" r:id="rId5"/>
    <sheet name="Supplementary Data 2" sheetId="2" r:id="rId6"/>
    <sheet name="Supplementary Data 3" sheetId="3" r:id="rId7"/>
    <sheet name="Supplementary Data 4" sheetId="4" r:id="rId8"/>
    <sheet name="Supplementary Data 5" sheetId="5" r:id="rId9"/>
    <sheet name="Supplementary Data 6" sheetId="6" r:id="rId10"/>
    <sheet name="Supplementary Data 7" sheetId="7" r:id="rId11"/>
    <sheet name="Supplementary Data 8" sheetId="8" r:id="rId12"/>
    <sheet name="Supplementary Data 9" sheetId="9" r:id="rId13"/>
    <sheet name="Supplementary Data 10" sheetId="10" r:id="rId14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<sst xmlns="http://schemas.openxmlformats.org/spreadsheetml/2006/main" uniqueCount="476">
  <si>
    <t>Comparison of representative single-cell differential expression (scDE) frameworks. Variables are: number of cells N; number of genes G; number of patients P; number of covariates F, and embedding dimension D</t>
  </si>
  <si>
    <t>Model</t>
  </si>
  <si>
    <t>Type of model</t>
  </si>
  <si>
    <t>Input dimensions</t>
  </si>
  <si>
    <t>Number of paramaters</t>
  </si>
  <si>
    <t>Time</t>
  </si>
  <si>
    <t>Major Pros</t>
  </si>
  <si>
    <t>Major Cons</t>
  </si>
  <si>
    <r>
      <rPr>
        <u val="single"/>
        <sz val="10"/>
        <color indexed="12"/>
        <rFont val="Arial"/>
      </rPr>
      <t>ComBat</t>
    </r>
  </si>
  <si>
    <t>Batch effect removal (Empirical Bayes)</t>
  </si>
  <si>
    <t>G x N</t>
  </si>
  <si>
    <t>O(G x P)</t>
  </si>
  <si>
    <t>-</t>
  </si>
  <si>
    <t>Simple</t>
  </si>
  <si>
    <t>Removes biological signal</t>
  </si>
  <si>
    <r>
      <rPr>
        <u val="single"/>
        <sz val="10"/>
        <color indexed="12"/>
        <rFont val="Arial"/>
      </rPr>
      <t>Harmony</t>
    </r>
  </si>
  <si>
    <t>Batch correction (Embedding-level)</t>
  </si>
  <si>
    <t>Low-D embeddings</t>
  </si>
  <si>
    <t>O(P)</t>
  </si>
  <si>
    <t>Unsupervised</t>
  </si>
  <si>
    <t>Not gene-aware and not designed for DE</t>
  </si>
  <si>
    <r>
      <rPr>
        <sz val="10"/>
        <color indexed="8"/>
        <rFont val="Verdana"/>
      </rPr>
      <t>Pseudobulk (</t>
    </r>
    <r>
      <rPr>
        <u val="single"/>
        <sz val="10"/>
        <color indexed="13"/>
        <rFont val="Verdana"/>
      </rPr>
      <t>limma</t>
    </r>
    <r>
      <rPr>
        <sz val="10"/>
        <color indexed="8"/>
        <rFont val="Verdana"/>
      </rPr>
      <t xml:space="preserve">, </t>
    </r>
    <r>
      <rPr>
        <u val="single"/>
        <sz val="10"/>
        <color indexed="13"/>
        <rFont val="Verdana"/>
      </rPr>
      <t>edgeR</t>
    </r>
    <r>
      <rPr>
        <sz val="10"/>
        <color indexed="8"/>
        <rFont val="Verdana"/>
      </rPr>
      <t>)</t>
    </r>
  </si>
  <si>
    <t>GLM on patient-aggregated counts</t>
  </si>
  <si>
    <t>G x P</t>
  </si>
  <si>
    <t>O(G x F)</t>
  </si>
  <si>
    <t>Very fast</t>
  </si>
  <si>
    <t>Leverages bulk RNA-seq methods</t>
  </si>
  <si>
    <t>Ignores cell-level variability, coarse resolution</t>
  </si>
  <si>
    <r>
      <rPr>
        <u val="single"/>
        <sz val="10"/>
        <color indexed="12"/>
        <rFont val="Arial"/>
      </rPr>
      <t>glmGamPoi</t>
    </r>
  </si>
  <si>
    <t>GLM</t>
  </si>
  <si>
    <t xml:space="preserve">Fast </t>
  </si>
  <si>
    <t>Single-cell resolution</t>
  </si>
  <si>
    <t>Fails to account for within-patient correlation, inflates Type I errors in nested designs</t>
  </si>
  <si>
    <t>glmGamPoi w. patients</t>
  </si>
  <si>
    <t>GLM with patients fixed effects</t>
  </si>
  <si>
    <t>O(G x (F + P))</t>
  </si>
  <si>
    <t>Slow</t>
  </si>
  <si>
    <t>Not scalable</t>
  </si>
  <si>
    <r>
      <rPr>
        <u val="single"/>
        <sz val="10"/>
        <color indexed="12"/>
        <rFont val="Arial"/>
      </rPr>
      <t>NEBULA</t>
    </r>
  </si>
  <si>
    <t>O(G x (F + 1))</t>
  </si>
  <si>
    <t>Good false positive control</t>
  </si>
  <si>
    <t>Assumes independent clusters and not scalable with large P</t>
  </si>
  <si>
    <t>devil</t>
  </si>
  <si>
    <t>Scales to millions of cells, models effective sample size</t>
  </si>
  <si>
    <t>Assumes independent clusters</t>
  </si>
  <si>
    <t>Summary of the datasets analyzed in our work.</t>
  </si>
  <si>
    <t>Dataset</t>
  </si>
  <si>
    <t>Tissue</t>
  </si>
  <si>
    <t>Cells</t>
  </si>
  <si>
    <t>Cell-types</t>
  </si>
  <si>
    <t>Genes</t>
  </si>
  <si>
    <t>Samples</t>
  </si>
  <si>
    <t>Publication</t>
  </si>
  <si>
    <r>
      <rPr>
        <u val="single"/>
        <sz val="10"/>
        <color indexed="12"/>
        <rFont val="Arial"/>
      </rPr>
      <t>Human PBMC</t>
    </r>
  </si>
  <si>
    <t>Blood</t>
  </si>
  <si>
    <t>Hao et al.</t>
  </si>
  <si>
    <r>
      <rPr>
        <u val="single"/>
        <sz val="10"/>
        <color indexed="12"/>
        <rFont val="Arial"/>
      </rPr>
      <t>Purified Human PBMC</t>
    </r>
  </si>
  <si>
    <t>Fu et al.</t>
  </si>
  <si>
    <r>
      <rPr>
        <u val="single"/>
        <sz val="10"/>
        <color indexed="12"/>
        <rFont val="Arial"/>
      </rPr>
      <t>Human Liver</t>
    </r>
  </si>
  <si>
    <t>Liver</t>
  </si>
  <si>
    <t>Guilliams et al.</t>
  </si>
  <si>
    <r>
      <rPr>
        <u val="single"/>
        <sz val="10"/>
        <color indexed="12"/>
        <rFont val="Arial"/>
      </rPr>
      <t>HLMA</t>
    </r>
  </si>
  <si>
    <t>Skeletal muscle</t>
  </si>
  <si>
    <t>Lai et al.</t>
  </si>
  <si>
    <r>
      <rPr>
        <u val="single"/>
        <sz val="10"/>
        <color indexed="12"/>
        <rFont val="Arial"/>
      </rPr>
      <t>Human Pancreas</t>
    </r>
  </si>
  <si>
    <t>Pancreas</t>
  </si>
  <si>
    <t>Baron et al.</t>
  </si>
  <si>
    <r>
      <rPr>
        <u val="single"/>
        <sz val="10"/>
        <color indexed="12"/>
        <rFont val="Arial"/>
      </rPr>
      <t>Breast Cancer Atlas</t>
    </r>
  </si>
  <si>
    <t>Breast</t>
  </si>
  <si>
    <t>Reed et al.</t>
  </si>
  <si>
    <r>
      <rPr>
        <u val="single"/>
        <sz val="10"/>
        <color indexed="12"/>
        <rFont val="Arial"/>
      </rPr>
      <t>Human Immune System</t>
    </r>
  </si>
  <si>
    <t>Multiple</t>
  </si>
  <si>
    <t>Suo et al.</t>
  </si>
  <si>
    <t>Yazar et al.</t>
  </si>
  <si>
    <r>
      <rPr>
        <u val="single"/>
        <sz val="10"/>
        <color indexed="12"/>
        <rFont val="Arial"/>
      </rPr>
      <t>Adult Human Breast</t>
    </r>
  </si>
  <si>
    <t>Kumar et al.</t>
  </si>
  <si>
    <t>MacParland et al.</t>
  </si>
  <si>
    <t>Lee et al.</t>
  </si>
  <si>
    <r>
      <rPr>
        <u val="single"/>
        <sz val="10"/>
        <color indexed="12"/>
        <rFont val="Arial"/>
      </rPr>
      <t>Macaque Brain</t>
    </r>
  </si>
  <si>
    <t>Chiou et al.</t>
  </si>
  <si>
    <t>Runtime and total memory allocation for DE analysis of the dataset presented by Chiou et al.</t>
  </si>
  <si>
    <t>n_cells</t>
  </si>
  <si>
    <t>n_genes</t>
  </si>
  <si>
    <t>time_NEBULA - cpu</t>
  </si>
  <si>
    <t>time_devil - a100</t>
  </si>
  <si>
    <t>time_devil - cpu</t>
  </si>
  <si>
    <t>time_devil - h100</t>
  </si>
  <si>
    <t>time_glmGamPoi - cpu</t>
  </si>
  <si>
    <t>memory_NEBULA - cpu</t>
  </si>
  <si>
    <t>memory_devil - a100</t>
  </si>
  <si>
    <t>memory_devil - cpu</t>
  </si>
  <si>
    <t>memory_devil - h100</t>
  </si>
  <si>
    <t>memory_glmGamPoi - cpu</t>
  </si>
  <si>
    <t>Runtime and total memory allocation for DE analysis of the dataset presented by Baron et al.</t>
  </si>
  <si>
    <t>Summary of differential expression (DE) models benchmarked in this study. Methods are grouped by data granularity (pseudobulk vs. cell-level) and by their statistical formulation. NB stands for Negative Binomial, CPM for count per millions and MLE for Maximum-Likelihood-Estimator</t>
  </si>
  <si>
    <t>Method</t>
  </si>
  <si>
    <t>Data level</t>
  </si>
  <si>
    <t>Model family</t>
  </si>
  <si>
    <t>edgeR (Pb)</t>
  </si>
  <si>
    <t>Pseudobulk</t>
  </si>
  <si>
    <t>Negative Binomial, empirical Bayes shrinkage for overdispersions</t>
  </si>
  <si>
    <t>limma (Pb)</t>
  </si>
  <si>
    <t>Gaussian (log-CPM), variance moderation via eBayes</t>
  </si>
  <si>
    <t>devil (MOM-NB)</t>
  </si>
  <si>
    <t>Single-cell</t>
  </si>
  <si>
    <t>NB, Method-of-moments for overdispersion</t>
  </si>
  <si>
    <t>devil (MLE-NB)</t>
  </si>
  <si>
    <t>NB, and MLE for overdispersion</t>
  </si>
  <si>
    <t>glmGamPoi (cell)</t>
  </si>
  <si>
    <t>Gamma-Poisson (NB), and MLE for overdispersion</t>
  </si>
  <si>
    <t>NEBULA</t>
  </si>
  <si>
    <t>NB, adjust for patient-level structure via analytical approximation</t>
  </si>
  <si>
    <t>Seurat (cell)</t>
  </si>
  <si>
    <t>Wilcoxon rank-sum, non-parametric</t>
  </si>
  <si>
    <t>limma (cell)</t>
  </si>
  <si>
    <t>Gaussian (log-CPM), treats each cell as independent</t>
  </si>
  <si>
    <t>limmaDupCorr (cell)</t>
  </si>
  <si>
    <t>Gaussian (log-CPM), accounts for correlation with duplicateCorrelation</t>
  </si>
  <si>
    <t>MAST (cell)</t>
  </si>
  <si>
    <t>Hurdle (log-normal + logistic), variance from residuals, LRT test</t>
  </si>
  <si>
    <t>Cell-wise performance. For each dataset and patient size, the median MCC is reported along with 05-th and 95-th quantile.</t>
  </si>
  <si>
    <t>author</t>
  </si>
  <si>
    <t>patients</t>
  </si>
  <si>
    <t>bca</t>
  </si>
  <si>
    <t>0.978 [0.931, 1.000]</t>
  </si>
  <si>
    <t>0.960 [0.761, 0.990]</t>
  </si>
  <si>
    <t>0.000 [0.000, 0.328]</t>
  </si>
  <si>
    <t>0.979 [0.768, 1.000]</t>
  </si>
  <si>
    <t>0.000 [0.000, 0.000]</t>
  </si>
  <si>
    <t>0.951 [0.761, 0.992]</t>
  </si>
  <si>
    <t>0.363 [-0.162, 0.884]</t>
  </si>
  <si>
    <t>0.321 [0.062, 0.562]</t>
  </si>
  <si>
    <t>0.980 [0.943, 1.000]</t>
  </si>
  <si>
    <t>0.960 [0.877, 0.995]</t>
  </si>
  <si>
    <t>0.000 [0.000, 0.196]</t>
  </si>
  <si>
    <t>0.989 [0.933, 1.000]</t>
  </si>
  <si>
    <t>0.488 [0.000, 0.694]</t>
  </si>
  <si>
    <t>0.960 [0.881, 1.000]</t>
  </si>
  <si>
    <t>0.874 [0.744, 0.938]</t>
  </si>
  <si>
    <t>0.125 [-0.324, 0.830]</t>
  </si>
  <si>
    <t>0.361 [-0.078, 0.693]</t>
  </si>
  <si>
    <t>hsc</t>
  </si>
  <si>
    <t>0.980 [0.927, 1.000]</t>
  </si>
  <si>
    <t>0.980 [0.898, 1.000]</t>
  </si>
  <si>
    <t>0.000 [0.000, 0.483]</t>
  </si>
  <si>
    <t>0.983 [0.885, 1.000]</t>
  </si>
  <si>
    <t>0.978 [0.909, 1.000]</t>
  </si>
  <si>
    <t>0.000 [0.000, 0.308]</t>
  </si>
  <si>
    <t>0.427 [-0.166, 0.952]</t>
  </si>
  <si>
    <t>0.438 [0.059, 0.687]</t>
  </si>
  <si>
    <t>0.973 [0.941, 1.000]</t>
  </si>
  <si>
    <t>0.978 [0.881, 1.000]</t>
  </si>
  <si>
    <t>0.000 [0.000, 0.314]</t>
  </si>
  <si>
    <t>0.990 [0.943, 1.000]</t>
  </si>
  <si>
    <t>0.830 [0.598, 0.911]</t>
  </si>
  <si>
    <t>0.976 [0.881, 1.000]</t>
  </si>
  <si>
    <t>0.937 [0.773, 0.979]</t>
  </si>
  <si>
    <t>0.077 [-0.457, 0.863]</t>
  </si>
  <si>
    <t>0.691 [0.691, 0.691]</t>
  </si>
  <si>
    <t>kumar</t>
  </si>
  <si>
    <t>0.967 [0.927, 1.000]</t>
  </si>
  <si>
    <t>0.934 [0.639, 0.980]</t>
  </si>
  <si>
    <t>0.000 [0.000, 0.217]</t>
  </si>
  <si>
    <t>0.937 [0.583, 1.000]</t>
  </si>
  <si>
    <t>0.929 [0.617, 0.989]</t>
  </si>
  <si>
    <t>0.310 [-0.017, 0.848]</t>
  </si>
  <si>
    <t>0.314 [0.094, 0.616]</t>
  </si>
  <si>
    <t>0.979 [0.951, 1.000]</t>
  </si>
  <si>
    <t>0.969 [0.916, 1.000]</t>
  </si>
  <si>
    <t>0.000 [0.000, 0.138]</t>
  </si>
  <si>
    <t>0.989 [0.943, 1.000]</t>
  </si>
  <si>
    <t>0.000 [0.000, 0.260]</t>
  </si>
  <si>
    <t>0.969 [0.899, 0.989]</t>
  </si>
  <si>
    <t>0.522 [0.355, 0.734]</t>
  </si>
  <si>
    <t>0.323 [-0.178, 0.849]</t>
  </si>
  <si>
    <t>0.445 [0.159, 0.732]</t>
  </si>
  <si>
    <t>yazar</t>
  </si>
  <si>
    <t>0.966 [0.908, 1.000]</t>
  </si>
  <si>
    <t>0.643 [0.443, 0.909]</t>
  </si>
  <si>
    <t>0.000 [0.000, 0.236]</t>
  </si>
  <si>
    <t>0.609 [0.396, 0.891]</t>
  </si>
  <si>
    <t>0.000 [0.000, 0.198]</t>
  </si>
  <si>
    <t>0.639 [0.394, 0.891]</t>
  </si>
  <si>
    <t>0.245 [0.000, 0.417]</t>
  </si>
  <si>
    <t>0.354 [0.166, 0.524]</t>
  </si>
  <si>
    <t>0.323 [0.102, 0.552]</t>
  </si>
  <si>
    <t>0.961 [0.873, 1.000]</t>
  </si>
  <si>
    <t>0.972 [0.883, 1.000]</t>
  </si>
  <si>
    <t>0.769 [0.541, 0.913]</t>
  </si>
  <si>
    <t>0.961 [0.848, 1.000]</t>
  </si>
  <si>
    <t>0.905 [0.677, 0.981]</t>
  </si>
  <si>
    <t>0.501 [-0.101, 0.787]</t>
  </si>
  <si>
    <t>0.457 [-0.020, 0.817]</t>
  </si>
  <si>
    <t>Paitent-wise performance. For each dataset and patient size, the median MCC is reported along with 05-th and 95-th quantile.</t>
  </si>
  <si>
    <t>0.125 [0.063, 0.315]</t>
  </si>
  <si>
    <t>0.151 [0.027, 0.289]</t>
  </si>
  <si>
    <t>0.147 [0.000, 0.463]</t>
  </si>
  <si>
    <t>0.147 [0.031, 0.294]</t>
  </si>
  <si>
    <t>0.144 [0.028, 0.286]</t>
  </si>
  <si>
    <t>0.000 [-0.010, 0.000]</t>
  </si>
  <si>
    <t>0.073 [-0.029, 0.178]</t>
  </si>
  <si>
    <t>0.000 [-0.012, 0.045]</t>
  </si>
  <si>
    <t>0.011 [-0.089, 0.097]</t>
  </si>
  <si>
    <t>0.007 [-0.074, 0.082]</t>
  </si>
  <si>
    <t>0.121 [0.060, 0.311]</t>
  </si>
  <si>
    <t>0.664 [0.463, 0.823]</t>
  </si>
  <si>
    <t>0.164 [0.072, 0.607]</t>
  </si>
  <si>
    <t>0.675 [0.448, 0.797]</t>
  </si>
  <si>
    <t>0.682 [0.433, 0.795]</t>
  </si>
  <si>
    <t>0.138 [0.000, 0.476]</t>
  </si>
  <si>
    <t>0.122 [0.063, 0.258]</t>
  </si>
  <si>
    <t>0.544 [0.275, 0.728]</t>
  </si>
  <si>
    <t>0.058 [-0.124, 0.203]</t>
  </si>
  <si>
    <t>0.000 [-0.013, 0.150]</t>
  </si>
  <si>
    <t>0.119 [0.065, 0.227]</t>
  </si>
  <si>
    <t>0.177 [0.051, 0.375]</t>
  </si>
  <si>
    <t>0.149 [0.066, 0.331]</t>
  </si>
  <si>
    <t>0.207 [0.053, 0.381]</t>
  </si>
  <si>
    <t>0.190 [0.051, 0.383]</t>
  </si>
  <si>
    <t>0.000 [-0.013, 0.043]</t>
  </si>
  <si>
    <t>0.091 [0.010, 0.195]</t>
  </si>
  <si>
    <t>0.000 [-0.013, 0.103]</t>
  </si>
  <si>
    <t>0.020 [-0.078, 0.133]</t>
  </si>
  <si>
    <t>0.007 [-0.068, 0.095]</t>
  </si>
  <si>
    <t>0.145 [0.071, 0.360]</t>
  </si>
  <si>
    <t>0.844 [0.358, 0.941]</t>
  </si>
  <si>
    <t>0.167 [0.074, 0.474]</t>
  </si>
  <si>
    <t>0.857 [0.374, 0.945]</t>
  </si>
  <si>
    <t>0.866 [0.370, 0.947]</t>
  </si>
  <si>
    <t>0.590 [0.332, 0.822]</t>
  </si>
  <si>
    <t>0.142 [0.068, 0.335]</t>
  </si>
  <si>
    <t>0.801 [0.377, 0.931]</t>
  </si>
  <si>
    <t>0.085 [-0.116, 0.203]</t>
  </si>
  <si>
    <t>-0.008 [-0.010, -0.005]</t>
  </si>
  <si>
    <t>0.171 [0.072, 0.389]</t>
  </si>
  <si>
    <t>0.146 [0.025, 0.338]</t>
  </si>
  <si>
    <t>0.213 [0.000, 0.859]</t>
  </si>
  <si>
    <t>0.138 [0.023, 0.344]</t>
  </si>
  <si>
    <t>0.136 [0.022, 0.344]</t>
  </si>
  <si>
    <t>0.086 [-0.027, 0.268]</t>
  </si>
  <si>
    <t>0.000 [-0.009, 0.012]</t>
  </si>
  <si>
    <t>0.019 [-0.075, 0.136]</t>
  </si>
  <si>
    <t>0.000 [-0.050, 0.099]</t>
  </si>
  <si>
    <t>0.156 [0.063, 0.357]</t>
  </si>
  <si>
    <t>0.479 [0.247, 0.669]</t>
  </si>
  <si>
    <t>0.244 [0.080, 0.772]</t>
  </si>
  <si>
    <t>0.491 [0.242, 0.659]</t>
  </si>
  <si>
    <t>0.492 [0.242, 0.659]</t>
  </si>
  <si>
    <t>0.135 [0.038, 0.320]</t>
  </si>
  <si>
    <t>0.138 [0.000, 0.441]</t>
  </si>
  <si>
    <t>0.045 [-0.137, 0.201]</t>
  </si>
  <si>
    <t>0.000 [-0.015, 0.131]</t>
  </si>
  <si>
    <t>0.556 [0.319, 0.758]</t>
  </si>
  <si>
    <t>0.241 [-0.073, 0.511]</t>
  </si>
  <si>
    <t>0.534 [0.101, 0.936]</t>
  </si>
  <si>
    <t>0.251 [-0.052, 0.502]</t>
  </si>
  <si>
    <t>0.247 [-0.052, 0.505]</t>
  </si>
  <si>
    <t>0.000 [-0.008, 0.182]</t>
  </si>
  <si>
    <t>0.229 [-0.073, 0.467]</t>
  </si>
  <si>
    <t>0.065 [0.000, 0.277]</t>
  </si>
  <si>
    <t>0.031 [-0.118, 0.205]</t>
  </si>
  <si>
    <t>0.000 [-0.028, 0.153]</t>
  </si>
  <si>
    <t>0.653 [0.323, 0.971]</t>
  </si>
  <si>
    <t>0.866 [0.420, 0.960]</t>
  </si>
  <si>
    <t>0.584 [0.114, 0.971]</t>
  </si>
  <si>
    <t>0.874 [0.476, 0.963]</t>
  </si>
  <si>
    <t>0.874 [0.480, 0.964]</t>
  </si>
  <si>
    <t>0.629 [0.485, 0.827]</t>
  </si>
  <si>
    <t>0.453 [0.151, 0.917]</t>
  </si>
  <si>
    <t>0.844 [0.525, 0.954]</t>
  </si>
  <si>
    <t>0.095 [-0.197, 0.486]</t>
  </si>
  <si>
    <t>0.195 [0.000, 0.396]</t>
  </si>
  <si>
    <t>Computational time performance in seconds for DE analysis. For each dataset and number of cells, the median time is reported along with standard deviation.</t>
  </si>
  <si>
    <t>Author</t>
  </si>
  <si>
    <t>&lt; 1k</t>
  </si>
  <si>
    <t>7.543 ± 1.242</t>
  </si>
  <si>
    <t>4.089 ± 0.705</t>
  </si>
  <si>
    <t>0.037 ± 0.265</t>
  </si>
  <si>
    <t>0.326 ± 0.081</t>
  </si>
  <si>
    <t>0.233 ± 0.053</t>
  </si>
  <si>
    <t>0.136 ± 0.050</t>
  </si>
  <si>
    <t>1.057 ± 0.470</t>
  </si>
  <si>
    <t>0.036 ± 0.001</t>
  </si>
  <si>
    <t>0.485 ± 0.284</t>
  </si>
  <si>
    <t>15.214 ± 5.923</t>
  </si>
  <si>
    <t>7.216 ± 1.532</t>
  </si>
  <si>
    <t>4.497 ± 0.456</t>
  </si>
  <si>
    <t>0.044 ± 0.006</t>
  </si>
  <si>
    <t>0.357 ± 0.130</t>
  </si>
  <si>
    <t>0.248 ± 0.036</t>
  </si>
  <si>
    <t>0.121 ± 0.165</t>
  </si>
  <si>
    <t>1.259 ± 0.383</t>
  </si>
  <si>
    <t>0.468 ± 0.265</t>
  </si>
  <si>
    <t>16.475 ± 5.771</t>
  </si>
  <si>
    <t>6.366 ± 1.272</t>
  </si>
  <si>
    <t>4.174 ± 0.485</t>
  </si>
  <si>
    <t>0.043 ± 0.005</t>
  </si>
  <si>
    <t>0.410 ± 0.087</t>
  </si>
  <si>
    <t>0.324 ± 0.116</t>
  </si>
  <si>
    <t>0.138 ± 0.181</t>
  </si>
  <si>
    <t>0.875 ± 0.323</t>
  </si>
  <si>
    <t>0.037 ± 0.002</t>
  </si>
  <si>
    <t>0.332 ± 0.157</t>
  </si>
  <si>
    <t>9.482 ± 4.183</t>
  </si>
  <si>
    <t>1k-20k</t>
  </si>
  <si>
    <t>31.505 ± 11.206</t>
  </si>
  <si>
    <t>10.176 ± 4.291</t>
  </si>
  <si>
    <t>0.266 ± 0.223</t>
  </si>
  <si>
    <t>2.415 ± 1.466</t>
  </si>
  <si>
    <t>1.862 ± 1.160</t>
  </si>
  <si>
    <t>0.120 ± 0.030</t>
  </si>
  <si>
    <t>5.093 ± 2.585</t>
  </si>
  <si>
    <t>0.036 ± 0.003</t>
  </si>
  <si>
    <t>5.337 ± 2.537</t>
  </si>
  <si>
    <t>1415.861 ± 1025.565</t>
  </si>
  <si>
    <t>35.912 ± 13.034</t>
  </si>
  <si>
    <t>13.614 ± 5.428</t>
  </si>
  <si>
    <t>0.356 ± 0.258</t>
  </si>
  <si>
    <t>3.238 ± 1.514</t>
  </si>
  <si>
    <t>2.609 ± 1.118</t>
  </si>
  <si>
    <t>0.117 ± 0.022</t>
  </si>
  <si>
    <t>6.474 ± 2.967</t>
  </si>
  <si>
    <t>6.801 ± 2.822</t>
  </si>
  <si>
    <t>1332.520 ± 982.763</t>
  </si>
  <si>
    <t>21.234 ± 11.364</t>
  </si>
  <si>
    <t>7.079 ± 3.112</t>
  </si>
  <si>
    <t>0.144 ± 0.133</t>
  </si>
  <si>
    <t>1.541 ± 1.353</t>
  </si>
  <si>
    <t>1.110 ± 1.093</t>
  </si>
  <si>
    <t>0.130 ± 0.041</t>
  </si>
  <si>
    <t>3.548 ± 2.412</t>
  </si>
  <si>
    <t>0.037 ± 0.006</t>
  </si>
  <si>
    <t>2.967 ± 2.533</t>
  </si>
  <si>
    <t>942.979 ± 923.815</t>
  </si>
  <si>
    <t>15.876 ± 6.968</t>
  </si>
  <si>
    <t>6.797 ± 1.761</t>
  </si>
  <si>
    <t>0.112 ± 0.078</t>
  </si>
  <si>
    <t>1.354 ± 0.707</t>
  </si>
  <si>
    <t>1.179 ± 0.620</t>
  </si>
  <si>
    <t>0.180 ± 0.040</t>
  </si>
  <si>
    <t>2.921 ± 1.467</t>
  </si>
  <si>
    <t>1.848 ± 1.366</t>
  </si>
  <si>
    <t>322.808 ± 906.843</t>
  </si>
  <si>
    <t>&gt; 20k</t>
  </si>
  <si>
    <t>116.624 ± 35.304</t>
  </si>
  <si>
    <t>42.120 ± 14.790</t>
  </si>
  <si>
    <t>1.526 ± 0.615</t>
  </si>
  <si>
    <t>12.398 ± 4.949</t>
  </si>
  <si>
    <t>10.162 ± 3.800</t>
  </si>
  <si>
    <t>0.165 ± 0.031</t>
  </si>
  <si>
    <t>23.775 ± 9.059</t>
  </si>
  <si>
    <t>0.040 ± 0.004</t>
  </si>
  <si>
    <t>24.777 ± 8.582</t>
  </si>
  <si>
    <t>145.120 ± 53.498</t>
  </si>
  <si>
    <t>57.397 ± 25.596</t>
  </si>
  <si>
    <t>1.949 ± 1.346</t>
  </si>
  <si>
    <t>15.903 ± 6.075</t>
  </si>
  <si>
    <t>13.303 ± 4.566</t>
  </si>
  <si>
    <t>0.197 ± 0.030</t>
  </si>
  <si>
    <t>29.136 ± 12.306</t>
  </si>
  <si>
    <t>0.043 ± 0.006</t>
  </si>
  <si>
    <t>31.623 ± 11.953</t>
  </si>
  <si>
    <t>74.735 ± 11.044</t>
  </si>
  <si>
    <t>24.476 ± 3.651</t>
  </si>
  <si>
    <t>0.974 ± 0.120</t>
  </si>
  <si>
    <t>8.798 ± 1.759</t>
  </si>
  <si>
    <t>7.073 ± 1.312</t>
  </si>
  <si>
    <t>0.186 ± 0.027</t>
  </si>
  <si>
    <t>15.834 ± 3.067</t>
  </si>
  <si>
    <t>0.041 ± 0.003</t>
  </si>
  <si>
    <t>15.456 ± 2.662</t>
  </si>
  <si>
    <t>Computational time ratio with respect to devil (MOM-NB) for DE analysis. For each dataset and number of patients, the median time is reported along with 5th and 95th quantile.</t>
  </si>
  <si>
    <t>16.418 [11.325, 30.504]</t>
  </si>
  <si>
    <t>5.334 [4.179, 15.582]</t>
  </si>
  <si>
    <t>0.149 [0.084, 0.227]</t>
  </si>
  <si>
    <t>1.306 [1.170, 1.606]</t>
  </si>
  <si>
    <t>1.000 [1.000, 1.000]</t>
  </si>
  <si>
    <t>0.052 [0.022, 0.303]</t>
  </si>
  <si>
    <t>2.765 [2.127, 4.499]</t>
  </si>
  <si>
    <t>0.017 [0.008, 0.108]</t>
  </si>
  <si>
    <t>2.679 [2.039, 3.398]</t>
  </si>
  <si>
    <t>1008.892 [78.878, 1767.170]</t>
  </si>
  <si>
    <t>11.510 [9.527, 22.805]</t>
  </si>
  <si>
    <t>4.102 [3.731, 7.472]</t>
  </si>
  <si>
    <t>0.138 [0.054, 0.181]</t>
  </si>
  <si>
    <t>1.271 [1.181, 1.478]</t>
  </si>
  <si>
    <t>0.021 [0.010, 0.188]</t>
  </si>
  <si>
    <t>2.515 [2.054, 3.548]</t>
  </si>
  <si>
    <t>0.005 [0.003, 0.039]</t>
  </si>
  <si>
    <t>2.423 [2.128, 3.535]</t>
  </si>
  <si>
    <t>1202.077 [1027.944, 1457.087]</t>
  </si>
  <si>
    <t>15.339 [12.172, 21.368]</t>
  </si>
  <si>
    <t>5.662 [4.503, 8.771]</t>
  </si>
  <si>
    <t>0.152 [0.072, 0.246]</t>
  </si>
  <si>
    <t>1.247 [1.170, 1.559]</t>
  </si>
  <si>
    <t>0.046 [0.025, 0.149]</t>
  </si>
  <si>
    <t>2.779 [2.231, 3.621]</t>
  </si>
  <si>
    <t>0.014 [0.008, 0.049]</t>
  </si>
  <si>
    <t>2.657 [2.250, 3.175]</t>
  </si>
  <si>
    <t>968.658 [427.249, 1637.200]</t>
  </si>
  <si>
    <t>10.813 [9.125, 12.959]</t>
  </si>
  <si>
    <t>4.433 [3.581, 5.707]</t>
  </si>
  <si>
    <t>0.144 [0.071, 0.264]</t>
  </si>
  <si>
    <t>1.233 [1.160, 1.440]</t>
  </si>
  <si>
    <t>0.016 [0.008, 0.042]</t>
  </si>
  <si>
    <t>2.363 [1.889, 2.934]</t>
  </si>
  <si>
    <t>0.004 [0.002, 0.010]</t>
  </si>
  <si>
    <t>2.303 [1.907, 2.653]</t>
  </si>
  <si>
    <t>403.447 [373.215, 463.774]</t>
  </si>
  <si>
    <t>19.224 [12.951, 34.765]</t>
  </si>
  <si>
    <t>7.573 [4.307, 20.324]</t>
  </si>
  <si>
    <t>0.152 [0.084, 0.215]</t>
  </si>
  <si>
    <t>1.280 [1.160, 1.563]</t>
  </si>
  <si>
    <t>0.153 [0.043, 0.587]</t>
  </si>
  <si>
    <t>3.015 [2.162, 5.540]</t>
  </si>
  <si>
    <t>0.045 [0.014, 0.163]</t>
  </si>
  <si>
    <t>2.320 [1.558, 3.288]</t>
  </si>
  <si>
    <t>346.594 [48.953, 1462.843]</t>
  </si>
  <si>
    <t>13.090 [10.159, 21.161]</t>
  </si>
  <si>
    <t>3.975 [3.354, 7.119]</t>
  </si>
  <si>
    <t>0.125 [0.062, 0.163]</t>
  </si>
  <si>
    <t>1.261 [1.168, 1.466]</t>
  </si>
  <si>
    <t>0.061 [0.019, 0.228]</t>
  </si>
  <si>
    <t>2.490 [2.042, 3.800]</t>
  </si>
  <si>
    <t>0.019 [0.005, 0.052]</t>
  </si>
  <si>
    <t>2.383 [2.006, 3.129]</t>
  </si>
  <si>
    <t>1108.893 [633.273, 1840.813]</t>
  </si>
  <si>
    <t>19.584 [14.703, 26.713]</t>
  </si>
  <si>
    <t>11.987 [6.671, 18.991]</t>
  </si>
  <si>
    <t>0.130 [0.084, 0.177]</t>
  </si>
  <si>
    <t>1.253 [1.125, 1.450]</t>
  </si>
  <si>
    <t>0.415 [0.184, 1.963]</t>
  </si>
  <si>
    <t>2.878 [1.741, 4.618]</t>
  </si>
  <si>
    <t>0.107 [0.059, 0.147]</t>
  </si>
  <si>
    <t>1.087 [0.849, 2.334]</t>
  </si>
  <si>
    <t>33.145 [22.172, 111.651]</t>
  </si>
  <si>
    <t>13.022 [9.959, 17.137]</t>
  </si>
  <si>
    <t>4.747 [3.425, 9.045]</t>
  </si>
  <si>
    <t>0.102 [0.066, 0.138]</t>
  </si>
  <si>
    <t>1.143 [1.100, 1.324]</t>
  </si>
  <si>
    <t>0.170 [0.071, 0.200]</t>
  </si>
  <si>
    <t>2.401 [1.421, 3.862]</t>
  </si>
  <si>
    <t>0.038 [0.017, 0.052]</t>
  </si>
  <si>
    <t>1.575 [1.069, 2.283]</t>
  </si>
  <si>
    <t>322.305 [210.547, 1259.324]</t>
  </si>
  <si>
    <t>Hardware specifications and software environment of the computational resources used in the experiments (ORFEO cluster).</t>
  </si>
  <si>
    <t>Specification</t>
  </si>
  <si>
    <t>A100 Node</t>
  </si>
  <si>
    <t>H100 Node</t>
  </si>
  <si>
    <t>Hardware</t>
  </si>
  <si>
    <t>Node</t>
  </si>
  <si>
    <t>Nvidia DGX</t>
  </si>
  <si>
    <t>Dell XE9680</t>
  </si>
  <si>
    <t>CPU</t>
  </si>
  <si>
    <t>2× AMD EPYC 7742 (64 cores)</t>
  </si>
  <si>
    <t>2× Intel Xeon Platinum 8480+ (56 cores)</t>
  </si>
  <si>
    <t>GPU</t>
  </si>
  <si>
    <t>8x A100 SXM (40 GB)</t>
  </si>
  <si>
    <t>8x H100 SXM (80 GB)</t>
  </si>
  <si>
    <t>RAM</t>
  </si>
  <si>
    <t>1024 GiB</t>
  </si>
  <si>
    <t>Software Environment</t>
  </si>
  <si>
    <t>OS</t>
  </si>
  <si>
    <t>Ubuntu 22.04.5 LTS</t>
  </si>
  <si>
    <t>Rocky Linux 9.6</t>
  </si>
  <si>
    <t>Compiler</t>
  </si>
  <si>
    <t>GCC 11.5.0</t>
  </si>
  <si>
    <t>CUDA Runtime</t>
  </si>
  <si>
    <t>NVCC Version</t>
  </si>
  <si>
    <t>V12.6.20</t>
  </si>
  <si>
    <t>cuTENSOR</t>
  </si>
  <si>
    <t>2.2.0.0</t>
  </si>
  <si>
    <t>R Version</t>
  </si>
  <si>
    <t>4.3.3</t>
  </si>
  <si>
    <t>OpenBLAS Version</t>
  </si>
  <si>
    <t>0.3.29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</si>
</sst>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u val="single"/>
      <sz val="10"/>
      <color indexed="12"/>
      <name val="Arial"/>
    </font>
    <font>
      <sz val="10"/>
      <color indexed="8"/>
      <name val="Verdana"/>
    </font>
    <font>
      <u val="single"/>
      <sz val="10"/>
      <color indexed="13"/>
      <name val="Verdana"/>
    </font>
    <font>
      <b val="1"/>
      <sz val="10"/>
      <color indexed="8"/>
      <name val="Helvetica Neue"/>
    </font>
    <font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3" borderId="2" applyNumberFormat="0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49" fontId="3" fillId="3" borderId="4" applyNumberFormat="1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vertical="bottom"/>
    </xf>
    <xf numFmtId="0" fontId="4" fillId="3" borderId="3" applyNumberFormat="0" applyFont="1" applyFill="1" applyBorder="1" applyAlignment="1" applyProtection="0">
      <alignment vertical="bottom"/>
    </xf>
    <xf numFmtId="49" fontId="0" fillId="3" borderId="3" applyNumberFormat="1" applyFont="1" applyFill="1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4" fillId="3" borderId="7" applyNumberFormat="1" applyFont="1" applyFill="1" applyBorder="1" applyAlignment="1" applyProtection="0">
      <alignment vertical="bottom"/>
    </xf>
    <xf numFmtId="49" fontId="0" fillId="3" borderId="7" applyNumberFormat="1" applyFont="1" applyFill="1" applyBorder="1" applyAlignment="1" applyProtection="0">
      <alignment vertical="bottom"/>
    </xf>
    <xf numFmtId="3" fontId="0" fillId="3" borderId="7" applyNumberFormat="1" applyFont="1" applyFill="1" applyBorder="1" applyAlignment="1" applyProtection="0">
      <alignment vertical="bottom"/>
    </xf>
    <xf numFmtId="0" fontId="0" fillId="3" borderId="7" applyNumberFormat="1" applyFont="1" applyFill="1" applyBorder="1" applyAlignment="1" applyProtection="0">
      <alignment vertical="bottom"/>
    </xf>
    <xf numFmtId="3" fontId="0" fillId="3" borderId="3" applyNumberFormat="1" applyFont="1" applyFill="1" applyBorder="1" applyAlignment="1" applyProtection="0">
      <alignment vertical="bottom"/>
    </xf>
    <xf numFmtId="0" fontId="0" fillId="3" borderId="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49" fontId="3" fillId="4" borderId="10" applyNumberFormat="1" applyFont="1" applyFill="1" applyBorder="1" applyAlignment="1" applyProtection="0">
      <alignment horizontal="center" vertical="bottom"/>
    </xf>
    <xf numFmtId="49" fontId="3" fillId="4" borderId="11" applyNumberFormat="1" applyFont="1" applyFill="1" applyBorder="1" applyAlignment="1" applyProtection="0">
      <alignment horizontal="center" vertical="bottom"/>
    </xf>
    <xf numFmtId="49" fontId="3" fillId="4" borderId="12" applyNumberFormat="1" applyFont="1" applyFill="1" applyBorder="1" applyAlignment="1" applyProtection="0">
      <alignment horizontal="center" vertical="bottom"/>
    </xf>
    <xf numFmtId="0" fontId="0" fillId="3" borderId="4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7" fillId="2" borderId="1" applyNumberFormat="1" applyFont="1" applyFill="1" applyBorder="1" applyAlignment="1" applyProtection="0">
      <alignment horizontal="left" vertical="bottom"/>
    </xf>
    <xf numFmtId="0" fontId="0" fillId="3" borderId="13" applyNumberFormat="0" applyFont="1" applyFill="1" applyBorder="1" applyAlignment="1" applyProtection="0">
      <alignment vertical="bottom"/>
    </xf>
    <xf numFmtId="49" fontId="7" fillId="4" borderId="10" applyNumberFormat="1" applyFont="1" applyFill="1" applyBorder="1" applyAlignment="1" applyProtection="0">
      <alignment horizontal="center" vertical="bottom"/>
    </xf>
    <xf numFmtId="49" fontId="7" fillId="4" borderId="11" applyNumberFormat="1" applyFont="1" applyFill="1" applyBorder="1" applyAlignment="1" applyProtection="0">
      <alignment horizontal="center" vertical="bottom"/>
    </xf>
    <xf numFmtId="49" fontId="7" fillId="4" borderId="12" applyNumberFormat="1" applyFont="1" applyFill="1" applyBorder="1" applyAlignment="1" applyProtection="0">
      <alignment horizontal="center" vertical="bottom"/>
    </xf>
    <xf numFmtId="49" fontId="8" fillId="3" borderId="10" applyNumberFormat="1" applyFont="1" applyFill="1" applyBorder="1" applyAlignment="1" applyProtection="0">
      <alignment vertical="bottom"/>
    </xf>
    <xf numFmtId="0" fontId="8" fillId="3" borderId="11" applyNumberFormat="1" applyFont="1" applyFill="1" applyBorder="1" applyAlignment="1" applyProtection="0">
      <alignment vertical="bottom"/>
    </xf>
    <xf numFmtId="49" fontId="8" fillId="3" borderId="11" applyNumberFormat="1" applyFont="1" applyFill="1" applyBorder="1" applyAlignment="1" applyProtection="0">
      <alignment vertical="bottom"/>
    </xf>
    <xf numFmtId="49" fontId="8" fillId="3" borderId="12" applyNumberFormat="1" applyFont="1" applyFill="1" applyBorder="1" applyAlignment="1" applyProtection="0">
      <alignment vertical="bottom"/>
    </xf>
    <xf numFmtId="49" fontId="8" fillId="3" borderId="14" applyNumberFormat="1" applyFont="1" applyFill="1" applyBorder="1" applyAlignment="1" applyProtection="0">
      <alignment vertical="bottom"/>
    </xf>
    <xf numFmtId="0" fontId="8" fillId="3" borderId="15" applyNumberFormat="1" applyFont="1" applyFill="1" applyBorder="1" applyAlignment="1" applyProtection="0">
      <alignment vertical="bottom"/>
    </xf>
    <xf numFmtId="49" fontId="8" fillId="3" borderId="15" applyNumberFormat="1" applyFont="1" applyFill="1" applyBorder="1" applyAlignment="1" applyProtection="0">
      <alignment vertical="bottom"/>
    </xf>
    <xf numFmtId="49" fontId="8" fillId="3" borderId="16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6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49" fontId="8" borderId="4" applyNumberFormat="1" applyFont="1" applyFill="0" applyBorder="1" applyAlignment="1" applyProtection="0">
      <alignment vertical="bottom"/>
    </xf>
    <xf numFmtId="0" fontId="8" borderId="4" applyNumberFormat="1" applyFont="1" applyFill="0" applyBorder="1" applyAlignment="1" applyProtection="0">
      <alignment vertical="bottom"/>
    </xf>
    <xf numFmtId="49" fontId="8" borderId="3" applyNumberFormat="1" applyFont="1" applyFill="0" applyBorder="1" applyAlignment="1" applyProtection="0">
      <alignment vertical="bottom"/>
    </xf>
    <xf numFmtId="0" fontId="8" borderId="3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3" borderId="17" applyNumberFormat="1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7e1cd"/>
      <rgbColor rgb="ffaaaaaa"/>
      <rgbColor rgb="ffffffff"/>
      <rgbColor rgb="ff0000ff"/>
      <rgbColor rgb="ff1155cc"/>
      <rgbColor rgb="ffeaeae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0" Type="http://schemas.openxmlformats.org/officeDocument/2006/relationships/worksheet" Target="worksheets/sheet6.xml"/><Relationship Id="rId11" Type="http://schemas.openxmlformats.org/officeDocument/2006/relationships/worksheet" Target="worksheets/sheet7.xml"/><Relationship Id="rId12" Type="http://schemas.openxmlformats.org/officeDocument/2006/relationships/worksheet" Target="worksheets/sheet8.xml"/><Relationship Id="rId13" Type="http://schemas.openxmlformats.org/officeDocument/2006/relationships/worksheet" Target="worksheets/sheet9.xml"/><Relationship Id="rId14" Type="http://schemas.openxmlformats.org/officeDocument/2006/relationships/worksheet" Target="worksheets/sheet10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dx.doi.org/10.1093/nargab/lqaa078" TargetMode="External"/><Relationship Id="rId2" Type="http://schemas.openxmlformats.org/officeDocument/2006/relationships/hyperlink" Target="http://dx.doi.org/10.1038/s41592-019-0619-0" TargetMode="External"/><Relationship Id="rId3" Type="http://schemas.openxmlformats.org/officeDocument/2006/relationships/hyperlink" Target="https://academic.oup.com/nar/article/43/7/e47/2414268" TargetMode="External"/><Relationship Id="rId4" Type="http://schemas.openxmlformats.org/officeDocument/2006/relationships/hyperlink" Target="https://academic.oup.com/bioinformatics/article/36/24/5701/6028985" TargetMode="External"/><Relationship Id="rId5" Type="http://schemas.openxmlformats.org/officeDocument/2006/relationships/hyperlink" Target="https://www.nature.com/articles/s42003-021-02146-6" TargetMode="External"/></Relationships>
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cellxgene.cziscience.com/collections/b0cf0afa-ec40-4d65-b570-ed4ceacc6813" TargetMode="External"/><Relationship Id="rId2" Type="http://schemas.openxmlformats.org/officeDocument/2006/relationships/hyperlink" Target="https://zenodo.org/records/10947879" TargetMode="External"/><Relationship Id="rId3" Type="http://schemas.openxmlformats.org/officeDocument/2006/relationships/hyperlink" Target="https://cellxgene.cziscience.com/collections/74e10dc4-cbb2-4605-a189-8a1cd8e44d8c" TargetMode="External"/><Relationship Id="rId4" Type="http://schemas.openxmlformats.org/officeDocument/2006/relationships/hyperlink" Target="https://db.cngb.org/cdcp/hlma/" TargetMode="External"/><Relationship Id="rId5" Type="http://schemas.openxmlformats.org/officeDocument/2006/relationships/hyperlink" Target="https://hemberg-lab.github.io/scRNA.seq.datasets/human/pancreas/" TargetMode="External"/><Relationship Id="rId6" Type="http://schemas.openxmlformats.org/officeDocument/2006/relationships/hyperlink" Target="https://cellxgene.cziscience.com/collections/48259aa8-f168-4bf5-b797-af8e88da6637" TargetMode="External"/><Relationship Id="rId7" Type="http://schemas.openxmlformats.org/officeDocument/2006/relationships/hyperlink" Target="https://cellxgene.cziscience.com/collections/b1a879f6-5638-48d3-8f64-f6592c1b1561" TargetMode="External"/><Relationship Id="rId8" Type="http://schemas.openxmlformats.org/officeDocument/2006/relationships/hyperlink" Target="https://cellxgene.cziscience.com/collections/dde06e0f-ab3b-46be-96a2-a8082383c4a1" TargetMode="External"/><Relationship Id="rId9" Type="http://schemas.openxmlformats.org/officeDocument/2006/relationships/hyperlink" Target="https://cellxgene.cziscience.com/collections/4195ab4c-20bd-4cd3-8b3d-65601277e731" TargetMode="External"/><Relationship Id="rId10" Type="http://schemas.openxmlformats.org/officeDocument/2006/relationships/hyperlink" Target="https://www.nature.com/articles/s41467-018-06318-7" TargetMode="External"/><Relationship Id="rId11" Type="http://schemas.openxmlformats.org/officeDocument/2006/relationships/hyperlink" Target="https://cellxgene.cziscience.com/e/4c4cd77c-8fee-4836-9145-16562a8782fe.cxg/" TargetMode="External"/><Relationship Id="rId12" Type="http://schemas.openxmlformats.org/officeDocument/2006/relationships/hyperlink" Target="https://cellxgene.cziscience.com/e/4c4cd77c-8fee-4836-9145-16562a8782fe.cxg/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21.6719" style="1" customWidth="1"/>
    <col min="2" max="2" width="29.6719" style="1" customWidth="1"/>
    <col min="3" max="3" width="15.3516" style="1" customWidth="1"/>
    <col min="4" max="4" width="18.8516" style="1" customWidth="1"/>
    <col min="5" max="5" width="7.5" style="1" customWidth="1"/>
    <col min="6" max="6" width="41.8516" style="1" customWidth="1"/>
    <col min="7" max="7" width="63.1719" style="1" customWidth="1"/>
    <col min="8" max="16384" width="12.6719" style="1" customWidth="1"/>
  </cols>
  <sheetData>
    <row r="1" ht="13.75" customHeight="1">
      <c r="A1" t="s" s="2">
        <v>0</v>
      </c>
      <c r="B1" s="3"/>
      <c r="C1" s="4"/>
      <c r="D1" s="4"/>
      <c r="E1" s="4"/>
      <c r="F1" s="4"/>
      <c r="G1" s="4"/>
    </row>
    <row r="2" ht="13.75" customHeight="1">
      <c r="A2" t="s" s="5">
        <v>1</v>
      </c>
      <c r="B2" t="s" s="6">
        <v>2</v>
      </c>
      <c r="C2" t="s" s="6">
        <v>3</v>
      </c>
      <c r="D2" t="s" s="6">
        <v>4</v>
      </c>
      <c r="E2" t="s" s="6">
        <v>5</v>
      </c>
      <c r="F2" t="s" s="6">
        <v>6</v>
      </c>
      <c r="G2" t="s" s="6">
        <v>7</v>
      </c>
    </row>
    <row r="3" ht="13.75" customHeight="1">
      <c r="A3" t="str" s="7" cm="1">
        <f t="array" ref="A3">HYPERLINK("http://dx.doi.org/10.1093/nargab/lqaa078","ComBat")</f>
        <v>ComBat</v>
      </c>
      <c r="B3" t="s" s="8">
        <v>9</v>
      </c>
      <c r="C3" t="s" s="8">
        <v>10</v>
      </c>
      <c r="D3" t="s" s="8">
        <v>11</v>
      </c>
      <c r="E3" t="s" s="8">
        <v>12</v>
      </c>
      <c r="F3" t="s" s="8">
        <v>13</v>
      </c>
      <c r="G3" t="s" s="8">
        <v>14</v>
      </c>
    </row>
    <row r="4" ht="13.75" customHeight="1">
      <c r="A4" t="str" s="7" cm="1">
        <f t="array" ref="A4">HYPERLINK("http://dx.doi.org/10.1038/s41592-019-0619-0","Harmony")</f>
        <v>Harmony</v>
      </c>
      <c r="B4" t="s" s="8">
        <v>16</v>
      </c>
      <c r="C4" t="s" s="8">
        <v>17</v>
      </c>
      <c r="D4" t="s" s="8">
        <v>18</v>
      </c>
      <c r="E4" t="s" s="8">
        <v>12</v>
      </c>
      <c r="F4" t="s" s="8">
        <v>19</v>
      </c>
      <c r="G4" t="s" s="8">
        <v>20</v>
      </c>
    </row>
    <row r="5" ht="15" customHeight="1">
      <c r="A5" t="s" s="9">
        <v>21</v>
      </c>
      <c r="B5" t="s" s="8">
        <v>22</v>
      </c>
      <c r="C5" t="s" s="8">
        <v>23</v>
      </c>
      <c r="D5" t="s" s="8">
        <v>24</v>
      </c>
      <c r="E5" t="s" s="8">
        <v>25</v>
      </c>
      <c r="F5" t="s" s="8">
        <v>26</v>
      </c>
      <c r="G5" t="s" s="8">
        <v>27</v>
      </c>
    </row>
    <row r="6" ht="13.75" customHeight="1">
      <c r="A6" t="s" s="9">
        <v>28</v>
      </c>
      <c r="B6" t="s" s="8">
        <v>29</v>
      </c>
      <c r="C6" t="s" s="8">
        <v>10</v>
      </c>
      <c r="D6" t="s" s="8">
        <v>24</v>
      </c>
      <c r="E6" t="s" s="8">
        <v>30</v>
      </c>
      <c r="F6" t="s" s="8">
        <v>31</v>
      </c>
      <c r="G6" t="s" s="8">
        <v>32</v>
      </c>
    </row>
    <row r="7" ht="13.75" customHeight="1">
      <c r="A7" t="s" s="8">
        <v>33</v>
      </c>
      <c r="B7" t="s" s="8">
        <v>34</v>
      </c>
      <c r="C7" t="s" s="8">
        <v>10</v>
      </c>
      <c r="D7" t="s" s="8">
        <v>35</v>
      </c>
      <c r="E7" t="s" s="8">
        <v>36</v>
      </c>
      <c r="F7" t="s" s="8">
        <v>31</v>
      </c>
      <c r="G7" t="s" s="8">
        <v>37</v>
      </c>
    </row>
    <row r="8" ht="13.75" customHeight="1">
      <c r="A8" t="s" s="9">
        <v>38</v>
      </c>
      <c r="B8" t="s" s="8">
        <v>34</v>
      </c>
      <c r="C8" t="s" s="8">
        <v>10</v>
      </c>
      <c r="D8" t="s" s="8">
        <v>39</v>
      </c>
      <c r="E8" t="s" s="8">
        <v>36</v>
      </c>
      <c r="F8" t="s" s="8">
        <v>40</v>
      </c>
      <c r="G8" t="s" s="8">
        <v>41</v>
      </c>
    </row>
    <row r="9" ht="13.75" customHeight="1">
      <c r="A9" t="s" s="8">
        <v>42</v>
      </c>
      <c r="B9" t="s" s="8">
        <v>34</v>
      </c>
      <c r="C9" t="s" s="8">
        <v>10</v>
      </c>
      <c r="D9" t="s" s="8">
        <v>24</v>
      </c>
      <c r="E9" t="s" s="8">
        <v>30</v>
      </c>
      <c r="F9" t="s" s="8">
        <v>43</v>
      </c>
      <c r="G9" t="s" s="8">
        <v>44</v>
      </c>
    </row>
    <row r="10" ht="13.75" customHeight="1">
      <c r="A10" s="4"/>
      <c r="B10" s="4"/>
      <c r="C10" s="4"/>
      <c r="D10" s="4"/>
      <c r="E10" s="4"/>
      <c r="F10" s="4"/>
      <c r="G10" s="4"/>
    </row>
  </sheetData>
  <mergeCells count="1">
    <mergeCell ref="A1:G1"/>
  </mergeCells>
  <hyperlinks>
    <hyperlink ref="A3" r:id="rId1" location="" tooltip="" display="ComBat"/>
    <hyperlink ref="A4" r:id="rId2" location="" tooltip="" display="Harmony"/>
    <hyperlink ref="A5" r:id="rId3" location="" tooltip="" display="Pseudobulk (limma, edgeR)"/>
    <hyperlink ref="A6" r:id="rId4" location="" tooltip="" display="glmGamPoi"/>
    <hyperlink ref="A8" r:id="rId5" location="" tooltip="" display="NEBULA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4"/>
  <sheetViews>
    <sheetView workbookViewId="0" showGridLines="0" defaultGridColor="1"/>
  </sheetViews>
  <sheetFormatPr defaultColWidth="12.6667" defaultRowHeight="15.75" customHeight="1" outlineLevelRow="0" outlineLevelCol="0"/>
  <cols>
    <col min="1" max="1" width="18.8516" style="10" customWidth="1"/>
    <col min="2" max="2" width="12.6719" style="10" customWidth="1"/>
    <col min="3" max="3" width="8.35156" style="10" customWidth="1"/>
    <col min="4" max="4" width="9" style="10" customWidth="1"/>
    <col min="5" max="5" width="6.17188" style="10" customWidth="1"/>
    <col min="6" max="6" width="7.85156" style="10" customWidth="1"/>
    <col min="7" max="7" width="15.8516" style="10" customWidth="1"/>
    <col min="8" max="16384" width="12.6719" style="10" customWidth="1"/>
  </cols>
  <sheetData>
    <row r="1" ht="13.75" customHeight="1">
      <c r="A1" t="s" s="2">
        <v>45</v>
      </c>
      <c r="B1" s="3"/>
      <c r="C1" s="4"/>
      <c r="D1" s="4"/>
      <c r="E1" s="4"/>
      <c r="F1" s="4"/>
      <c r="G1" s="4"/>
    </row>
    <row r="2" ht="13.75" customHeight="1">
      <c r="A2" t="s" s="11">
        <v>46</v>
      </c>
      <c r="B2" t="s" s="12">
        <v>47</v>
      </c>
      <c r="C2" t="s" s="12">
        <v>48</v>
      </c>
      <c r="D2" t="s" s="12">
        <v>49</v>
      </c>
      <c r="E2" t="s" s="12">
        <v>50</v>
      </c>
      <c r="F2" t="s" s="12">
        <v>51</v>
      </c>
      <c r="G2" t="s" s="12">
        <v>52</v>
      </c>
    </row>
    <row r="3" ht="13.75" customHeight="1">
      <c r="A3" t="s" s="13">
        <v>53</v>
      </c>
      <c r="B3" t="s" s="14">
        <v>54</v>
      </c>
      <c r="C3" s="15">
        <v>161764</v>
      </c>
      <c r="D3" s="16">
        <v>8</v>
      </c>
      <c r="E3" s="15">
        <v>11929</v>
      </c>
      <c r="F3" s="16">
        <v>8</v>
      </c>
      <c r="G3" t="s" s="14">
        <v>55</v>
      </c>
    </row>
    <row r="4" ht="13.75" customHeight="1">
      <c r="A4" t="s" s="9">
        <v>56</v>
      </c>
      <c r="B4" t="s" s="8">
        <v>54</v>
      </c>
      <c r="C4" s="17">
        <v>9266</v>
      </c>
      <c r="D4" s="18">
        <v>10</v>
      </c>
      <c r="E4" s="17">
        <v>29008</v>
      </c>
      <c r="F4" s="18">
        <v>1</v>
      </c>
      <c r="G4" t="s" s="8">
        <v>57</v>
      </c>
    </row>
    <row r="5" ht="13.75" customHeight="1">
      <c r="A5" t="s" s="9">
        <v>58</v>
      </c>
      <c r="B5" t="s" s="8">
        <v>59</v>
      </c>
      <c r="C5" s="17">
        <v>167598</v>
      </c>
      <c r="D5" s="18">
        <v>14</v>
      </c>
      <c r="E5" s="17">
        <v>11712</v>
      </c>
      <c r="F5" s="18">
        <v>19</v>
      </c>
      <c r="G5" t="s" s="8">
        <v>60</v>
      </c>
    </row>
    <row r="6" ht="13.75" customHeight="1">
      <c r="A6" t="s" s="9">
        <v>61</v>
      </c>
      <c r="B6" t="s" s="8">
        <v>62</v>
      </c>
      <c r="C6" s="17">
        <v>126124</v>
      </c>
      <c r="D6" s="18">
        <v>2</v>
      </c>
      <c r="E6" s="17">
        <v>16489</v>
      </c>
      <c r="F6" s="18">
        <v>22</v>
      </c>
      <c r="G6" t="s" s="8">
        <v>63</v>
      </c>
    </row>
    <row r="7" ht="13.75" customHeight="1">
      <c r="A7" t="s" s="9">
        <v>64</v>
      </c>
      <c r="B7" t="s" s="8">
        <v>65</v>
      </c>
      <c r="C7" s="17">
        <v>8569</v>
      </c>
      <c r="D7" s="18">
        <v>14</v>
      </c>
      <c r="E7" s="17">
        <v>20125</v>
      </c>
      <c r="F7" s="18">
        <v>4</v>
      </c>
      <c r="G7" t="s" s="8">
        <v>66</v>
      </c>
    </row>
    <row r="8" ht="13.75" customHeight="1">
      <c r="A8" t="s" s="9">
        <v>67</v>
      </c>
      <c r="B8" t="s" s="8">
        <v>68</v>
      </c>
      <c r="C8" s="17">
        <v>800198</v>
      </c>
      <c r="D8" s="18">
        <v>15</v>
      </c>
      <c r="E8" s="17">
        <v>34535</v>
      </c>
      <c r="F8" s="18">
        <v>55</v>
      </c>
      <c r="G8" t="s" s="8">
        <v>69</v>
      </c>
    </row>
    <row r="9" ht="13.75" customHeight="1">
      <c r="A9" t="s" s="9">
        <v>70</v>
      </c>
      <c r="B9" t="s" s="8">
        <v>71</v>
      </c>
      <c r="C9" s="17">
        <v>589390</v>
      </c>
      <c r="D9" s="18">
        <v>47</v>
      </c>
      <c r="E9" s="17">
        <v>33145</v>
      </c>
      <c r="F9" s="18">
        <v>25</v>
      </c>
      <c r="G9" t="s" s="8">
        <v>72</v>
      </c>
    </row>
    <row r="10" ht="13.75" customHeight="1">
      <c r="A10" t="s" s="9">
        <v>53</v>
      </c>
      <c r="B10" t="s" s="8">
        <v>54</v>
      </c>
      <c r="C10" s="17">
        <v>1248980</v>
      </c>
      <c r="D10" s="18">
        <v>29</v>
      </c>
      <c r="E10" s="17">
        <v>36571</v>
      </c>
      <c r="F10" s="18">
        <v>981</v>
      </c>
      <c r="G10" t="s" s="8">
        <v>73</v>
      </c>
    </row>
    <row r="11" ht="13.75" customHeight="1">
      <c r="A11" t="s" s="9">
        <v>74</v>
      </c>
      <c r="B11" t="s" s="8">
        <v>68</v>
      </c>
      <c r="C11" s="17">
        <v>714331</v>
      </c>
      <c r="D11" s="18">
        <v>39</v>
      </c>
      <c r="E11" s="17">
        <v>33145</v>
      </c>
      <c r="F11" s="18">
        <v>126</v>
      </c>
      <c r="G11" t="s" s="8">
        <v>75</v>
      </c>
    </row>
    <row r="12" ht="13.75" customHeight="1">
      <c r="A12" t="s" s="9">
        <v>58</v>
      </c>
      <c r="B12" t="s" s="8">
        <v>59</v>
      </c>
      <c r="C12" s="17">
        <v>8444</v>
      </c>
      <c r="D12" s="18">
        <v>15</v>
      </c>
      <c r="E12" s="17">
        <v>32839</v>
      </c>
      <c r="F12" s="18">
        <v>5</v>
      </c>
      <c r="G12" t="s" s="8">
        <v>76</v>
      </c>
    </row>
    <row r="13" ht="13.75" customHeight="1">
      <c r="A13" t="s" s="9">
        <v>53</v>
      </c>
      <c r="B13" t="s" s="8">
        <v>54</v>
      </c>
      <c r="C13" s="17">
        <v>43512</v>
      </c>
      <c r="D13" s="18">
        <v>25</v>
      </c>
      <c r="E13" s="17">
        <v>21966</v>
      </c>
      <c r="F13" s="18">
        <v>12</v>
      </c>
      <c r="G13" t="s" s="8">
        <v>77</v>
      </c>
    </row>
    <row r="14" ht="13.75" customHeight="1">
      <c r="A14" t="s" s="9">
        <v>78</v>
      </c>
      <c r="B14" t="s" s="8">
        <v>71</v>
      </c>
      <c r="C14" s="17">
        <v>2583967</v>
      </c>
      <c r="D14" s="18">
        <v>14</v>
      </c>
      <c r="E14" s="17">
        <v>19146</v>
      </c>
      <c r="F14" s="18">
        <v>5</v>
      </c>
      <c r="G14" t="s" s="8">
        <v>79</v>
      </c>
    </row>
  </sheetData>
  <mergeCells count="1">
    <mergeCell ref="A1:G1"/>
  </mergeCells>
  <hyperlinks>
    <hyperlink ref="A3" r:id="rId1" location="" tooltip="" display="Human PBMC"/>
    <hyperlink ref="A4" r:id="rId2" location="" tooltip="" display="Purified Human PBMC"/>
    <hyperlink ref="A5" r:id="rId3" location="" tooltip="" display="Human Liver"/>
    <hyperlink ref="A6" r:id="rId4" location="" tooltip="" display="HLMA"/>
    <hyperlink ref="A7" r:id="rId5" location="" tooltip="" display="Human Pancreas"/>
    <hyperlink ref="A8" r:id="rId6" location="" tooltip="" display="Breast Cancer Atlas"/>
    <hyperlink ref="A9" r:id="rId7" location="" tooltip="" display="Human Immune System"/>
    <hyperlink ref="A10" r:id="rId8" location="" tooltip="" display="Human PBMC"/>
    <hyperlink ref="A11" r:id="rId9" location="" tooltip="" display="Adult Human Breast"/>
    <hyperlink ref="A12" r:id="rId10" location="" tooltip="" display="Human Liver"/>
    <hyperlink ref="A13" r:id="rId11" location="" tooltip="" display="Human PBMC"/>
    <hyperlink ref="A14" r:id="rId12" location="" tooltip="" display="Macaque Brain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1"/>
  <sheetViews>
    <sheetView workbookViewId="0" showGridLines="0" defaultGridColor="1"/>
  </sheetViews>
  <sheetFormatPr defaultColWidth="12.6667" defaultRowHeight="15.75" customHeight="1" outlineLevelRow="0" outlineLevelCol="0"/>
  <cols>
    <col min="1" max="1" width="7.5" style="19" customWidth="1"/>
    <col min="2" max="2" width="7.85156" style="19" customWidth="1"/>
    <col min="3" max="3" width="16.6719" style="19" customWidth="1"/>
    <col min="4" max="4" width="14.3516" style="19" customWidth="1"/>
    <col min="5" max="5" width="13.6719" style="19" customWidth="1"/>
    <col min="6" max="6" width="14.3516" style="19" customWidth="1"/>
    <col min="7" max="7" width="19" style="19" customWidth="1"/>
    <col min="8" max="8" width="19.8516" style="19" customWidth="1"/>
    <col min="9" max="9" width="17.3516" style="19" customWidth="1"/>
    <col min="10" max="10" width="16.6719" style="19" customWidth="1"/>
    <col min="11" max="11" width="17.5" style="19" customWidth="1"/>
    <col min="12" max="12" width="22.1719" style="19" customWidth="1"/>
    <col min="13" max="16384" width="12.6719" style="19" customWidth="1"/>
  </cols>
  <sheetData>
    <row r="1" ht="13.75" customHeight="1">
      <c r="A1" t="s" s="20">
        <v>80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13.75" customHeight="1">
      <c r="A2" t="s" s="23">
        <v>81</v>
      </c>
      <c r="B2" t="s" s="24">
        <v>82</v>
      </c>
      <c r="C2" t="s" s="24">
        <v>83</v>
      </c>
      <c r="D2" t="s" s="24">
        <v>84</v>
      </c>
      <c r="E2" t="s" s="24">
        <v>85</v>
      </c>
      <c r="F2" t="s" s="24">
        <v>86</v>
      </c>
      <c r="G2" t="s" s="24">
        <v>87</v>
      </c>
      <c r="H2" t="s" s="24">
        <v>88</v>
      </c>
      <c r="I2" t="s" s="24">
        <v>89</v>
      </c>
      <c r="J2" t="s" s="24">
        <v>90</v>
      </c>
      <c r="K2" t="s" s="24">
        <v>91</v>
      </c>
      <c r="L2" t="s" s="25">
        <v>92</v>
      </c>
    </row>
    <row r="3" ht="13.75" customHeight="1">
      <c r="A3" s="26">
        <v>1000</v>
      </c>
      <c r="B3" s="26">
        <v>100</v>
      </c>
      <c r="C3" s="26">
        <v>3.19203143392224</v>
      </c>
      <c r="D3" s="26">
        <v>0.52680471597705</v>
      </c>
      <c r="E3" s="26">
        <v>0.0252374952251557</v>
      </c>
      <c r="F3" s="26">
        <v>0.219442115010073</v>
      </c>
      <c r="G3" s="26">
        <v>0.09564854734344411</v>
      </c>
      <c r="H3" s="26">
        <v>0.368012912</v>
      </c>
      <c r="I3" s="26">
        <v>0.000845176</v>
      </c>
      <c r="J3" s="26">
        <v>0.00234096</v>
      </c>
      <c r="K3" s="26">
        <v>0.000845176</v>
      </c>
      <c r="L3" s="26">
        <v>0.031835136</v>
      </c>
    </row>
    <row r="4" ht="13.75" customHeight="1">
      <c r="A4" s="18">
        <v>100000</v>
      </c>
      <c r="B4" s="18">
        <v>100</v>
      </c>
      <c r="C4" s="18">
        <v>45.845534479944</v>
      </c>
      <c r="D4" s="18">
        <v>0.6333837729180229</v>
      </c>
      <c r="E4" s="18">
        <v>1.35002708097454</v>
      </c>
      <c r="F4" s="18">
        <v>0.357170775998384</v>
      </c>
      <c r="G4" s="18">
        <v>6.12879880901892</v>
      </c>
      <c r="H4" s="18">
        <v>19.61405648</v>
      </c>
      <c r="I4" s="18">
        <v>0.08360917599999999</v>
      </c>
      <c r="J4" s="18">
        <v>0.20509296</v>
      </c>
      <c r="K4" s="18">
        <v>0.08360917599999999</v>
      </c>
      <c r="L4" s="18">
        <v>2.38556292</v>
      </c>
    </row>
    <row r="5" ht="13.75" customHeight="1">
      <c r="A5" s="18">
        <v>1000000</v>
      </c>
      <c r="B5" s="18">
        <v>100</v>
      </c>
      <c r="C5" s="18">
        <v>477.006208258099</v>
      </c>
      <c r="D5" s="18">
        <v>3.30370162206236</v>
      </c>
      <c r="E5" s="18">
        <v>19.2134770980338</v>
      </c>
      <c r="F5" s="18">
        <v>2.1580721209757</v>
      </c>
      <c r="G5" s="18">
        <v>67.2734605481382</v>
      </c>
      <c r="H5" s="18">
        <v>70.558489264</v>
      </c>
      <c r="I5" s="18">
        <v>0.836009176</v>
      </c>
      <c r="J5" s="18">
        <v>2.04829296</v>
      </c>
      <c r="K5" s="18">
        <v>0.836009176</v>
      </c>
      <c r="L5" s="18">
        <v>23.753833016</v>
      </c>
    </row>
    <row r="6" ht="13.75" customHeight="1">
      <c r="A6" s="18">
        <v>1000</v>
      </c>
      <c r="B6" s="18">
        <v>1000</v>
      </c>
      <c r="C6" s="18">
        <v>7.99052784300875</v>
      </c>
      <c r="D6" s="18">
        <v>0.525474446534645</v>
      </c>
      <c r="E6" s="18">
        <v>0.205313964669282</v>
      </c>
      <c r="F6" s="18">
        <v>0.298404666536953</v>
      </c>
      <c r="G6" s="18">
        <v>0.810151093988679</v>
      </c>
      <c r="H6" s="18">
        <v>1.426771416</v>
      </c>
      <c r="I6" s="18">
        <v>0.008099176</v>
      </c>
      <c r="J6" s="18">
        <v>0.02294016</v>
      </c>
      <c r="K6" s="18">
        <v>0.008099176</v>
      </c>
      <c r="L6" s="18">
        <v>0.322598016</v>
      </c>
    </row>
    <row r="7" ht="13.75" customHeight="1">
      <c r="A7" s="18">
        <v>100000</v>
      </c>
      <c r="B7" s="18">
        <v>1000</v>
      </c>
      <c r="C7" s="18">
        <v>264.548839872004</v>
      </c>
      <c r="D7" s="18">
        <v>2.38867882511113</v>
      </c>
      <c r="E7" s="18">
        <v>24.4148205909878</v>
      </c>
      <c r="F7" s="18">
        <v>1.30771149904467</v>
      </c>
      <c r="G7" s="18">
        <v>55.0653977950569</v>
      </c>
      <c r="H7" s="18">
        <v>75.62552752800001</v>
      </c>
      <c r="I7" s="18">
        <v>0.803663176</v>
      </c>
      <c r="J7" s="18">
        <v>2.00769216</v>
      </c>
      <c r="K7" s="18">
        <v>0.803663176</v>
      </c>
      <c r="L7" s="18">
        <v>23.35986464</v>
      </c>
    </row>
    <row r="8" ht="13.75" customHeight="1">
      <c r="A8" s="18">
        <v>1000000</v>
      </c>
      <c r="B8" s="18">
        <v>1000</v>
      </c>
      <c r="C8" s="18">
        <v>2981.697740538050</v>
      </c>
      <c r="D8" s="18">
        <v>21.9115372089436</v>
      </c>
      <c r="E8" s="18">
        <v>299.404772688984</v>
      </c>
      <c r="F8" s="18">
        <v>13.6404323000461</v>
      </c>
      <c r="G8" s="18">
        <v>644.786597982980</v>
      </c>
      <c r="H8" s="18">
        <v>228.410056696</v>
      </c>
      <c r="I8" s="18">
        <v>8.036063176000001</v>
      </c>
      <c r="J8" s="18">
        <v>20.05089216</v>
      </c>
      <c r="K8" s="18">
        <v>8.036063176000001</v>
      </c>
      <c r="L8" s="18">
        <v>232.631288088</v>
      </c>
    </row>
    <row r="9" ht="13.75" customHeight="1">
      <c r="A9" s="18">
        <v>1000</v>
      </c>
      <c r="B9" s="18">
        <v>5000</v>
      </c>
      <c r="C9" s="18">
        <v>24.4771332220407</v>
      </c>
      <c r="D9" s="18">
        <v>0.901202309993096</v>
      </c>
      <c r="E9" s="18">
        <v>2.27687951095868</v>
      </c>
      <c r="F9" s="18">
        <v>0.57363219500985</v>
      </c>
      <c r="G9" s="18">
        <v>3.99387750902679</v>
      </c>
      <c r="H9" s="18">
        <v>2.028282096</v>
      </c>
      <c r="I9" s="18">
        <v>0.040339176</v>
      </c>
      <c r="J9" s="18">
        <v>0.114532048</v>
      </c>
      <c r="K9" s="18">
        <v>0.040339176</v>
      </c>
      <c r="L9" s="18">
        <v>1.610021104</v>
      </c>
    </row>
    <row r="10" ht="13.75" customHeight="1">
      <c r="A10" s="18">
        <v>100000</v>
      </c>
      <c r="B10" s="18">
        <v>5000</v>
      </c>
      <c r="C10" s="18">
        <v>791.429724154063</v>
      </c>
      <c r="D10" s="18">
        <v>11.1931549051078</v>
      </c>
      <c r="E10" s="18">
        <v>220.486316035967</v>
      </c>
      <c r="F10" s="18">
        <v>4.96949161402881</v>
      </c>
      <c r="G10" s="18">
        <v>269.731471493025</v>
      </c>
      <c r="H10" s="18">
        <v>121.00849576</v>
      </c>
      <c r="I10" s="18">
        <v>4.003903176</v>
      </c>
      <c r="J10" s="18">
        <v>10.01924416</v>
      </c>
      <c r="K10" s="18">
        <v>4.003903176</v>
      </c>
      <c r="L10" s="18">
        <v>116.482907368</v>
      </c>
    </row>
    <row r="11" ht="13.75" customHeight="1">
      <c r="A11" s="18">
        <v>1000000</v>
      </c>
      <c r="B11" s="18">
        <v>5000</v>
      </c>
      <c r="C11" s="18">
        <v>12221.235679875</v>
      </c>
      <c r="D11" s="18">
        <v>164.200330288033</v>
      </c>
      <c r="E11" s="18">
        <v>2660.425153412040</v>
      </c>
      <c r="F11" s="18">
        <v>76.4760292259743</v>
      </c>
      <c r="G11" s="18">
        <v>3458.490048208040</v>
      </c>
      <c r="H11" s="18">
        <v>375.993808912</v>
      </c>
      <c r="I11" s="18">
        <v>40.036303176</v>
      </c>
      <c r="J11" s="18">
        <v>100.06244416</v>
      </c>
      <c r="K11" s="18">
        <v>40.036303176</v>
      </c>
      <c r="L11" s="18">
        <v>1161.037624904</v>
      </c>
    </row>
  </sheetData>
  <mergeCells count="1"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1"/>
  <sheetViews>
    <sheetView workbookViewId="0" showGridLines="0" defaultGridColor="1"/>
  </sheetViews>
  <sheetFormatPr defaultColWidth="12.6667" defaultRowHeight="15.75" customHeight="1" outlineLevelRow="0" outlineLevelCol="0"/>
  <cols>
    <col min="1" max="1" width="6.67188" style="27" customWidth="1"/>
    <col min="2" max="2" width="7.85156" style="27" customWidth="1"/>
    <col min="3" max="3" width="16.6719" style="27" customWidth="1"/>
    <col min="4" max="4" width="14.3516" style="27" customWidth="1"/>
    <col min="5" max="5" width="13.6719" style="27" customWidth="1"/>
    <col min="6" max="6" width="14.3516" style="27" customWidth="1"/>
    <col min="7" max="7" width="19" style="27" customWidth="1"/>
    <col min="8" max="8" width="19.8516" style="27" customWidth="1"/>
    <col min="9" max="9" width="17.3516" style="27" customWidth="1"/>
    <col min="10" max="10" width="16.6719" style="27" customWidth="1"/>
    <col min="11" max="11" width="17.5" style="27" customWidth="1"/>
    <col min="12" max="12" width="22.1719" style="27" customWidth="1"/>
    <col min="13" max="16384" width="12.6719" style="27" customWidth="1"/>
  </cols>
  <sheetData>
    <row r="1" ht="13.75" customHeight="1">
      <c r="A1" t="s" s="20">
        <v>93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13.75" customHeight="1">
      <c r="A2" t="s" s="23">
        <v>81</v>
      </c>
      <c r="B2" t="s" s="24">
        <v>82</v>
      </c>
      <c r="C2" t="s" s="24">
        <v>83</v>
      </c>
      <c r="D2" t="s" s="24">
        <v>84</v>
      </c>
      <c r="E2" t="s" s="24">
        <v>85</v>
      </c>
      <c r="F2" t="s" s="24">
        <v>86</v>
      </c>
      <c r="G2" t="s" s="24">
        <v>87</v>
      </c>
      <c r="H2" t="s" s="24">
        <v>88</v>
      </c>
      <c r="I2" t="s" s="24">
        <v>89</v>
      </c>
      <c r="J2" t="s" s="24">
        <v>90</v>
      </c>
      <c r="K2" t="s" s="24">
        <v>91</v>
      </c>
      <c r="L2" t="s" s="25">
        <v>92</v>
      </c>
    </row>
    <row r="3" ht="13.75" customHeight="1">
      <c r="A3" s="26">
        <v>500</v>
      </c>
      <c r="B3" s="26">
        <v>100</v>
      </c>
      <c r="C3" s="26">
        <v>1.95254208904225</v>
      </c>
      <c r="D3" s="26">
        <v>0.297736679281419</v>
      </c>
      <c r="E3" s="26">
        <v>0.009897978045046329</v>
      </c>
      <c r="F3" s="26">
        <v>0.122301348601468</v>
      </c>
      <c r="G3" s="26">
        <v>0.0815952234635396</v>
      </c>
      <c r="H3" s="26">
        <v>0.192492024</v>
      </c>
      <c r="I3" s="26">
        <v>0.00042228</v>
      </c>
      <c r="J3" s="26">
        <v>0.000651864</v>
      </c>
      <c r="K3" s="26">
        <v>0.00042228</v>
      </c>
      <c r="L3" s="26">
        <v>0.015028312</v>
      </c>
    </row>
    <row r="4" ht="13.75" customHeight="1">
      <c r="A4" s="18">
        <v>1000</v>
      </c>
      <c r="B4" s="18">
        <v>100</v>
      </c>
      <c r="C4" s="18">
        <v>2.00386883702595</v>
      </c>
      <c r="D4" s="18">
        <v>0.352493228002762</v>
      </c>
      <c r="E4" s="18">
        <v>0.0146956910612062</v>
      </c>
      <c r="F4" s="18">
        <v>0.129767007514602</v>
      </c>
      <c r="G4" s="18">
        <v>0.06455021607689559</v>
      </c>
      <c r="H4" s="18">
        <v>0.246883784</v>
      </c>
      <c r="I4" s="18">
        <v>0.00083628</v>
      </c>
      <c r="J4" s="18">
        <v>0.001275864</v>
      </c>
      <c r="K4" s="18">
        <v>0.00083628</v>
      </c>
      <c r="L4" s="18">
        <v>0.025601384</v>
      </c>
    </row>
    <row r="5" ht="13.75" customHeight="1">
      <c r="A5" s="18">
        <v>4000</v>
      </c>
      <c r="B5" s="18">
        <v>100</v>
      </c>
      <c r="C5" s="18">
        <v>2.2439346871106</v>
      </c>
      <c r="D5" s="18">
        <v>0.383959392667748</v>
      </c>
      <c r="E5" s="18">
        <v>0.0401079580187798</v>
      </c>
      <c r="F5" s="18">
        <v>0.129648370988434</v>
      </c>
      <c r="G5" s="18">
        <v>0.184032151126303</v>
      </c>
      <c r="H5" s="18">
        <v>0.6731113520000001</v>
      </c>
      <c r="I5" s="18">
        <v>0.00332028</v>
      </c>
      <c r="J5" s="18">
        <v>0.005019864</v>
      </c>
      <c r="K5" s="18">
        <v>0.00332028</v>
      </c>
      <c r="L5" s="18">
        <v>0.098081512</v>
      </c>
    </row>
    <row r="6" ht="13.75" customHeight="1">
      <c r="A6" s="18">
        <v>500</v>
      </c>
      <c r="B6" s="18">
        <v>1000</v>
      </c>
      <c r="C6" s="18">
        <v>5.03026823909022</v>
      </c>
      <c r="D6" s="18">
        <v>0.355882362656606</v>
      </c>
      <c r="E6" s="18">
        <v>0.0738927280763164</v>
      </c>
      <c r="F6" s="18">
        <v>0.136422701238189</v>
      </c>
      <c r="G6" s="18">
        <v>0.398535863030702</v>
      </c>
      <c r="H6" s="18">
        <v>0.753635296</v>
      </c>
      <c r="I6" s="18">
        <v>0.00406908</v>
      </c>
      <c r="J6" s="18">
        <v>0.006289464</v>
      </c>
      <c r="K6" s="18">
        <v>0.00406908</v>
      </c>
      <c r="L6" s="18">
        <v>0.14955612</v>
      </c>
    </row>
    <row r="7" ht="13.75" customHeight="1">
      <c r="A7" s="18">
        <v>1000</v>
      </c>
      <c r="B7" s="18">
        <v>1000</v>
      </c>
      <c r="C7" s="18">
        <v>4.8145880860975</v>
      </c>
      <c r="D7" s="18">
        <v>0.35540961039563</v>
      </c>
      <c r="E7" s="18">
        <v>0.135145526030101</v>
      </c>
      <c r="F7" s="18">
        <v>0.152005620766431</v>
      </c>
      <c r="G7" s="18">
        <v>0.629692394169979</v>
      </c>
      <c r="H7" s="18">
        <v>1.056787896</v>
      </c>
      <c r="I7" s="18">
        <v>0.008083079999999999</v>
      </c>
      <c r="J7" s="18">
        <v>0.012313464</v>
      </c>
      <c r="K7" s="18">
        <v>0.008083079999999999</v>
      </c>
      <c r="L7" s="18">
        <v>0.272071504</v>
      </c>
    </row>
    <row r="8" ht="13.75" customHeight="1">
      <c r="A8" s="18">
        <v>4000</v>
      </c>
      <c r="B8" s="18">
        <v>1000</v>
      </c>
      <c r="C8" s="18">
        <v>8.140199148096141</v>
      </c>
      <c r="D8" s="18">
        <v>0.403528502016949</v>
      </c>
      <c r="E8" s="18">
        <v>0.554460493149236</v>
      </c>
      <c r="F8" s="18">
        <v>0.15687539553619</v>
      </c>
      <c r="G8" s="18">
        <v>1.85098791308701</v>
      </c>
      <c r="H8" s="18">
        <v>2.670775728</v>
      </c>
      <c r="I8" s="18">
        <v>0.03216708</v>
      </c>
      <c r="J8" s="18">
        <v>0.048457464</v>
      </c>
      <c r="K8" s="18">
        <v>0.03216708</v>
      </c>
      <c r="L8" s="18">
        <v>0.963924624</v>
      </c>
    </row>
    <row r="9" ht="13.75" customHeight="1">
      <c r="A9" s="18">
        <v>500</v>
      </c>
      <c r="B9" s="18">
        <v>10000</v>
      </c>
      <c r="C9" s="18">
        <v>28.2144505609758</v>
      </c>
      <c r="D9" s="18">
        <v>1.22791483303687</v>
      </c>
      <c r="E9" s="18">
        <v>1.91737239516806</v>
      </c>
      <c r="F9" s="18">
        <v>0.847297588712536</v>
      </c>
      <c r="G9" s="18">
        <v>4.86565449112095</v>
      </c>
      <c r="H9" s="18">
        <v>1.39568628</v>
      </c>
      <c r="I9" s="18">
        <v>0.04053708</v>
      </c>
      <c r="J9" s="18">
        <v>0.062745616</v>
      </c>
      <c r="K9" s="18">
        <v>0.04053708</v>
      </c>
      <c r="L9" s="18">
        <v>1.521995256</v>
      </c>
    </row>
    <row r="10" ht="13.75" customHeight="1">
      <c r="A10" s="18">
        <v>1000</v>
      </c>
      <c r="B10" s="18">
        <v>10000</v>
      </c>
      <c r="C10" s="18">
        <v>30.5494597009383</v>
      </c>
      <c r="D10" s="18">
        <v>1.13639579639615</v>
      </c>
      <c r="E10" s="18">
        <v>3.28738042712212</v>
      </c>
      <c r="F10" s="18">
        <v>0.809567882019716</v>
      </c>
      <c r="G10" s="18">
        <v>7.07775973610114</v>
      </c>
      <c r="H10" s="18">
        <v>2.026756056</v>
      </c>
      <c r="I10" s="18">
        <v>0.08055108</v>
      </c>
      <c r="J10" s="18">
        <v>0.122769608</v>
      </c>
      <c r="K10" s="18">
        <v>0.08055108</v>
      </c>
      <c r="L10" s="18">
        <v>2.880489712</v>
      </c>
    </row>
    <row r="11" ht="13.75" customHeight="1">
      <c r="A11" s="18">
        <v>4000</v>
      </c>
      <c r="B11" s="18">
        <v>10000</v>
      </c>
      <c r="C11" s="18">
        <v>49.5941458930029</v>
      </c>
      <c r="D11" s="18">
        <v>1.90914668278613</v>
      </c>
      <c r="E11" s="18">
        <v>11.6205061940709</v>
      </c>
      <c r="F11" s="18">
        <v>0.949437479682577</v>
      </c>
      <c r="G11" s="18">
        <v>21.456370853004</v>
      </c>
      <c r="H11" s="18">
        <v>4.897794112</v>
      </c>
      <c r="I11" s="18">
        <v>0.32063508</v>
      </c>
      <c r="J11" s="18">
        <v>0.482913488</v>
      </c>
      <c r="K11" s="18">
        <v>0.32063508</v>
      </c>
      <c r="L11" s="18">
        <v>9.636156336000001</v>
      </c>
    </row>
  </sheetData>
  <mergeCells count="1"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2"/>
  <sheetViews>
    <sheetView workbookViewId="0" showGridLines="0" defaultGridColor="1"/>
  </sheetViews>
  <sheetFormatPr defaultColWidth="12.6667" defaultRowHeight="15.75" customHeight="1" outlineLevelRow="0" outlineLevelCol="0"/>
  <cols>
    <col min="1" max="1" width="19.3516" style="28" customWidth="1"/>
    <col min="2" max="2" width="12.6719" style="28" customWidth="1"/>
    <col min="3" max="3" width="52.5" style="28" customWidth="1"/>
    <col min="4" max="5" width="12.6719" style="28" customWidth="1"/>
    <col min="6" max="16384" width="12.6719" style="28" customWidth="1"/>
  </cols>
  <sheetData>
    <row r="1" ht="13.75" customHeight="1">
      <c r="A1" t="s" s="2">
        <v>94</v>
      </c>
      <c r="B1" s="3"/>
      <c r="C1" s="4"/>
      <c r="D1" s="4"/>
      <c r="E1" s="4"/>
    </row>
    <row r="2" ht="13.75" customHeight="1">
      <c r="A2" t="s" s="11">
        <v>95</v>
      </c>
      <c r="B2" t="s" s="12">
        <v>96</v>
      </c>
      <c r="C2" t="s" s="12">
        <v>97</v>
      </c>
      <c r="D2" s="4"/>
      <c r="E2" s="4"/>
    </row>
    <row r="3" ht="13.75" customHeight="1">
      <c r="A3" t="s" s="14">
        <v>98</v>
      </c>
      <c r="B3" t="s" s="14">
        <v>99</v>
      </c>
      <c r="C3" t="s" s="14">
        <v>100</v>
      </c>
      <c r="D3" s="4"/>
      <c r="E3" s="4"/>
    </row>
    <row r="4" ht="13.75" customHeight="1">
      <c r="A4" t="s" s="8">
        <v>101</v>
      </c>
      <c r="B4" t="s" s="8">
        <v>99</v>
      </c>
      <c r="C4" t="s" s="8">
        <v>102</v>
      </c>
      <c r="D4" s="4"/>
      <c r="E4" s="4"/>
    </row>
    <row r="5" ht="13.75" customHeight="1">
      <c r="A5" t="s" s="8">
        <v>103</v>
      </c>
      <c r="B5" t="s" s="8">
        <v>104</v>
      </c>
      <c r="C5" t="s" s="8">
        <v>105</v>
      </c>
      <c r="D5" s="4"/>
      <c r="E5" s="4"/>
    </row>
    <row r="6" ht="13.75" customHeight="1">
      <c r="A6" t="s" s="8">
        <v>106</v>
      </c>
      <c r="B6" t="s" s="8">
        <v>104</v>
      </c>
      <c r="C6" t="s" s="8">
        <v>107</v>
      </c>
      <c r="D6" s="4"/>
      <c r="E6" s="4"/>
    </row>
    <row r="7" ht="13.75" customHeight="1">
      <c r="A7" t="s" s="8">
        <v>108</v>
      </c>
      <c r="B7" t="s" s="8">
        <v>104</v>
      </c>
      <c r="C7" t="s" s="8">
        <v>109</v>
      </c>
      <c r="D7" s="4"/>
      <c r="E7" s="4"/>
    </row>
    <row r="8" ht="13.75" customHeight="1">
      <c r="A8" t="s" s="8">
        <v>110</v>
      </c>
      <c r="B8" t="s" s="8">
        <v>104</v>
      </c>
      <c r="C8" t="s" s="8">
        <v>111</v>
      </c>
      <c r="D8" s="4"/>
      <c r="E8" s="4"/>
    </row>
    <row r="9" ht="13.75" customHeight="1">
      <c r="A9" t="s" s="8">
        <v>112</v>
      </c>
      <c r="B9" t="s" s="8">
        <v>104</v>
      </c>
      <c r="C9" t="s" s="8">
        <v>113</v>
      </c>
      <c r="D9" s="4"/>
      <c r="E9" s="4"/>
    </row>
    <row r="10" ht="13.75" customHeight="1">
      <c r="A10" t="s" s="8">
        <v>114</v>
      </c>
      <c r="B10" t="s" s="8">
        <v>104</v>
      </c>
      <c r="C10" t="s" s="8">
        <v>115</v>
      </c>
      <c r="D10" s="4"/>
      <c r="E10" s="4"/>
    </row>
    <row r="11" ht="13.75" customHeight="1">
      <c r="A11" t="s" s="8">
        <v>116</v>
      </c>
      <c r="B11" t="s" s="8">
        <v>104</v>
      </c>
      <c r="C11" t="s" s="8">
        <v>117</v>
      </c>
      <c r="D11" s="4"/>
      <c r="E11" s="4"/>
    </row>
    <row r="12" ht="13.75" customHeight="1">
      <c r="A12" t="s" s="8">
        <v>118</v>
      </c>
      <c r="B12" t="s" s="8">
        <v>104</v>
      </c>
      <c r="C12" t="s" s="8">
        <v>119</v>
      </c>
      <c r="D12" s="4"/>
      <c r="E12" s="4"/>
    </row>
  </sheetData>
  <mergeCells count="1">
    <mergeCell ref="A1:C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6.17188" style="29" customWidth="1"/>
    <col min="2" max="2" width="7.35156" style="29" customWidth="1"/>
    <col min="3" max="5" width="11.1719" style="29" customWidth="1"/>
    <col min="6" max="6" width="12.8516" style="29" customWidth="1"/>
    <col min="7" max="7" width="13.3516" style="29" customWidth="1"/>
    <col min="8" max="8" width="11.1719" style="29" customWidth="1"/>
    <col min="9" max="9" width="14.6719" style="29" customWidth="1"/>
    <col min="10" max="11" width="11.1719" style="29" customWidth="1"/>
    <col min="12" max="12" width="16.8516" style="29" customWidth="1"/>
    <col min="13" max="16384" width="12.6719" style="29" customWidth="1"/>
  </cols>
  <sheetData>
    <row r="1" ht="13.75" customHeight="1">
      <c r="A1" t="s" s="30">
        <v>120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1"/>
    </row>
    <row r="2" ht="13.75" customHeight="1">
      <c r="A2" t="s" s="32">
        <v>121</v>
      </c>
      <c r="B2" t="s" s="33">
        <v>122</v>
      </c>
      <c r="C2" t="s" s="33">
        <v>118</v>
      </c>
      <c r="D2" t="s" s="33">
        <v>110</v>
      </c>
      <c r="E2" t="s" s="33">
        <v>112</v>
      </c>
      <c r="F2" t="s" s="33">
        <v>106</v>
      </c>
      <c r="G2" t="s" s="33">
        <v>103</v>
      </c>
      <c r="H2" t="s" s="33">
        <v>98</v>
      </c>
      <c r="I2" t="s" s="33">
        <v>108</v>
      </c>
      <c r="J2" t="s" s="33">
        <v>101</v>
      </c>
      <c r="K2" t="s" s="33">
        <v>114</v>
      </c>
      <c r="L2" t="s" s="34">
        <v>116</v>
      </c>
    </row>
    <row r="3" ht="13.75" customHeight="1">
      <c r="A3" t="s" s="35">
        <v>123</v>
      </c>
      <c r="B3" s="36">
        <v>4</v>
      </c>
      <c r="C3" t="s" s="37">
        <v>124</v>
      </c>
      <c r="D3" t="s" s="37">
        <v>125</v>
      </c>
      <c r="E3" t="s" s="37">
        <v>126</v>
      </c>
      <c r="F3" t="s" s="37">
        <v>127</v>
      </c>
      <c r="G3" t="s" s="37">
        <v>127</v>
      </c>
      <c r="H3" t="s" s="37">
        <v>128</v>
      </c>
      <c r="I3" t="s" s="37">
        <v>129</v>
      </c>
      <c r="J3" t="s" s="37">
        <v>128</v>
      </c>
      <c r="K3" t="s" s="37">
        <v>130</v>
      </c>
      <c r="L3" t="s" s="38">
        <v>131</v>
      </c>
    </row>
    <row r="4" ht="13.75" customHeight="1">
      <c r="A4" t="s" s="35">
        <v>123</v>
      </c>
      <c r="B4" s="36">
        <v>20</v>
      </c>
      <c r="C4" t="s" s="37">
        <v>132</v>
      </c>
      <c r="D4" t="s" s="37">
        <v>133</v>
      </c>
      <c r="E4" t="s" s="37">
        <v>134</v>
      </c>
      <c r="F4" t="s" s="37">
        <v>135</v>
      </c>
      <c r="G4" t="s" s="37">
        <v>135</v>
      </c>
      <c r="H4" t="s" s="37">
        <v>136</v>
      </c>
      <c r="I4" t="s" s="37">
        <v>137</v>
      </c>
      <c r="J4" t="s" s="37">
        <v>138</v>
      </c>
      <c r="K4" t="s" s="37">
        <v>139</v>
      </c>
      <c r="L4" t="s" s="38">
        <v>140</v>
      </c>
    </row>
    <row r="5" ht="13.75" customHeight="1">
      <c r="A5" t="s" s="35">
        <v>141</v>
      </c>
      <c r="B5" s="36">
        <v>4</v>
      </c>
      <c r="C5" t="s" s="37">
        <v>142</v>
      </c>
      <c r="D5" t="s" s="37">
        <v>143</v>
      </c>
      <c r="E5" t="s" s="37">
        <v>144</v>
      </c>
      <c r="F5" t="s" s="37">
        <v>145</v>
      </c>
      <c r="G5" t="s" s="37">
        <v>145</v>
      </c>
      <c r="H5" t="s" s="37">
        <v>128</v>
      </c>
      <c r="I5" t="s" s="37">
        <v>146</v>
      </c>
      <c r="J5" t="s" s="37">
        <v>147</v>
      </c>
      <c r="K5" t="s" s="37">
        <v>148</v>
      </c>
      <c r="L5" t="s" s="38">
        <v>149</v>
      </c>
    </row>
    <row r="6" ht="13.75" customHeight="1">
      <c r="A6" t="s" s="35">
        <v>141</v>
      </c>
      <c r="B6" s="36">
        <v>20</v>
      </c>
      <c r="C6" t="s" s="37">
        <v>150</v>
      </c>
      <c r="D6" t="s" s="37">
        <v>151</v>
      </c>
      <c r="E6" t="s" s="37">
        <v>152</v>
      </c>
      <c r="F6" t="s" s="37">
        <v>153</v>
      </c>
      <c r="G6" t="s" s="37">
        <v>153</v>
      </c>
      <c r="H6" t="s" s="37">
        <v>154</v>
      </c>
      <c r="I6" t="s" s="37">
        <v>155</v>
      </c>
      <c r="J6" t="s" s="37">
        <v>156</v>
      </c>
      <c r="K6" t="s" s="37">
        <v>157</v>
      </c>
      <c r="L6" t="s" s="38">
        <v>158</v>
      </c>
    </row>
    <row r="7" ht="13.75" customHeight="1">
      <c r="A7" t="s" s="35">
        <v>159</v>
      </c>
      <c r="B7" s="36">
        <v>4</v>
      </c>
      <c r="C7" t="s" s="37">
        <v>160</v>
      </c>
      <c r="D7" t="s" s="37">
        <v>161</v>
      </c>
      <c r="E7" t="s" s="37">
        <v>162</v>
      </c>
      <c r="F7" t="s" s="37">
        <v>163</v>
      </c>
      <c r="G7" t="s" s="37">
        <v>163</v>
      </c>
      <c r="H7" t="s" s="37">
        <v>128</v>
      </c>
      <c r="I7" t="s" s="37">
        <v>164</v>
      </c>
      <c r="J7" t="s" s="37">
        <v>128</v>
      </c>
      <c r="K7" t="s" s="37">
        <v>165</v>
      </c>
      <c r="L7" t="s" s="38">
        <v>166</v>
      </c>
    </row>
    <row r="8" ht="13.75" customHeight="1">
      <c r="A8" t="s" s="35">
        <v>159</v>
      </c>
      <c r="B8" s="36">
        <v>20</v>
      </c>
      <c r="C8" t="s" s="37">
        <v>167</v>
      </c>
      <c r="D8" t="s" s="37">
        <v>168</v>
      </c>
      <c r="E8" t="s" s="37">
        <v>169</v>
      </c>
      <c r="F8" t="s" s="37">
        <v>170</v>
      </c>
      <c r="G8" t="s" s="37">
        <v>170</v>
      </c>
      <c r="H8" t="s" s="37">
        <v>171</v>
      </c>
      <c r="I8" t="s" s="37">
        <v>172</v>
      </c>
      <c r="J8" t="s" s="37">
        <v>173</v>
      </c>
      <c r="K8" t="s" s="37">
        <v>174</v>
      </c>
      <c r="L8" t="s" s="38">
        <v>175</v>
      </c>
    </row>
    <row r="9" ht="13.75" customHeight="1">
      <c r="A9" t="s" s="35">
        <v>176</v>
      </c>
      <c r="B9" s="36">
        <v>4</v>
      </c>
      <c r="C9" t="s" s="37">
        <v>177</v>
      </c>
      <c r="D9" t="s" s="37">
        <v>178</v>
      </c>
      <c r="E9" t="s" s="37">
        <v>179</v>
      </c>
      <c r="F9" t="s" s="37">
        <v>180</v>
      </c>
      <c r="G9" t="s" s="37">
        <v>180</v>
      </c>
      <c r="H9" t="s" s="37">
        <v>181</v>
      </c>
      <c r="I9" t="s" s="37">
        <v>182</v>
      </c>
      <c r="J9" t="s" s="37">
        <v>183</v>
      </c>
      <c r="K9" t="s" s="37">
        <v>184</v>
      </c>
      <c r="L9" t="s" s="38">
        <v>185</v>
      </c>
    </row>
    <row r="10" ht="13.75" customHeight="1">
      <c r="A10" t="s" s="39">
        <v>176</v>
      </c>
      <c r="B10" s="40">
        <v>20</v>
      </c>
      <c r="C10" t="s" s="41">
        <v>132</v>
      </c>
      <c r="D10" t="s" s="41">
        <v>186</v>
      </c>
      <c r="E10" t="s" s="41">
        <v>181</v>
      </c>
      <c r="F10" t="s" s="41">
        <v>187</v>
      </c>
      <c r="G10" t="s" s="41">
        <v>187</v>
      </c>
      <c r="H10" t="s" s="41">
        <v>188</v>
      </c>
      <c r="I10" t="s" s="41">
        <v>189</v>
      </c>
      <c r="J10" t="s" s="41">
        <v>190</v>
      </c>
      <c r="K10" t="s" s="41">
        <v>191</v>
      </c>
      <c r="L10" t="s" s="42">
        <v>192</v>
      </c>
    </row>
  </sheetData>
  <mergeCells count="1"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6.17188" style="43" customWidth="1"/>
    <col min="2" max="2" width="7.35156" style="43" customWidth="1"/>
    <col min="3" max="5" width="11.1719" style="43" customWidth="1"/>
    <col min="6" max="6" width="12.8516" style="43" customWidth="1"/>
    <col min="7" max="7" width="13.3516" style="43" customWidth="1"/>
    <col min="8" max="8" width="11.1719" style="43" customWidth="1"/>
    <col min="9" max="9" width="14.6719" style="43" customWidth="1"/>
    <col min="10" max="11" width="11.1719" style="43" customWidth="1"/>
    <col min="12" max="12" width="16.8516" style="43" customWidth="1"/>
    <col min="13" max="16384" width="12.6719" style="43" customWidth="1"/>
  </cols>
  <sheetData>
    <row r="1" ht="13.75" customHeight="1">
      <c r="A1" t="s" s="30">
        <v>193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1"/>
    </row>
    <row r="2" ht="13.75" customHeight="1">
      <c r="A2" t="s" s="32">
        <v>121</v>
      </c>
      <c r="B2" t="s" s="33">
        <v>122</v>
      </c>
      <c r="C2" t="s" s="33">
        <v>118</v>
      </c>
      <c r="D2" t="s" s="33">
        <v>110</v>
      </c>
      <c r="E2" t="s" s="33">
        <v>112</v>
      </c>
      <c r="F2" t="s" s="33">
        <v>106</v>
      </c>
      <c r="G2" t="s" s="33">
        <v>103</v>
      </c>
      <c r="H2" t="s" s="33">
        <v>98</v>
      </c>
      <c r="I2" t="s" s="33">
        <v>108</v>
      </c>
      <c r="J2" t="s" s="33">
        <v>101</v>
      </c>
      <c r="K2" t="s" s="33">
        <v>114</v>
      </c>
      <c r="L2" t="s" s="34">
        <v>116</v>
      </c>
    </row>
    <row r="3" ht="13.75" customHeight="1">
      <c r="A3" t="s" s="35">
        <v>123</v>
      </c>
      <c r="B3" s="36">
        <v>4</v>
      </c>
      <c r="C3" t="s" s="37">
        <v>194</v>
      </c>
      <c r="D3" t="s" s="37">
        <v>195</v>
      </c>
      <c r="E3" t="s" s="37">
        <v>196</v>
      </c>
      <c r="F3" t="s" s="37">
        <v>197</v>
      </c>
      <c r="G3" t="s" s="37">
        <v>198</v>
      </c>
      <c r="H3" t="s" s="37">
        <v>199</v>
      </c>
      <c r="I3" t="s" s="37">
        <v>200</v>
      </c>
      <c r="J3" t="s" s="37">
        <v>201</v>
      </c>
      <c r="K3" t="s" s="37">
        <v>202</v>
      </c>
      <c r="L3" t="s" s="38">
        <v>203</v>
      </c>
    </row>
    <row r="4" ht="13.75" customHeight="1">
      <c r="A4" t="s" s="35">
        <v>123</v>
      </c>
      <c r="B4" s="36">
        <v>20</v>
      </c>
      <c r="C4" t="s" s="37">
        <v>204</v>
      </c>
      <c r="D4" t="s" s="37">
        <v>205</v>
      </c>
      <c r="E4" t="s" s="37">
        <v>206</v>
      </c>
      <c r="F4" t="s" s="37">
        <v>207</v>
      </c>
      <c r="G4" t="s" s="37">
        <v>208</v>
      </c>
      <c r="H4" t="s" s="37">
        <v>209</v>
      </c>
      <c r="I4" t="s" s="37">
        <v>210</v>
      </c>
      <c r="J4" t="s" s="37">
        <v>211</v>
      </c>
      <c r="K4" t="s" s="37">
        <v>212</v>
      </c>
      <c r="L4" t="s" s="38">
        <v>213</v>
      </c>
    </row>
    <row r="5" ht="13.75" customHeight="1">
      <c r="A5" t="s" s="35">
        <v>141</v>
      </c>
      <c r="B5" s="36">
        <v>4</v>
      </c>
      <c r="C5" t="s" s="37">
        <v>214</v>
      </c>
      <c r="D5" t="s" s="37">
        <v>215</v>
      </c>
      <c r="E5" t="s" s="37">
        <v>216</v>
      </c>
      <c r="F5" t="s" s="37">
        <v>217</v>
      </c>
      <c r="G5" t="s" s="37">
        <v>218</v>
      </c>
      <c r="H5" t="s" s="37">
        <v>219</v>
      </c>
      <c r="I5" t="s" s="37">
        <v>220</v>
      </c>
      <c r="J5" t="s" s="37">
        <v>221</v>
      </c>
      <c r="K5" t="s" s="37">
        <v>222</v>
      </c>
      <c r="L5" t="s" s="38">
        <v>223</v>
      </c>
    </row>
    <row r="6" ht="13.75" customHeight="1">
      <c r="A6" t="s" s="35">
        <v>141</v>
      </c>
      <c r="B6" s="36">
        <v>20</v>
      </c>
      <c r="C6" t="s" s="37">
        <v>224</v>
      </c>
      <c r="D6" t="s" s="37">
        <v>225</v>
      </c>
      <c r="E6" t="s" s="37">
        <v>226</v>
      </c>
      <c r="F6" t="s" s="37">
        <v>227</v>
      </c>
      <c r="G6" t="s" s="37">
        <v>228</v>
      </c>
      <c r="H6" t="s" s="37">
        <v>229</v>
      </c>
      <c r="I6" t="s" s="37">
        <v>230</v>
      </c>
      <c r="J6" t="s" s="37">
        <v>231</v>
      </c>
      <c r="K6" t="s" s="37">
        <v>232</v>
      </c>
      <c r="L6" t="s" s="38">
        <v>233</v>
      </c>
    </row>
    <row r="7" ht="13.75" customHeight="1">
      <c r="A7" t="s" s="35">
        <v>159</v>
      </c>
      <c r="B7" s="36">
        <v>4</v>
      </c>
      <c r="C7" t="s" s="37">
        <v>234</v>
      </c>
      <c r="D7" t="s" s="37">
        <v>235</v>
      </c>
      <c r="E7" t="s" s="37">
        <v>236</v>
      </c>
      <c r="F7" t="s" s="37">
        <v>237</v>
      </c>
      <c r="G7" t="s" s="37">
        <v>238</v>
      </c>
      <c r="H7" t="s" s="37">
        <v>128</v>
      </c>
      <c r="I7" t="s" s="37">
        <v>239</v>
      </c>
      <c r="J7" t="s" s="37">
        <v>240</v>
      </c>
      <c r="K7" t="s" s="37">
        <v>241</v>
      </c>
      <c r="L7" t="s" s="38">
        <v>242</v>
      </c>
    </row>
    <row r="8" ht="13.75" customHeight="1">
      <c r="A8" t="s" s="35">
        <v>159</v>
      </c>
      <c r="B8" s="36">
        <v>20</v>
      </c>
      <c r="C8" t="s" s="37">
        <v>243</v>
      </c>
      <c r="D8" t="s" s="37">
        <v>244</v>
      </c>
      <c r="E8" t="s" s="37">
        <v>245</v>
      </c>
      <c r="F8" t="s" s="37">
        <v>246</v>
      </c>
      <c r="G8" t="s" s="37">
        <v>247</v>
      </c>
      <c r="H8" t="s" s="37">
        <v>181</v>
      </c>
      <c r="I8" t="s" s="37">
        <v>248</v>
      </c>
      <c r="J8" t="s" s="37">
        <v>249</v>
      </c>
      <c r="K8" t="s" s="37">
        <v>250</v>
      </c>
      <c r="L8" t="s" s="38">
        <v>251</v>
      </c>
    </row>
    <row r="9" ht="13.75" customHeight="1">
      <c r="A9" t="s" s="35">
        <v>176</v>
      </c>
      <c r="B9" s="36">
        <v>4</v>
      </c>
      <c r="C9" t="s" s="37">
        <v>252</v>
      </c>
      <c r="D9" t="s" s="37">
        <v>253</v>
      </c>
      <c r="E9" t="s" s="37">
        <v>254</v>
      </c>
      <c r="F9" t="s" s="37">
        <v>255</v>
      </c>
      <c r="G9" t="s" s="37">
        <v>256</v>
      </c>
      <c r="H9" t="s" s="37">
        <v>257</v>
      </c>
      <c r="I9" t="s" s="37">
        <v>258</v>
      </c>
      <c r="J9" t="s" s="37">
        <v>259</v>
      </c>
      <c r="K9" t="s" s="37">
        <v>260</v>
      </c>
      <c r="L9" t="s" s="38">
        <v>261</v>
      </c>
    </row>
    <row r="10" ht="13.75" customHeight="1">
      <c r="A10" t="s" s="39">
        <v>176</v>
      </c>
      <c r="B10" s="40">
        <v>20</v>
      </c>
      <c r="C10" t="s" s="41">
        <v>262</v>
      </c>
      <c r="D10" t="s" s="41">
        <v>263</v>
      </c>
      <c r="E10" t="s" s="41">
        <v>264</v>
      </c>
      <c r="F10" t="s" s="41">
        <v>265</v>
      </c>
      <c r="G10" t="s" s="41">
        <v>266</v>
      </c>
      <c r="H10" t="s" s="41">
        <v>267</v>
      </c>
      <c r="I10" t="s" s="41">
        <v>268</v>
      </c>
      <c r="J10" t="s" s="41">
        <v>269</v>
      </c>
      <c r="K10" t="s" s="41">
        <v>270</v>
      </c>
      <c r="L10" t="s" s="42">
        <v>271</v>
      </c>
    </row>
  </sheetData>
  <mergeCells count="1"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2"/>
  <sheetViews>
    <sheetView workbookViewId="0" showGridLines="0" defaultGridColor="1"/>
  </sheetViews>
  <sheetFormatPr defaultColWidth="12.6667" defaultRowHeight="15.75" customHeight="1" outlineLevelRow="0" outlineLevelCol="0"/>
  <cols>
    <col min="1" max="1" width="9" style="44" customWidth="1"/>
    <col min="2" max="2" width="6.17188" style="44" customWidth="1"/>
    <col min="3" max="3" width="14" style="44" customWidth="1"/>
    <col min="4" max="4" width="13" style="44" customWidth="1"/>
    <col min="5" max="5" width="11.1719" style="44" customWidth="1"/>
    <col min="6" max="6" width="12.8516" style="44" customWidth="1"/>
    <col min="7" max="7" width="13.3516" style="44" customWidth="1"/>
    <col min="8" max="8" width="11.1719" style="44" customWidth="1"/>
    <col min="9" max="9" width="14.6719" style="44" customWidth="1"/>
    <col min="10" max="10" width="11.1719" style="44" customWidth="1"/>
    <col min="11" max="11" width="12.8516" style="44" customWidth="1"/>
    <col min="12" max="12" width="16.8516" style="44" customWidth="1"/>
    <col min="13" max="16384" width="12.6719" style="44" customWidth="1"/>
  </cols>
  <sheetData>
    <row r="1" ht="13.75" customHeight="1">
      <c r="A1" t="s" s="30">
        <v>272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1"/>
    </row>
    <row r="2" ht="13.75" customHeight="1">
      <c r="A2" t="s" s="32">
        <v>48</v>
      </c>
      <c r="B2" t="s" s="33">
        <v>273</v>
      </c>
      <c r="C2" t="s" s="33">
        <v>118</v>
      </c>
      <c r="D2" t="s" s="33">
        <v>110</v>
      </c>
      <c r="E2" t="s" s="33">
        <v>112</v>
      </c>
      <c r="F2" t="s" s="33">
        <v>106</v>
      </c>
      <c r="G2" t="s" s="33">
        <v>103</v>
      </c>
      <c r="H2" t="s" s="33">
        <v>98</v>
      </c>
      <c r="I2" t="s" s="33">
        <v>108</v>
      </c>
      <c r="J2" t="s" s="33">
        <v>101</v>
      </c>
      <c r="K2" t="s" s="33">
        <v>114</v>
      </c>
      <c r="L2" t="s" s="34">
        <v>116</v>
      </c>
    </row>
    <row r="3" ht="13.75" customHeight="1">
      <c r="A3" t="s" s="35">
        <v>274</v>
      </c>
      <c r="B3" t="s" s="37">
        <v>123</v>
      </c>
      <c r="C3" t="s" s="37">
        <v>275</v>
      </c>
      <c r="D3" t="s" s="37">
        <v>276</v>
      </c>
      <c r="E3" t="s" s="37">
        <v>277</v>
      </c>
      <c r="F3" t="s" s="37">
        <v>278</v>
      </c>
      <c r="G3" t="s" s="37">
        <v>279</v>
      </c>
      <c r="H3" t="s" s="37">
        <v>280</v>
      </c>
      <c r="I3" t="s" s="37">
        <v>281</v>
      </c>
      <c r="J3" t="s" s="37">
        <v>282</v>
      </c>
      <c r="K3" t="s" s="37">
        <v>283</v>
      </c>
      <c r="L3" t="s" s="38">
        <v>284</v>
      </c>
    </row>
    <row r="4" ht="13.75" customHeight="1">
      <c r="A4" t="s" s="35">
        <v>274</v>
      </c>
      <c r="B4" t="s" s="37">
        <v>159</v>
      </c>
      <c r="C4" t="s" s="37">
        <v>285</v>
      </c>
      <c r="D4" t="s" s="37">
        <v>286</v>
      </c>
      <c r="E4" t="s" s="37">
        <v>287</v>
      </c>
      <c r="F4" t="s" s="37">
        <v>288</v>
      </c>
      <c r="G4" t="s" s="37">
        <v>289</v>
      </c>
      <c r="H4" t="s" s="37">
        <v>290</v>
      </c>
      <c r="I4" t="s" s="37">
        <v>291</v>
      </c>
      <c r="J4" t="s" s="37">
        <v>282</v>
      </c>
      <c r="K4" t="s" s="37">
        <v>292</v>
      </c>
      <c r="L4" t="s" s="38">
        <v>293</v>
      </c>
    </row>
    <row r="5" ht="13.75" customHeight="1">
      <c r="A5" t="s" s="35">
        <v>274</v>
      </c>
      <c r="B5" t="s" s="37">
        <v>176</v>
      </c>
      <c r="C5" t="s" s="37">
        <v>294</v>
      </c>
      <c r="D5" t="s" s="37">
        <v>295</v>
      </c>
      <c r="E5" t="s" s="37">
        <v>296</v>
      </c>
      <c r="F5" t="s" s="37">
        <v>297</v>
      </c>
      <c r="G5" t="s" s="37">
        <v>298</v>
      </c>
      <c r="H5" t="s" s="37">
        <v>299</v>
      </c>
      <c r="I5" t="s" s="37">
        <v>300</v>
      </c>
      <c r="J5" t="s" s="37">
        <v>301</v>
      </c>
      <c r="K5" t="s" s="37">
        <v>302</v>
      </c>
      <c r="L5" t="s" s="38">
        <v>303</v>
      </c>
    </row>
    <row r="6" ht="13.75" customHeight="1">
      <c r="A6" t="s" s="35">
        <v>304</v>
      </c>
      <c r="B6" t="s" s="37">
        <v>123</v>
      </c>
      <c r="C6" t="s" s="37">
        <v>305</v>
      </c>
      <c r="D6" t="s" s="37">
        <v>306</v>
      </c>
      <c r="E6" t="s" s="37">
        <v>307</v>
      </c>
      <c r="F6" t="s" s="37">
        <v>308</v>
      </c>
      <c r="G6" t="s" s="37">
        <v>309</v>
      </c>
      <c r="H6" t="s" s="37">
        <v>310</v>
      </c>
      <c r="I6" t="s" s="37">
        <v>311</v>
      </c>
      <c r="J6" t="s" s="37">
        <v>312</v>
      </c>
      <c r="K6" t="s" s="37">
        <v>313</v>
      </c>
      <c r="L6" t="s" s="38">
        <v>314</v>
      </c>
    </row>
    <row r="7" ht="13.75" customHeight="1">
      <c r="A7" t="s" s="35">
        <v>304</v>
      </c>
      <c r="B7" t="s" s="37">
        <v>141</v>
      </c>
      <c r="C7" t="s" s="37">
        <v>315</v>
      </c>
      <c r="D7" t="s" s="37">
        <v>316</v>
      </c>
      <c r="E7" t="s" s="37">
        <v>317</v>
      </c>
      <c r="F7" t="s" s="37">
        <v>318</v>
      </c>
      <c r="G7" t="s" s="37">
        <v>319</v>
      </c>
      <c r="H7" t="s" s="37">
        <v>320</v>
      </c>
      <c r="I7" t="s" s="37">
        <v>321</v>
      </c>
      <c r="J7" t="s" s="37">
        <v>312</v>
      </c>
      <c r="K7" t="s" s="37">
        <v>322</v>
      </c>
      <c r="L7" t="s" s="38">
        <v>323</v>
      </c>
    </row>
    <row r="8" ht="13.75" customHeight="1">
      <c r="A8" t="s" s="35">
        <v>304</v>
      </c>
      <c r="B8" t="s" s="37">
        <v>159</v>
      </c>
      <c r="C8" t="s" s="37">
        <v>324</v>
      </c>
      <c r="D8" t="s" s="37">
        <v>325</v>
      </c>
      <c r="E8" t="s" s="37">
        <v>326</v>
      </c>
      <c r="F8" t="s" s="37">
        <v>327</v>
      </c>
      <c r="G8" t="s" s="37">
        <v>328</v>
      </c>
      <c r="H8" t="s" s="37">
        <v>329</v>
      </c>
      <c r="I8" t="s" s="37">
        <v>330</v>
      </c>
      <c r="J8" t="s" s="37">
        <v>331</v>
      </c>
      <c r="K8" t="s" s="37">
        <v>332</v>
      </c>
      <c r="L8" t="s" s="38">
        <v>333</v>
      </c>
    </row>
    <row r="9" ht="13.75" customHeight="1">
      <c r="A9" t="s" s="35">
        <v>304</v>
      </c>
      <c r="B9" t="s" s="37">
        <v>176</v>
      </c>
      <c r="C9" t="s" s="37">
        <v>334</v>
      </c>
      <c r="D9" t="s" s="37">
        <v>335</v>
      </c>
      <c r="E9" t="s" s="37">
        <v>336</v>
      </c>
      <c r="F9" t="s" s="37">
        <v>337</v>
      </c>
      <c r="G9" t="s" s="37">
        <v>338</v>
      </c>
      <c r="H9" t="s" s="37">
        <v>339</v>
      </c>
      <c r="I9" t="s" s="37">
        <v>340</v>
      </c>
      <c r="J9" t="s" s="37">
        <v>287</v>
      </c>
      <c r="K9" t="s" s="37">
        <v>341</v>
      </c>
      <c r="L9" t="s" s="38">
        <v>342</v>
      </c>
    </row>
    <row r="10" ht="13.75" customHeight="1">
      <c r="A10" t="s" s="35">
        <v>343</v>
      </c>
      <c r="B10" t="s" s="37">
        <v>123</v>
      </c>
      <c r="C10" t="s" s="37">
        <v>344</v>
      </c>
      <c r="D10" t="s" s="37">
        <v>345</v>
      </c>
      <c r="E10" t="s" s="37">
        <v>346</v>
      </c>
      <c r="F10" t="s" s="37">
        <v>347</v>
      </c>
      <c r="G10" t="s" s="37">
        <v>348</v>
      </c>
      <c r="H10" t="s" s="37">
        <v>349</v>
      </c>
      <c r="I10" t="s" s="37">
        <v>350</v>
      </c>
      <c r="J10" t="s" s="37">
        <v>351</v>
      </c>
      <c r="K10" t="s" s="37">
        <v>352</v>
      </c>
      <c r="L10" s="45"/>
    </row>
    <row r="11" ht="13.75" customHeight="1">
      <c r="A11" t="s" s="35">
        <v>343</v>
      </c>
      <c r="B11" t="s" s="37">
        <v>141</v>
      </c>
      <c r="C11" t="s" s="37">
        <v>353</v>
      </c>
      <c r="D11" t="s" s="37">
        <v>354</v>
      </c>
      <c r="E11" t="s" s="37">
        <v>355</v>
      </c>
      <c r="F11" t="s" s="37">
        <v>356</v>
      </c>
      <c r="G11" t="s" s="37">
        <v>357</v>
      </c>
      <c r="H11" t="s" s="37">
        <v>358</v>
      </c>
      <c r="I11" t="s" s="37">
        <v>359</v>
      </c>
      <c r="J11" t="s" s="37">
        <v>360</v>
      </c>
      <c r="K11" t="s" s="37">
        <v>361</v>
      </c>
      <c r="L11" s="45"/>
    </row>
    <row r="12" ht="13.75" customHeight="1">
      <c r="A12" t="s" s="39">
        <v>343</v>
      </c>
      <c r="B12" t="s" s="41">
        <v>159</v>
      </c>
      <c r="C12" t="s" s="41">
        <v>362</v>
      </c>
      <c r="D12" t="s" s="41">
        <v>363</v>
      </c>
      <c r="E12" t="s" s="41">
        <v>364</v>
      </c>
      <c r="F12" t="s" s="41">
        <v>365</v>
      </c>
      <c r="G12" t="s" s="41">
        <v>366</v>
      </c>
      <c r="H12" t="s" s="41">
        <v>367</v>
      </c>
      <c r="I12" t="s" s="41">
        <v>368</v>
      </c>
      <c r="J12" t="s" s="41">
        <v>369</v>
      </c>
      <c r="K12" t="s" s="41">
        <v>370</v>
      </c>
      <c r="L12" s="46"/>
    </row>
  </sheetData>
  <mergeCells count="1"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L10"/>
  <sheetViews>
    <sheetView workbookViewId="0" showGridLines="0" defaultGridColor="1"/>
  </sheetViews>
  <sheetFormatPr defaultColWidth="10.8333" defaultRowHeight="13" customHeight="1" outlineLevelRow="0" outlineLevelCol="0"/>
  <cols>
    <col min="1" max="2" width="10.8516" style="47" customWidth="1"/>
    <col min="3" max="5" width="21.6719" style="47" customWidth="1"/>
    <col min="6" max="6" width="22" style="47" customWidth="1"/>
    <col min="7" max="7" width="21.1719" style="47" customWidth="1"/>
    <col min="8" max="8" width="18.1719" style="47" customWidth="1"/>
    <col min="9" max="9" width="17.3516" style="47" customWidth="1"/>
    <col min="10" max="10" width="22.1719" style="47" customWidth="1"/>
    <col min="11" max="11" width="20" style="47" customWidth="1"/>
    <col min="12" max="12" width="27.3516" style="47" customWidth="1"/>
    <col min="13" max="16384" width="10.8516" style="47" customWidth="1"/>
  </cols>
  <sheetData>
    <row r="1" ht="14.7" customHeight="1">
      <c r="A1" t="s" s="30">
        <v>371</v>
      </c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ht="14.7" customHeight="1">
      <c r="A2" t="s" s="32">
        <v>121</v>
      </c>
      <c r="B2" t="s" s="33">
        <v>122</v>
      </c>
      <c r="C2" t="s" s="33">
        <v>118</v>
      </c>
      <c r="D2" t="s" s="33">
        <v>110</v>
      </c>
      <c r="E2" t="s" s="33">
        <v>112</v>
      </c>
      <c r="F2" t="s" s="33">
        <v>106</v>
      </c>
      <c r="G2" t="s" s="33">
        <v>103</v>
      </c>
      <c r="H2" t="s" s="33">
        <v>98</v>
      </c>
      <c r="I2" t="s" s="33">
        <v>108</v>
      </c>
      <c r="J2" t="s" s="33">
        <v>101</v>
      </c>
      <c r="K2" t="s" s="33">
        <v>114</v>
      </c>
      <c r="L2" t="s" s="34">
        <v>116</v>
      </c>
    </row>
    <row r="3" ht="14.7" customHeight="1">
      <c r="A3" t="s" s="50">
        <v>123</v>
      </c>
      <c r="B3" s="51">
        <v>4</v>
      </c>
      <c r="C3" t="s" s="50">
        <v>372</v>
      </c>
      <c r="D3" t="s" s="50">
        <v>373</v>
      </c>
      <c r="E3" t="s" s="50">
        <v>374</v>
      </c>
      <c r="F3" t="s" s="50">
        <v>375</v>
      </c>
      <c r="G3" t="s" s="50">
        <v>376</v>
      </c>
      <c r="H3" t="s" s="50">
        <v>377</v>
      </c>
      <c r="I3" t="s" s="50">
        <v>378</v>
      </c>
      <c r="J3" t="s" s="50">
        <v>379</v>
      </c>
      <c r="K3" t="s" s="50">
        <v>380</v>
      </c>
      <c r="L3" t="s" s="50">
        <v>381</v>
      </c>
    </row>
    <row r="4" ht="14.7" customHeight="1">
      <c r="A4" t="s" s="52">
        <v>123</v>
      </c>
      <c r="B4" s="53">
        <v>20</v>
      </c>
      <c r="C4" t="s" s="52">
        <v>382</v>
      </c>
      <c r="D4" t="s" s="52">
        <v>383</v>
      </c>
      <c r="E4" t="s" s="52">
        <v>384</v>
      </c>
      <c r="F4" t="s" s="52">
        <v>385</v>
      </c>
      <c r="G4" t="s" s="52">
        <v>376</v>
      </c>
      <c r="H4" t="s" s="52">
        <v>386</v>
      </c>
      <c r="I4" t="s" s="52">
        <v>387</v>
      </c>
      <c r="J4" t="s" s="52">
        <v>388</v>
      </c>
      <c r="K4" t="s" s="52">
        <v>389</v>
      </c>
      <c r="L4" t="s" s="52">
        <v>390</v>
      </c>
    </row>
    <row r="5" ht="14.7" customHeight="1">
      <c r="A5" t="s" s="52">
        <v>141</v>
      </c>
      <c r="B5" s="53">
        <v>4</v>
      </c>
      <c r="C5" t="s" s="52">
        <v>391</v>
      </c>
      <c r="D5" t="s" s="52">
        <v>392</v>
      </c>
      <c r="E5" t="s" s="52">
        <v>393</v>
      </c>
      <c r="F5" t="s" s="52">
        <v>394</v>
      </c>
      <c r="G5" t="s" s="52">
        <v>376</v>
      </c>
      <c r="H5" t="s" s="52">
        <v>395</v>
      </c>
      <c r="I5" t="s" s="52">
        <v>396</v>
      </c>
      <c r="J5" t="s" s="52">
        <v>397</v>
      </c>
      <c r="K5" t="s" s="52">
        <v>398</v>
      </c>
      <c r="L5" t="s" s="52">
        <v>399</v>
      </c>
    </row>
    <row r="6" ht="14.7" customHeight="1">
      <c r="A6" t="s" s="52">
        <v>141</v>
      </c>
      <c r="B6" s="53">
        <v>20</v>
      </c>
      <c r="C6" t="s" s="52">
        <v>400</v>
      </c>
      <c r="D6" t="s" s="52">
        <v>401</v>
      </c>
      <c r="E6" t="s" s="52">
        <v>402</v>
      </c>
      <c r="F6" t="s" s="52">
        <v>403</v>
      </c>
      <c r="G6" t="s" s="52">
        <v>376</v>
      </c>
      <c r="H6" t="s" s="52">
        <v>404</v>
      </c>
      <c r="I6" t="s" s="52">
        <v>405</v>
      </c>
      <c r="J6" t="s" s="52">
        <v>406</v>
      </c>
      <c r="K6" t="s" s="52">
        <v>407</v>
      </c>
      <c r="L6" t="s" s="52">
        <v>408</v>
      </c>
    </row>
    <row r="7" ht="14.7" customHeight="1">
      <c r="A7" t="s" s="52">
        <v>159</v>
      </c>
      <c r="B7" s="53">
        <v>4</v>
      </c>
      <c r="C7" t="s" s="52">
        <v>409</v>
      </c>
      <c r="D7" t="s" s="52">
        <v>410</v>
      </c>
      <c r="E7" t="s" s="52">
        <v>411</v>
      </c>
      <c r="F7" t="s" s="52">
        <v>412</v>
      </c>
      <c r="G7" t="s" s="52">
        <v>376</v>
      </c>
      <c r="H7" t="s" s="52">
        <v>413</v>
      </c>
      <c r="I7" t="s" s="52">
        <v>414</v>
      </c>
      <c r="J7" t="s" s="52">
        <v>415</v>
      </c>
      <c r="K7" t="s" s="52">
        <v>416</v>
      </c>
      <c r="L7" t="s" s="52">
        <v>417</v>
      </c>
    </row>
    <row r="8" ht="14.7" customHeight="1">
      <c r="A8" t="s" s="52">
        <v>159</v>
      </c>
      <c r="B8" s="53">
        <v>20</v>
      </c>
      <c r="C8" t="s" s="52">
        <v>418</v>
      </c>
      <c r="D8" t="s" s="52">
        <v>419</v>
      </c>
      <c r="E8" t="s" s="52">
        <v>420</v>
      </c>
      <c r="F8" t="s" s="52">
        <v>421</v>
      </c>
      <c r="G8" t="s" s="52">
        <v>376</v>
      </c>
      <c r="H8" t="s" s="52">
        <v>422</v>
      </c>
      <c r="I8" t="s" s="52">
        <v>423</v>
      </c>
      <c r="J8" t="s" s="52">
        <v>424</v>
      </c>
      <c r="K8" t="s" s="52">
        <v>425</v>
      </c>
      <c r="L8" t="s" s="52">
        <v>426</v>
      </c>
    </row>
    <row r="9" ht="14.7" customHeight="1">
      <c r="A9" t="s" s="52">
        <v>176</v>
      </c>
      <c r="B9" s="53">
        <v>4</v>
      </c>
      <c r="C9" t="s" s="52">
        <v>427</v>
      </c>
      <c r="D9" t="s" s="52">
        <v>428</v>
      </c>
      <c r="E9" t="s" s="52">
        <v>429</v>
      </c>
      <c r="F9" t="s" s="52">
        <v>430</v>
      </c>
      <c r="G9" t="s" s="52">
        <v>376</v>
      </c>
      <c r="H9" t="s" s="52">
        <v>431</v>
      </c>
      <c r="I9" t="s" s="52">
        <v>432</v>
      </c>
      <c r="J9" t="s" s="52">
        <v>433</v>
      </c>
      <c r="K9" t="s" s="52">
        <v>434</v>
      </c>
      <c r="L9" t="s" s="52">
        <v>435</v>
      </c>
    </row>
    <row r="10" ht="14.7" customHeight="1">
      <c r="A10" t="s" s="52">
        <v>176</v>
      </c>
      <c r="B10" s="53">
        <v>20</v>
      </c>
      <c r="C10" t="s" s="52">
        <v>436</v>
      </c>
      <c r="D10" t="s" s="52">
        <v>437</v>
      </c>
      <c r="E10" t="s" s="52">
        <v>438</v>
      </c>
      <c r="F10" t="s" s="52">
        <v>439</v>
      </c>
      <c r="G10" t="s" s="52">
        <v>376</v>
      </c>
      <c r="H10" t="s" s="52">
        <v>440</v>
      </c>
      <c r="I10" t="s" s="52">
        <v>441</v>
      </c>
      <c r="J10" t="s" s="52">
        <v>442</v>
      </c>
      <c r="K10" t="s" s="52">
        <v>443</v>
      </c>
      <c r="L10" t="s" s="52">
        <v>444</v>
      </c>
    </row>
  </sheetData>
  <mergeCells count="1">
    <mergeCell ref="A1:L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5"/>
  <sheetViews>
    <sheetView workbookViewId="0" showGridLines="0" defaultGridColor="1"/>
  </sheetViews>
  <sheetFormatPr defaultColWidth="12.6667" defaultRowHeight="15.75" customHeight="1" outlineLevelRow="0" outlineLevelCol="0"/>
  <cols>
    <col min="1" max="1" width="20.6719" style="54" customWidth="1"/>
    <col min="2" max="2" width="30.3516" style="54" customWidth="1"/>
    <col min="3" max="3" width="53.8516" style="54" customWidth="1"/>
    <col min="4" max="5" width="12.6719" style="54" customWidth="1"/>
    <col min="6" max="16384" width="12.6719" style="54" customWidth="1"/>
  </cols>
  <sheetData>
    <row r="1" ht="13.75" customHeight="1">
      <c r="A1" t="s" s="2">
        <v>445</v>
      </c>
      <c r="B1" s="3"/>
      <c r="C1" s="4"/>
      <c r="D1" s="4"/>
      <c r="E1" s="4"/>
    </row>
    <row r="2" ht="13.75" customHeight="1">
      <c r="A2" t="s" s="11">
        <v>446</v>
      </c>
      <c r="B2" t="s" s="12">
        <v>447</v>
      </c>
      <c r="C2" t="s" s="12">
        <v>448</v>
      </c>
      <c r="D2" s="4"/>
      <c r="E2" s="4"/>
    </row>
    <row r="3" ht="13.75" customHeight="1">
      <c r="A3" t="s" s="55">
        <v>449</v>
      </c>
      <c r="B3" s="56"/>
      <c r="C3" s="56"/>
      <c r="D3" s="4"/>
      <c r="E3" s="4"/>
    </row>
    <row r="4" ht="13.75" customHeight="1">
      <c r="A4" t="s" s="14">
        <v>450</v>
      </c>
      <c r="B4" t="s" s="8">
        <v>451</v>
      </c>
      <c r="C4" t="s" s="8">
        <v>452</v>
      </c>
      <c r="D4" s="4"/>
      <c r="E4" s="4"/>
    </row>
    <row r="5" ht="13.75" customHeight="1">
      <c r="A5" t="s" s="8">
        <v>453</v>
      </c>
      <c r="B5" t="s" s="8">
        <v>454</v>
      </c>
      <c r="C5" t="s" s="8">
        <v>455</v>
      </c>
      <c r="D5" s="4"/>
      <c r="E5" s="4"/>
    </row>
    <row r="6" ht="13.75" customHeight="1">
      <c r="A6" t="s" s="8">
        <v>456</v>
      </c>
      <c r="B6" t="s" s="8">
        <v>457</v>
      </c>
      <c r="C6" t="s" s="8">
        <v>458</v>
      </c>
      <c r="D6" s="4"/>
      <c r="E6" s="4"/>
    </row>
    <row r="7" ht="13.75" customHeight="1">
      <c r="A7" t="s" s="57">
        <v>459</v>
      </c>
      <c r="B7" t="s" s="57">
        <v>460</v>
      </c>
      <c r="C7" t="s" s="57">
        <v>460</v>
      </c>
      <c r="D7" s="4"/>
      <c r="E7" s="4"/>
    </row>
    <row r="8" ht="13.75" customHeight="1">
      <c r="A8" t="s" s="55">
        <v>461</v>
      </c>
      <c r="B8" s="56"/>
      <c r="C8" s="56"/>
      <c r="D8" s="4"/>
      <c r="E8" s="4"/>
    </row>
    <row r="9" ht="13.75" customHeight="1">
      <c r="A9" t="s" s="14">
        <v>462</v>
      </c>
      <c r="B9" t="s" s="8">
        <v>463</v>
      </c>
      <c r="C9" t="s" s="8">
        <v>464</v>
      </c>
      <c r="D9" s="4"/>
      <c r="E9" s="4"/>
    </row>
    <row r="10" ht="13.75" customHeight="1">
      <c r="A10" t="s" s="8">
        <v>465</v>
      </c>
      <c r="B10" s="4"/>
      <c r="C10" t="s" s="8">
        <v>466</v>
      </c>
      <c r="D10" s="4"/>
      <c r="E10" s="4"/>
    </row>
    <row r="11" ht="13.75" customHeight="1">
      <c r="A11" t="s" s="8">
        <v>467</v>
      </c>
      <c r="B11" s="18">
        <v>12.6</v>
      </c>
      <c r="C11" s="18">
        <v>12.6</v>
      </c>
      <c r="D11" s="4"/>
      <c r="E11" s="4"/>
    </row>
    <row r="12" ht="13.75" customHeight="1">
      <c r="A12" t="s" s="8">
        <v>468</v>
      </c>
      <c r="B12" t="s" s="8">
        <v>469</v>
      </c>
      <c r="C12" t="s" s="8">
        <v>469</v>
      </c>
      <c r="D12" s="4"/>
      <c r="E12" s="4"/>
    </row>
    <row r="13" ht="13.75" customHeight="1">
      <c r="A13" t="s" s="8">
        <v>470</v>
      </c>
      <c r="B13" t="s" s="8">
        <v>471</v>
      </c>
      <c r="C13" t="s" s="8">
        <v>471</v>
      </c>
      <c r="D13" s="4"/>
      <c r="E13" s="4"/>
    </row>
    <row r="14" ht="13.75" customHeight="1">
      <c r="A14" t="s" s="8">
        <v>472</v>
      </c>
      <c r="B14" t="s" s="8">
        <v>473</v>
      </c>
      <c r="C14" t="s" s="8">
        <v>473</v>
      </c>
      <c r="D14" s="4"/>
      <c r="E14" s="4"/>
    </row>
    <row r="15" ht="13.75" customHeight="1">
      <c r="A15" t="s" s="57">
        <v>474</v>
      </c>
      <c r="B15" t="s" s="57">
        <v>475</v>
      </c>
      <c r="C15" t="s" s="57">
        <v>475</v>
      </c>
      <c r="D15" s="4"/>
      <c r="E15" s="4"/>
    </row>
  </sheetData>
  <mergeCells count="1">
    <mergeCell ref="A1:C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