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Schistosoma  scRNA\血吸虫宿主-单细胞\NC\2026.6.4-NC修回\2026.6.4-NC修回\"/>
    </mc:Choice>
  </mc:AlternateContent>
  <xr:revisionPtr revIDLastSave="0" documentId="13_ncr:1_{C0CE25F5-B92C-4D2C-A0BD-84D05E46D30C}" xr6:coauthVersionLast="47" xr6:coauthVersionMax="47" xr10:uidLastSave="{00000000-0000-0000-0000-000000000000}"/>
  <bookViews>
    <workbookView xWindow="-110" yWindow="-110" windowWidth="19420" windowHeight="10300" tabRatio="791" firstSheet="8" activeTab="18" xr2:uid="{00000000-000D-0000-FFFF-FFFF00000000}"/>
  </bookViews>
  <sheets>
    <sheet name="Fig.1c" sheetId="5" r:id="rId1"/>
    <sheet name="Fig.2k" sheetId="6" r:id="rId2"/>
    <sheet name="Fig.3d" sheetId="8" r:id="rId3"/>
    <sheet name="Fig.4b,g,j,m" sheetId="10" r:id="rId4"/>
    <sheet name="Fig.7c" sheetId="11" r:id="rId5"/>
    <sheet name="Fig.8g" sheetId="12" r:id="rId6"/>
    <sheet name="Fig.9c,d and Fig.S8b,c " sheetId="20" r:id="rId7"/>
    <sheet name="Fig.10a-c" sheetId="14" r:id="rId8"/>
    <sheet name="Fig.10d-f" sheetId="15" r:id="rId9"/>
    <sheet name="Fig.10h,j" sheetId="16" r:id="rId10"/>
    <sheet name="Fig.S1b,c" sheetId="1" r:id="rId11"/>
    <sheet name="Fig.S1d" sheetId="2" r:id="rId12"/>
    <sheet name="Fig.S1e" sheetId="3" r:id="rId13"/>
    <sheet name="Fig.S1f-h" sheetId="4" r:id="rId14"/>
    <sheet name="Fig.S2a-d" sheetId="17" r:id="rId15"/>
    <sheet name="Fig.S6b" sheetId="21" r:id="rId16"/>
    <sheet name="Fig.S7a-c" sheetId="18" r:id="rId17"/>
    <sheet name="Fig.S9b" sheetId="19" r:id="rId18"/>
    <sheet name="Exact P Value" sheetId="22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0" i="12" l="1"/>
  <c r="G30" i="12"/>
  <c r="E30" i="12"/>
  <c r="I29" i="12"/>
  <c r="G29" i="12"/>
  <c r="E29" i="12"/>
  <c r="I28" i="12"/>
  <c r="G28" i="12"/>
  <c r="E28" i="12"/>
  <c r="I27" i="12"/>
  <c r="G27" i="12"/>
  <c r="E27" i="12"/>
  <c r="I26" i="12"/>
  <c r="G26" i="12"/>
  <c r="E26" i="12"/>
  <c r="I25" i="12"/>
  <c r="G25" i="12"/>
  <c r="E25" i="12"/>
  <c r="I24" i="12"/>
  <c r="G24" i="12"/>
  <c r="E24" i="12"/>
  <c r="I23" i="12"/>
  <c r="G23" i="12"/>
  <c r="E23" i="12"/>
  <c r="I20" i="12"/>
  <c r="G20" i="12"/>
  <c r="E20" i="12"/>
  <c r="I19" i="12"/>
  <c r="G19" i="12"/>
  <c r="E19" i="12"/>
  <c r="I18" i="12"/>
  <c r="G18" i="12"/>
  <c r="E18" i="12"/>
  <c r="I17" i="12"/>
  <c r="G17" i="12"/>
  <c r="E17" i="12"/>
  <c r="I16" i="12"/>
  <c r="G16" i="12"/>
  <c r="E16" i="12"/>
  <c r="I15" i="12"/>
  <c r="G15" i="12"/>
  <c r="E15" i="12"/>
  <c r="I14" i="12"/>
  <c r="G14" i="12"/>
  <c r="E14" i="12"/>
  <c r="I13" i="12"/>
  <c r="G13" i="12"/>
  <c r="E13" i="12"/>
  <c r="I10" i="12"/>
  <c r="G10" i="12"/>
  <c r="E10" i="12"/>
  <c r="I9" i="12"/>
  <c r="G9" i="12"/>
  <c r="E9" i="12"/>
  <c r="I8" i="12"/>
  <c r="G8" i="12"/>
  <c r="E8" i="12"/>
  <c r="I7" i="12"/>
  <c r="G7" i="12"/>
  <c r="E7" i="12"/>
  <c r="I6" i="12"/>
  <c r="G6" i="12"/>
  <c r="E6" i="12"/>
  <c r="I5" i="12"/>
  <c r="G5" i="12"/>
  <c r="E5" i="12"/>
  <c r="I4" i="12"/>
  <c r="G4" i="12"/>
  <c r="E4" i="12"/>
  <c r="I3" i="12"/>
  <c r="G3" i="12"/>
  <c r="E3" i="12"/>
  <c r="E25" i="16" l="1"/>
  <c r="E24" i="16"/>
  <c r="E23" i="16"/>
  <c r="E22" i="16"/>
  <c r="E21" i="16"/>
  <c r="E20" i="16"/>
  <c r="E19" i="16"/>
  <c r="E18" i="16"/>
  <c r="E17" i="16"/>
  <c r="E16" i="16"/>
  <c r="E12" i="16"/>
  <c r="E11" i="16"/>
  <c r="E10" i="16"/>
  <c r="E9" i="16"/>
  <c r="E8" i="16"/>
  <c r="E7" i="16"/>
  <c r="E6" i="16"/>
  <c r="E5" i="16"/>
  <c r="E4" i="16"/>
  <c r="E3" i="16"/>
  <c r="O25" i="14" l="1"/>
  <c r="M25" i="14"/>
  <c r="K25" i="14"/>
  <c r="I25" i="14"/>
  <c r="G25" i="14"/>
  <c r="E25" i="14"/>
  <c r="O24" i="14"/>
  <c r="M24" i="14"/>
  <c r="K24" i="14"/>
  <c r="I24" i="14"/>
  <c r="G24" i="14"/>
  <c r="E24" i="14"/>
  <c r="O23" i="14"/>
  <c r="M23" i="14"/>
  <c r="K23" i="14"/>
  <c r="I23" i="14"/>
  <c r="G23" i="14"/>
  <c r="E23" i="14"/>
  <c r="O22" i="14"/>
  <c r="M22" i="14"/>
  <c r="K22" i="14"/>
  <c r="I22" i="14"/>
  <c r="G22" i="14"/>
  <c r="E22" i="14"/>
  <c r="O21" i="14"/>
  <c r="M21" i="14"/>
  <c r="K21" i="14"/>
  <c r="I21" i="14"/>
  <c r="G21" i="14"/>
  <c r="E21" i="14"/>
  <c r="O20" i="14"/>
  <c r="M20" i="14"/>
  <c r="K20" i="14"/>
  <c r="I20" i="14"/>
  <c r="G20" i="14"/>
  <c r="E20" i="14"/>
  <c r="O19" i="14"/>
  <c r="M19" i="14"/>
  <c r="K19" i="14"/>
  <c r="I19" i="14"/>
  <c r="G19" i="14"/>
  <c r="E19" i="14"/>
  <c r="O18" i="14"/>
  <c r="M18" i="14"/>
  <c r="K18" i="14"/>
  <c r="I18" i="14"/>
  <c r="G18" i="14"/>
  <c r="E18" i="14"/>
  <c r="O17" i="14"/>
  <c r="M17" i="14"/>
  <c r="K17" i="14"/>
  <c r="I17" i="14"/>
  <c r="G17" i="14"/>
  <c r="E17" i="14"/>
  <c r="O16" i="14"/>
  <c r="M16" i="14"/>
  <c r="K16" i="14"/>
  <c r="I16" i="14"/>
  <c r="G16" i="14"/>
  <c r="E16" i="14"/>
  <c r="O12" i="14"/>
  <c r="M12" i="14"/>
  <c r="K12" i="14"/>
  <c r="I12" i="14"/>
  <c r="G12" i="14"/>
  <c r="E12" i="14"/>
  <c r="O11" i="14"/>
  <c r="M11" i="14"/>
  <c r="K11" i="14"/>
  <c r="I11" i="14"/>
  <c r="G11" i="14"/>
  <c r="E11" i="14"/>
  <c r="O10" i="14"/>
  <c r="M10" i="14"/>
  <c r="K10" i="14"/>
  <c r="I10" i="14"/>
  <c r="G10" i="14"/>
  <c r="E10" i="14"/>
  <c r="O9" i="14"/>
  <c r="M9" i="14"/>
  <c r="K9" i="14"/>
  <c r="I9" i="14"/>
  <c r="G9" i="14"/>
  <c r="E9" i="14"/>
  <c r="O8" i="14"/>
  <c r="M8" i="14"/>
  <c r="K8" i="14"/>
  <c r="I8" i="14"/>
  <c r="G8" i="14"/>
  <c r="E8" i="14"/>
  <c r="O7" i="14"/>
  <c r="M7" i="14"/>
  <c r="K7" i="14"/>
  <c r="I7" i="14"/>
  <c r="G7" i="14"/>
  <c r="E7" i="14"/>
  <c r="O6" i="14"/>
  <c r="M6" i="14"/>
  <c r="K6" i="14"/>
  <c r="I6" i="14"/>
  <c r="G6" i="14"/>
  <c r="E6" i="14"/>
  <c r="O5" i="14"/>
  <c r="M5" i="14"/>
  <c r="K5" i="14"/>
  <c r="I5" i="14"/>
  <c r="G5" i="14"/>
  <c r="E5" i="14"/>
  <c r="O4" i="14"/>
  <c r="M4" i="14"/>
  <c r="K4" i="14"/>
  <c r="I4" i="14"/>
  <c r="G4" i="14"/>
  <c r="E4" i="14"/>
  <c r="O3" i="14"/>
  <c r="M3" i="14"/>
  <c r="K3" i="14"/>
  <c r="I3" i="14"/>
  <c r="G3" i="14"/>
  <c r="E3" i="14"/>
  <c r="W4" i="1" l="1"/>
  <c r="W5" i="1"/>
  <c r="W6" i="1"/>
  <c r="W7" i="1"/>
  <c r="W8" i="1"/>
  <c r="W11" i="1"/>
  <c r="W12" i="1"/>
  <c r="W14" i="1"/>
  <c r="W18" i="1"/>
  <c r="W19" i="1"/>
  <c r="W20" i="1"/>
  <c r="W22" i="1"/>
  <c r="W23" i="1"/>
  <c r="W25" i="1"/>
  <c r="W26" i="1"/>
  <c r="U4" i="1"/>
  <c r="U5" i="1"/>
  <c r="U6" i="1"/>
  <c r="U7" i="1"/>
  <c r="U8" i="1"/>
  <c r="U11" i="1"/>
  <c r="U12" i="1"/>
  <c r="U14" i="1"/>
  <c r="U18" i="1"/>
  <c r="U19" i="1"/>
  <c r="U20" i="1"/>
  <c r="U22" i="1"/>
  <c r="U23" i="1"/>
  <c r="U25" i="1"/>
  <c r="U26" i="1"/>
  <c r="S4" i="1"/>
  <c r="S5" i="1"/>
  <c r="S6" i="1"/>
  <c r="S7" i="1"/>
  <c r="S8" i="1"/>
  <c r="S11" i="1"/>
  <c r="S12" i="1"/>
  <c r="S14" i="1"/>
  <c r="S18" i="1"/>
  <c r="S19" i="1"/>
  <c r="S20" i="1"/>
  <c r="S22" i="1"/>
  <c r="S23" i="1"/>
  <c r="S25" i="1"/>
  <c r="S26" i="1"/>
  <c r="Q4" i="1"/>
  <c r="Q5" i="1"/>
  <c r="Q6" i="1"/>
  <c r="Q7" i="1"/>
  <c r="Q8" i="1"/>
  <c r="Q10" i="1"/>
  <c r="Q11" i="1"/>
  <c r="Q12" i="1"/>
  <c r="Q13" i="1"/>
  <c r="Q14" i="1"/>
  <c r="Q15" i="1"/>
  <c r="Q16" i="1"/>
  <c r="Q18" i="1"/>
  <c r="Q19" i="1"/>
  <c r="Q20" i="1"/>
  <c r="Q22" i="1"/>
  <c r="Q23" i="1"/>
  <c r="Q25" i="1"/>
  <c r="Q26" i="1"/>
  <c r="O4" i="1"/>
  <c r="O5" i="1"/>
  <c r="O6" i="1"/>
  <c r="O7" i="1"/>
  <c r="O8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W3" i="1"/>
  <c r="U3" i="1"/>
  <c r="S3" i="1"/>
  <c r="Q3" i="1"/>
  <c r="O3" i="1"/>
  <c r="M3" i="1"/>
  <c r="K3" i="1"/>
  <c r="I3" i="1"/>
  <c r="G3" i="1"/>
  <c r="E3" i="1"/>
</calcChain>
</file>

<file path=xl/sharedStrings.xml><?xml version="1.0" encoding="utf-8"?>
<sst xmlns="http://schemas.openxmlformats.org/spreadsheetml/2006/main" count="1577" uniqueCount="389">
  <si>
    <t xml:space="preserve"> </t>
    <phoneticPr fontId="1" type="noConversion"/>
  </si>
  <si>
    <t>Infected1</t>
    <phoneticPr fontId="1" type="noConversion"/>
  </si>
  <si>
    <t>Infected2</t>
  </si>
  <si>
    <t>Infected3</t>
  </si>
  <si>
    <t>Infected4</t>
  </si>
  <si>
    <t>Infected5</t>
  </si>
  <si>
    <t>Infected6</t>
  </si>
  <si>
    <t>Infected7</t>
  </si>
  <si>
    <t>Infected8</t>
  </si>
  <si>
    <t>Infected9</t>
  </si>
  <si>
    <t>Infected10</t>
  </si>
  <si>
    <t>Infected11</t>
  </si>
  <si>
    <t>Infected12</t>
  </si>
  <si>
    <t>Infected13</t>
  </si>
  <si>
    <t>Infected14</t>
  </si>
  <si>
    <t>Infected15</t>
  </si>
  <si>
    <t>Infected16</t>
  </si>
  <si>
    <t>Infected17</t>
  </si>
  <si>
    <t>Infected18</t>
  </si>
  <si>
    <t>Infected19</t>
  </si>
  <si>
    <t>D0-1</t>
  </si>
  <si>
    <t>D0-2</t>
  </si>
  <si>
    <t>D0-3</t>
  </si>
  <si>
    <t>D0-4</t>
  </si>
  <si>
    <t>D0-5</t>
  </si>
  <si>
    <t>D0-6</t>
  </si>
  <si>
    <t>D16-1</t>
  </si>
  <si>
    <t>D16-2</t>
  </si>
  <si>
    <t>D16-3</t>
  </si>
  <si>
    <t>D16-4</t>
  </si>
  <si>
    <t>D16-5</t>
  </si>
  <si>
    <t>D16-6</t>
  </si>
  <si>
    <t>D22-1</t>
  </si>
  <si>
    <t>D22-2</t>
  </si>
  <si>
    <t>D22-3</t>
  </si>
  <si>
    <t>D22-4</t>
  </si>
  <si>
    <t>D22-5</t>
  </si>
  <si>
    <t>D22-6</t>
  </si>
  <si>
    <t>D28-1</t>
  </si>
  <si>
    <t>D28-2</t>
  </si>
  <si>
    <t>D28-3</t>
  </si>
  <si>
    <t>D28-4</t>
  </si>
  <si>
    <t>D28-5</t>
  </si>
  <si>
    <t>D28-6</t>
  </si>
  <si>
    <t>D42-1</t>
    <phoneticPr fontId="1" type="noConversion"/>
  </si>
  <si>
    <t>D42-2</t>
  </si>
  <si>
    <t>D42-3</t>
  </si>
  <si>
    <t>D42-4</t>
  </si>
  <si>
    <t>D42-5</t>
  </si>
  <si>
    <t>D42-6</t>
  </si>
  <si>
    <t>D56-1</t>
  </si>
  <si>
    <t>D56-2</t>
  </si>
  <si>
    <t>D56-3</t>
  </si>
  <si>
    <t>D56-4</t>
  </si>
  <si>
    <t>D56-5</t>
  </si>
  <si>
    <t>D56-6</t>
  </si>
  <si>
    <t>D70-1</t>
  </si>
  <si>
    <t>D70-2</t>
  </si>
  <si>
    <t>D70-3</t>
  </si>
  <si>
    <t>D70-4</t>
  </si>
  <si>
    <t>D70-5</t>
  </si>
  <si>
    <t>D70-6</t>
  </si>
  <si>
    <t>Percent of granulomas area (%)</t>
    <phoneticPr fontId="1" type="noConversion"/>
  </si>
  <si>
    <t>D0-1</t>
    <phoneticPr fontId="1" type="noConversion"/>
  </si>
  <si>
    <t>D16-1</t>
    <phoneticPr fontId="1" type="noConversion"/>
  </si>
  <si>
    <t>D22-1</t>
    <phoneticPr fontId="1" type="noConversion"/>
  </si>
  <si>
    <t>D56-1</t>
    <phoneticPr fontId="1" type="noConversion"/>
  </si>
  <si>
    <t>D70-1</t>
    <phoneticPr fontId="1" type="noConversion"/>
  </si>
  <si>
    <t>Percent of fibrosis area (%)</t>
    <phoneticPr fontId="1" type="noConversion"/>
  </si>
  <si>
    <t>cellType</t>
  </si>
  <si>
    <t>n</t>
  </si>
  <si>
    <t>relative_freq</t>
  </si>
  <si>
    <t>D0</t>
  </si>
  <si>
    <t>B cells</t>
  </si>
  <si>
    <t>Cholangiocytes</t>
  </si>
  <si>
    <t>Dendritic cells</t>
  </si>
  <si>
    <t>Dividing cells</t>
  </si>
  <si>
    <t>Endothelial cells</t>
  </si>
  <si>
    <t>Granulocytes</t>
  </si>
  <si>
    <t>Hepatic stellate cells</t>
  </si>
  <si>
    <t>Hepatocytes</t>
  </si>
  <si>
    <t>Macrophages</t>
  </si>
  <si>
    <t>Monocytes</t>
  </si>
  <si>
    <t>NK cells</t>
  </si>
  <si>
    <t>T cells</t>
  </si>
  <si>
    <t>D16</t>
  </si>
  <si>
    <t>D22</t>
  </si>
  <si>
    <t>D28</t>
  </si>
  <si>
    <t>D42</t>
  </si>
  <si>
    <t>D56</t>
  </si>
  <si>
    <t>D70</t>
  </si>
  <si>
    <t>The proportion of all cells</t>
  </si>
  <si>
    <t>celltype</t>
  </si>
  <si>
    <t>Neu_C0_Ltf</t>
  </si>
  <si>
    <t>Neu_C1_Mmp8</t>
  </si>
  <si>
    <t>Neu_C2_Cd177</t>
  </si>
  <si>
    <t>Neu_C3a_Il1b</t>
  </si>
  <si>
    <t>Neu_C3b_Icam1</t>
  </si>
  <si>
    <t>Neu_C3c_Ccl4</t>
  </si>
  <si>
    <t>Neu_C3d_Isg15</t>
  </si>
  <si>
    <t>KC_C5_Vsig4</t>
  </si>
  <si>
    <t>LAM_C4_C1qc</t>
  </si>
  <si>
    <t>Marco_C2_Arg1</t>
  </si>
  <si>
    <t>Marco_C3_Cxcl9</t>
  </si>
  <si>
    <t>Mono_C0_Ly6c2</t>
  </si>
  <si>
    <t>Mono_C1_Cxcl2</t>
  </si>
  <si>
    <t>CD4_Tact_Maf</t>
  </si>
  <si>
    <t>CD4_Th17_Rora</t>
  </si>
  <si>
    <t>CD4_Th2_Gata3</t>
  </si>
  <si>
    <t>CD8_Teff_Gzmk</t>
  </si>
  <si>
    <t>CD8_Tex_Tox</t>
  </si>
  <si>
    <t>CD8_Tn_Ccr7</t>
  </si>
  <si>
    <t>NKT_Zbtb16</t>
  </si>
  <si>
    <t>NK_Xcl1</t>
  </si>
  <si>
    <t>AtpB_C3_Cd80</t>
  </si>
  <si>
    <t>B_C0_Cd69</t>
  </si>
  <si>
    <t>B_C1_Bach2</t>
  </si>
  <si>
    <t>PB_C4_Mki67</t>
  </si>
  <si>
    <t>PC_C2_Ighg1</t>
  </si>
  <si>
    <t>LSEC_C0_Cdh13</t>
  </si>
  <si>
    <t>LSEC_C1_Cxcl10</t>
  </si>
  <si>
    <t>LSEC_C2_Fosb</t>
  </si>
  <si>
    <t>LSEC_C3_Cxcl9</t>
  </si>
  <si>
    <t>LVEC_C4_Vwf</t>
  </si>
  <si>
    <t>Ltf</t>
    <phoneticPr fontId="4" type="noConversion"/>
  </si>
  <si>
    <t>Cd177</t>
    <phoneticPr fontId="4" type="noConversion"/>
  </si>
  <si>
    <t>Ltf</t>
    <phoneticPr fontId="1" type="noConversion"/>
  </si>
  <si>
    <t>Cd177</t>
    <phoneticPr fontId="1" type="noConversion"/>
  </si>
  <si>
    <t>shL-1</t>
    <phoneticPr fontId="1" type="noConversion"/>
  </si>
  <si>
    <t>shL-2</t>
  </si>
  <si>
    <t>shL-3</t>
  </si>
  <si>
    <t>shL-4</t>
  </si>
  <si>
    <t>shL-5</t>
  </si>
  <si>
    <t>shL-6</t>
    <phoneticPr fontId="1" type="noConversion"/>
  </si>
  <si>
    <t>shL-7</t>
  </si>
  <si>
    <t>shL-8</t>
  </si>
  <si>
    <t>shL-9</t>
  </si>
  <si>
    <t>shL-10</t>
  </si>
  <si>
    <t>shL-6</t>
  </si>
  <si>
    <t>shc-1</t>
    <phoneticPr fontId="1" type="noConversion"/>
  </si>
  <si>
    <t>shc-2</t>
  </si>
  <si>
    <t>shc-3</t>
  </si>
  <si>
    <t>shc-4</t>
  </si>
  <si>
    <t>shc-5</t>
  </si>
  <si>
    <t>shc-6</t>
    <phoneticPr fontId="1" type="noConversion"/>
  </si>
  <si>
    <t>shc-7</t>
  </si>
  <si>
    <t>shc-8</t>
  </si>
  <si>
    <t>shc-9</t>
  </si>
  <si>
    <t>shc-10</t>
  </si>
  <si>
    <t>shc-6</t>
  </si>
  <si>
    <t>% of Sirius red stained area</t>
    <phoneticPr fontId="1" type="noConversion"/>
  </si>
  <si>
    <t>0-25</t>
  </si>
  <si>
    <t>25-50</t>
  </si>
  <si>
    <t>50-75</t>
  </si>
  <si>
    <t>75-100</t>
  </si>
  <si>
    <t>100-150</t>
  </si>
  <si>
    <t>150-200</t>
  </si>
  <si>
    <t>200-300</t>
  </si>
  <si>
    <t>Weight of infected and control group mice from day 0 to day 70</t>
    <phoneticPr fontId="1" type="noConversion"/>
  </si>
  <si>
    <t>The number of deaths of infected and control group mice from day 0 to day 70</t>
    <phoneticPr fontId="1" type="noConversion"/>
  </si>
  <si>
    <t>Liver wet weight and the ratio of liver wet weight to body weight from day 0 to day 70 in infected mice</t>
    <phoneticPr fontId="1" type="noConversion"/>
  </si>
  <si>
    <t>body weight (g)</t>
    <phoneticPr fontId="1" type="noConversion"/>
  </si>
  <si>
    <t>liver wet weight (g)</t>
    <phoneticPr fontId="1" type="noConversion"/>
  </si>
  <si>
    <t>Liver function indicators of the infected mice from day 0 to day 70</t>
    <phoneticPr fontId="1" type="noConversion"/>
  </si>
  <si>
    <t>ALT (U/L)</t>
    <phoneticPr fontId="1" type="noConversion"/>
  </si>
  <si>
    <t>ALB (g/L)</t>
    <phoneticPr fontId="1" type="noConversion"/>
  </si>
  <si>
    <t>AST (U/L)</t>
    <phoneticPr fontId="1" type="noConversion"/>
  </si>
  <si>
    <t>Infected (the number of dead mice)</t>
    <phoneticPr fontId="1" type="noConversion"/>
  </si>
  <si>
    <t>Liver pathological analysis of infected mice from day 0 to day 70</t>
    <phoneticPr fontId="1" type="noConversion"/>
  </si>
  <si>
    <t xml:space="preserve">The proportion of neutrophil </t>
    <phoneticPr fontId="1" type="noConversion"/>
  </si>
  <si>
    <t>The proportion of Monocyte/macrophage</t>
    <phoneticPr fontId="1" type="noConversion"/>
  </si>
  <si>
    <t>The proportion of T/NKT cells</t>
    <phoneticPr fontId="1" type="noConversion"/>
  </si>
  <si>
    <t>The proportion of B cells</t>
    <phoneticPr fontId="1" type="noConversion"/>
  </si>
  <si>
    <t>The proportion of LSEC cells</t>
    <phoneticPr fontId="1" type="noConversion"/>
  </si>
  <si>
    <t>The proportion of cells in various types of granulomas</t>
    <phoneticPr fontId="1" type="noConversion"/>
  </si>
  <si>
    <t>Total cells</t>
    <phoneticPr fontId="1" type="noConversion"/>
  </si>
  <si>
    <r>
      <t xml:space="preserve">Analysis of the relative mRNA expression levels of </t>
    </r>
    <r>
      <rPr>
        <b/>
        <i/>
        <sz val="12"/>
        <color theme="1"/>
        <rFont val="等线"/>
        <family val="3"/>
        <charset val="134"/>
        <scheme val="minor"/>
      </rPr>
      <t>Ltf</t>
    </r>
    <r>
      <rPr>
        <b/>
        <sz val="12"/>
        <color theme="1"/>
        <rFont val="等线"/>
        <family val="3"/>
        <charset val="134"/>
        <scheme val="minor"/>
      </rPr>
      <t xml:space="preserve"> and</t>
    </r>
    <r>
      <rPr>
        <b/>
        <i/>
        <sz val="12"/>
        <color theme="1"/>
        <rFont val="等线"/>
        <family val="3"/>
        <charset val="134"/>
        <scheme val="minor"/>
      </rPr>
      <t xml:space="preserve"> Cd177</t>
    </r>
    <r>
      <rPr>
        <b/>
        <sz val="12"/>
        <color theme="1"/>
        <rFont val="等线"/>
        <family val="3"/>
        <charset val="134"/>
        <scheme val="minor"/>
      </rPr>
      <t xml:space="preserve"> in neutrophils</t>
    </r>
    <phoneticPr fontId="1" type="noConversion"/>
  </si>
  <si>
    <t>Analysis of weight changes in mice under AAV-Ltf intervention</t>
    <phoneticPr fontId="1" type="noConversion"/>
  </si>
  <si>
    <t>Analysis of weight changes in mice under AAV-Cd177 intervention</t>
    <phoneticPr fontId="1" type="noConversion"/>
  </si>
  <si>
    <t>0 (week)</t>
    <phoneticPr fontId="1" type="noConversion"/>
  </si>
  <si>
    <t>1 (week)</t>
    <phoneticPr fontId="1" type="noConversion"/>
  </si>
  <si>
    <t>2 (week)</t>
    <phoneticPr fontId="1" type="noConversion"/>
  </si>
  <si>
    <t>3 (week)</t>
    <phoneticPr fontId="1" type="noConversion"/>
  </si>
  <si>
    <t>4 (week)</t>
    <phoneticPr fontId="1" type="noConversion"/>
  </si>
  <si>
    <t>5 (week)</t>
    <phoneticPr fontId="1" type="noConversion"/>
  </si>
  <si>
    <t>6 (week)</t>
    <phoneticPr fontId="1" type="noConversion"/>
  </si>
  <si>
    <t>Liver wet weight (g)</t>
    <phoneticPr fontId="1" type="noConversion"/>
  </si>
  <si>
    <t>Analysis of liver function indicators in mice under AAV-Ltf intervention</t>
    <phoneticPr fontId="1" type="noConversion"/>
  </si>
  <si>
    <t>Analysis of liver function indicators in mice under AAV-Cd177 intervention</t>
    <phoneticPr fontId="1" type="noConversion"/>
  </si>
  <si>
    <t>Analysis of liver pathological indicators in mice under AAV-Ltf intervention</t>
  </si>
  <si>
    <t>Analysis of liver pathological indicators in mice under AAV-Ltf intervention</t>
    <phoneticPr fontId="1" type="noConversion"/>
  </si>
  <si>
    <t>Analysis of liver pathological indicators in mice under AAV-Cd177 intervention</t>
    <phoneticPr fontId="1" type="noConversion"/>
  </si>
  <si>
    <r>
      <t>Distance to eggs-Ly6g</t>
    </r>
    <r>
      <rPr>
        <b/>
        <vertAlign val="superscript"/>
        <sz val="12"/>
        <color theme="1"/>
        <rFont val="等线"/>
        <family val="3"/>
        <charset val="134"/>
        <scheme val="minor"/>
      </rPr>
      <t>+</t>
    </r>
    <phoneticPr fontId="1" type="noConversion"/>
  </si>
  <si>
    <r>
      <t>Distance to eggs-F4/80</t>
    </r>
    <r>
      <rPr>
        <b/>
        <vertAlign val="superscript"/>
        <sz val="12"/>
        <rFont val="等线"/>
        <family val="3"/>
        <charset val="134"/>
        <scheme val="minor"/>
      </rPr>
      <t>+</t>
    </r>
    <phoneticPr fontId="1" type="noConversion"/>
  </si>
  <si>
    <r>
      <t>Distance to eggs-Desmin</t>
    </r>
    <r>
      <rPr>
        <b/>
        <vertAlign val="superscript"/>
        <sz val="12"/>
        <rFont val="等线"/>
        <family val="3"/>
        <charset val="134"/>
        <scheme val="minor"/>
      </rPr>
      <t>+</t>
    </r>
    <phoneticPr fontId="1" type="noConversion"/>
  </si>
  <si>
    <r>
      <t>Distance to eggs-CD3</t>
    </r>
    <r>
      <rPr>
        <b/>
        <vertAlign val="superscript"/>
        <sz val="12"/>
        <rFont val="等线"/>
        <family val="3"/>
        <charset val="134"/>
        <scheme val="minor"/>
      </rPr>
      <t>+</t>
    </r>
    <phoneticPr fontId="1" type="noConversion"/>
  </si>
  <si>
    <r>
      <t>Distance to eggs-CD19</t>
    </r>
    <r>
      <rPr>
        <b/>
        <vertAlign val="superscript"/>
        <sz val="12"/>
        <rFont val="等线"/>
        <family val="3"/>
        <charset val="134"/>
        <scheme val="minor"/>
      </rPr>
      <t>+</t>
    </r>
    <phoneticPr fontId="1" type="noConversion"/>
  </si>
  <si>
    <t xml:space="preserve">The proportion of cells </t>
    <phoneticPr fontId="1" type="noConversion"/>
  </si>
  <si>
    <r>
      <t>Ly6g</t>
    </r>
    <r>
      <rPr>
        <vertAlign val="superscript"/>
        <sz val="10"/>
        <rFont val="等线"/>
        <family val="3"/>
        <charset val="134"/>
        <scheme val="minor"/>
      </rPr>
      <t>+</t>
    </r>
  </si>
  <si>
    <r>
      <t>F4/80</t>
    </r>
    <r>
      <rPr>
        <vertAlign val="superscript"/>
        <sz val="10"/>
        <rFont val="等线"/>
        <family val="3"/>
        <charset val="134"/>
        <scheme val="minor"/>
      </rPr>
      <t>+</t>
    </r>
  </si>
  <si>
    <r>
      <t>Desmin</t>
    </r>
    <r>
      <rPr>
        <vertAlign val="superscript"/>
        <sz val="10"/>
        <rFont val="等线"/>
        <family val="3"/>
        <charset val="134"/>
        <scheme val="minor"/>
      </rPr>
      <t>+</t>
    </r>
  </si>
  <si>
    <r>
      <t>CD3</t>
    </r>
    <r>
      <rPr>
        <vertAlign val="superscript"/>
        <sz val="10"/>
        <rFont val="等线"/>
        <family val="3"/>
        <charset val="134"/>
        <scheme val="minor"/>
      </rPr>
      <t>+</t>
    </r>
  </si>
  <si>
    <r>
      <t>CD19</t>
    </r>
    <r>
      <rPr>
        <vertAlign val="superscript"/>
        <sz val="10"/>
        <rFont val="等线"/>
        <family val="3"/>
        <charset val="134"/>
        <scheme val="minor"/>
      </rPr>
      <t>+</t>
    </r>
  </si>
  <si>
    <t>Group</t>
  </si>
  <si>
    <t>Group</t>
    <phoneticPr fontId="1" type="noConversion"/>
  </si>
  <si>
    <t>Ctrl-Ltf</t>
  </si>
  <si>
    <t>Ctrl-Ltf</t>
    <phoneticPr fontId="1" type="noConversion"/>
  </si>
  <si>
    <t>shLtf</t>
  </si>
  <si>
    <t>shLtf</t>
    <phoneticPr fontId="1" type="noConversion"/>
  </si>
  <si>
    <t>Ctrl-Cd177</t>
    <phoneticPr fontId="1" type="noConversion"/>
  </si>
  <si>
    <t>shCd177</t>
    <phoneticPr fontId="1" type="noConversion"/>
  </si>
  <si>
    <t>Number of eggs</t>
    <phoneticPr fontId="1" type="noConversion"/>
  </si>
  <si>
    <t>Total area of granulomas</t>
    <phoneticPr fontId="1" type="noConversion"/>
  </si>
  <si>
    <r>
      <t>Area of granuloma per egg(10</t>
    </r>
    <r>
      <rPr>
        <vertAlign val="superscript"/>
        <sz val="11"/>
        <color theme="1"/>
        <rFont val="等线"/>
        <family val="3"/>
        <charset val="134"/>
        <scheme val="minor"/>
      </rPr>
      <t>-3</t>
    </r>
    <r>
      <rPr>
        <sz val="11"/>
        <color theme="1"/>
        <rFont val="等线"/>
        <family val="2"/>
        <scheme val="minor"/>
      </rPr>
      <t>, mm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</si>
  <si>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IHC intensity of α-SMA</t>
    <phoneticPr fontId="1" type="noConversion"/>
  </si>
  <si>
    <t xml:space="preserve">IHC intensity of Ki67 </t>
    <phoneticPr fontId="1" type="noConversion"/>
  </si>
  <si>
    <t>IHC intensity of OPN</t>
    <phoneticPr fontId="1" type="noConversion"/>
  </si>
  <si>
    <t>The proportion of DC</t>
    <phoneticPr fontId="1" type="noConversion"/>
  </si>
  <si>
    <t>GAPDH</t>
    <phoneticPr fontId="1" type="noConversion"/>
  </si>
  <si>
    <t>Ctrl-Ltf-1</t>
    <phoneticPr fontId="1" type="noConversion"/>
  </si>
  <si>
    <t>Ctrl-Ltf-2</t>
  </si>
  <si>
    <t>Ctrl-Ltf-3</t>
  </si>
  <si>
    <t>Ctrl-Ltf-4</t>
  </si>
  <si>
    <t>shLtf-1-1</t>
    <phoneticPr fontId="1" type="noConversion"/>
  </si>
  <si>
    <t>shLtf-1-2</t>
  </si>
  <si>
    <t>shLtf-1-3</t>
  </si>
  <si>
    <t>shLtf-1-4</t>
  </si>
  <si>
    <t>shLtf-2-1</t>
    <phoneticPr fontId="1" type="noConversion"/>
  </si>
  <si>
    <t>shLtf-2-2</t>
  </si>
  <si>
    <t>shLtf-2-3</t>
  </si>
  <si>
    <t>shLtf-2-4</t>
  </si>
  <si>
    <t>shLtf-3-1</t>
    <phoneticPr fontId="1" type="noConversion"/>
  </si>
  <si>
    <t>shLtf-3-2</t>
  </si>
  <si>
    <t>shLtf-3-3</t>
  </si>
  <si>
    <t>shLtf-3-4</t>
  </si>
  <si>
    <t>Ctrl-Cd177-1</t>
    <phoneticPr fontId="1" type="noConversion"/>
  </si>
  <si>
    <t>Ctrl-Cd177-2</t>
  </si>
  <si>
    <t>Ctrl-Cd177-3</t>
  </si>
  <si>
    <t>Ctrl-Cd177-4</t>
  </si>
  <si>
    <t>shCd177-1-1</t>
    <phoneticPr fontId="1" type="noConversion"/>
  </si>
  <si>
    <t>shCd177-1-2</t>
  </si>
  <si>
    <t>shCd177-1-3</t>
  </si>
  <si>
    <t>shCd177-1-4</t>
  </si>
  <si>
    <t>shCd177-2-1</t>
    <phoneticPr fontId="1" type="noConversion"/>
  </si>
  <si>
    <t>shCd177-2-2</t>
  </si>
  <si>
    <t>shCd177-2-3</t>
  </si>
  <si>
    <t>shCd177-2-4</t>
  </si>
  <si>
    <t>shCd177-3-1</t>
    <phoneticPr fontId="1" type="noConversion"/>
  </si>
  <si>
    <t>shCd177-3-2</t>
  </si>
  <si>
    <t>shCd177-3-3</t>
  </si>
  <si>
    <t>shCd177-3-4</t>
  </si>
  <si>
    <r>
      <t xml:space="preserve">Analysis of the relative mRNA expression levels of </t>
    </r>
    <r>
      <rPr>
        <b/>
        <i/>
        <sz val="12"/>
        <color theme="1"/>
        <rFont val="等线"/>
        <family val="3"/>
        <charset val="134"/>
        <scheme val="minor"/>
      </rPr>
      <t>Ltf</t>
    </r>
    <r>
      <rPr>
        <b/>
        <sz val="12"/>
        <color theme="1"/>
        <rFont val="等线"/>
        <family val="3"/>
        <charset val="134"/>
        <scheme val="minor"/>
      </rPr>
      <t xml:space="preserve"> and</t>
    </r>
    <r>
      <rPr>
        <b/>
        <i/>
        <sz val="12"/>
        <color theme="1"/>
        <rFont val="等线"/>
        <family val="3"/>
        <charset val="134"/>
        <scheme val="minor"/>
      </rPr>
      <t xml:space="preserve"> Cd177</t>
    </r>
    <r>
      <rPr>
        <b/>
        <sz val="12"/>
        <color theme="1"/>
        <rFont val="等线"/>
        <family val="3"/>
        <charset val="134"/>
        <scheme val="minor"/>
      </rPr>
      <t xml:space="preserve"> in liver</t>
    </r>
    <phoneticPr fontId="1" type="noConversion"/>
  </si>
  <si>
    <t>cDC1_Xcr1</t>
  </si>
  <si>
    <t>pDC_Bst2</t>
  </si>
  <si>
    <t>42-I</t>
    <phoneticPr fontId="1" type="noConversion"/>
  </si>
  <si>
    <t>28-I</t>
    <phoneticPr fontId="1" type="noConversion"/>
  </si>
  <si>
    <t>Ratio (%)</t>
  </si>
  <si>
    <t>Ratio (%)</t>
    <phoneticPr fontId="1" type="noConversion"/>
  </si>
  <si>
    <r>
      <t>Analysis of the spatial distance between Ly6g</t>
    </r>
    <r>
      <rPr>
        <b/>
        <vertAlign val="superscript"/>
        <sz val="12"/>
        <rFont val="等线"/>
        <family val="3"/>
        <charset val="134"/>
        <scheme val="minor"/>
      </rPr>
      <t>+</t>
    </r>
    <r>
      <rPr>
        <b/>
        <sz val="12"/>
        <rFont val="等线"/>
        <family val="3"/>
        <charset val="134"/>
        <scheme val="minor"/>
      </rPr>
      <t>Ltf</t>
    </r>
    <r>
      <rPr>
        <b/>
        <vertAlign val="superscript"/>
        <sz val="12"/>
        <rFont val="等线"/>
        <family val="3"/>
        <charset val="134"/>
        <scheme val="minor"/>
      </rPr>
      <t>+</t>
    </r>
    <r>
      <rPr>
        <b/>
        <sz val="12"/>
        <rFont val="等线"/>
        <family val="3"/>
        <charset val="134"/>
        <scheme val="minor"/>
      </rPr>
      <t xml:space="preserve"> cells and egg masses</t>
    </r>
    <phoneticPr fontId="1" type="noConversion"/>
  </si>
  <si>
    <r>
      <t>Analysis of the spatial distance between Ly6g</t>
    </r>
    <r>
      <rPr>
        <b/>
        <vertAlign val="superscript"/>
        <sz val="12"/>
        <rFont val="等线"/>
        <family val="3"/>
        <charset val="134"/>
        <scheme val="minor"/>
      </rPr>
      <t>+</t>
    </r>
    <r>
      <rPr>
        <b/>
        <sz val="12"/>
        <rFont val="等线"/>
        <family val="3"/>
        <charset val="134"/>
        <scheme val="minor"/>
      </rPr>
      <t>Mmp9</t>
    </r>
    <r>
      <rPr>
        <b/>
        <vertAlign val="superscript"/>
        <sz val="12"/>
        <rFont val="等线"/>
        <family val="3"/>
        <charset val="134"/>
        <scheme val="minor"/>
      </rPr>
      <t>+</t>
    </r>
    <r>
      <rPr>
        <b/>
        <sz val="12"/>
        <rFont val="等线"/>
        <family val="3"/>
        <charset val="134"/>
        <scheme val="minor"/>
      </rPr>
      <t xml:space="preserve"> cells and egg masses</t>
    </r>
    <phoneticPr fontId="1" type="noConversion"/>
  </si>
  <si>
    <r>
      <t>Analysis of the spatial distance between Ly6g</t>
    </r>
    <r>
      <rPr>
        <b/>
        <vertAlign val="superscript"/>
        <sz val="12"/>
        <rFont val="等线"/>
        <family val="3"/>
        <charset val="134"/>
        <scheme val="minor"/>
      </rPr>
      <t>+</t>
    </r>
    <r>
      <rPr>
        <b/>
        <sz val="12"/>
        <rFont val="等线"/>
        <family val="3"/>
        <charset val="134"/>
        <scheme val="minor"/>
      </rPr>
      <t>Cd177</t>
    </r>
    <r>
      <rPr>
        <b/>
        <vertAlign val="superscript"/>
        <sz val="12"/>
        <rFont val="等线"/>
        <family val="3"/>
        <charset val="134"/>
        <scheme val="minor"/>
      </rPr>
      <t>+</t>
    </r>
    <r>
      <rPr>
        <b/>
        <sz val="12"/>
        <rFont val="等线"/>
        <family val="3"/>
        <charset val="134"/>
        <scheme val="minor"/>
      </rPr>
      <t xml:space="preserve"> cells and egg masses</t>
    </r>
    <phoneticPr fontId="1" type="noConversion"/>
  </si>
  <si>
    <t>Relative level</t>
  </si>
  <si>
    <t>IHC intensity of Collagen1</t>
    <phoneticPr fontId="1" type="noConversion"/>
  </si>
  <si>
    <t>28-I (% of postive cells)</t>
    <phoneticPr fontId="1" type="noConversion"/>
  </si>
  <si>
    <t>42-I (% of postive cells)</t>
    <phoneticPr fontId="1" type="noConversion"/>
  </si>
  <si>
    <t>42-II (% of postive cells)</t>
    <phoneticPr fontId="1" type="noConversion"/>
  </si>
  <si>
    <t>42-III (% of postive cells)</t>
    <phoneticPr fontId="1" type="noConversion"/>
  </si>
  <si>
    <t>70-Ia (% of postive cells)</t>
    <phoneticPr fontId="1" type="noConversion"/>
  </si>
  <si>
    <t>70-Ib (% of postive cells)</t>
    <phoneticPr fontId="1" type="noConversion"/>
  </si>
  <si>
    <t>70-III (% of postive cells)</t>
    <phoneticPr fontId="1" type="noConversion"/>
  </si>
  <si>
    <t>D28 (% of postive cells)</t>
    <phoneticPr fontId="1" type="noConversion"/>
  </si>
  <si>
    <t>D42 (% of postive cells)</t>
    <phoneticPr fontId="1" type="noConversion"/>
  </si>
  <si>
    <t>D70 (% of postive cells)</t>
    <phoneticPr fontId="1" type="noConversion"/>
  </si>
  <si>
    <t>Normal1</t>
    <phoneticPr fontId="1" type="noConversion"/>
  </si>
  <si>
    <t>Normal2</t>
  </si>
  <si>
    <t>Normal3</t>
  </si>
  <si>
    <t>Normal4</t>
  </si>
  <si>
    <t>Normal5</t>
  </si>
  <si>
    <t>Normal (the number of dead mice)</t>
    <phoneticPr fontId="1" type="noConversion"/>
  </si>
  <si>
    <t>Raw data of CXCL2 mean gray value in granulomatous and non-granulomatous regions</t>
    <phoneticPr fontId="1" type="noConversion"/>
  </si>
  <si>
    <t>Granuloma</t>
    <phoneticPr fontId="1" type="noConversion"/>
  </si>
  <si>
    <t>Non-granuloma</t>
    <phoneticPr fontId="1" type="noConversion"/>
  </si>
  <si>
    <t>Figure</t>
    <phoneticPr fontId="1" type="noConversion"/>
  </si>
  <si>
    <t>Panel</t>
    <phoneticPr fontId="1" type="noConversion"/>
  </si>
  <si>
    <t>Comparison</t>
    <phoneticPr fontId="1" type="noConversion"/>
  </si>
  <si>
    <t>b</t>
    <phoneticPr fontId="1" type="noConversion"/>
  </si>
  <si>
    <t>D42 Normal vs Infected</t>
    <phoneticPr fontId="1" type="noConversion"/>
  </si>
  <si>
    <t>D56 Normal vs Infected</t>
    <phoneticPr fontId="1" type="noConversion"/>
  </si>
  <si>
    <t>d</t>
    <phoneticPr fontId="1" type="noConversion"/>
  </si>
  <si>
    <t>D0 vs D42</t>
    <phoneticPr fontId="1" type="noConversion"/>
  </si>
  <si>
    <t>D0 vs D56</t>
    <phoneticPr fontId="1" type="noConversion"/>
  </si>
  <si>
    <t>e</t>
    <phoneticPr fontId="1" type="noConversion"/>
  </si>
  <si>
    <t>ALT D0 vs D28</t>
    <phoneticPr fontId="1" type="noConversion"/>
  </si>
  <si>
    <t>ALT D0 vs D42</t>
    <phoneticPr fontId="1" type="noConversion"/>
  </si>
  <si>
    <t>ALT D0 vs D56</t>
    <phoneticPr fontId="1" type="noConversion"/>
  </si>
  <si>
    <t>ALT D0 vs D70</t>
    <phoneticPr fontId="1" type="noConversion"/>
  </si>
  <si>
    <t>AST D0 vs D28</t>
    <phoneticPr fontId="1" type="noConversion"/>
  </si>
  <si>
    <t>AST D0 vs D42</t>
    <phoneticPr fontId="1" type="noConversion"/>
  </si>
  <si>
    <t>AST D0 vs D56</t>
    <phoneticPr fontId="1" type="noConversion"/>
  </si>
  <si>
    <t>AST D0 vs D70</t>
    <phoneticPr fontId="1" type="noConversion"/>
  </si>
  <si>
    <t>ALB D0 vs D42</t>
    <phoneticPr fontId="1" type="noConversion"/>
  </si>
  <si>
    <t>ALB D0 vs D56</t>
    <phoneticPr fontId="1" type="noConversion"/>
  </si>
  <si>
    <t>ALB D0 vs D70</t>
    <phoneticPr fontId="1" type="noConversion"/>
  </si>
  <si>
    <t>f</t>
    <phoneticPr fontId="1" type="noConversion"/>
  </si>
  <si>
    <t>D0 vs D70</t>
    <phoneticPr fontId="1" type="noConversion"/>
  </si>
  <si>
    <t>g</t>
    <phoneticPr fontId="1" type="noConversion"/>
  </si>
  <si>
    <t>D0 vs D28</t>
    <phoneticPr fontId="1" type="noConversion"/>
  </si>
  <si>
    <t>h</t>
    <phoneticPr fontId="1" type="noConversion"/>
  </si>
  <si>
    <t>D0 vs D22</t>
    <phoneticPr fontId="1" type="noConversion"/>
  </si>
  <si>
    <t>Fig.10</t>
    <phoneticPr fontId="1" type="noConversion"/>
  </si>
  <si>
    <t>c</t>
    <phoneticPr fontId="1" type="noConversion"/>
  </si>
  <si>
    <t>Ctrl-Ltf vs shLtf-1</t>
    <phoneticPr fontId="1" type="noConversion"/>
  </si>
  <si>
    <t>Ctrl-Ltf vs shLtf-2</t>
    <phoneticPr fontId="1" type="noConversion"/>
  </si>
  <si>
    <t>Ctrl-Ltf vs shLtf-3</t>
    <phoneticPr fontId="1" type="noConversion"/>
  </si>
  <si>
    <t>Ctrl-Cd177 vs shCd177-1</t>
    <phoneticPr fontId="1" type="noConversion"/>
  </si>
  <si>
    <t>Ctrl-Cd177 vs shCd177-2</t>
    <phoneticPr fontId="1" type="noConversion"/>
  </si>
  <si>
    <t>Ctrl-Cd177 vs shCd177-3</t>
    <phoneticPr fontId="1" type="noConversion"/>
  </si>
  <si>
    <t>a</t>
    <phoneticPr fontId="1" type="noConversion"/>
  </si>
  <si>
    <t>Ctrl-Ltf vs shLtf</t>
    <phoneticPr fontId="1" type="noConversion"/>
  </si>
  <si>
    <t>Ctrl-Cd177 vs shCd177</t>
    <phoneticPr fontId="1" type="noConversion"/>
  </si>
  <si>
    <t>j</t>
    <phoneticPr fontId="1" type="noConversion"/>
  </si>
  <si>
    <t>Fig.S1</t>
    <phoneticPr fontId="1" type="noConversion"/>
  </si>
  <si>
    <t>Non-granuloma vs Granuloma</t>
    <phoneticPr fontId="1" type="noConversion"/>
  </si>
  <si>
    <t>Fig.S8</t>
    <phoneticPr fontId="1" type="noConversion"/>
  </si>
  <si>
    <t>Sirius red Ctrl-Ltf vs shLtf</t>
    <phoneticPr fontId="1" type="noConversion"/>
  </si>
  <si>
    <t>Sirius red Ctrl-Cd177 vs shCd177</t>
    <phoneticPr fontId="1" type="noConversion"/>
  </si>
  <si>
    <t>Collagen l Ctrl-Ltf vs shLtf</t>
    <phoneticPr fontId="1" type="noConversion"/>
  </si>
  <si>
    <t>Collagen l Ctrl-Cd177 vs shCd177</t>
    <phoneticPr fontId="1" type="noConversion"/>
  </si>
  <si>
    <t>α-SMA Ctrl-Ltf vs shLtf</t>
    <phoneticPr fontId="1" type="noConversion"/>
  </si>
  <si>
    <t>α-SMA Ctrl-Cd177 vs shCd177</t>
    <phoneticPr fontId="1" type="noConversion"/>
  </si>
  <si>
    <t>Fig.S2</t>
    <phoneticPr fontId="1" type="noConversion"/>
  </si>
  <si>
    <t>Fig.S6</t>
    <phoneticPr fontId="1" type="noConversion"/>
  </si>
  <si>
    <t>Fig.S9</t>
    <phoneticPr fontId="1" type="noConversion"/>
  </si>
  <si>
    <t>Fig.9</t>
    <phoneticPr fontId="1" type="noConversion"/>
  </si>
  <si>
    <t>Fig.S1</t>
  </si>
  <si>
    <t>Sample</t>
  </si>
  <si>
    <t>Sample</t>
    <phoneticPr fontId="1" type="noConversion"/>
  </si>
  <si>
    <t>Cell type</t>
    <phoneticPr fontId="1" type="noConversion"/>
  </si>
  <si>
    <t>0-50 μm</t>
    <phoneticPr fontId="1" type="noConversion"/>
  </si>
  <si>
    <t>50-100 μm</t>
    <phoneticPr fontId="1" type="noConversion"/>
  </si>
  <si>
    <t xml:space="preserve">50-150 μm </t>
    <phoneticPr fontId="1" type="noConversion"/>
  </si>
  <si>
    <t>50-150 μm</t>
    <phoneticPr fontId="1" type="noConversion"/>
  </si>
  <si>
    <r>
      <t>Relative expression （2</t>
    </r>
    <r>
      <rPr>
        <vertAlign val="superscript"/>
        <sz val="11"/>
        <rFont val="等线"/>
        <family val="3"/>
        <charset val="134"/>
        <scheme val="minor"/>
      </rPr>
      <t>-ΔΔCt</t>
    </r>
    <r>
      <rPr>
        <sz val="11"/>
        <rFont val="等线"/>
        <family val="3"/>
        <charset val="134"/>
        <scheme val="minor"/>
      </rPr>
      <t>）</t>
    </r>
    <phoneticPr fontId="1" type="noConversion"/>
  </si>
  <si>
    <t>Ratio (to week 0, %)</t>
    <phoneticPr fontId="1" type="noConversion"/>
  </si>
  <si>
    <t>Normal</t>
  </si>
  <si>
    <t>Infected</t>
  </si>
  <si>
    <t>0 d.p.i (g)</t>
    <phoneticPr fontId="1" type="noConversion"/>
  </si>
  <si>
    <t>ratio ( to 0 d.p.i. %)</t>
    <phoneticPr fontId="1" type="noConversion"/>
  </si>
  <si>
    <t>7 d.p.i (g)</t>
    <phoneticPr fontId="1" type="noConversion"/>
  </si>
  <si>
    <t>16 d.p.i (g)</t>
    <phoneticPr fontId="1" type="noConversion"/>
  </si>
  <si>
    <t>22 d.p.i (g)</t>
    <phoneticPr fontId="1" type="noConversion"/>
  </si>
  <si>
    <t>28 d.p.i (g)</t>
    <phoneticPr fontId="1" type="noConversion"/>
  </si>
  <si>
    <t>35 d.p.i (g)</t>
    <phoneticPr fontId="1" type="noConversion"/>
  </si>
  <si>
    <t>42 d.p.i (g)</t>
    <phoneticPr fontId="1" type="noConversion"/>
  </si>
  <si>
    <t>49 d.p.i (g)</t>
    <phoneticPr fontId="1" type="noConversion"/>
  </si>
  <si>
    <t>56 d.p.i (g)</t>
    <phoneticPr fontId="1" type="noConversion"/>
  </si>
  <si>
    <t>63 d.p.i (g)</t>
    <phoneticPr fontId="1" type="noConversion"/>
  </si>
  <si>
    <t>70 d.p.i (g)</t>
    <phoneticPr fontId="1" type="noConversion"/>
  </si>
  <si>
    <t>0 d.p.i</t>
    <phoneticPr fontId="1" type="noConversion"/>
  </si>
  <si>
    <t xml:space="preserve">7 d.p.i </t>
    <phoneticPr fontId="1" type="noConversion"/>
  </si>
  <si>
    <t>16 d.p.i</t>
    <phoneticPr fontId="1" type="noConversion"/>
  </si>
  <si>
    <t>22 d.p.i</t>
    <phoneticPr fontId="1" type="noConversion"/>
  </si>
  <si>
    <t xml:space="preserve">28 d.p.i </t>
    <phoneticPr fontId="1" type="noConversion"/>
  </si>
  <si>
    <t>35 d.p.i</t>
    <phoneticPr fontId="1" type="noConversion"/>
  </si>
  <si>
    <t xml:space="preserve">42 d.p.i </t>
    <phoneticPr fontId="1" type="noConversion"/>
  </si>
  <si>
    <t>49 d.p.i</t>
    <phoneticPr fontId="1" type="noConversion"/>
  </si>
  <si>
    <t>56 d.p.i</t>
    <phoneticPr fontId="1" type="noConversion"/>
  </si>
  <si>
    <t>63 d.p.i</t>
    <phoneticPr fontId="1" type="noConversion"/>
  </si>
  <si>
    <t>70 d.p.i</t>
    <phoneticPr fontId="1" type="noConversion"/>
  </si>
  <si>
    <t>D28-1</t>
    <phoneticPr fontId="1" type="noConversion"/>
  </si>
  <si>
    <t>28 d.p.i</t>
    <phoneticPr fontId="1" type="noConversion"/>
  </si>
  <si>
    <t>42 d.p.i</t>
    <phoneticPr fontId="1" type="noConversion"/>
  </si>
  <si>
    <t>Distance to eggs (μm)</t>
    <phoneticPr fontId="1" type="noConversion"/>
  </si>
  <si>
    <t>Cell types</t>
    <phoneticPr fontId="1" type="noConversion"/>
  </si>
  <si>
    <r>
      <t xml:space="preserve">Exact </t>
    </r>
    <r>
      <rPr>
        <b/>
        <i/>
        <sz val="12"/>
        <color theme="1"/>
        <rFont val="等线"/>
        <family val="3"/>
        <charset val="134"/>
        <scheme val="minor"/>
      </rPr>
      <t>P</t>
    </r>
    <r>
      <rPr>
        <b/>
        <sz val="12"/>
        <color theme="1"/>
        <rFont val="等线"/>
        <family val="3"/>
        <charset val="134"/>
        <scheme val="minor"/>
      </rPr>
      <t xml:space="preserve"> Value</t>
    </r>
    <phoneticPr fontId="1" type="noConversion"/>
  </si>
  <si>
    <r>
      <t>28-I</t>
    </r>
    <r>
      <rPr>
        <sz val="10"/>
        <rFont val="等线"/>
        <family val="3"/>
        <charset val="134"/>
      </rPr>
      <t>（</t>
    </r>
    <r>
      <rPr>
        <sz val="10"/>
        <rFont val="Times New Roman"/>
        <family val="1"/>
      </rPr>
      <t>%</t>
    </r>
    <r>
      <rPr>
        <sz val="10"/>
        <rFont val="等线"/>
        <family val="3"/>
        <charset val="134"/>
      </rPr>
      <t>）</t>
    </r>
    <phoneticPr fontId="1" type="noConversion"/>
  </si>
  <si>
    <r>
      <t>42-I</t>
    </r>
    <r>
      <rPr>
        <sz val="10"/>
        <rFont val="等线"/>
        <family val="3"/>
        <charset val="134"/>
      </rPr>
      <t>（</t>
    </r>
    <r>
      <rPr>
        <sz val="10"/>
        <rFont val="Times New Roman"/>
        <family val="1"/>
      </rPr>
      <t>%</t>
    </r>
    <r>
      <rPr>
        <sz val="10"/>
        <rFont val="等线"/>
        <family val="3"/>
        <charset val="134"/>
      </rPr>
      <t>）</t>
    </r>
    <phoneticPr fontId="1" type="noConversion"/>
  </si>
  <si>
    <r>
      <t>42-II</t>
    </r>
    <r>
      <rPr>
        <sz val="10"/>
        <rFont val="等线"/>
        <family val="3"/>
        <charset val="134"/>
      </rPr>
      <t>（</t>
    </r>
    <r>
      <rPr>
        <sz val="10"/>
        <rFont val="Times New Roman"/>
        <family val="1"/>
      </rPr>
      <t>%</t>
    </r>
    <r>
      <rPr>
        <sz val="10"/>
        <rFont val="等线"/>
        <family val="3"/>
        <charset val="134"/>
      </rPr>
      <t>）</t>
    </r>
    <phoneticPr fontId="1" type="noConversion"/>
  </si>
  <si>
    <r>
      <t>42-III</t>
    </r>
    <r>
      <rPr>
        <sz val="10"/>
        <rFont val="等线"/>
        <family val="3"/>
        <charset val="134"/>
      </rPr>
      <t>（</t>
    </r>
    <r>
      <rPr>
        <sz val="10"/>
        <rFont val="Times New Roman"/>
        <family val="1"/>
      </rPr>
      <t>%</t>
    </r>
    <r>
      <rPr>
        <sz val="10"/>
        <rFont val="等线"/>
        <family val="3"/>
        <charset val="134"/>
      </rPr>
      <t>）</t>
    </r>
    <phoneticPr fontId="1" type="noConversion"/>
  </si>
  <si>
    <r>
      <t>70-IV</t>
    </r>
    <r>
      <rPr>
        <sz val="10"/>
        <rFont val="等线"/>
        <family val="3"/>
        <charset val="134"/>
      </rPr>
      <t>（</t>
    </r>
    <r>
      <rPr>
        <sz val="10"/>
        <rFont val="Times New Roman"/>
        <family val="1"/>
      </rPr>
      <t>%</t>
    </r>
    <r>
      <rPr>
        <sz val="10"/>
        <rFont val="等线"/>
        <family val="3"/>
        <charset val="134"/>
      </rPr>
      <t>）</t>
    </r>
    <phoneticPr fontId="1" type="noConversion"/>
  </si>
  <si>
    <r>
      <t>70-V</t>
    </r>
    <r>
      <rPr>
        <sz val="10"/>
        <rFont val="等线"/>
        <family val="3"/>
        <charset val="134"/>
      </rPr>
      <t>（</t>
    </r>
    <r>
      <rPr>
        <sz val="10"/>
        <rFont val="Times New Roman"/>
        <family val="1"/>
      </rPr>
      <t>%</t>
    </r>
    <r>
      <rPr>
        <sz val="10"/>
        <rFont val="等线"/>
        <family val="3"/>
        <charset val="134"/>
      </rPr>
      <t>）</t>
    </r>
    <phoneticPr fontId="1" type="noConversion"/>
  </si>
  <si>
    <r>
      <t>70-VI</t>
    </r>
    <r>
      <rPr>
        <sz val="10"/>
        <rFont val="等线"/>
        <family val="3"/>
        <charset val="134"/>
      </rPr>
      <t>（</t>
    </r>
    <r>
      <rPr>
        <sz val="10"/>
        <rFont val="Times New Roman"/>
        <family val="1"/>
      </rPr>
      <t>%</t>
    </r>
    <r>
      <rPr>
        <sz val="10"/>
        <rFont val="等线"/>
        <family val="3"/>
        <charset val="134"/>
      </rPr>
      <t>）</t>
    </r>
    <phoneticPr fontId="1" type="noConversion"/>
  </si>
  <si>
    <r>
      <t>Ly6g</t>
    </r>
    <r>
      <rPr>
        <vertAlign val="superscript"/>
        <sz val="10"/>
        <rFont val="Times New Roman"/>
        <family val="1"/>
      </rPr>
      <t>+</t>
    </r>
  </si>
  <si>
    <r>
      <t>F4/80</t>
    </r>
    <r>
      <rPr>
        <vertAlign val="superscript"/>
        <sz val="10"/>
        <rFont val="Times New Roman"/>
        <family val="1"/>
      </rPr>
      <t>+</t>
    </r>
  </si>
  <si>
    <r>
      <t>Desmin</t>
    </r>
    <r>
      <rPr>
        <vertAlign val="superscript"/>
        <sz val="10"/>
        <rFont val="Times New Roman"/>
        <family val="1"/>
      </rPr>
      <t>+</t>
    </r>
  </si>
  <si>
    <r>
      <t>CD3</t>
    </r>
    <r>
      <rPr>
        <vertAlign val="superscript"/>
        <sz val="10"/>
        <rFont val="Times New Roman"/>
        <family val="1"/>
      </rPr>
      <t>+</t>
    </r>
  </si>
  <si>
    <r>
      <t>CD19</t>
    </r>
    <r>
      <rPr>
        <vertAlign val="superscript"/>
        <sz val="10"/>
        <rFont val="Times New Roman"/>
        <family val="1"/>
      </rPr>
      <t>+</t>
    </r>
  </si>
  <si>
    <t xml:space="preserve"> the ratio of liver wet weight to body weight (%)</t>
    <phoneticPr fontId="1" type="noConversion"/>
  </si>
  <si>
    <t>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</si>
</sst>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_ "/>
    <numFmt numFmtId="177" formatCode="0.00_);[Red]\(0.00\)"/>
    <numFmt numFmtId="178" formatCode="0.000_);[Red]\(0.000\)"/>
    <numFmt numFmtId="179" formatCode="0_ "/>
    <numFmt numFmtId="180" formatCode="0.000_ "/>
    <numFmt numFmtId="181" formatCode="0.0_ "/>
    <numFmt numFmtId="182" formatCode="0.0_);[Red]\(0.0\)"/>
    <numFmt numFmtId="183" formatCode="0_);[Red]\(0\)"/>
  </numFmts>
  <fonts count="2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b/>
      <i/>
      <sz val="12"/>
      <color theme="1"/>
      <name val="等线"/>
      <family val="3"/>
      <charset val="134"/>
      <scheme val="minor"/>
    </font>
    <font>
      <b/>
      <vertAlign val="superscript"/>
      <sz val="12"/>
      <color theme="1"/>
      <name val="等线"/>
      <family val="3"/>
      <charset val="134"/>
      <scheme val="minor"/>
    </font>
    <font>
      <b/>
      <vertAlign val="superscript"/>
      <sz val="12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vertAlign val="superscript"/>
      <sz val="10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i/>
      <sz val="11"/>
      <name val="等线"/>
      <family val="3"/>
      <charset val="134"/>
      <scheme val="minor"/>
    </font>
    <font>
      <vertAlign val="superscript"/>
      <sz val="1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name val="等线"/>
      <family val="3"/>
      <charset val="134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 applyAlignment="1">
      <alignment horizontal="center"/>
    </xf>
    <xf numFmtId="177" fontId="3" fillId="0" borderId="0" xfId="0" applyNumberFormat="1" applyFont="1"/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left"/>
    </xf>
    <xf numFmtId="178" fontId="3" fillId="0" borderId="0" xfId="0" applyNumberFormat="1" applyFont="1"/>
    <xf numFmtId="0" fontId="6" fillId="0" borderId="0" xfId="0" applyFont="1"/>
    <xf numFmtId="0" fontId="11" fillId="0" borderId="0" xfId="0" applyFont="1" applyAlignment="1">
      <alignment horizontal="left"/>
    </xf>
    <xf numFmtId="179" fontId="3" fillId="0" borderId="0" xfId="0" applyNumberFormat="1" applyFont="1" applyAlignment="1">
      <alignment horizontal="center"/>
    </xf>
    <xf numFmtId="179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81" fontId="3" fillId="0" borderId="0" xfId="0" applyNumberFormat="1" applyFont="1" applyAlignment="1">
      <alignment horizontal="center" vertical="center"/>
    </xf>
    <xf numFmtId="181" fontId="3" fillId="0" borderId="0" xfId="0" applyNumberFormat="1" applyFont="1" applyAlignment="1">
      <alignment horizontal="center"/>
    </xf>
    <xf numFmtId="182" fontId="0" fillId="0" borderId="0" xfId="0" applyNumberFormat="1" applyAlignment="1">
      <alignment horizontal="left" vertical="center"/>
    </xf>
    <xf numFmtId="182" fontId="0" fillId="0" borderId="0" xfId="0" applyNumberFormat="1" applyAlignment="1">
      <alignment horizontal="center" vertical="center"/>
    </xf>
    <xf numFmtId="182" fontId="0" fillId="0" borderId="0" xfId="0" applyNumberFormat="1"/>
    <xf numFmtId="176" fontId="6" fillId="0" borderId="0" xfId="0" applyNumberFormat="1" applyFont="1"/>
    <xf numFmtId="182" fontId="3" fillId="0" borderId="0" xfId="0" applyNumberFormat="1" applyFont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180" fontId="5" fillId="0" borderId="0" xfId="0" applyNumberFormat="1" applyFont="1" applyAlignment="1">
      <alignment horizontal="center"/>
    </xf>
    <xf numFmtId="18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83" fontId="3" fillId="0" borderId="0" xfId="0" applyNumberFormat="1" applyFont="1"/>
    <xf numFmtId="182" fontId="3" fillId="0" borderId="0" xfId="0" applyNumberFormat="1" applyFont="1" applyAlignment="1">
      <alignment horizontal="center"/>
    </xf>
    <xf numFmtId="176" fontId="0" fillId="0" borderId="0" xfId="0" applyNumberFormat="1"/>
    <xf numFmtId="180" fontId="0" fillId="0" borderId="0" xfId="0" applyNumberFormat="1" applyAlignment="1">
      <alignment vertical="center"/>
    </xf>
    <xf numFmtId="180" fontId="11" fillId="0" borderId="0" xfId="0" applyNumberFormat="1" applyFont="1"/>
    <xf numFmtId="178" fontId="11" fillId="0" borderId="0" xfId="0" applyNumberFormat="1" applyFont="1"/>
    <xf numFmtId="177" fontId="6" fillId="0" borderId="0" xfId="0" applyNumberFormat="1" applyFont="1"/>
    <xf numFmtId="0" fontId="19" fillId="0" borderId="0" xfId="0" applyFont="1" applyAlignment="1">
      <alignment horizontal="center"/>
    </xf>
    <xf numFmtId="176" fontId="19" fillId="0" borderId="0" xfId="0" applyNumberFormat="1" applyFont="1" applyAlignment="1">
      <alignment horizontal="left"/>
    </xf>
    <xf numFmtId="181" fontId="19" fillId="0" borderId="0" xfId="0" applyNumberFormat="1" applyFont="1"/>
    <xf numFmtId="0" fontId="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182" fontId="3" fillId="0" borderId="0" xfId="0" applyNumberFormat="1" applyFont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178" fontId="3" fillId="0" borderId="0" xfId="0" applyNumberFormat="1" applyFont="1" applyAlignment="1">
      <alignment horizontal="center" vertical="center"/>
    </xf>
    <xf numFmtId="178" fontId="7" fillId="0" borderId="0" xfId="0" applyNumberFormat="1" applyFont="1" applyAlignment="1">
      <alignment horizontal="left"/>
    </xf>
    <xf numFmtId="176" fontId="5" fillId="0" borderId="0" xfId="0" applyNumberFormat="1" applyFont="1"/>
    <xf numFmtId="176" fontId="0" fillId="0" borderId="0" xfId="0" applyNumberFormat="1" applyAlignment="1">
      <alignment horizontal="center"/>
    </xf>
    <xf numFmtId="176" fontId="15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vertical="center"/>
    </xf>
    <xf numFmtId="176" fontId="14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vertical="center"/>
    </xf>
    <xf numFmtId="177" fontId="7" fillId="0" borderId="0" xfId="0" applyNumberFormat="1" applyFont="1" applyAlignment="1">
      <alignment horizontal="left"/>
    </xf>
    <xf numFmtId="177" fontId="3" fillId="0" borderId="0" xfId="0" applyNumberFormat="1" applyFont="1" applyAlignment="1">
      <alignment horizontal="left"/>
    </xf>
    <xf numFmtId="177" fontId="0" fillId="0" borderId="0" xfId="0" applyNumberFormat="1"/>
    <xf numFmtId="177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0CC58-9875-4061-B7DE-E5B95E41BBA8}">
  <dimension ref="A1:F86"/>
  <sheetViews>
    <sheetView workbookViewId="0">
      <selection activeCell="F20" sqref="F20"/>
    </sheetView>
  </sheetViews>
  <sheetFormatPr defaultColWidth="8.9140625" defaultRowHeight="14"/>
  <cols>
    <col min="1" max="1" width="8.9140625" style="6"/>
    <col min="2" max="2" width="22.58203125" style="6" customWidth="1"/>
    <col min="3" max="3" width="8.9140625" style="6"/>
    <col min="4" max="4" width="16.33203125" style="44" customWidth="1"/>
    <col min="5" max="16384" width="8.9140625" style="6"/>
  </cols>
  <sheetData>
    <row r="1" spans="1:6" ht="15.5">
      <c r="A1" s="51" t="s">
        <v>91</v>
      </c>
      <c r="B1" s="51"/>
      <c r="C1" s="51"/>
      <c r="D1" s="51"/>
      <c r="E1" s="36"/>
      <c r="F1" s="36"/>
    </row>
    <row r="2" spans="1:6">
      <c r="A2" s="6" t="s">
        <v>336</v>
      </c>
      <c r="B2" s="6" t="s">
        <v>69</v>
      </c>
      <c r="C2" s="6" t="s">
        <v>70</v>
      </c>
      <c r="D2" s="44" t="s">
        <v>71</v>
      </c>
    </row>
    <row r="3" spans="1:6">
      <c r="A3" s="6" t="s">
        <v>72</v>
      </c>
      <c r="B3" s="6" t="s">
        <v>73</v>
      </c>
      <c r="C3" s="6">
        <v>2311</v>
      </c>
      <c r="D3" s="44">
        <v>0.129315651</v>
      </c>
    </row>
    <row r="4" spans="1:6">
      <c r="A4" s="6" t="s">
        <v>72</v>
      </c>
      <c r="B4" s="6" t="s">
        <v>74</v>
      </c>
      <c r="C4" s="6">
        <v>157</v>
      </c>
      <c r="D4" s="44">
        <v>8.7851830000000002E-3</v>
      </c>
    </row>
    <row r="5" spans="1:6">
      <c r="A5" s="6" t="s">
        <v>72</v>
      </c>
      <c r="B5" s="6" t="s">
        <v>75</v>
      </c>
      <c r="C5" s="6">
        <v>1151</v>
      </c>
      <c r="D5" s="44">
        <v>6.4406020999999994E-2</v>
      </c>
    </row>
    <row r="6" spans="1:6">
      <c r="A6" s="6" t="s">
        <v>72</v>
      </c>
      <c r="B6" s="6" t="s">
        <v>76</v>
      </c>
      <c r="C6" s="6">
        <v>353</v>
      </c>
      <c r="D6" s="44">
        <v>1.9752671999999999E-2</v>
      </c>
    </row>
    <row r="7" spans="1:6">
      <c r="A7" s="6" t="s">
        <v>72</v>
      </c>
      <c r="B7" s="6" t="s">
        <v>77</v>
      </c>
      <c r="C7" s="6">
        <v>4646</v>
      </c>
      <c r="D7" s="44">
        <v>0.25997426000000001</v>
      </c>
    </row>
    <row r="8" spans="1:6">
      <c r="A8" s="6" t="s">
        <v>72</v>
      </c>
      <c r="B8" s="6" t="s">
        <v>78</v>
      </c>
      <c r="C8" s="6">
        <v>477</v>
      </c>
      <c r="D8" s="44">
        <v>2.6691288000000001E-2</v>
      </c>
    </row>
    <row r="9" spans="1:6">
      <c r="A9" s="6" t="s">
        <v>72</v>
      </c>
      <c r="B9" s="6" t="s">
        <v>79</v>
      </c>
      <c r="C9" s="6">
        <v>292</v>
      </c>
      <c r="D9" s="44">
        <v>1.6339321E-2</v>
      </c>
    </row>
    <row r="10" spans="1:6">
      <c r="A10" s="6" t="s">
        <v>72</v>
      </c>
      <c r="B10" s="6" t="s">
        <v>80</v>
      </c>
      <c r="C10" s="6">
        <v>1284</v>
      </c>
      <c r="D10" s="44">
        <v>7.1848246000000004E-2</v>
      </c>
    </row>
    <row r="11" spans="1:6">
      <c r="A11" s="6" t="s">
        <v>72</v>
      </c>
      <c r="B11" s="6" t="s">
        <v>81</v>
      </c>
      <c r="C11" s="6">
        <v>3391</v>
      </c>
      <c r="D11" s="44">
        <v>0.18974875499999999</v>
      </c>
    </row>
    <row r="12" spans="1:6">
      <c r="A12" s="6" t="s">
        <v>72</v>
      </c>
      <c r="B12" s="6" t="s">
        <v>82</v>
      </c>
      <c r="C12" s="6">
        <v>1411</v>
      </c>
      <c r="D12" s="44">
        <v>7.8954731E-2</v>
      </c>
    </row>
    <row r="13" spans="1:6">
      <c r="A13" s="6" t="s">
        <v>72</v>
      </c>
      <c r="B13" s="6" t="s">
        <v>83</v>
      </c>
      <c r="C13" s="6">
        <v>736</v>
      </c>
      <c r="D13" s="44">
        <v>4.1184040999999998E-2</v>
      </c>
    </row>
    <row r="14" spans="1:6">
      <c r="A14" s="6" t="s">
        <v>72</v>
      </c>
      <c r="B14" s="6" t="s">
        <v>84</v>
      </c>
      <c r="C14" s="6">
        <v>1662</v>
      </c>
      <c r="D14" s="44">
        <v>9.2999832000000004E-2</v>
      </c>
    </row>
    <row r="15" spans="1:6">
      <c r="A15" s="6" t="s">
        <v>85</v>
      </c>
      <c r="B15" s="6" t="s">
        <v>73</v>
      </c>
      <c r="C15" s="6">
        <v>2912</v>
      </c>
      <c r="D15" s="44">
        <v>0.19771863100000001</v>
      </c>
    </row>
    <row r="16" spans="1:6">
      <c r="A16" s="6" t="s">
        <v>85</v>
      </c>
      <c r="B16" s="6" t="s">
        <v>74</v>
      </c>
      <c r="C16" s="6">
        <v>121</v>
      </c>
      <c r="D16" s="44">
        <v>8.2156439999999994E-3</v>
      </c>
    </row>
    <row r="17" spans="1:4">
      <c r="A17" s="6" t="s">
        <v>85</v>
      </c>
      <c r="B17" s="6" t="s">
        <v>75</v>
      </c>
      <c r="C17" s="6">
        <v>845</v>
      </c>
      <c r="D17" s="44">
        <v>5.7373710000000001E-2</v>
      </c>
    </row>
    <row r="18" spans="1:4">
      <c r="A18" s="6" t="s">
        <v>85</v>
      </c>
      <c r="B18" s="6" t="s">
        <v>76</v>
      </c>
      <c r="C18" s="6">
        <v>690</v>
      </c>
      <c r="D18" s="44">
        <v>4.6849538000000003E-2</v>
      </c>
    </row>
    <row r="19" spans="1:4">
      <c r="A19" s="6" t="s">
        <v>85</v>
      </c>
      <c r="B19" s="6" t="s">
        <v>77</v>
      </c>
      <c r="C19" s="6">
        <v>1268</v>
      </c>
      <c r="D19" s="44">
        <v>8.6094513999999997E-2</v>
      </c>
    </row>
    <row r="20" spans="1:4">
      <c r="A20" s="6" t="s">
        <v>85</v>
      </c>
      <c r="B20" s="6" t="s">
        <v>78</v>
      </c>
      <c r="C20" s="6">
        <v>1153</v>
      </c>
      <c r="D20" s="44">
        <v>7.8286256999999998E-2</v>
      </c>
    </row>
    <row r="21" spans="1:4">
      <c r="A21" s="6" t="s">
        <v>85</v>
      </c>
      <c r="B21" s="6" t="s">
        <v>79</v>
      </c>
      <c r="C21" s="6">
        <v>65</v>
      </c>
      <c r="D21" s="44">
        <v>4.4133619999999997E-3</v>
      </c>
    </row>
    <row r="22" spans="1:4">
      <c r="A22" s="6" t="s">
        <v>85</v>
      </c>
      <c r="B22" s="6" t="s">
        <v>80</v>
      </c>
      <c r="C22" s="6">
        <v>62</v>
      </c>
      <c r="D22" s="44">
        <v>4.2096690000000001E-3</v>
      </c>
    </row>
    <row r="23" spans="1:4">
      <c r="A23" s="6" t="s">
        <v>85</v>
      </c>
      <c r="B23" s="6" t="s">
        <v>81</v>
      </c>
      <c r="C23" s="6">
        <v>1761</v>
      </c>
      <c r="D23" s="44">
        <v>0.119568169</v>
      </c>
    </row>
    <row r="24" spans="1:4">
      <c r="A24" s="6" t="s">
        <v>85</v>
      </c>
      <c r="B24" s="6" t="s">
        <v>82</v>
      </c>
      <c r="C24" s="6">
        <v>3088</v>
      </c>
      <c r="D24" s="44">
        <v>0.20966865800000001</v>
      </c>
    </row>
    <row r="25" spans="1:4">
      <c r="A25" s="6" t="s">
        <v>85</v>
      </c>
      <c r="B25" s="6" t="s">
        <v>83</v>
      </c>
      <c r="C25" s="6">
        <v>630</v>
      </c>
      <c r="D25" s="44">
        <v>4.2775664999999997E-2</v>
      </c>
    </row>
    <row r="26" spans="1:4">
      <c r="A26" s="6" t="s">
        <v>85</v>
      </c>
      <c r="B26" s="6" t="s">
        <v>84</v>
      </c>
      <c r="C26" s="6">
        <v>2133</v>
      </c>
      <c r="D26" s="44">
        <v>0.144826181</v>
      </c>
    </row>
    <row r="27" spans="1:4">
      <c r="A27" s="6" t="s">
        <v>86</v>
      </c>
      <c r="B27" s="6" t="s">
        <v>73</v>
      </c>
      <c r="C27" s="6">
        <v>2425</v>
      </c>
      <c r="D27" s="44">
        <v>0.179483384</v>
      </c>
    </row>
    <row r="28" spans="1:4">
      <c r="A28" s="6" t="s">
        <v>86</v>
      </c>
      <c r="B28" s="6" t="s">
        <v>74</v>
      </c>
      <c r="C28" s="6">
        <v>25</v>
      </c>
      <c r="D28" s="44">
        <v>1.8503440000000001E-3</v>
      </c>
    </row>
    <row r="29" spans="1:4">
      <c r="A29" s="6" t="s">
        <v>86</v>
      </c>
      <c r="B29" s="6" t="s">
        <v>75</v>
      </c>
      <c r="C29" s="6">
        <v>704</v>
      </c>
      <c r="D29" s="44">
        <v>5.2105692000000002E-2</v>
      </c>
    </row>
    <row r="30" spans="1:4">
      <c r="A30" s="6" t="s">
        <v>86</v>
      </c>
      <c r="B30" s="6" t="s">
        <v>76</v>
      </c>
      <c r="C30" s="6">
        <v>737</v>
      </c>
      <c r="D30" s="44">
        <v>5.4548145999999999E-2</v>
      </c>
    </row>
    <row r="31" spans="1:4">
      <c r="A31" s="6" t="s">
        <v>86</v>
      </c>
      <c r="B31" s="6" t="s">
        <v>77</v>
      </c>
      <c r="C31" s="6">
        <v>465</v>
      </c>
      <c r="D31" s="44">
        <v>3.4416400999999999E-2</v>
      </c>
    </row>
    <row r="32" spans="1:4">
      <c r="A32" s="6" t="s">
        <v>86</v>
      </c>
      <c r="B32" s="6" t="s">
        <v>78</v>
      </c>
      <c r="C32" s="6">
        <v>971</v>
      </c>
      <c r="D32" s="44">
        <v>7.1867367000000001E-2</v>
      </c>
    </row>
    <row r="33" spans="1:4">
      <c r="A33" s="6" t="s">
        <v>86</v>
      </c>
      <c r="B33" s="6" t="s">
        <v>79</v>
      </c>
      <c r="C33" s="6">
        <v>26</v>
      </c>
      <c r="D33" s="44">
        <v>1.9243579999999999E-3</v>
      </c>
    </row>
    <row r="34" spans="1:4">
      <c r="A34" s="6" t="s">
        <v>86</v>
      </c>
      <c r="B34" s="6" t="s">
        <v>80</v>
      </c>
      <c r="C34" s="6">
        <v>51</v>
      </c>
      <c r="D34" s="44">
        <v>3.774702E-3</v>
      </c>
    </row>
    <row r="35" spans="1:4">
      <c r="A35" s="6" t="s">
        <v>86</v>
      </c>
      <c r="B35" s="6" t="s">
        <v>81</v>
      </c>
      <c r="C35" s="6">
        <v>1659</v>
      </c>
      <c r="D35" s="44">
        <v>0.122788839</v>
      </c>
    </row>
    <row r="36" spans="1:4">
      <c r="A36" s="6" t="s">
        <v>86</v>
      </c>
      <c r="B36" s="6" t="s">
        <v>82</v>
      </c>
      <c r="C36" s="6">
        <v>3293</v>
      </c>
      <c r="D36" s="44">
        <v>0.24372733299999999</v>
      </c>
    </row>
    <row r="37" spans="1:4">
      <c r="A37" s="6" t="s">
        <v>86</v>
      </c>
      <c r="B37" s="6" t="s">
        <v>83</v>
      </c>
      <c r="C37" s="6">
        <v>707</v>
      </c>
      <c r="D37" s="44">
        <v>5.2327733000000001E-2</v>
      </c>
    </row>
    <row r="38" spans="1:4">
      <c r="A38" s="6" t="s">
        <v>86</v>
      </c>
      <c r="B38" s="6" t="s">
        <v>84</v>
      </c>
      <c r="C38" s="6">
        <v>2448</v>
      </c>
      <c r="D38" s="44">
        <v>0.181185701</v>
      </c>
    </row>
    <row r="39" spans="1:4">
      <c r="A39" s="6" t="s">
        <v>87</v>
      </c>
      <c r="B39" s="6" t="s">
        <v>73</v>
      </c>
      <c r="C39" s="6">
        <v>2891</v>
      </c>
      <c r="D39" s="44">
        <v>0.21756471999999999</v>
      </c>
    </row>
    <row r="40" spans="1:4">
      <c r="A40" s="6" t="s">
        <v>87</v>
      </c>
      <c r="B40" s="6" t="s">
        <v>74</v>
      </c>
      <c r="C40" s="6">
        <v>24</v>
      </c>
      <c r="D40" s="44">
        <v>1.806141E-3</v>
      </c>
    </row>
    <row r="41" spans="1:4">
      <c r="A41" s="6" t="s">
        <v>87</v>
      </c>
      <c r="B41" s="6" t="s">
        <v>75</v>
      </c>
      <c r="C41" s="6">
        <v>761</v>
      </c>
      <c r="D41" s="44">
        <v>5.7269716999999998E-2</v>
      </c>
    </row>
    <row r="42" spans="1:4">
      <c r="A42" s="6" t="s">
        <v>87</v>
      </c>
      <c r="B42" s="6" t="s">
        <v>76</v>
      </c>
      <c r="C42" s="6">
        <v>470</v>
      </c>
      <c r="D42" s="44">
        <v>3.5370259000000001E-2</v>
      </c>
    </row>
    <row r="43" spans="1:4">
      <c r="A43" s="6" t="s">
        <v>87</v>
      </c>
      <c r="B43" s="6" t="s">
        <v>77</v>
      </c>
      <c r="C43" s="6">
        <v>1122</v>
      </c>
      <c r="D43" s="44">
        <v>8.4437085999999995E-2</v>
      </c>
    </row>
    <row r="44" spans="1:4">
      <c r="A44" s="6" t="s">
        <v>87</v>
      </c>
      <c r="B44" s="6" t="s">
        <v>78</v>
      </c>
      <c r="C44" s="6">
        <v>996</v>
      </c>
      <c r="D44" s="44">
        <v>7.4954846000000006E-2</v>
      </c>
    </row>
    <row r="45" spans="1:4">
      <c r="A45" s="6" t="s">
        <v>87</v>
      </c>
      <c r="B45" s="6" t="s">
        <v>79</v>
      </c>
      <c r="C45" s="6">
        <v>36</v>
      </c>
      <c r="D45" s="44">
        <v>2.709211E-3</v>
      </c>
    </row>
    <row r="46" spans="1:4">
      <c r="A46" s="6" t="s">
        <v>87</v>
      </c>
      <c r="B46" s="6" t="s">
        <v>80</v>
      </c>
      <c r="C46" s="6">
        <v>51</v>
      </c>
      <c r="D46" s="44">
        <v>3.8380490000000001E-3</v>
      </c>
    </row>
    <row r="47" spans="1:4">
      <c r="A47" s="6" t="s">
        <v>87</v>
      </c>
      <c r="B47" s="6" t="s">
        <v>81</v>
      </c>
      <c r="C47" s="6">
        <v>2415</v>
      </c>
      <c r="D47" s="44">
        <v>0.181742926</v>
      </c>
    </row>
    <row r="48" spans="1:4">
      <c r="A48" s="6" t="s">
        <v>87</v>
      </c>
      <c r="B48" s="6" t="s">
        <v>82</v>
      </c>
      <c r="C48" s="6">
        <v>2078</v>
      </c>
      <c r="D48" s="44">
        <v>0.15638169800000001</v>
      </c>
    </row>
    <row r="49" spans="1:4">
      <c r="A49" s="6" t="s">
        <v>87</v>
      </c>
      <c r="B49" s="6" t="s">
        <v>83</v>
      </c>
      <c r="C49" s="6">
        <v>567</v>
      </c>
      <c r="D49" s="44">
        <v>4.2670078E-2</v>
      </c>
    </row>
    <row r="50" spans="1:4">
      <c r="A50" s="6" t="s">
        <v>87</v>
      </c>
      <c r="B50" s="6" t="s">
        <v>84</v>
      </c>
      <c r="C50" s="6">
        <v>1877</v>
      </c>
      <c r="D50" s="44">
        <v>0.14125526799999999</v>
      </c>
    </row>
    <row r="51" spans="1:4">
      <c r="A51" s="6" t="s">
        <v>88</v>
      </c>
      <c r="B51" s="6" t="s">
        <v>73</v>
      </c>
      <c r="C51" s="6">
        <v>1827</v>
      </c>
      <c r="D51" s="44">
        <v>0.20627752099999999</v>
      </c>
    </row>
    <row r="52" spans="1:4">
      <c r="A52" s="6" t="s">
        <v>88</v>
      </c>
      <c r="B52" s="6" t="s">
        <v>74</v>
      </c>
      <c r="C52" s="6">
        <v>12</v>
      </c>
      <c r="D52" s="44">
        <v>1.354861E-3</v>
      </c>
    </row>
    <row r="53" spans="1:4">
      <c r="A53" s="6" t="s">
        <v>88</v>
      </c>
      <c r="B53" s="6" t="s">
        <v>75</v>
      </c>
      <c r="C53" s="6">
        <v>72</v>
      </c>
      <c r="D53" s="44">
        <v>8.129163E-3</v>
      </c>
    </row>
    <row r="54" spans="1:4">
      <c r="A54" s="6" t="s">
        <v>88</v>
      </c>
      <c r="B54" s="6" t="s">
        <v>76</v>
      </c>
      <c r="C54" s="6">
        <v>663</v>
      </c>
      <c r="D54" s="44">
        <v>7.4856045999999996E-2</v>
      </c>
    </row>
    <row r="55" spans="1:4">
      <c r="A55" s="6" t="s">
        <v>88</v>
      </c>
      <c r="B55" s="6" t="s">
        <v>77</v>
      </c>
      <c r="C55" s="6">
        <v>139</v>
      </c>
      <c r="D55" s="44">
        <v>1.5693802E-2</v>
      </c>
    </row>
    <row r="56" spans="1:4">
      <c r="A56" s="6" t="s">
        <v>88</v>
      </c>
      <c r="B56" s="6" t="s">
        <v>78</v>
      </c>
      <c r="C56" s="6">
        <v>2422</v>
      </c>
      <c r="D56" s="44">
        <v>0.27345602299999999</v>
      </c>
    </row>
    <row r="57" spans="1:4">
      <c r="A57" s="6" t="s">
        <v>88</v>
      </c>
      <c r="B57" s="6" t="s">
        <v>79</v>
      </c>
      <c r="C57" s="6">
        <v>27</v>
      </c>
      <c r="D57" s="44">
        <v>3.0484359999999999E-3</v>
      </c>
    </row>
    <row r="58" spans="1:4">
      <c r="A58" s="6" t="s">
        <v>88</v>
      </c>
      <c r="B58" s="6" t="s">
        <v>80</v>
      </c>
      <c r="C58" s="6">
        <v>22</v>
      </c>
      <c r="D58" s="44">
        <v>2.4839110000000001E-3</v>
      </c>
    </row>
    <row r="59" spans="1:4">
      <c r="A59" s="6" t="s">
        <v>88</v>
      </c>
      <c r="B59" s="6" t="s">
        <v>81</v>
      </c>
      <c r="C59" s="6">
        <v>1346</v>
      </c>
      <c r="D59" s="44">
        <v>0.151970193</v>
      </c>
    </row>
    <row r="60" spans="1:4">
      <c r="A60" s="6" t="s">
        <v>88</v>
      </c>
      <c r="B60" s="6" t="s">
        <v>82</v>
      </c>
      <c r="C60" s="6">
        <v>1792</v>
      </c>
      <c r="D60" s="44">
        <v>0.202325844</v>
      </c>
    </row>
    <row r="61" spans="1:4">
      <c r="A61" s="6" t="s">
        <v>88</v>
      </c>
      <c r="B61" s="6" t="s">
        <v>83</v>
      </c>
      <c r="C61" s="6">
        <v>58</v>
      </c>
      <c r="D61" s="44">
        <v>6.5484929999999998E-3</v>
      </c>
    </row>
    <row r="62" spans="1:4">
      <c r="A62" s="6" t="s">
        <v>88</v>
      </c>
      <c r="B62" s="6" t="s">
        <v>84</v>
      </c>
      <c r="C62" s="6">
        <v>477</v>
      </c>
      <c r="D62" s="44">
        <v>5.3855707000000003E-2</v>
      </c>
    </row>
    <row r="63" spans="1:4">
      <c r="A63" s="6" t="s">
        <v>89</v>
      </c>
      <c r="B63" s="6" t="s">
        <v>73</v>
      </c>
      <c r="C63" s="6">
        <v>1134</v>
      </c>
      <c r="D63" s="44">
        <v>9.3195265999999999E-2</v>
      </c>
    </row>
    <row r="64" spans="1:4">
      <c r="A64" s="6" t="s">
        <v>89</v>
      </c>
      <c r="B64" s="6" t="s">
        <v>74</v>
      </c>
      <c r="C64" s="6">
        <v>17</v>
      </c>
      <c r="D64" s="44">
        <v>1.3971070000000001E-3</v>
      </c>
    </row>
    <row r="65" spans="1:4">
      <c r="A65" s="6" t="s">
        <v>89</v>
      </c>
      <c r="B65" s="6" t="s">
        <v>75</v>
      </c>
      <c r="C65" s="6">
        <v>22</v>
      </c>
      <c r="D65" s="44">
        <v>1.8080209999999999E-3</v>
      </c>
    </row>
    <row r="66" spans="1:4">
      <c r="A66" s="6" t="s">
        <v>89</v>
      </c>
      <c r="B66" s="6" t="s">
        <v>76</v>
      </c>
      <c r="C66" s="6">
        <v>953</v>
      </c>
      <c r="D66" s="44">
        <v>7.8320184000000001E-2</v>
      </c>
    </row>
    <row r="67" spans="1:4">
      <c r="A67" s="6" t="s">
        <v>89</v>
      </c>
      <c r="B67" s="6" t="s">
        <v>77</v>
      </c>
      <c r="C67" s="6">
        <v>115</v>
      </c>
      <c r="D67" s="44">
        <v>9.4510189999999997E-3</v>
      </c>
    </row>
    <row r="68" spans="1:4">
      <c r="A68" s="6" t="s">
        <v>89</v>
      </c>
      <c r="B68" s="6" t="s">
        <v>78</v>
      </c>
      <c r="C68" s="6">
        <v>6040</v>
      </c>
      <c r="D68" s="44">
        <v>0.49638395800000001</v>
      </c>
    </row>
    <row r="69" spans="1:4">
      <c r="A69" s="6" t="s">
        <v>89</v>
      </c>
      <c r="B69" s="6" t="s">
        <v>79</v>
      </c>
      <c r="C69" s="6">
        <v>33</v>
      </c>
      <c r="D69" s="44">
        <v>2.7120320000000001E-3</v>
      </c>
    </row>
    <row r="70" spans="1:4">
      <c r="A70" s="6" t="s">
        <v>89</v>
      </c>
      <c r="B70" s="6" t="s">
        <v>80</v>
      </c>
      <c r="C70" s="6">
        <v>18</v>
      </c>
      <c r="D70" s="44">
        <v>1.4792900000000001E-3</v>
      </c>
    </row>
    <row r="71" spans="1:4">
      <c r="A71" s="6" t="s">
        <v>89</v>
      </c>
      <c r="B71" s="6" t="s">
        <v>81</v>
      </c>
      <c r="C71" s="6">
        <v>1423</v>
      </c>
      <c r="D71" s="44">
        <v>0.116946088</v>
      </c>
    </row>
    <row r="72" spans="1:4">
      <c r="A72" s="6" t="s">
        <v>89</v>
      </c>
      <c r="B72" s="6" t="s">
        <v>82</v>
      </c>
      <c r="C72" s="6">
        <v>1732</v>
      </c>
      <c r="D72" s="44">
        <v>0.142340565</v>
      </c>
    </row>
    <row r="73" spans="1:4">
      <c r="A73" s="6" t="s">
        <v>89</v>
      </c>
      <c r="B73" s="6" t="s">
        <v>83</v>
      </c>
      <c r="C73" s="6">
        <v>69</v>
      </c>
      <c r="D73" s="44">
        <v>5.6706109999999999E-3</v>
      </c>
    </row>
    <row r="74" spans="1:4">
      <c r="A74" s="6" t="s">
        <v>89</v>
      </c>
      <c r="B74" s="6" t="s">
        <v>84</v>
      </c>
      <c r="C74" s="6">
        <v>612</v>
      </c>
      <c r="D74" s="44">
        <v>5.0295857999999999E-2</v>
      </c>
    </row>
    <row r="75" spans="1:4">
      <c r="A75" s="6" t="s">
        <v>90</v>
      </c>
      <c r="B75" s="6" t="s">
        <v>73</v>
      </c>
      <c r="C75" s="6">
        <v>550</v>
      </c>
      <c r="D75" s="44">
        <v>7.3225935000000006E-2</v>
      </c>
    </row>
    <row r="76" spans="1:4">
      <c r="A76" s="6" t="s">
        <v>90</v>
      </c>
      <c r="B76" s="6" t="s">
        <v>74</v>
      </c>
      <c r="C76" s="6">
        <v>8</v>
      </c>
      <c r="D76" s="44">
        <v>1.065105E-3</v>
      </c>
    </row>
    <row r="77" spans="1:4">
      <c r="A77" s="6" t="s">
        <v>90</v>
      </c>
      <c r="B77" s="6" t="s">
        <v>75</v>
      </c>
      <c r="C77" s="6">
        <v>29</v>
      </c>
      <c r="D77" s="44">
        <v>3.8610039999999999E-3</v>
      </c>
    </row>
    <row r="78" spans="1:4">
      <c r="A78" s="6" t="s">
        <v>90</v>
      </c>
      <c r="B78" s="6" t="s">
        <v>76</v>
      </c>
      <c r="C78" s="6">
        <v>636</v>
      </c>
      <c r="D78" s="44">
        <v>8.4675809000000005E-2</v>
      </c>
    </row>
    <row r="79" spans="1:4">
      <c r="A79" s="6" t="s">
        <v>90</v>
      </c>
      <c r="B79" s="6" t="s">
        <v>77</v>
      </c>
      <c r="C79" s="6">
        <v>51</v>
      </c>
      <c r="D79" s="44">
        <v>6.7900410000000001E-3</v>
      </c>
    </row>
    <row r="80" spans="1:4">
      <c r="A80" s="6" t="s">
        <v>90</v>
      </c>
      <c r="B80" s="6" t="s">
        <v>78</v>
      </c>
      <c r="C80" s="6">
        <v>4381</v>
      </c>
      <c r="D80" s="44">
        <v>0.58327785899999995</v>
      </c>
    </row>
    <row r="81" spans="1:4">
      <c r="A81" s="6" t="s">
        <v>90</v>
      </c>
      <c r="B81" s="6" t="s">
        <v>79</v>
      </c>
      <c r="C81" s="6">
        <v>5</v>
      </c>
      <c r="D81" s="44">
        <v>6.6569000000000003E-4</v>
      </c>
    </row>
    <row r="82" spans="1:4">
      <c r="A82" s="6" t="s">
        <v>90</v>
      </c>
      <c r="B82" s="6" t="s">
        <v>80</v>
      </c>
      <c r="C82" s="6">
        <v>26</v>
      </c>
      <c r="D82" s="44">
        <v>3.4615900000000001E-3</v>
      </c>
    </row>
    <row r="83" spans="1:4">
      <c r="A83" s="6" t="s">
        <v>90</v>
      </c>
      <c r="B83" s="6" t="s">
        <v>81</v>
      </c>
      <c r="C83" s="6">
        <v>384</v>
      </c>
      <c r="D83" s="44">
        <v>5.1125017000000002E-2</v>
      </c>
    </row>
    <row r="84" spans="1:4">
      <c r="A84" s="6" t="s">
        <v>90</v>
      </c>
      <c r="B84" s="6" t="s">
        <v>82</v>
      </c>
      <c r="C84" s="6">
        <v>973</v>
      </c>
      <c r="D84" s="44">
        <v>0.12954333600000001</v>
      </c>
    </row>
    <row r="85" spans="1:4">
      <c r="A85" s="6" t="s">
        <v>90</v>
      </c>
      <c r="B85" s="6" t="s">
        <v>83</v>
      </c>
      <c r="C85" s="6">
        <v>62</v>
      </c>
      <c r="D85" s="44">
        <v>8.2545599999999993E-3</v>
      </c>
    </row>
    <row r="86" spans="1:4">
      <c r="A86" s="6" t="s">
        <v>90</v>
      </c>
      <c r="B86" s="6" t="s">
        <v>84</v>
      </c>
      <c r="C86" s="6">
        <v>406</v>
      </c>
      <c r="D86" s="44">
        <v>5.4054053999999997E-2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22F4B-7F20-435F-9AAB-B00ABF20FE5C}">
  <dimension ref="A1:J25"/>
  <sheetViews>
    <sheetView topLeftCell="D1" workbookViewId="0">
      <selection activeCell="F11" sqref="F11"/>
    </sheetView>
  </sheetViews>
  <sheetFormatPr defaultColWidth="8.9140625" defaultRowHeight="14"/>
  <cols>
    <col min="1" max="1" width="13.75" style="7" customWidth="1"/>
    <col min="2" max="2" width="8.9140625" style="7"/>
    <col min="3" max="3" width="19.9140625" style="7" customWidth="1"/>
    <col min="4" max="4" width="24.4140625" style="7" customWidth="1"/>
    <col min="5" max="5" width="36" style="7" customWidth="1"/>
    <col min="6" max="6" width="24.58203125" style="7" customWidth="1"/>
    <col min="7" max="16384" width="8.9140625" style="7"/>
  </cols>
  <sheetData>
    <row r="1" spans="1:10" ht="13.75" customHeight="1">
      <c r="A1" s="55" t="s">
        <v>190</v>
      </c>
      <c r="B1" s="55"/>
      <c r="C1" s="55"/>
      <c r="D1" s="55"/>
      <c r="E1" s="55"/>
      <c r="F1" s="55"/>
      <c r="G1" s="55"/>
      <c r="H1" s="55"/>
      <c r="I1" s="55"/>
    </row>
    <row r="2" spans="1:10" ht="16.5">
      <c r="A2" s="7" t="s">
        <v>203</v>
      </c>
      <c r="B2" s="7" t="s">
        <v>336</v>
      </c>
      <c r="C2" s="23" t="s">
        <v>211</v>
      </c>
      <c r="D2" s="5" t="s">
        <v>212</v>
      </c>
      <c r="E2" s="24" t="s">
        <v>213</v>
      </c>
      <c r="F2" s="7" t="s">
        <v>68</v>
      </c>
    </row>
    <row r="3" spans="1:10">
      <c r="A3" s="54" t="s">
        <v>205</v>
      </c>
      <c r="B3" s="7" t="s">
        <v>128</v>
      </c>
      <c r="C3" s="5">
        <v>224</v>
      </c>
      <c r="D3" s="23">
        <v>483764.07419999997</v>
      </c>
      <c r="E3" s="13">
        <f>D3/C3/1000</f>
        <v>2.1596610455357141</v>
      </c>
      <c r="F3" s="14">
        <v>13.133799999999999</v>
      </c>
    </row>
    <row r="4" spans="1:10">
      <c r="A4" s="54"/>
      <c r="B4" s="7" t="s">
        <v>129</v>
      </c>
      <c r="C4" s="5">
        <v>195</v>
      </c>
      <c r="D4" s="23">
        <v>342595.60829999996</v>
      </c>
      <c r="E4" s="13">
        <f t="shared" ref="E4:E12" si="0">D4/C4/1000</f>
        <v>1.7569005553846153</v>
      </c>
      <c r="F4" s="14">
        <v>16.986599999999999</v>
      </c>
    </row>
    <row r="5" spans="1:10">
      <c r="A5" s="54"/>
      <c r="B5" s="7" t="s">
        <v>130</v>
      </c>
      <c r="C5" s="5">
        <v>164</v>
      </c>
      <c r="D5" s="23">
        <v>468102.93254999997</v>
      </c>
      <c r="E5" s="13">
        <f t="shared" si="0"/>
        <v>2.8542861740853653</v>
      </c>
      <c r="F5" s="14">
        <v>16.857999999999997</v>
      </c>
    </row>
    <row r="6" spans="1:10">
      <c r="A6" s="54"/>
      <c r="B6" s="7" t="s">
        <v>131</v>
      </c>
      <c r="C6" s="5">
        <v>155</v>
      </c>
      <c r="D6" s="23">
        <v>474947.30975999997</v>
      </c>
      <c r="E6" s="13">
        <f t="shared" si="0"/>
        <v>3.0641761919999997</v>
      </c>
      <c r="F6" s="14">
        <v>18.669599999999996</v>
      </c>
    </row>
    <row r="7" spans="1:10">
      <c r="A7" s="54"/>
      <c r="B7" s="7" t="s">
        <v>132</v>
      </c>
      <c r="C7" s="5">
        <v>288</v>
      </c>
      <c r="D7" s="23">
        <v>349860.82672000007</v>
      </c>
      <c r="E7" s="13">
        <f t="shared" si="0"/>
        <v>1.2147945372222224</v>
      </c>
      <c r="F7" s="14">
        <v>15.113400000000002</v>
      </c>
    </row>
    <row r="8" spans="1:10">
      <c r="A8" s="54" t="s">
        <v>207</v>
      </c>
      <c r="B8" s="7" t="s">
        <v>133</v>
      </c>
      <c r="C8" s="5">
        <v>153</v>
      </c>
      <c r="D8" s="23">
        <v>745703.20439999993</v>
      </c>
      <c r="E8" s="13">
        <f t="shared" si="0"/>
        <v>4.8738771529411764</v>
      </c>
      <c r="F8" s="14">
        <v>18.976999999999997</v>
      </c>
    </row>
    <row r="9" spans="1:10">
      <c r="A9" s="54"/>
      <c r="B9" s="7" t="s">
        <v>134</v>
      </c>
      <c r="C9" s="5">
        <v>172</v>
      </c>
      <c r="D9" s="23">
        <v>793726.40159999998</v>
      </c>
      <c r="E9" s="13">
        <f t="shared" si="0"/>
        <v>4.6146883813953492</v>
      </c>
      <c r="F9" s="14">
        <v>33.117000000000004</v>
      </c>
    </row>
    <row r="10" spans="1:10">
      <c r="A10" s="54"/>
      <c r="B10" s="7" t="s">
        <v>135</v>
      </c>
      <c r="C10" s="5">
        <v>186</v>
      </c>
      <c r="D10" s="23">
        <v>834188.01344999997</v>
      </c>
      <c r="E10" s="13">
        <f t="shared" si="0"/>
        <v>4.4848817927419349</v>
      </c>
      <c r="F10" s="14">
        <v>31.300799999999999</v>
      </c>
    </row>
    <row r="11" spans="1:10">
      <c r="A11" s="54"/>
      <c r="B11" s="7" t="s">
        <v>136</v>
      </c>
      <c r="C11" s="5">
        <v>174</v>
      </c>
      <c r="D11" s="23">
        <v>757475.24864000012</v>
      </c>
      <c r="E11" s="13">
        <f t="shared" si="0"/>
        <v>4.353306026666667</v>
      </c>
      <c r="F11" s="14">
        <v>22.198</v>
      </c>
    </row>
    <row r="12" spans="1:10">
      <c r="A12" s="54"/>
      <c r="B12" s="7" t="s">
        <v>137</v>
      </c>
      <c r="C12" s="5">
        <v>250</v>
      </c>
      <c r="D12" s="23">
        <v>785672.74944000004</v>
      </c>
      <c r="E12" s="13">
        <f t="shared" si="0"/>
        <v>3.1426909977600004</v>
      </c>
      <c r="F12" s="14">
        <v>28.165199999999999</v>
      </c>
    </row>
    <row r="14" spans="1:10" ht="13.75" customHeight="1">
      <c r="A14" s="55" t="s">
        <v>191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0" ht="16.5">
      <c r="A15" s="7" t="s">
        <v>204</v>
      </c>
      <c r="B15" s="7" t="s">
        <v>336</v>
      </c>
      <c r="C15" s="23" t="s">
        <v>211</v>
      </c>
      <c r="D15" s="5" t="s">
        <v>212</v>
      </c>
      <c r="E15" s="24" t="s">
        <v>213</v>
      </c>
      <c r="F15" s="7" t="s">
        <v>68</v>
      </c>
      <c r="G15" s="11"/>
    </row>
    <row r="16" spans="1:10">
      <c r="A16" s="54" t="s">
        <v>209</v>
      </c>
      <c r="B16" s="7" t="s">
        <v>139</v>
      </c>
      <c r="C16" s="5">
        <v>174</v>
      </c>
      <c r="D16" s="23">
        <v>584726.28544000001</v>
      </c>
      <c r="E16" s="13">
        <f>D16/C16/1000</f>
        <v>3.3604958933333333</v>
      </c>
      <c r="F16" s="14">
        <v>16.497599999999998</v>
      </c>
    </row>
    <row r="17" spans="1:6">
      <c r="A17" s="54"/>
      <c r="B17" s="7" t="s">
        <v>140</v>
      </c>
      <c r="C17" s="5">
        <v>90</v>
      </c>
      <c r="D17" s="23">
        <v>570071.04287999996</v>
      </c>
      <c r="E17" s="13">
        <f t="shared" ref="E17:E25" si="1">D17/C17/1000</f>
        <v>6.3341226986666666</v>
      </c>
      <c r="F17" s="14">
        <v>17.948799999999999</v>
      </c>
    </row>
    <row r="18" spans="1:6">
      <c r="A18" s="54"/>
      <c r="B18" s="7" t="s">
        <v>141</v>
      </c>
      <c r="C18" s="5">
        <v>127</v>
      </c>
      <c r="D18" s="23">
        <v>760865.2747200001</v>
      </c>
      <c r="E18" s="13">
        <f t="shared" si="1"/>
        <v>5.9910651552755914</v>
      </c>
      <c r="F18" s="14">
        <v>22.6876</v>
      </c>
    </row>
    <row r="19" spans="1:6">
      <c r="A19" s="54"/>
      <c r="B19" s="7" t="s">
        <v>142</v>
      </c>
      <c r="C19" s="5">
        <v>111</v>
      </c>
      <c r="D19" s="23">
        <v>571155.01740000001</v>
      </c>
      <c r="E19" s="13">
        <f t="shared" si="1"/>
        <v>5.1455406972972977</v>
      </c>
      <c r="F19" s="14">
        <v>19.659200000000002</v>
      </c>
    </row>
    <row r="20" spans="1:6">
      <c r="A20" s="54"/>
      <c r="B20" s="7" t="s">
        <v>143</v>
      </c>
      <c r="C20" s="5">
        <v>132</v>
      </c>
      <c r="D20" s="23">
        <v>635952.52710000006</v>
      </c>
      <c r="E20" s="13">
        <f t="shared" si="1"/>
        <v>4.8178221749999999</v>
      </c>
      <c r="F20" s="14">
        <v>18.709199999999999</v>
      </c>
    </row>
    <row r="21" spans="1:6">
      <c r="A21" s="54" t="s">
        <v>210</v>
      </c>
      <c r="B21" s="7" t="s">
        <v>144</v>
      </c>
      <c r="C21" s="5">
        <v>79</v>
      </c>
      <c r="D21" s="23">
        <v>137370.07679999998</v>
      </c>
      <c r="E21" s="13">
        <f t="shared" si="1"/>
        <v>1.7388617316455692</v>
      </c>
      <c r="F21" s="14">
        <v>7.3402000000000003</v>
      </c>
    </row>
    <row r="22" spans="1:6">
      <c r="A22" s="54"/>
      <c r="B22" s="7" t="s">
        <v>145</v>
      </c>
      <c r="C22" s="5">
        <v>67</v>
      </c>
      <c r="D22" s="23">
        <v>165561.90336</v>
      </c>
      <c r="E22" s="13">
        <f t="shared" si="1"/>
        <v>2.4710731844776119</v>
      </c>
      <c r="F22" s="14">
        <v>5.0477999999999996</v>
      </c>
    </row>
    <row r="23" spans="1:6">
      <c r="A23" s="54"/>
      <c r="B23" s="7" t="s">
        <v>146</v>
      </c>
      <c r="C23" s="5">
        <v>39</v>
      </c>
      <c r="D23" s="23">
        <v>99540.153900000005</v>
      </c>
      <c r="E23" s="13">
        <f t="shared" si="1"/>
        <v>2.5523116384615387</v>
      </c>
      <c r="F23" s="14">
        <v>5.1049999999999995</v>
      </c>
    </row>
    <row r="24" spans="1:6">
      <c r="A24" s="54"/>
      <c r="B24" s="7" t="s">
        <v>147</v>
      </c>
      <c r="C24" s="5">
        <v>45</v>
      </c>
      <c r="D24" s="23">
        <v>166205.24414999998</v>
      </c>
      <c r="E24" s="13">
        <f t="shared" si="1"/>
        <v>3.6934498699999994</v>
      </c>
      <c r="F24" s="14">
        <v>6.6019999999999994</v>
      </c>
    </row>
    <row r="25" spans="1:6">
      <c r="A25" s="54"/>
      <c r="B25" s="7" t="s">
        <v>148</v>
      </c>
      <c r="C25" s="5">
        <v>67</v>
      </c>
      <c r="D25" s="23">
        <v>148770.34415999998</v>
      </c>
      <c r="E25" s="13">
        <f t="shared" si="1"/>
        <v>2.2204528979104476</v>
      </c>
      <c r="F25" s="14">
        <v>2.7854000000000001</v>
      </c>
    </row>
  </sheetData>
  <mergeCells count="6">
    <mergeCell ref="A21:A25"/>
    <mergeCell ref="A1:I1"/>
    <mergeCell ref="A14:J14"/>
    <mergeCell ref="A3:A7"/>
    <mergeCell ref="A8:A12"/>
    <mergeCell ref="A16:A20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topLeftCell="A24" zoomScaleNormal="100" workbookViewId="0">
      <selection activeCell="S28" sqref="S28"/>
    </sheetView>
  </sheetViews>
  <sheetFormatPr defaultColWidth="8.9140625" defaultRowHeight="14"/>
  <cols>
    <col min="1" max="1" width="13.4140625" style="5" customWidth="1"/>
    <col min="2" max="2" width="11.25" style="4" customWidth="1"/>
    <col min="3" max="3" width="11.6640625" style="5" customWidth="1"/>
    <col min="4" max="4" width="10" style="5" customWidth="1"/>
    <col min="5" max="5" width="19.25" style="5" customWidth="1"/>
    <col min="6" max="6" width="10.75" style="5" customWidth="1"/>
    <col min="7" max="7" width="16.75" style="5" customWidth="1"/>
    <col min="8" max="8" width="11.08203125" style="5" customWidth="1"/>
    <col min="9" max="9" width="17.25" style="5" customWidth="1"/>
    <col min="10" max="10" width="11.25" style="5" customWidth="1"/>
    <col min="11" max="11" width="17.08203125" style="5" customWidth="1"/>
    <col min="12" max="12" width="11.33203125" style="5" customWidth="1"/>
    <col min="13" max="13" width="16.9140625" style="5" customWidth="1"/>
    <col min="14" max="14" width="12" style="5" customWidth="1"/>
    <col min="15" max="15" width="16.4140625" style="5" customWidth="1"/>
    <col min="16" max="16" width="10.9140625" style="5" customWidth="1"/>
    <col min="17" max="17" width="17.25" style="5" customWidth="1"/>
    <col min="18" max="18" width="11.08203125" style="5" customWidth="1"/>
    <col min="19" max="19" width="16.75" style="5" customWidth="1"/>
    <col min="20" max="20" width="10.6640625" style="5" customWidth="1"/>
    <col min="21" max="21" width="17.25" style="5" customWidth="1"/>
    <col min="22" max="22" width="10.4140625" style="5" customWidth="1"/>
    <col min="23" max="23" width="18" style="5" customWidth="1"/>
    <col min="24" max="16384" width="8.9140625" style="5"/>
  </cols>
  <sheetData>
    <row r="1" spans="1:23" ht="15.5">
      <c r="A1" s="19" t="s">
        <v>158</v>
      </c>
      <c r="B1" s="19"/>
      <c r="C1" s="19"/>
      <c r="D1" s="19"/>
      <c r="E1" s="19"/>
      <c r="F1" s="19"/>
    </row>
    <row r="2" spans="1:23">
      <c r="A2" s="8" t="s">
        <v>204</v>
      </c>
      <c r="B2" s="8" t="s">
        <v>336</v>
      </c>
      <c r="C2" s="5" t="s">
        <v>346</v>
      </c>
      <c r="D2" s="5" t="s">
        <v>348</v>
      </c>
      <c r="E2" s="5" t="s">
        <v>347</v>
      </c>
      <c r="F2" s="5" t="s">
        <v>349</v>
      </c>
      <c r="G2" s="5" t="s">
        <v>347</v>
      </c>
      <c r="H2" s="5" t="s">
        <v>350</v>
      </c>
      <c r="I2" s="5" t="s">
        <v>347</v>
      </c>
      <c r="J2" s="5" t="s">
        <v>351</v>
      </c>
      <c r="K2" s="5" t="s">
        <v>347</v>
      </c>
      <c r="L2" s="5" t="s">
        <v>352</v>
      </c>
      <c r="M2" s="5" t="s">
        <v>347</v>
      </c>
      <c r="N2" s="5" t="s">
        <v>353</v>
      </c>
      <c r="O2" s="5" t="s">
        <v>347</v>
      </c>
      <c r="P2" s="5" t="s">
        <v>354</v>
      </c>
      <c r="Q2" s="5" t="s">
        <v>347</v>
      </c>
      <c r="R2" s="5" t="s">
        <v>355</v>
      </c>
      <c r="S2" s="5" t="s">
        <v>347</v>
      </c>
      <c r="T2" s="5" t="s">
        <v>356</v>
      </c>
      <c r="U2" s="5" t="s">
        <v>347</v>
      </c>
      <c r="V2" s="5" t="s">
        <v>357</v>
      </c>
      <c r="W2" s="5" t="s">
        <v>347</v>
      </c>
    </row>
    <row r="3" spans="1:23" s="28" customFormat="1">
      <c r="A3" s="57" t="s">
        <v>344</v>
      </c>
      <c r="B3" s="27" t="s">
        <v>273</v>
      </c>
      <c r="C3" s="28">
        <v>19.3</v>
      </c>
      <c r="D3" s="28">
        <v>19.7</v>
      </c>
      <c r="E3" s="28">
        <f t="shared" ref="E3:E26" si="0">D3/C3*100</f>
        <v>102.07253886010361</v>
      </c>
      <c r="F3" s="28">
        <v>20.7</v>
      </c>
      <c r="G3" s="28">
        <f t="shared" ref="G3:G26" si="1">F3/C3*100</f>
        <v>107.25388601036268</v>
      </c>
      <c r="H3" s="28">
        <v>20.8</v>
      </c>
      <c r="I3" s="28">
        <f t="shared" ref="I3:I26" si="2">H3/C3*100</f>
        <v>107.7720207253886</v>
      </c>
      <c r="J3" s="28">
        <v>22</v>
      </c>
      <c r="K3" s="28">
        <f t="shared" ref="K3:K26" si="3">J3/C3*100</f>
        <v>113.98963730569949</v>
      </c>
      <c r="L3" s="28">
        <v>22.7</v>
      </c>
      <c r="M3" s="28">
        <f t="shared" ref="M3:M26" si="4">L3/C3*100</f>
        <v>117.61658031088082</v>
      </c>
      <c r="N3" s="28">
        <v>23.8</v>
      </c>
      <c r="O3" s="28">
        <f t="shared" ref="O3:O8" si="5">N3/C3*100</f>
        <v>123.3160621761658</v>
      </c>
      <c r="P3" s="28">
        <v>24.1</v>
      </c>
      <c r="Q3" s="28">
        <f t="shared" ref="Q3:Q8" si="6">P3/C3*100</f>
        <v>124.87046632124353</v>
      </c>
      <c r="R3" s="28">
        <v>23.9</v>
      </c>
      <c r="S3" s="28">
        <f t="shared" ref="S3:S8" si="7">R3/C3*100</f>
        <v>123.83419689119171</v>
      </c>
      <c r="T3" s="28">
        <v>23.8</v>
      </c>
      <c r="U3" s="28">
        <f t="shared" ref="U3:U8" si="8">T3/C3*100</f>
        <v>123.3160621761658</v>
      </c>
      <c r="V3" s="28">
        <v>23.8</v>
      </c>
      <c r="W3" s="28">
        <f t="shared" ref="W3:W8" si="9">V3/C3*100</f>
        <v>123.3160621761658</v>
      </c>
    </row>
    <row r="4" spans="1:23" s="28" customFormat="1">
      <c r="A4" s="57"/>
      <c r="B4" s="27" t="s">
        <v>274</v>
      </c>
      <c r="C4" s="28">
        <v>19.600000000000001</v>
      </c>
      <c r="D4" s="28">
        <v>19.8</v>
      </c>
      <c r="E4" s="28">
        <f t="shared" si="0"/>
        <v>101.0204081632653</v>
      </c>
      <c r="F4" s="28">
        <v>20.8</v>
      </c>
      <c r="G4" s="28">
        <f t="shared" si="1"/>
        <v>106.12244897959184</v>
      </c>
      <c r="H4" s="28">
        <v>21.2</v>
      </c>
      <c r="I4" s="28">
        <f t="shared" si="2"/>
        <v>108.16326530612244</v>
      </c>
      <c r="J4" s="28">
        <v>21.8</v>
      </c>
      <c r="K4" s="28">
        <f t="shared" si="3"/>
        <v>111.22448979591837</v>
      </c>
      <c r="L4" s="28">
        <v>22.8</v>
      </c>
      <c r="M4" s="28">
        <f t="shared" si="4"/>
        <v>116.32653061224489</v>
      </c>
      <c r="N4" s="28">
        <v>23.1</v>
      </c>
      <c r="O4" s="28">
        <f t="shared" si="5"/>
        <v>117.85714285714286</v>
      </c>
      <c r="P4" s="28">
        <v>23.8</v>
      </c>
      <c r="Q4" s="28">
        <f t="shared" si="6"/>
        <v>121.42857142857142</v>
      </c>
      <c r="R4" s="28">
        <v>23.6</v>
      </c>
      <c r="S4" s="28">
        <f t="shared" si="7"/>
        <v>120.40816326530613</v>
      </c>
      <c r="T4" s="28">
        <v>23.9</v>
      </c>
      <c r="U4" s="28">
        <f t="shared" si="8"/>
        <v>121.93877551020407</v>
      </c>
      <c r="V4" s="28">
        <v>24</v>
      </c>
      <c r="W4" s="28">
        <f t="shared" si="9"/>
        <v>122.44897959183672</v>
      </c>
    </row>
    <row r="5" spans="1:23" s="28" customFormat="1">
      <c r="A5" s="57"/>
      <c r="B5" s="27" t="s">
        <v>275</v>
      </c>
      <c r="C5" s="28">
        <v>20.100000000000001</v>
      </c>
      <c r="D5" s="28">
        <v>20.100000000000001</v>
      </c>
      <c r="E5" s="28">
        <f t="shared" si="0"/>
        <v>100</v>
      </c>
      <c r="F5" s="28">
        <v>20</v>
      </c>
      <c r="G5" s="28">
        <f t="shared" si="1"/>
        <v>99.502487562189046</v>
      </c>
      <c r="H5" s="28">
        <v>20.399999999999999</v>
      </c>
      <c r="I5" s="28">
        <f t="shared" si="2"/>
        <v>101.49253731343282</v>
      </c>
      <c r="J5" s="28">
        <v>22.1</v>
      </c>
      <c r="K5" s="28">
        <f t="shared" si="3"/>
        <v>109.95024875621891</v>
      </c>
      <c r="L5" s="28">
        <v>21.9</v>
      </c>
      <c r="M5" s="28">
        <f t="shared" si="4"/>
        <v>108.955223880597</v>
      </c>
      <c r="N5" s="28">
        <v>23.1</v>
      </c>
      <c r="O5" s="28">
        <f t="shared" si="5"/>
        <v>114.92537313432835</v>
      </c>
      <c r="P5" s="28">
        <v>23.9</v>
      </c>
      <c r="Q5" s="28">
        <f t="shared" si="6"/>
        <v>118.9054726368159</v>
      </c>
      <c r="R5" s="28">
        <v>24.1</v>
      </c>
      <c r="S5" s="28">
        <f t="shared" si="7"/>
        <v>119.90049751243781</v>
      </c>
      <c r="T5" s="28">
        <v>24.8</v>
      </c>
      <c r="U5" s="28">
        <f t="shared" si="8"/>
        <v>123.38308457711442</v>
      </c>
      <c r="V5" s="28">
        <v>24.5</v>
      </c>
      <c r="W5" s="28">
        <f t="shared" si="9"/>
        <v>121.89054726368158</v>
      </c>
    </row>
    <row r="6" spans="1:23" s="28" customFormat="1">
      <c r="A6" s="57"/>
      <c r="B6" s="27" t="s">
        <v>276</v>
      </c>
      <c r="C6" s="28">
        <v>20</v>
      </c>
      <c r="D6" s="28">
        <v>20.399999999999999</v>
      </c>
      <c r="E6" s="28">
        <f t="shared" si="0"/>
        <v>102</v>
      </c>
      <c r="F6" s="28">
        <v>20.100000000000001</v>
      </c>
      <c r="G6" s="28">
        <f t="shared" si="1"/>
        <v>100.50000000000001</v>
      </c>
      <c r="H6" s="28">
        <v>21.3</v>
      </c>
      <c r="I6" s="28">
        <f t="shared" si="2"/>
        <v>106.5</v>
      </c>
      <c r="J6" s="28">
        <v>22.9</v>
      </c>
      <c r="K6" s="28">
        <f t="shared" si="3"/>
        <v>114.5</v>
      </c>
      <c r="L6" s="28">
        <v>23.1</v>
      </c>
      <c r="M6" s="28">
        <f t="shared" si="4"/>
        <v>115.5</v>
      </c>
      <c r="N6" s="28">
        <v>23.3</v>
      </c>
      <c r="O6" s="28">
        <f t="shared" si="5"/>
        <v>116.5</v>
      </c>
      <c r="P6" s="28">
        <v>23.1</v>
      </c>
      <c r="Q6" s="28">
        <f t="shared" si="6"/>
        <v>115.5</v>
      </c>
      <c r="R6" s="28">
        <v>23.5</v>
      </c>
      <c r="S6" s="28">
        <f t="shared" si="7"/>
        <v>117.5</v>
      </c>
      <c r="T6" s="28">
        <v>24.1</v>
      </c>
      <c r="U6" s="28">
        <f t="shared" si="8"/>
        <v>120.5</v>
      </c>
      <c r="V6" s="28">
        <v>24.6</v>
      </c>
      <c r="W6" s="28">
        <f t="shared" si="9"/>
        <v>123</v>
      </c>
    </row>
    <row r="7" spans="1:23" s="28" customFormat="1">
      <c r="A7" s="57"/>
      <c r="B7" s="27" t="s">
        <v>277</v>
      </c>
      <c r="C7" s="28">
        <v>20.6</v>
      </c>
      <c r="D7" s="28">
        <v>20.5</v>
      </c>
      <c r="E7" s="28">
        <f t="shared" si="0"/>
        <v>99.514563106796103</v>
      </c>
      <c r="F7" s="28">
        <v>21</v>
      </c>
      <c r="G7" s="28">
        <f t="shared" si="1"/>
        <v>101.94174757281553</v>
      </c>
      <c r="H7" s="28">
        <v>21.8</v>
      </c>
      <c r="I7" s="28">
        <f t="shared" si="2"/>
        <v>105.8252427184466</v>
      </c>
      <c r="J7" s="28">
        <v>22.5</v>
      </c>
      <c r="K7" s="28">
        <f t="shared" si="3"/>
        <v>109.22330097087378</v>
      </c>
      <c r="L7" s="28">
        <v>23.7</v>
      </c>
      <c r="M7" s="28">
        <f t="shared" si="4"/>
        <v>115.04854368932038</v>
      </c>
      <c r="N7" s="28">
        <v>22.7</v>
      </c>
      <c r="O7" s="28">
        <f t="shared" si="5"/>
        <v>110.19417475728154</v>
      </c>
      <c r="P7" s="28">
        <v>22.5</v>
      </c>
      <c r="Q7" s="28">
        <f t="shared" si="6"/>
        <v>109.22330097087378</v>
      </c>
      <c r="R7" s="28">
        <v>22.4</v>
      </c>
      <c r="S7" s="28">
        <f t="shared" si="7"/>
        <v>108.7378640776699</v>
      </c>
      <c r="T7" s="28">
        <v>23.6</v>
      </c>
      <c r="U7" s="28">
        <f t="shared" si="8"/>
        <v>114.5631067961165</v>
      </c>
      <c r="V7" s="28">
        <v>23.9</v>
      </c>
      <c r="W7" s="28">
        <f t="shared" si="9"/>
        <v>116.01941747572815</v>
      </c>
    </row>
    <row r="8" spans="1:23" s="28" customFormat="1">
      <c r="A8" s="57" t="s">
        <v>345</v>
      </c>
      <c r="B8" s="27" t="s">
        <v>1</v>
      </c>
      <c r="C8" s="28">
        <v>21</v>
      </c>
      <c r="D8" s="28">
        <v>21.5</v>
      </c>
      <c r="E8" s="28">
        <f t="shared" si="0"/>
        <v>102.38095238095238</v>
      </c>
      <c r="F8" s="28">
        <v>21.4</v>
      </c>
      <c r="G8" s="28">
        <f t="shared" si="1"/>
        <v>101.9047619047619</v>
      </c>
      <c r="H8" s="28">
        <v>21.4</v>
      </c>
      <c r="I8" s="28">
        <f t="shared" si="2"/>
        <v>101.9047619047619</v>
      </c>
      <c r="J8" s="28">
        <v>22.3</v>
      </c>
      <c r="K8" s="28">
        <f t="shared" si="3"/>
        <v>106.19047619047619</v>
      </c>
      <c r="L8" s="28">
        <v>23.1</v>
      </c>
      <c r="M8" s="28">
        <f t="shared" si="4"/>
        <v>110.00000000000001</v>
      </c>
      <c r="N8" s="28">
        <v>20</v>
      </c>
      <c r="O8" s="28">
        <f t="shared" si="5"/>
        <v>95.238095238095227</v>
      </c>
      <c r="P8" s="28">
        <v>20.7</v>
      </c>
      <c r="Q8" s="28">
        <f t="shared" si="6"/>
        <v>98.571428571428569</v>
      </c>
      <c r="R8" s="28">
        <v>17.600000000000001</v>
      </c>
      <c r="S8" s="28">
        <f t="shared" si="7"/>
        <v>83.80952380952381</v>
      </c>
      <c r="T8" s="28">
        <v>19.8</v>
      </c>
      <c r="U8" s="28">
        <f t="shared" si="8"/>
        <v>94.285714285714278</v>
      </c>
      <c r="V8" s="28">
        <v>22.9</v>
      </c>
      <c r="W8" s="28">
        <f t="shared" si="9"/>
        <v>109.04761904761904</v>
      </c>
    </row>
    <row r="9" spans="1:23" s="28" customFormat="1">
      <c r="A9" s="57"/>
      <c r="B9" s="27" t="s">
        <v>2</v>
      </c>
      <c r="C9" s="28">
        <v>19.5</v>
      </c>
      <c r="D9" s="28">
        <v>20.5</v>
      </c>
      <c r="E9" s="28">
        <f t="shared" si="0"/>
        <v>105.12820512820514</v>
      </c>
      <c r="F9" s="28">
        <v>20.6</v>
      </c>
      <c r="G9" s="28">
        <f t="shared" si="1"/>
        <v>105.64102564102565</v>
      </c>
      <c r="H9" s="28">
        <v>20</v>
      </c>
      <c r="I9" s="28">
        <f t="shared" si="2"/>
        <v>102.56410256410255</v>
      </c>
      <c r="J9" s="28">
        <v>22.1</v>
      </c>
      <c r="K9" s="28">
        <f t="shared" si="3"/>
        <v>113.33333333333333</v>
      </c>
      <c r="L9" s="28">
        <v>21.7</v>
      </c>
      <c r="M9" s="28">
        <f t="shared" si="4"/>
        <v>111.28205128205128</v>
      </c>
      <c r="N9" s="28" t="s">
        <v>388</v>
      </c>
      <c r="O9" s="28" t="s">
        <v>388</v>
      </c>
      <c r="P9" s="28" t="s">
        <v>388</v>
      </c>
      <c r="Q9" s="28" t="s">
        <v>388</v>
      </c>
      <c r="R9" s="28" t="s">
        <v>388</v>
      </c>
      <c r="S9" s="28" t="s">
        <v>388</v>
      </c>
      <c r="T9" s="28" t="s">
        <v>388</v>
      </c>
      <c r="U9" s="28" t="s">
        <v>388</v>
      </c>
      <c r="V9" s="28" t="s">
        <v>388</v>
      </c>
      <c r="W9" s="28" t="s">
        <v>388</v>
      </c>
    </row>
    <row r="10" spans="1:23" s="28" customFormat="1">
      <c r="A10" s="57"/>
      <c r="B10" s="27" t="s">
        <v>3</v>
      </c>
      <c r="C10" s="28">
        <v>20</v>
      </c>
      <c r="D10" s="28">
        <v>20.100000000000001</v>
      </c>
      <c r="E10" s="28">
        <f t="shared" si="0"/>
        <v>100.50000000000001</v>
      </c>
      <c r="F10" s="28">
        <v>20</v>
      </c>
      <c r="G10" s="28">
        <f t="shared" si="1"/>
        <v>100</v>
      </c>
      <c r="H10" s="28">
        <v>20.399999999999999</v>
      </c>
      <c r="I10" s="28">
        <f t="shared" si="2"/>
        <v>102</v>
      </c>
      <c r="J10" s="28">
        <v>21.8</v>
      </c>
      <c r="K10" s="28">
        <f t="shared" si="3"/>
        <v>109.00000000000001</v>
      </c>
      <c r="L10" s="28">
        <v>21.1</v>
      </c>
      <c r="M10" s="28">
        <f t="shared" si="4"/>
        <v>105.50000000000001</v>
      </c>
      <c r="N10" s="28">
        <v>20</v>
      </c>
      <c r="O10" s="28">
        <f t="shared" ref="O10:O26" si="10">N10/C10*100</f>
        <v>100</v>
      </c>
      <c r="P10" s="28">
        <v>20.8</v>
      </c>
      <c r="Q10" s="28">
        <f t="shared" ref="Q10:Q16" si="11">P10/C10*100</f>
        <v>104</v>
      </c>
      <c r="R10" s="28" t="s">
        <v>388</v>
      </c>
      <c r="S10" s="28" t="s">
        <v>388</v>
      </c>
      <c r="T10" s="28" t="s">
        <v>388</v>
      </c>
      <c r="U10" s="28" t="s">
        <v>388</v>
      </c>
      <c r="V10" s="28" t="s">
        <v>388</v>
      </c>
      <c r="W10" s="28" t="s">
        <v>388</v>
      </c>
    </row>
    <row r="11" spans="1:23" s="28" customFormat="1">
      <c r="A11" s="57"/>
      <c r="B11" s="27" t="s">
        <v>4</v>
      </c>
      <c r="C11" s="28">
        <v>20.9</v>
      </c>
      <c r="D11" s="28">
        <v>21.4</v>
      </c>
      <c r="E11" s="28">
        <f t="shared" si="0"/>
        <v>102.39234449760765</v>
      </c>
      <c r="F11" s="28">
        <v>21.4</v>
      </c>
      <c r="G11" s="28">
        <f t="shared" si="1"/>
        <v>102.39234449760765</v>
      </c>
      <c r="H11" s="28">
        <v>21.7</v>
      </c>
      <c r="I11" s="28">
        <f t="shared" si="2"/>
        <v>103.82775119617224</v>
      </c>
      <c r="J11" s="28">
        <v>22.6</v>
      </c>
      <c r="K11" s="28">
        <f t="shared" si="3"/>
        <v>108.13397129186603</v>
      </c>
      <c r="L11" s="28">
        <v>22.7</v>
      </c>
      <c r="M11" s="28">
        <f t="shared" si="4"/>
        <v>108.61244019138756</v>
      </c>
      <c r="N11" s="28">
        <v>19.8</v>
      </c>
      <c r="O11" s="28">
        <f t="shared" si="10"/>
        <v>94.736842105263165</v>
      </c>
      <c r="P11" s="28">
        <v>19.399999999999999</v>
      </c>
      <c r="Q11" s="28">
        <f t="shared" si="11"/>
        <v>92.822966507177028</v>
      </c>
      <c r="R11" s="28">
        <v>19</v>
      </c>
      <c r="S11" s="28">
        <f>R11/C11*100</f>
        <v>90.909090909090921</v>
      </c>
      <c r="T11" s="28">
        <v>21.8</v>
      </c>
      <c r="U11" s="28">
        <f>T11/C11*100</f>
        <v>104.30622009569379</v>
      </c>
      <c r="V11" s="28">
        <v>22.3</v>
      </c>
      <c r="W11" s="28">
        <f>V11/C11*100</f>
        <v>106.69856459330146</v>
      </c>
    </row>
    <row r="12" spans="1:23" s="28" customFormat="1">
      <c r="A12" s="57"/>
      <c r="B12" s="27" t="s">
        <v>5</v>
      </c>
      <c r="C12" s="28">
        <v>20.2</v>
      </c>
      <c r="D12" s="28">
        <v>20.9</v>
      </c>
      <c r="E12" s="28">
        <f t="shared" si="0"/>
        <v>103.46534653465346</v>
      </c>
      <c r="F12" s="28">
        <v>21.1</v>
      </c>
      <c r="G12" s="28">
        <f t="shared" si="1"/>
        <v>104.45544554455446</v>
      </c>
      <c r="H12" s="28">
        <v>21.7</v>
      </c>
      <c r="I12" s="28">
        <f t="shared" si="2"/>
        <v>107.42574257425743</v>
      </c>
      <c r="J12" s="28">
        <v>22.8</v>
      </c>
      <c r="K12" s="28">
        <f t="shared" si="3"/>
        <v>112.87128712871288</v>
      </c>
      <c r="L12" s="28">
        <v>23.5</v>
      </c>
      <c r="M12" s="28">
        <f t="shared" si="4"/>
        <v>116.33663366336636</v>
      </c>
      <c r="N12" s="28">
        <v>20</v>
      </c>
      <c r="O12" s="28">
        <f t="shared" si="10"/>
        <v>99.009900990099013</v>
      </c>
      <c r="P12" s="28">
        <v>20.100000000000001</v>
      </c>
      <c r="Q12" s="28">
        <f t="shared" si="11"/>
        <v>99.504950495049513</v>
      </c>
      <c r="R12" s="28">
        <v>18.5</v>
      </c>
      <c r="S12" s="28">
        <f>R12/C12*100</f>
        <v>91.584158415841586</v>
      </c>
      <c r="T12" s="28">
        <v>21.9</v>
      </c>
      <c r="U12" s="28">
        <f>T12/C12*100</f>
        <v>108.41584158415843</v>
      </c>
      <c r="V12" s="28">
        <v>22.5</v>
      </c>
      <c r="W12" s="28">
        <f>V12/C12*100</f>
        <v>111.38613861386139</v>
      </c>
    </row>
    <row r="13" spans="1:23" s="28" customFormat="1">
      <c r="A13" s="57"/>
      <c r="B13" s="27" t="s">
        <v>6</v>
      </c>
      <c r="C13" s="28">
        <v>20.3</v>
      </c>
      <c r="D13" s="28">
        <v>20.8</v>
      </c>
      <c r="E13" s="28">
        <f t="shared" si="0"/>
        <v>102.46305418719213</v>
      </c>
      <c r="F13" s="28">
        <v>20.9</v>
      </c>
      <c r="G13" s="28">
        <f t="shared" si="1"/>
        <v>102.95566502463053</v>
      </c>
      <c r="H13" s="28">
        <v>20.9</v>
      </c>
      <c r="I13" s="28">
        <f t="shared" si="2"/>
        <v>102.95566502463053</v>
      </c>
      <c r="J13" s="28">
        <v>21.4</v>
      </c>
      <c r="K13" s="28">
        <f t="shared" si="3"/>
        <v>105.41871921182265</v>
      </c>
      <c r="L13" s="28">
        <v>22.1</v>
      </c>
      <c r="M13" s="28">
        <f t="shared" si="4"/>
        <v>108.86699507389164</v>
      </c>
      <c r="N13" s="28">
        <v>20</v>
      </c>
      <c r="O13" s="28">
        <f t="shared" si="10"/>
        <v>98.522167487684726</v>
      </c>
      <c r="P13" s="28">
        <v>19.8</v>
      </c>
      <c r="Q13" s="28">
        <f t="shared" si="11"/>
        <v>97.536945812807886</v>
      </c>
      <c r="R13" s="28" t="s">
        <v>388</v>
      </c>
      <c r="S13" s="28" t="s">
        <v>388</v>
      </c>
      <c r="T13" s="28" t="s">
        <v>388</v>
      </c>
      <c r="U13" s="28" t="s">
        <v>388</v>
      </c>
      <c r="V13" s="28" t="s">
        <v>388</v>
      </c>
      <c r="W13" s="28" t="s">
        <v>388</v>
      </c>
    </row>
    <row r="14" spans="1:23" s="28" customFormat="1">
      <c r="A14" s="57"/>
      <c r="B14" s="27" t="s">
        <v>7</v>
      </c>
      <c r="C14" s="28">
        <v>20.399999999999999</v>
      </c>
      <c r="D14" s="28">
        <v>21.6</v>
      </c>
      <c r="E14" s="28">
        <f t="shared" si="0"/>
        <v>105.88235294117649</v>
      </c>
      <c r="F14" s="28">
        <v>21.5</v>
      </c>
      <c r="G14" s="28">
        <f t="shared" si="1"/>
        <v>105.3921568627451</v>
      </c>
      <c r="H14" s="28">
        <v>21.7</v>
      </c>
      <c r="I14" s="28">
        <f t="shared" si="2"/>
        <v>106.37254901960785</v>
      </c>
      <c r="J14" s="28">
        <v>22.9</v>
      </c>
      <c r="K14" s="28">
        <f t="shared" si="3"/>
        <v>112.25490196078431</v>
      </c>
      <c r="L14" s="28">
        <v>22.1</v>
      </c>
      <c r="M14" s="28">
        <f t="shared" si="4"/>
        <v>108.33333333333334</v>
      </c>
      <c r="N14" s="28">
        <v>18.899999999999999</v>
      </c>
      <c r="O14" s="28">
        <f t="shared" si="10"/>
        <v>92.64705882352942</v>
      </c>
      <c r="P14" s="28">
        <v>19.5</v>
      </c>
      <c r="Q14" s="28">
        <f t="shared" si="11"/>
        <v>95.588235294117652</v>
      </c>
      <c r="R14" s="28">
        <v>18.2</v>
      </c>
      <c r="S14" s="28">
        <f>R14/C14*100</f>
        <v>89.215686274509807</v>
      </c>
      <c r="T14" s="28">
        <v>20.2</v>
      </c>
      <c r="U14" s="28">
        <f>T14/C14*100</f>
        <v>99.019607843137265</v>
      </c>
      <c r="V14" s="28">
        <v>21.5</v>
      </c>
      <c r="W14" s="28">
        <f>V14/C14*100</f>
        <v>105.3921568627451</v>
      </c>
    </row>
    <row r="15" spans="1:23" s="28" customFormat="1">
      <c r="A15" s="57"/>
      <c r="B15" s="27" t="s">
        <v>8</v>
      </c>
      <c r="C15" s="28">
        <v>20.100000000000001</v>
      </c>
      <c r="D15" s="28">
        <v>20.100000000000001</v>
      </c>
      <c r="E15" s="28">
        <f t="shared" si="0"/>
        <v>100</v>
      </c>
      <c r="F15" s="28">
        <v>20</v>
      </c>
      <c r="G15" s="28">
        <f t="shared" si="1"/>
        <v>99.502487562189046</v>
      </c>
      <c r="H15" s="28">
        <v>20.7</v>
      </c>
      <c r="I15" s="28">
        <f t="shared" si="2"/>
        <v>102.98507462686565</v>
      </c>
      <c r="J15" s="28">
        <v>21.3</v>
      </c>
      <c r="K15" s="28">
        <f t="shared" si="3"/>
        <v>105.97014925373134</v>
      </c>
      <c r="L15" s="28">
        <v>22.6</v>
      </c>
      <c r="M15" s="28">
        <f t="shared" si="4"/>
        <v>112.43781094527363</v>
      </c>
      <c r="N15" s="28">
        <v>18.399999999999999</v>
      </c>
      <c r="O15" s="28">
        <f t="shared" si="10"/>
        <v>91.542288557213908</v>
      </c>
      <c r="P15" s="28">
        <v>19.100000000000001</v>
      </c>
      <c r="Q15" s="28">
        <f t="shared" si="11"/>
        <v>95.024875621890544</v>
      </c>
      <c r="R15" s="28" t="s">
        <v>388</v>
      </c>
      <c r="S15" s="28" t="s">
        <v>388</v>
      </c>
      <c r="T15" s="28" t="s">
        <v>388</v>
      </c>
      <c r="U15" s="28" t="s">
        <v>388</v>
      </c>
      <c r="V15" s="28" t="s">
        <v>388</v>
      </c>
      <c r="W15" s="28" t="s">
        <v>388</v>
      </c>
    </row>
    <row r="16" spans="1:23" s="28" customFormat="1">
      <c r="A16" s="57"/>
      <c r="B16" s="27" t="s">
        <v>9</v>
      </c>
      <c r="C16" s="28">
        <v>20</v>
      </c>
      <c r="D16" s="28">
        <v>20.8</v>
      </c>
      <c r="E16" s="28">
        <f t="shared" si="0"/>
        <v>104</v>
      </c>
      <c r="F16" s="28">
        <v>21.1</v>
      </c>
      <c r="G16" s="28">
        <f t="shared" si="1"/>
        <v>105.50000000000001</v>
      </c>
      <c r="H16" s="28">
        <v>21</v>
      </c>
      <c r="I16" s="28">
        <f t="shared" si="2"/>
        <v>105</v>
      </c>
      <c r="J16" s="28">
        <v>21.3</v>
      </c>
      <c r="K16" s="28">
        <f t="shared" si="3"/>
        <v>106.5</v>
      </c>
      <c r="L16" s="28">
        <v>21.4</v>
      </c>
      <c r="M16" s="28">
        <f t="shared" si="4"/>
        <v>106.99999999999999</v>
      </c>
      <c r="N16" s="28">
        <v>20.100000000000001</v>
      </c>
      <c r="O16" s="28">
        <f t="shared" si="10"/>
        <v>100.50000000000001</v>
      </c>
      <c r="P16" s="28">
        <v>20.399999999999999</v>
      </c>
      <c r="Q16" s="28">
        <f t="shared" si="11"/>
        <v>102</v>
      </c>
      <c r="R16" s="28" t="s">
        <v>388</v>
      </c>
      <c r="S16" s="28" t="s">
        <v>388</v>
      </c>
      <c r="T16" s="28" t="s">
        <v>388</v>
      </c>
      <c r="U16" s="28" t="s">
        <v>388</v>
      </c>
      <c r="V16" s="28" t="s">
        <v>388</v>
      </c>
      <c r="W16" s="28" t="s">
        <v>388</v>
      </c>
    </row>
    <row r="17" spans="1:23" s="28" customFormat="1">
      <c r="A17" s="57"/>
      <c r="B17" s="27" t="s">
        <v>10</v>
      </c>
      <c r="C17" s="28">
        <v>20</v>
      </c>
      <c r="D17" s="28">
        <v>20.100000000000001</v>
      </c>
      <c r="E17" s="28">
        <f t="shared" si="0"/>
        <v>100.50000000000001</v>
      </c>
      <c r="F17" s="28">
        <v>20</v>
      </c>
      <c r="G17" s="28">
        <f t="shared" si="1"/>
        <v>100</v>
      </c>
      <c r="H17" s="28">
        <v>20.9</v>
      </c>
      <c r="I17" s="28">
        <f t="shared" si="2"/>
        <v>104.5</v>
      </c>
      <c r="J17" s="28">
        <v>21</v>
      </c>
      <c r="K17" s="28">
        <f t="shared" si="3"/>
        <v>105</v>
      </c>
      <c r="L17" s="28">
        <v>21.5</v>
      </c>
      <c r="M17" s="28">
        <f t="shared" si="4"/>
        <v>107.5</v>
      </c>
      <c r="N17" s="28">
        <v>17.899999999999999</v>
      </c>
      <c r="O17" s="28">
        <f t="shared" si="10"/>
        <v>89.499999999999986</v>
      </c>
      <c r="P17" s="28" t="s">
        <v>388</v>
      </c>
      <c r="Q17" s="28" t="s">
        <v>388</v>
      </c>
      <c r="R17" s="28" t="s">
        <v>388</v>
      </c>
      <c r="S17" s="28" t="s">
        <v>388</v>
      </c>
      <c r="T17" s="28" t="s">
        <v>388</v>
      </c>
      <c r="U17" s="28" t="s">
        <v>388</v>
      </c>
      <c r="V17" s="28" t="s">
        <v>388</v>
      </c>
      <c r="W17" s="28" t="s">
        <v>388</v>
      </c>
    </row>
    <row r="18" spans="1:23" s="28" customFormat="1">
      <c r="A18" s="57"/>
      <c r="B18" s="27" t="s">
        <v>11</v>
      </c>
      <c r="C18" s="28">
        <v>21.1</v>
      </c>
      <c r="D18" s="28">
        <v>21.4</v>
      </c>
      <c r="E18" s="28">
        <f t="shared" si="0"/>
        <v>101.42180094786728</v>
      </c>
      <c r="F18" s="28">
        <v>21.5</v>
      </c>
      <c r="G18" s="28">
        <f t="shared" si="1"/>
        <v>101.89573459715639</v>
      </c>
      <c r="H18" s="28">
        <v>21.8</v>
      </c>
      <c r="I18" s="28">
        <f t="shared" si="2"/>
        <v>103.3175355450237</v>
      </c>
      <c r="J18" s="28">
        <v>22.1</v>
      </c>
      <c r="K18" s="28">
        <f t="shared" si="3"/>
        <v>104.739336492891</v>
      </c>
      <c r="L18" s="28">
        <v>23.4</v>
      </c>
      <c r="M18" s="28">
        <f t="shared" si="4"/>
        <v>110.90047393364928</v>
      </c>
      <c r="N18" s="28">
        <v>21.4</v>
      </c>
      <c r="O18" s="28">
        <f t="shared" si="10"/>
        <v>101.42180094786728</v>
      </c>
      <c r="P18" s="28">
        <v>21.3</v>
      </c>
      <c r="Q18" s="28">
        <f>P18/C18*100</f>
        <v>100.94786729857819</v>
      </c>
      <c r="R18" s="28">
        <v>20.8</v>
      </c>
      <c r="S18" s="28">
        <f>R18/C18*100</f>
        <v>98.578199052132703</v>
      </c>
      <c r="T18" s="28">
        <v>22.9</v>
      </c>
      <c r="U18" s="28">
        <f>T18/C18*100</f>
        <v>108.53080568720377</v>
      </c>
      <c r="V18" s="28">
        <v>23.8</v>
      </c>
      <c r="W18" s="28">
        <f>V18/C18*100</f>
        <v>112.79620853080567</v>
      </c>
    </row>
    <row r="19" spans="1:23" s="28" customFormat="1">
      <c r="A19" s="57"/>
      <c r="B19" s="27" t="s">
        <v>12</v>
      </c>
      <c r="C19" s="28">
        <v>20.3</v>
      </c>
      <c r="D19" s="28">
        <v>20.2</v>
      </c>
      <c r="E19" s="28">
        <f t="shared" si="0"/>
        <v>99.507389162561566</v>
      </c>
      <c r="F19" s="28">
        <v>20</v>
      </c>
      <c r="G19" s="28">
        <f t="shared" si="1"/>
        <v>98.522167487684726</v>
      </c>
      <c r="H19" s="28">
        <v>20.9</v>
      </c>
      <c r="I19" s="28">
        <f t="shared" si="2"/>
        <v>102.95566502463053</v>
      </c>
      <c r="J19" s="28">
        <v>22.4</v>
      </c>
      <c r="K19" s="28">
        <f t="shared" si="3"/>
        <v>110.34482758620689</v>
      </c>
      <c r="L19" s="28">
        <v>23.8</v>
      </c>
      <c r="M19" s="28">
        <f t="shared" si="4"/>
        <v>117.24137931034481</v>
      </c>
      <c r="N19" s="28">
        <v>20.9</v>
      </c>
      <c r="O19" s="28">
        <f t="shared" si="10"/>
        <v>102.95566502463053</v>
      </c>
      <c r="P19" s="28">
        <v>21.6</v>
      </c>
      <c r="Q19" s="28">
        <f>P19/C19*100</f>
        <v>106.40394088669952</v>
      </c>
      <c r="R19" s="28">
        <v>20.100000000000001</v>
      </c>
      <c r="S19" s="28">
        <f>R19/C19*100</f>
        <v>99.01477832512316</v>
      </c>
      <c r="T19" s="28">
        <v>23.6</v>
      </c>
      <c r="U19" s="28">
        <f>T19/C19*100</f>
        <v>116.256157635468</v>
      </c>
      <c r="V19" s="28">
        <v>23.3</v>
      </c>
      <c r="W19" s="28">
        <f>V19/C19*100</f>
        <v>114.77832512315271</v>
      </c>
    </row>
    <row r="20" spans="1:23" s="28" customFormat="1">
      <c r="A20" s="57"/>
      <c r="B20" s="27" t="s">
        <v>13</v>
      </c>
      <c r="C20" s="28">
        <v>21.2</v>
      </c>
      <c r="D20" s="28">
        <v>21.2</v>
      </c>
      <c r="E20" s="28">
        <f t="shared" si="0"/>
        <v>100</v>
      </c>
      <c r="F20" s="28">
        <v>21.3</v>
      </c>
      <c r="G20" s="28">
        <f t="shared" si="1"/>
        <v>100.47169811320755</v>
      </c>
      <c r="H20" s="28">
        <v>21.8</v>
      </c>
      <c r="I20" s="28">
        <f t="shared" si="2"/>
        <v>102.8301886792453</v>
      </c>
      <c r="J20" s="28">
        <v>22.5</v>
      </c>
      <c r="K20" s="28">
        <f t="shared" si="3"/>
        <v>106.13207547169812</v>
      </c>
      <c r="L20" s="28">
        <v>22.9</v>
      </c>
      <c r="M20" s="28">
        <f t="shared" si="4"/>
        <v>108.01886792452831</v>
      </c>
      <c r="N20" s="28">
        <v>20.2</v>
      </c>
      <c r="O20" s="28">
        <f t="shared" si="10"/>
        <v>95.283018867924525</v>
      </c>
      <c r="P20" s="28">
        <v>20.399999999999999</v>
      </c>
      <c r="Q20" s="28">
        <f>P20/C20*100</f>
        <v>96.226415094339629</v>
      </c>
      <c r="R20" s="28">
        <v>19.600000000000001</v>
      </c>
      <c r="S20" s="28">
        <f>R20/C20*100</f>
        <v>92.452830188679258</v>
      </c>
      <c r="T20" s="28">
        <v>23.3</v>
      </c>
      <c r="U20" s="28">
        <f>T20/C20*100</f>
        <v>109.90566037735849</v>
      </c>
      <c r="V20" s="28">
        <v>24.2</v>
      </c>
      <c r="W20" s="28">
        <f>V20/C20*100</f>
        <v>114.15094339622642</v>
      </c>
    </row>
    <row r="21" spans="1:23" s="28" customFormat="1">
      <c r="A21" s="57"/>
      <c r="B21" s="27" t="s">
        <v>14</v>
      </c>
      <c r="C21" s="28">
        <v>20.2</v>
      </c>
      <c r="D21" s="28">
        <v>20.8</v>
      </c>
      <c r="E21" s="28">
        <f t="shared" si="0"/>
        <v>102.97029702970298</v>
      </c>
      <c r="F21" s="28">
        <v>21.4</v>
      </c>
      <c r="G21" s="28">
        <f t="shared" si="1"/>
        <v>105.94059405940595</v>
      </c>
      <c r="H21" s="28">
        <v>22</v>
      </c>
      <c r="I21" s="28">
        <f t="shared" si="2"/>
        <v>108.91089108910892</v>
      </c>
      <c r="J21" s="28">
        <v>22.1</v>
      </c>
      <c r="K21" s="28">
        <f t="shared" si="3"/>
        <v>109.40594059405942</v>
      </c>
      <c r="L21" s="28">
        <v>21.9</v>
      </c>
      <c r="M21" s="28">
        <f t="shared" si="4"/>
        <v>108.41584158415843</v>
      </c>
      <c r="N21" s="28">
        <v>18.100000000000001</v>
      </c>
      <c r="O21" s="28">
        <f t="shared" si="10"/>
        <v>89.603960396039611</v>
      </c>
      <c r="P21" s="28" t="s">
        <v>388</v>
      </c>
      <c r="Q21" s="28" t="s">
        <v>388</v>
      </c>
      <c r="R21" s="28" t="s">
        <v>388</v>
      </c>
      <c r="S21" s="28" t="s">
        <v>388</v>
      </c>
      <c r="T21" s="28" t="s">
        <v>388</v>
      </c>
      <c r="U21" s="28" t="s">
        <v>388</v>
      </c>
      <c r="V21" s="28" t="s">
        <v>388</v>
      </c>
      <c r="W21" s="28" t="s">
        <v>388</v>
      </c>
    </row>
    <row r="22" spans="1:23" s="28" customFormat="1">
      <c r="A22" s="57"/>
      <c r="B22" s="27" t="s">
        <v>15</v>
      </c>
      <c r="C22" s="28">
        <v>20.7</v>
      </c>
      <c r="D22" s="28">
        <v>21.3</v>
      </c>
      <c r="E22" s="28">
        <f t="shared" si="0"/>
        <v>102.89855072463769</v>
      </c>
      <c r="F22" s="28">
        <v>21.5</v>
      </c>
      <c r="G22" s="28">
        <f t="shared" si="1"/>
        <v>103.8647342995169</v>
      </c>
      <c r="H22" s="28">
        <v>21.3</v>
      </c>
      <c r="I22" s="28">
        <f t="shared" si="2"/>
        <v>102.89855072463769</v>
      </c>
      <c r="J22" s="28">
        <v>21.9</v>
      </c>
      <c r="K22" s="28">
        <f t="shared" si="3"/>
        <v>105.79710144927536</v>
      </c>
      <c r="L22" s="28">
        <v>22.6</v>
      </c>
      <c r="M22" s="28">
        <f t="shared" si="4"/>
        <v>109.17874396135268</v>
      </c>
      <c r="N22" s="28">
        <v>21.1</v>
      </c>
      <c r="O22" s="28">
        <f t="shared" si="10"/>
        <v>101.93236714975846</v>
      </c>
      <c r="P22" s="28">
        <v>20.9</v>
      </c>
      <c r="Q22" s="28">
        <f>P22/C22*100</f>
        <v>100.96618357487924</v>
      </c>
      <c r="R22" s="28">
        <v>20</v>
      </c>
      <c r="S22" s="28">
        <f>R22/C22*100</f>
        <v>96.618357487922708</v>
      </c>
      <c r="T22" s="28">
        <v>21.9</v>
      </c>
      <c r="U22" s="28">
        <f>T22/C22*100</f>
        <v>105.79710144927536</v>
      </c>
      <c r="V22" s="28">
        <v>23.1</v>
      </c>
      <c r="W22" s="28">
        <f>V22/C22*100</f>
        <v>111.59420289855073</v>
      </c>
    </row>
    <row r="23" spans="1:23" s="28" customFormat="1">
      <c r="A23" s="57"/>
      <c r="B23" s="27" t="s">
        <v>16</v>
      </c>
      <c r="C23" s="28">
        <v>20.399999999999999</v>
      </c>
      <c r="D23" s="28">
        <v>20</v>
      </c>
      <c r="E23" s="28">
        <f t="shared" si="0"/>
        <v>98.039215686274517</v>
      </c>
      <c r="F23" s="28">
        <v>20.100000000000001</v>
      </c>
      <c r="G23" s="28">
        <f t="shared" si="1"/>
        <v>98.529411764705898</v>
      </c>
      <c r="H23" s="28">
        <v>20</v>
      </c>
      <c r="I23" s="28">
        <f t="shared" si="2"/>
        <v>98.039215686274517</v>
      </c>
      <c r="J23" s="28">
        <v>20.7</v>
      </c>
      <c r="K23" s="28">
        <f t="shared" si="3"/>
        <v>101.47058823529412</v>
      </c>
      <c r="L23" s="28">
        <v>22.3</v>
      </c>
      <c r="M23" s="28">
        <f t="shared" si="4"/>
        <v>109.31372549019609</v>
      </c>
      <c r="N23" s="28">
        <v>20.5</v>
      </c>
      <c r="O23" s="28">
        <f t="shared" si="10"/>
        <v>100.49019607843137</v>
      </c>
      <c r="P23" s="28">
        <v>20.8</v>
      </c>
      <c r="Q23" s="28">
        <f>P23/C23*100</f>
        <v>101.96078431372551</v>
      </c>
      <c r="R23" s="28">
        <v>18.100000000000001</v>
      </c>
      <c r="S23" s="28">
        <f>R23/C23*100</f>
        <v>88.725490196078454</v>
      </c>
      <c r="T23" s="28">
        <v>19.899999999999999</v>
      </c>
      <c r="U23" s="28">
        <f>T23/C23*100</f>
        <v>97.549019607843135</v>
      </c>
      <c r="V23" s="28">
        <v>20.2</v>
      </c>
      <c r="W23" s="28">
        <f>V23/C23*100</f>
        <v>99.019607843137265</v>
      </c>
    </row>
    <row r="24" spans="1:23" s="28" customFormat="1">
      <c r="A24" s="57"/>
      <c r="B24" s="27" t="s">
        <v>17</v>
      </c>
      <c r="C24" s="28">
        <v>20.100000000000001</v>
      </c>
      <c r="D24" s="28">
        <v>20.8</v>
      </c>
      <c r="E24" s="28">
        <f t="shared" si="0"/>
        <v>103.48258706467661</v>
      </c>
      <c r="F24" s="28">
        <v>20.9</v>
      </c>
      <c r="G24" s="28">
        <f t="shared" si="1"/>
        <v>103.98009950248755</v>
      </c>
      <c r="H24" s="28">
        <v>21.1</v>
      </c>
      <c r="I24" s="28">
        <f t="shared" si="2"/>
        <v>104.97512437810946</v>
      </c>
      <c r="J24" s="28">
        <v>21.3</v>
      </c>
      <c r="K24" s="28">
        <f t="shared" si="3"/>
        <v>105.97014925373134</v>
      </c>
      <c r="L24" s="28">
        <v>22.8</v>
      </c>
      <c r="M24" s="28">
        <f t="shared" si="4"/>
        <v>113.43283582089552</v>
      </c>
      <c r="N24" s="28">
        <v>18.100000000000001</v>
      </c>
      <c r="O24" s="28">
        <f t="shared" si="10"/>
        <v>90.049751243781088</v>
      </c>
      <c r="P24" s="28" t="s">
        <v>388</v>
      </c>
      <c r="Q24" s="28" t="s">
        <v>388</v>
      </c>
      <c r="R24" s="28" t="s">
        <v>388</v>
      </c>
      <c r="S24" s="28" t="s">
        <v>388</v>
      </c>
      <c r="T24" s="28" t="s">
        <v>388</v>
      </c>
      <c r="U24" s="28" t="s">
        <v>388</v>
      </c>
      <c r="V24" s="28" t="s">
        <v>388</v>
      </c>
      <c r="W24" s="28" t="s">
        <v>388</v>
      </c>
    </row>
    <row r="25" spans="1:23" s="28" customFormat="1">
      <c r="A25" s="57"/>
      <c r="B25" s="27" t="s">
        <v>18</v>
      </c>
      <c r="C25" s="28">
        <v>19.899999999999999</v>
      </c>
      <c r="D25" s="28">
        <v>20</v>
      </c>
      <c r="E25" s="28">
        <f t="shared" si="0"/>
        <v>100.50251256281409</v>
      </c>
      <c r="F25" s="28">
        <v>20</v>
      </c>
      <c r="G25" s="28">
        <f t="shared" si="1"/>
        <v>100.50251256281409</v>
      </c>
      <c r="H25" s="28">
        <v>20.9</v>
      </c>
      <c r="I25" s="28">
        <f t="shared" si="2"/>
        <v>105.0251256281407</v>
      </c>
      <c r="J25" s="28">
        <v>21.7</v>
      </c>
      <c r="K25" s="28">
        <f t="shared" si="3"/>
        <v>109.04522613065326</v>
      </c>
      <c r="L25" s="28">
        <v>22.7</v>
      </c>
      <c r="M25" s="28">
        <f t="shared" si="4"/>
        <v>114.07035175879396</v>
      </c>
      <c r="N25" s="28">
        <v>18.5</v>
      </c>
      <c r="O25" s="28">
        <f t="shared" si="10"/>
        <v>92.964824120603012</v>
      </c>
      <c r="P25" s="28">
        <v>18.399999999999999</v>
      </c>
      <c r="Q25" s="28">
        <f>P25/C25*100</f>
        <v>92.462311557788951</v>
      </c>
      <c r="R25" s="28">
        <v>18.100000000000001</v>
      </c>
      <c r="S25" s="28">
        <f>R25/C25*100</f>
        <v>90.954773869346752</v>
      </c>
      <c r="T25" s="28">
        <v>19.7</v>
      </c>
      <c r="U25" s="28">
        <f>T25/C25*100</f>
        <v>98.994974874371863</v>
      </c>
      <c r="V25" s="28">
        <v>22.1</v>
      </c>
      <c r="W25" s="28">
        <f>V25/C25*100</f>
        <v>111.05527638190958</v>
      </c>
    </row>
    <row r="26" spans="1:23" s="28" customFormat="1">
      <c r="A26" s="57"/>
      <c r="B26" s="27" t="s">
        <v>19</v>
      </c>
      <c r="C26" s="28">
        <v>20.100000000000001</v>
      </c>
      <c r="D26" s="28">
        <v>20.7</v>
      </c>
      <c r="E26" s="28">
        <f t="shared" si="0"/>
        <v>102.98507462686565</v>
      </c>
      <c r="F26" s="28">
        <v>20.7</v>
      </c>
      <c r="G26" s="28">
        <f t="shared" si="1"/>
        <v>102.98507462686565</v>
      </c>
      <c r="H26" s="28">
        <v>20.8</v>
      </c>
      <c r="I26" s="28">
        <f t="shared" si="2"/>
        <v>103.48258706467661</v>
      </c>
      <c r="J26" s="28">
        <v>21.9</v>
      </c>
      <c r="K26" s="28">
        <f t="shared" si="3"/>
        <v>108.955223880597</v>
      </c>
      <c r="L26" s="28">
        <v>22.8</v>
      </c>
      <c r="M26" s="28">
        <f t="shared" si="4"/>
        <v>113.43283582089552</v>
      </c>
      <c r="N26" s="28">
        <v>18.7</v>
      </c>
      <c r="O26" s="28">
        <f t="shared" si="10"/>
        <v>93.034825870646756</v>
      </c>
      <c r="P26" s="28">
        <v>18.600000000000001</v>
      </c>
      <c r="Q26" s="28">
        <f>P26/C26*100</f>
        <v>92.537313432835816</v>
      </c>
      <c r="R26" s="28">
        <v>18</v>
      </c>
      <c r="S26" s="28">
        <f>R26/C26*100</f>
        <v>89.552238805970148</v>
      </c>
      <c r="T26" s="28">
        <v>21.1</v>
      </c>
      <c r="U26" s="28">
        <f>T26/C26*100</f>
        <v>104.97512437810946</v>
      </c>
      <c r="V26" s="28">
        <v>22.7</v>
      </c>
      <c r="W26" s="28">
        <f>V26/C26*100</f>
        <v>112.93532338308457</v>
      </c>
    </row>
    <row r="27" spans="1:23">
      <c r="B27" s="9"/>
    </row>
    <row r="28" spans="1:23" ht="15.5">
      <c r="A28" s="34" t="s">
        <v>159</v>
      </c>
      <c r="B28" s="34"/>
      <c r="C28" s="34"/>
      <c r="D28" s="34"/>
      <c r="E28" s="34"/>
      <c r="F28" s="34"/>
      <c r="G28" s="34"/>
      <c r="H28" s="34"/>
    </row>
    <row r="29" spans="1:23">
      <c r="A29" s="8" t="s">
        <v>336</v>
      </c>
      <c r="B29" s="5" t="s">
        <v>358</v>
      </c>
      <c r="C29" s="5" t="s">
        <v>359</v>
      </c>
      <c r="D29" s="5" t="s">
        <v>360</v>
      </c>
      <c r="E29" s="5" t="s">
        <v>361</v>
      </c>
      <c r="F29" s="5" t="s">
        <v>362</v>
      </c>
      <c r="G29" s="5" t="s">
        <v>363</v>
      </c>
      <c r="H29" s="5" t="s">
        <v>364</v>
      </c>
      <c r="I29" s="5" t="s">
        <v>365</v>
      </c>
      <c r="J29" s="5" t="s">
        <v>366</v>
      </c>
      <c r="K29" s="5" t="s">
        <v>367</v>
      </c>
      <c r="L29" s="5" t="s">
        <v>368</v>
      </c>
    </row>
    <row r="30" spans="1:23" ht="42">
      <c r="A30" s="10" t="s">
        <v>278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</row>
    <row r="31" spans="1:23" ht="42">
      <c r="A31" s="10" t="s">
        <v>167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1</v>
      </c>
      <c r="I31" s="5">
        <v>3</v>
      </c>
      <c r="J31" s="5">
        <v>4</v>
      </c>
      <c r="K31" s="5">
        <v>0</v>
      </c>
      <c r="L31" s="5">
        <v>0</v>
      </c>
    </row>
    <row r="35" spans="6:6">
      <c r="F35" s="5" t="s">
        <v>0</v>
      </c>
    </row>
  </sheetData>
  <mergeCells count="2">
    <mergeCell ref="A3:A7"/>
    <mergeCell ref="A8:A26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B645-AA3A-489C-BDE8-254C3FBE75CE}">
  <dimension ref="A1:J44"/>
  <sheetViews>
    <sheetView workbookViewId="0">
      <selection activeCell="G10" sqref="G10"/>
    </sheetView>
  </sheetViews>
  <sheetFormatPr defaultRowHeight="14"/>
  <cols>
    <col min="3" max="3" width="16.6640625" customWidth="1"/>
    <col min="4" max="4" width="18.75" customWidth="1"/>
    <col min="5" max="5" width="44.25" customWidth="1"/>
  </cols>
  <sheetData>
    <row r="1" spans="1:9" ht="15.5">
      <c r="A1" s="35" t="s">
        <v>160</v>
      </c>
      <c r="B1" s="35"/>
      <c r="C1" s="35"/>
      <c r="D1" s="35"/>
      <c r="E1" s="35"/>
      <c r="F1" s="18"/>
      <c r="G1" s="18"/>
      <c r="H1" s="18"/>
      <c r="I1" s="18"/>
    </row>
    <row r="2" spans="1:9">
      <c r="A2" s="7" t="s">
        <v>204</v>
      </c>
      <c r="B2" t="s">
        <v>335</v>
      </c>
      <c r="C2" s="1" t="s">
        <v>161</v>
      </c>
      <c r="D2" s="1" t="s">
        <v>162</v>
      </c>
      <c r="E2" s="2" t="s">
        <v>387</v>
      </c>
    </row>
    <row r="3" spans="1:9" s="31" customFormat="1">
      <c r="A3" s="54" t="s">
        <v>358</v>
      </c>
      <c r="B3" s="29" t="s">
        <v>63</v>
      </c>
      <c r="C3" s="29">
        <v>22.5</v>
      </c>
      <c r="D3" s="29">
        <v>0.9</v>
      </c>
      <c r="E3" s="30">
        <v>4</v>
      </c>
    </row>
    <row r="4" spans="1:9" s="31" customFormat="1">
      <c r="A4" s="54"/>
      <c r="B4" s="29" t="s">
        <v>21</v>
      </c>
      <c r="C4" s="29">
        <v>20.2</v>
      </c>
      <c r="D4" s="29">
        <v>1</v>
      </c>
      <c r="E4" s="30">
        <v>4.9504950495049505</v>
      </c>
    </row>
    <row r="5" spans="1:9" s="31" customFormat="1">
      <c r="A5" s="54"/>
      <c r="B5" s="29" t="s">
        <v>22</v>
      </c>
      <c r="C5" s="29">
        <v>21.7</v>
      </c>
      <c r="D5" s="29">
        <v>1</v>
      </c>
      <c r="E5" s="30">
        <v>4.6082949308755765</v>
      </c>
    </row>
    <row r="6" spans="1:9" s="31" customFormat="1">
      <c r="A6" s="54" t="s">
        <v>360</v>
      </c>
      <c r="B6" s="29" t="s">
        <v>64</v>
      </c>
      <c r="C6" s="29">
        <v>18</v>
      </c>
      <c r="D6" s="29">
        <v>1</v>
      </c>
      <c r="E6" s="30">
        <v>5.5555555555555554</v>
      </c>
    </row>
    <row r="7" spans="1:9" s="31" customFormat="1">
      <c r="A7" s="54"/>
      <c r="B7" s="29" t="s">
        <v>27</v>
      </c>
      <c r="C7" s="29">
        <v>18</v>
      </c>
      <c r="D7" s="29">
        <v>1</v>
      </c>
      <c r="E7" s="30">
        <v>5.5555555555555554</v>
      </c>
    </row>
    <row r="8" spans="1:9" s="31" customFormat="1">
      <c r="A8" s="54"/>
      <c r="B8" s="29" t="s">
        <v>28</v>
      </c>
      <c r="C8" s="29">
        <v>19</v>
      </c>
      <c r="D8" s="29">
        <v>1.1000000000000001</v>
      </c>
      <c r="E8" s="30">
        <v>5.7894736842105265</v>
      </c>
    </row>
    <row r="9" spans="1:9" s="31" customFormat="1">
      <c r="A9" s="54" t="s">
        <v>361</v>
      </c>
      <c r="B9" s="29" t="s">
        <v>65</v>
      </c>
      <c r="C9" s="29">
        <v>18</v>
      </c>
      <c r="D9" s="29">
        <v>1</v>
      </c>
      <c r="E9" s="30">
        <v>5.5555555555555554</v>
      </c>
    </row>
    <row r="10" spans="1:9" s="31" customFormat="1">
      <c r="A10" s="54"/>
      <c r="B10" s="29" t="s">
        <v>33</v>
      </c>
      <c r="C10" s="29">
        <v>20.5</v>
      </c>
      <c r="D10" s="29">
        <v>0.8</v>
      </c>
      <c r="E10" s="30">
        <v>3.9024390243902438</v>
      </c>
    </row>
    <row r="11" spans="1:9" s="31" customFormat="1">
      <c r="A11" s="54"/>
      <c r="B11" s="29" t="s">
        <v>34</v>
      </c>
      <c r="C11" s="29">
        <v>17.399999999999999</v>
      </c>
      <c r="D11" s="29">
        <v>1</v>
      </c>
      <c r="E11" s="30">
        <v>5.7471264367816097</v>
      </c>
    </row>
    <row r="12" spans="1:9" s="31" customFormat="1">
      <c r="A12" s="54" t="s">
        <v>370</v>
      </c>
      <c r="B12" s="29" t="s">
        <v>369</v>
      </c>
      <c r="C12" s="29">
        <v>16.7</v>
      </c>
      <c r="D12" s="29">
        <v>0.8</v>
      </c>
      <c r="E12" s="30">
        <v>4.7904191616766472</v>
      </c>
    </row>
    <row r="13" spans="1:9" s="31" customFormat="1">
      <c r="A13" s="54"/>
      <c r="B13" s="29" t="s">
        <v>39</v>
      </c>
      <c r="C13" s="29">
        <v>16.7</v>
      </c>
      <c r="D13" s="29">
        <v>1</v>
      </c>
      <c r="E13" s="30">
        <v>5.9880239520958085</v>
      </c>
    </row>
    <row r="14" spans="1:9" s="31" customFormat="1">
      <c r="A14" s="54"/>
      <c r="B14" s="29" t="s">
        <v>40</v>
      </c>
      <c r="C14" s="29">
        <v>17</v>
      </c>
      <c r="D14" s="29">
        <v>0.8</v>
      </c>
      <c r="E14" s="30">
        <v>4.7058823529411757</v>
      </c>
    </row>
    <row r="15" spans="1:9" s="31" customFormat="1">
      <c r="A15" s="54" t="s">
        <v>371</v>
      </c>
      <c r="B15" s="29" t="s">
        <v>44</v>
      </c>
      <c r="C15" s="29">
        <v>15.5</v>
      </c>
      <c r="D15" s="29">
        <v>1.7</v>
      </c>
      <c r="E15" s="30">
        <v>10.967741935483872</v>
      </c>
    </row>
    <row r="16" spans="1:9" s="31" customFormat="1">
      <c r="A16" s="54"/>
      <c r="B16" s="29" t="s">
        <v>45</v>
      </c>
      <c r="C16" s="29">
        <v>15.6</v>
      </c>
      <c r="D16" s="29">
        <v>1.5</v>
      </c>
      <c r="E16" s="30">
        <v>9.6153846153846168</v>
      </c>
    </row>
    <row r="17" spans="1:5" s="31" customFormat="1">
      <c r="A17" s="54"/>
      <c r="B17" s="29" t="s">
        <v>46</v>
      </c>
      <c r="C17" s="29">
        <v>15</v>
      </c>
      <c r="D17" s="29">
        <v>1.5</v>
      </c>
      <c r="E17" s="30">
        <v>10</v>
      </c>
    </row>
    <row r="18" spans="1:5" s="31" customFormat="1">
      <c r="A18" s="54" t="s">
        <v>366</v>
      </c>
      <c r="B18" s="29" t="s">
        <v>66</v>
      </c>
      <c r="C18" s="29">
        <v>14.52</v>
      </c>
      <c r="D18" s="29">
        <v>1.3</v>
      </c>
      <c r="E18" s="30">
        <v>8.9531680440771346</v>
      </c>
    </row>
    <row r="19" spans="1:5" s="31" customFormat="1">
      <c r="A19" s="54"/>
      <c r="B19" s="29" t="s">
        <v>51</v>
      </c>
      <c r="C19" s="29">
        <v>12.4</v>
      </c>
      <c r="D19" s="29">
        <v>1</v>
      </c>
      <c r="E19" s="30">
        <v>8.064516129032258</v>
      </c>
    </row>
    <row r="20" spans="1:5" s="31" customFormat="1">
      <c r="A20" s="54"/>
      <c r="B20" s="29" t="s">
        <v>52</v>
      </c>
      <c r="C20" s="29">
        <v>15.8</v>
      </c>
      <c r="D20" s="29">
        <v>1.4</v>
      </c>
      <c r="E20" s="30">
        <v>8.8607594936708853</v>
      </c>
    </row>
    <row r="21" spans="1:5" s="31" customFormat="1">
      <c r="A21" s="54" t="s">
        <v>368</v>
      </c>
      <c r="B21" s="29" t="s">
        <v>67</v>
      </c>
      <c r="C21" s="29">
        <v>16.2</v>
      </c>
      <c r="D21" s="29">
        <v>1</v>
      </c>
      <c r="E21" s="30">
        <v>6.1728395061728403</v>
      </c>
    </row>
    <row r="22" spans="1:5" s="31" customFormat="1">
      <c r="A22" s="54"/>
      <c r="B22" s="29" t="s">
        <v>57</v>
      </c>
      <c r="C22" s="29">
        <v>17.3</v>
      </c>
      <c r="D22" s="29">
        <v>1.2</v>
      </c>
      <c r="E22" s="30">
        <v>6.9364161849710984</v>
      </c>
    </row>
    <row r="23" spans="1:5" s="31" customFormat="1">
      <c r="A23" s="54"/>
      <c r="B23" s="29" t="s">
        <v>58</v>
      </c>
      <c r="C23" s="29">
        <v>23.1</v>
      </c>
      <c r="D23" s="29">
        <v>0.9</v>
      </c>
      <c r="E23" s="30">
        <v>3.8961038961038961</v>
      </c>
    </row>
    <row r="24" spans="1:5">
      <c r="C24" s="1"/>
      <c r="D24" s="1"/>
      <c r="E24" s="3"/>
    </row>
    <row r="25" spans="1:5">
      <c r="C25" s="1"/>
      <c r="D25" s="1"/>
      <c r="E25" s="3"/>
    </row>
    <row r="26" spans="1:5">
      <c r="C26" s="1"/>
      <c r="D26" s="1"/>
      <c r="E26" s="3"/>
    </row>
    <row r="27" spans="1:5">
      <c r="B27" s="1"/>
      <c r="C27" s="1"/>
      <c r="D27" s="1"/>
      <c r="E27" s="3"/>
    </row>
    <row r="28" spans="1:5">
      <c r="B28" s="1"/>
      <c r="C28" s="1"/>
      <c r="D28" s="1"/>
      <c r="E28" s="3"/>
    </row>
    <row r="29" spans="1:5">
      <c r="B29" s="1"/>
      <c r="C29" s="1"/>
      <c r="D29" s="1"/>
      <c r="E29" s="3"/>
    </row>
    <row r="30" spans="1:5">
      <c r="C30" s="1"/>
      <c r="D30" s="1"/>
      <c r="E30" s="3"/>
    </row>
    <row r="31" spans="1:5">
      <c r="C31" s="1"/>
      <c r="D31" s="1"/>
      <c r="E31" s="3"/>
    </row>
    <row r="32" spans="1:5">
      <c r="C32" s="1"/>
      <c r="D32" s="1"/>
      <c r="E32" s="3"/>
    </row>
    <row r="33" spans="2:10">
      <c r="B33" s="1"/>
      <c r="C33" s="1"/>
      <c r="D33" s="1"/>
      <c r="E33" s="3"/>
    </row>
    <row r="34" spans="2:10">
      <c r="B34" s="1"/>
      <c r="C34" s="1"/>
      <c r="D34" s="1"/>
      <c r="E34" s="3"/>
    </row>
    <row r="35" spans="2:10">
      <c r="B35" s="1"/>
      <c r="C35" s="1"/>
      <c r="D35" s="1"/>
      <c r="E35" s="3"/>
    </row>
    <row r="36" spans="2:10">
      <c r="C36" s="1"/>
      <c r="D36" s="1"/>
      <c r="E36" s="3"/>
    </row>
    <row r="37" spans="2:10">
      <c r="C37" s="1"/>
      <c r="D37" s="1"/>
      <c r="E37" s="3"/>
    </row>
    <row r="38" spans="2:10">
      <c r="C38" s="1"/>
      <c r="D38" s="1"/>
      <c r="E38" s="3"/>
    </row>
    <row r="39" spans="2:10">
      <c r="B39" s="1"/>
      <c r="C39" s="1"/>
      <c r="D39" s="1"/>
      <c r="E39" s="3"/>
    </row>
    <row r="40" spans="2:10">
      <c r="B40" s="1"/>
      <c r="C40" s="1"/>
      <c r="D40" s="1"/>
      <c r="E40" s="3"/>
    </row>
    <row r="41" spans="2:10">
      <c r="B41" s="1"/>
      <c r="C41" s="1"/>
      <c r="D41" s="1"/>
      <c r="E41" s="3"/>
    </row>
    <row r="42" spans="2:10">
      <c r="C42" s="1"/>
      <c r="D42" s="1"/>
      <c r="E42" s="3"/>
      <c r="J42" t="s">
        <v>0</v>
      </c>
    </row>
    <row r="43" spans="2:10">
      <c r="C43" s="1"/>
      <c r="D43" s="1"/>
      <c r="E43" s="3"/>
    </row>
    <row r="44" spans="2:10">
      <c r="C44" s="1"/>
      <c r="D44" s="1"/>
      <c r="E44" s="3"/>
    </row>
  </sheetData>
  <mergeCells count="7">
    <mergeCell ref="A15:A17"/>
    <mergeCell ref="A18:A20"/>
    <mergeCell ref="A21:A23"/>
    <mergeCell ref="A3:A5"/>
    <mergeCell ref="A6:A8"/>
    <mergeCell ref="A9:A11"/>
    <mergeCell ref="A12:A14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14F08-9187-4563-9091-B371D72B82B4}">
  <dimension ref="A1:J44"/>
  <sheetViews>
    <sheetView workbookViewId="0">
      <selection activeCell="B2" sqref="B1:J1048576"/>
    </sheetView>
  </sheetViews>
  <sheetFormatPr defaultColWidth="8.9140625" defaultRowHeight="14"/>
  <cols>
    <col min="1" max="1" width="8.9140625" style="17"/>
    <col min="2" max="3" width="8.9140625" style="72"/>
    <col min="4" max="4" width="14.6640625" style="72" customWidth="1"/>
    <col min="5" max="5" width="5.6640625" style="72" customWidth="1"/>
    <col min="6" max="6" width="11.9140625" style="72" customWidth="1"/>
    <col min="7" max="7" width="13" style="72" customWidth="1"/>
    <col min="8" max="8" width="6.4140625" style="72" customWidth="1"/>
    <col min="9" max="9" width="12.58203125" style="72" customWidth="1"/>
    <col min="10" max="10" width="14.4140625" style="72" customWidth="1"/>
    <col min="11" max="11" width="12.58203125" style="17" customWidth="1"/>
    <col min="12" max="16384" width="8.9140625" style="17"/>
  </cols>
  <sheetData>
    <row r="1" spans="1:10" ht="15.5">
      <c r="A1" s="58" t="s">
        <v>163</v>
      </c>
      <c r="B1" s="58"/>
      <c r="C1" s="58"/>
      <c r="D1" s="58"/>
      <c r="E1" s="58"/>
      <c r="F1" s="58"/>
      <c r="G1" s="58"/>
      <c r="H1" s="58"/>
      <c r="I1" s="58"/>
      <c r="J1" s="58"/>
    </row>
    <row r="2" spans="1:10">
      <c r="A2" s="7" t="s">
        <v>204</v>
      </c>
      <c r="B2" s="71" t="s">
        <v>335</v>
      </c>
      <c r="C2" s="72" t="s">
        <v>164</v>
      </c>
      <c r="D2" s="72" t="s">
        <v>261</v>
      </c>
      <c r="F2" s="72" t="s">
        <v>166</v>
      </c>
      <c r="G2" s="72" t="s">
        <v>261</v>
      </c>
      <c r="I2" s="72" t="s">
        <v>165</v>
      </c>
      <c r="J2" s="72" t="s">
        <v>261</v>
      </c>
    </row>
    <row r="3" spans="1:10">
      <c r="A3" s="54" t="s">
        <v>358</v>
      </c>
      <c r="B3" s="72" t="s">
        <v>20</v>
      </c>
      <c r="C3" s="72">
        <v>36.189</v>
      </c>
      <c r="D3" s="72">
        <v>0.60763468152447375</v>
      </c>
      <c r="F3" s="72">
        <v>115.587</v>
      </c>
      <c r="G3" s="72">
        <v>0.60010123953533656</v>
      </c>
      <c r="I3" s="72">
        <v>38.156999999999996</v>
      </c>
      <c r="J3" s="72">
        <v>1.1041650590323326</v>
      </c>
    </row>
    <row r="4" spans="1:10">
      <c r="A4" s="54"/>
      <c r="B4" s="72" t="s">
        <v>21</v>
      </c>
      <c r="C4" s="72">
        <v>161.678</v>
      </c>
      <c r="D4" s="72">
        <v>2.714669099436676</v>
      </c>
      <c r="F4" s="72">
        <v>317.38499999999999</v>
      </c>
      <c r="G4" s="72">
        <v>1.6477902524498671</v>
      </c>
      <c r="I4" s="72">
        <v>27.83</v>
      </c>
      <c r="J4" s="72">
        <v>0.80532834323636082</v>
      </c>
    </row>
    <row r="5" spans="1:10">
      <c r="A5" s="54"/>
      <c r="B5" s="72" t="s">
        <v>22</v>
      </c>
      <c r="C5" s="72">
        <v>29.283999999999999</v>
      </c>
      <c r="D5" s="72">
        <v>0.4916956537556354</v>
      </c>
      <c r="F5" s="72">
        <v>116.273</v>
      </c>
      <c r="G5" s="72">
        <v>0.60366279447076387</v>
      </c>
      <c r="I5" s="72">
        <v>32.902000000000001</v>
      </c>
      <c r="J5" s="72">
        <v>0.95209892738637247</v>
      </c>
    </row>
    <row r="6" spans="1:10">
      <c r="A6" s="54"/>
      <c r="B6" s="72" t="s">
        <v>23</v>
      </c>
      <c r="C6" s="72">
        <v>46.478000000000002</v>
      </c>
      <c r="D6" s="72">
        <v>0.78039306772484707</v>
      </c>
      <c r="F6" s="72">
        <v>256.90100000000001</v>
      </c>
      <c r="G6" s="72">
        <v>1.3337711726912844</v>
      </c>
      <c r="I6" s="72">
        <v>34.823</v>
      </c>
      <c r="J6" s="72">
        <v>1.0076877073848292</v>
      </c>
    </row>
    <row r="7" spans="1:10">
      <c r="A7" s="54"/>
      <c r="B7" s="72" t="s">
        <v>24</v>
      </c>
      <c r="C7" s="72">
        <v>41.069000000000003</v>
      </c>
      <c r="D7" s="72">
        <v>0.6895727634233777</v>
      </c>
      <c r="F7" s="72">
        <v>178.85499999999999</v>
      </c>
      <c r="G7" s="72">
        <v>0.9285742098773444</v>
      </c>
      <c r="I7" s="72">
        <v>34.363</v>
      </c>
      <c r="J7" s="72">
        <v>0.99437649509993054</v>
      </c>
    </row>
    <row r="8" spans="1:10">
      <c r="A8" s="54"/>
      <c r="B8" s="72" t="s">
        <v>25</v>
      </c>
      <c r="C8" s="72">
        <v>42.645000000000003</v>
      </c>
      <c r="D8" s="72">
        <v>0.71603473413499086</v>
      </c>
      <c r="F8" s="72">
        <v>170.67400000000001</v>
      </c>
      <c r="G8" s="72">
        <v>0.88610033097540408</v>
      </c>
      <c r="I8" s="72">
        <v>39.268999999999998</v>
      </c>
      <c r="J8" s="72">
        <v>1.1363434678601745</v>
      </c>
    </row>
    <row r="9" spans="1:10">
      <c r="A9" s="54" t="s">
        <v>360</v>
      </c>
      <c r="B9" s="72" t="s">
        <v>26</v>
      </c>
      <c r="C9" s="72">
        <v>62.683</v>
      </c>
      <c r="D9" s="72">
        <v>1.0524845876370883</v>
      </c>
      <c r="F9" s="72">
        <v>143.60599999999999</v>
      </c>
      <c r="G9" s="72">
        <v>0.74556947238626781</v>
      </c>
      <c r="I9" s="72">
        <v>33.231000000000002</v>
      </c>
      <c r="J9" s="72">
        <v>0.96161933791187604</v>
      </c>
    </row>
    <row r="10" spans="1:10">
      <c r="A10" s="54"/>
      <c r="B10" s="72" t="s">
        <v>27</v>
      </c>
      <c r="C10" s="72">
        <v>62.344999999999999</v>
      </c>
      <c r="D10" s="72">
        <v>1.046809368030156</v>
      </c>
      <c r="F10" s="72">
        <v>174.25899999999999</v>
      </c>
      <c r="G10" s="72">
        <v>0.9047128301641898</v>
      </c>
      <c r="I10" s="72">
        <v>33.341000000000001</v>
      </c>
      <c r="J10" s="72">
        <v>0.96480245389304731</v>
      </c>
    </row>
    <row r="11" spans="1:10">
      <c r="A11" s="54"/>
      <c r="B11" s="72" t="s">
        <v>28</v>
      </c>
      <c r="C11" s="72">
        <v>77.096000000000004</v>
      </c>
      <c r="D11" s="72">
        <v>1.2944873692782566</v>
      </c>
      <c r="F11" s="72">
        <v>184.05199999999999</v>
      </c>
      <c r="G11" s="72">
        <v>0.95555584398728022</v>
      </c>
      <c r="I11" s="72">
        <v>33.017000000000003</v>
      </c>
      <c r="J11" s="72">
        <v>0.95542673045759718</v>
      </c>
    </row>
    <row r="12" spans="1:10">
      <c r="A12" s="54"/>
      <c r="B12" s="72" t="s">
        <v>29</v>
      </c>
      <c r="C12" s="72">
        <v>61.463999999999999</v>
      </c>
      <c r="D12" s="72">
        <v>1.0320168577529154</v>
      </c>
      <c r="F12" s="72">
        <v>168.78200000000001</v>
      </c>
      <c r="G12" s="72">
        <v>0.87627750016224293</v>
      </c>
      <c r="I12" s="72">
        <v>32.271000000000001</v>
      </c>
      <c r="J12" s="72">
        <v>0.93383941662165293</v>
      </c>
    </row>
    <row r="13" spans="1:10">
      <c r="A13" s="54"/>
      <c r="B13" s="72" t="s">
        <v>30</v>
      </c>
      <c r="C13" s="72">
        <v>60.747</v>
      </c>
      <c r="D13" s="72">
        <v>1.0199780043263755</v>
      </c>
      <c r="F13" s="72">
        <v>160.62799999999999</v>
      </c>
      <c r="G13" s="72">
        <v>0.83394379907846061</v>
      </c>
      <c r="I13" s="72">
        <v>32.975000000000001</v>
      </c>
      <c r="J13" s="72">
        <v>0.95421135890114983</v>
      </c>
    </row>
    <row r="14" spans="1:10">
      <c r="A14" s="54"/>
      <c r="B14" s="72" t="s">
        <v>31</v>
      </c>
      <c r="C14" s="72">
        <v>65.507000000000005</v>
      </c>
      <c r="D14" s="72">
        <v>1.0999012153589132</v>
      </c>
      <c r="F14" s="72">
        <v>166.81399999999999</v>
      </c>
      <c r="G14" s="72">
        <v>0.8660600947498216</v>
      </c>
      <c r="I14" s="72">
        <v>30.872</v>
      </c>
      <c r="J14" s="72">
        <v>0.89335596882475499</v>
      </c>
    </row>
    <row r="15" spans="1:10">
      <c r="A15" s="54" t="s">
        <v>361</v>
      </c>
      <c r="B15" s="72" t="s">
        <v>32</v>
      </c>
      <c r="C15" s="72">
        <v>160.96799999999999</v>
      </c>
      <c r="D15" s="72">
        <v>2.7027477801440054</v>
      </c>
      <c r="F15" s="72">
        <v>189.92400000000001</v>
      </c>
      <c r="G15" s="72">
        <v>0.98604192355117148</v>
      </c>
      <c r="I15" s="72">
        <v>35.694000000000003</v>
      </c>
      <c r="J15" s="72">
        <v>1.0328921984721045</v>
      </c>
    </row>
    <row r="16" spans="1:10">
      <c r="A16" s="54"/>
      <c r="B16" s="72" t="s">
        <v>33</v>
      </c>
      <c r="C16" s="72">
        <v>46.75</v>
      </c>
      <c r="D16" s="72">
        <v>0.78496010835527719</v>
      </c>
      <c r="F16" s="72">
        <v>136.16</v>
      </c>
      <c r="G16" s="72">
        <v>0.70691154520085664</v>
      </c>
      <c r="I16" s="72">
        <v>32.688000000000002</v>
      </c>
      <c r="J16" s="72">
        <v>0.94590631993209362</v>
      </c>
    </row>
    <row r="17" spans="1:10">
      <c r="A17" s="54"/>
      <c r="B17" s="72" t="s">
        <v>34</v>
      </c>
      <c r="C17" s="72">
        <v>96.147999999999996</v>
      </c>
      <c r="D17" s="72">
        <v>1.6143817004950416</v>
      </c>
      <c r="F17" s="72">
        <v>180.71600000000001</v>
      </c>
      <c r="G17" s="72">
        <v>0.93823609578817591</v>
      </c>
      <c r="I17" s="72">
        <v>31.884</v>
      </c>
      <c r="J17" s="72">
        <v>0.92264063585153178</v>
      </c>
    </row>
    <row r="18" spans="1:10">
      <c r="A18" s="54"/>
      <c r="B18" s="72" t="s">
        <v>35</v>
      </c>
      <c r="C18" s="72">
        <v>107.202</v>
      </c>
      <c r="D18" s="72">
        <v>1.799984888468501</v>
      </c>
      <c r="F18" s="72">
        <v>163.49199999999999</v>
      </c>
      <c r="G18" s="72">
        <v>0.84881303134531771</v>
      </c>
      <c r="I18" s="72">
        <v>33.47</v>
      </c>
      <c r="J18" s="72">
        <v>0.96853538081642099</v>
      </c>
    </row>
    <row r="19" spans="1:10">
      <c r="A19" s="54"/>
      <c r="B19" s="72" t="s">
        <v>36</v>
      </c>
      <c r="C19" s="72">
        <v>97.335999999999999</v>
      </c>
      <c r="D19" s="72">
        <v>1.6343289220720698</v>
      </c>
      <c r="F19" s="72">
        <v>172.006</v>
      </c>
      <c r="G19" s="72">
        <v>0.89301577000454291</v>
      </c>
      <c r="I19" s="72">
        <v>32.927999999999997</v>
      </c>
      <c r="J19" s="72">
        <v>0.95285130025464926</v>
      </c>
    </row>
    <row r="20" spans="1:10">
      <c r="A20" s="54"/>
      <c r="B20" s="72" t="s">
        <v>37</v>
      </c>
      <c r="C20" s="72">
        <v>101.6808</v>
      </c>
      <c r="D20" s="72">
        <v>1.7072806799069791</v>
      </c>
      <c r="F20" s="72">
        <v>168.45959999999999</v>
      </c>
      <c r="G20" s="72">
        <v>0.87460367317801291</v>
      </c>
      <c r="I20" s="72">
        <v>33.332799999999999</v>
      </c>
      <c r="J20" s="72">
        <v>0.96456516706536</v>
      </c>
    </row>
    <row r="21" spans="1:10">
      <c r="A21" s="54" t="s">
        <v>370</v>
      </c>
      <c r="B21" s="72" t="s">
        <v>38</v>
      </c>
      <c r="C21" s="72">
        <v>233.57599999999999</v>
      </c>
      <c r="D21" s="72">
        <v>3.9218789790201547</v>
      </c>
      <c r="F21" s="72">
        <v>374.38</v>
      </c>
      <c r="G21" s="72">
        <v>1.943695243039782</v>
      </c>
      <c r="I21" s="72">
        <v>34.805999999999997</v>
      </c>
      <c r="J21" s="72">
        <v>1.0071957712786479</v>
      </c>
    </row>
    <row r="22" spans="1:10">
      <c r="A22" s="54"/>
      <c r="B22" s="72" t="s">
        <v>39</v>
      </c>
      <c r="C22" s="72">
        <v>187.91200000000001</v>
      </c>
      <c r="D22" s="72">
        <v>3.1551534520054942</v>
      </c>
      <c r="F22" s="72">
        <v>374.38</v>
      </c>
      <c r="G22" s="72">
        <v>1.943695243039782</v>
      </c>
      <c r="I22" s="72">
        <v>33.335999999999999</v>
      </c>
      <c r="J22" s="72">
        <v>0.96465776680299409</v>
      </c>
    </row>
    <row r="23" spans="1:10">
      <c r="A23" s="54"/>
      <c r="B23" s="72" t="s">
        <v>40</v>
      </c>
      <c r="C23" s="72">
        <v>231.16800000000001</v>
      </c>
      <c r="D23" s="72">
        <v>3.8814472369684005</v>
      </c>
      <c r="F23" s="72">
        <v>307.22800000000001</v>
      </c>
      <c r="G23" s="72">
        <v>1.5950574339671622</v>
      </c>
      <c r="I23" s="72">
        <v>34.338000000000001</v>
      </c>
      <c r="J23" s="72">
        <v>0.99365305964966433</v>
      </c>
    </row>
    <row r="24" spans="1:10">
      <c r="A24" s="54"/>
      <c r="B24" s="72" t="s">
        <v>41</v>
      </c>
      <c r="C24" s="72">
        <v>190.18199999999999</v>
      </c>
      <c r="D24" s="72">
        <v>3.1932680925609267</v>
      </c>
      <c r="F24" s="72">
        <v>319.18</v>
      </c>
      <c r="G24" s="72">
        <v>1.6571094814718672</v>
      </c>
      <c r="I24" s="72">
        <v>31.948</v>
      </c>
      <c r="J24" s="72">
        <v>0.92449263060421327</v>
      </c>
    </row>
    <row r="25" spans="1:10">
      <c r="A25" s="54"/>
      <c r="B25" s="72" t="s">
        <v>42</v>
      </c>
      <c r="C25" s="72">
        <v>219.34100000000001</v>
      </c>
      <c r="D25" s="72">
        <v>3.6828649224974304</v>
      </c>
      <c r="F25" s="72">
        <v>310.35399999999998</v>
      </c>
      <c r="G25" s="72">
        <v>1.6112869102472582</v>
      </c>
      <c r="I25" s="72">
        <v>32.991</v>
      </c>
      <c r="J25" s="72">
        <v>0.95467435758932018</v>
      </c>
    </row>
    <row r="26" spans="1:10">
      <c r="A26" s="54"/>
      <c r="B26" s="72" t="s">
        <v>43</v>
      </c>
      <c r="C26" s="72">
        <v>212.43580000000003</v>
      </c>
      <c r="D26" s="72">
        <v>3.5669225366104818</v>
      </c>
      <c r="F26" s="72">
        <v>327.79219999999998</v>
      </c>
      <c r="G26" s="72">
        <v>1.7018220520475047</v>
      </c>
      <c r="I26" s="72">
        <v>33.483799999999995</v>
      </c>
      <c r="J26" s="72">
        <v>0.96893471718496782</v>
      </c>
    </row>
    <row r="27" spans="1:10">
      <c r="A27" s="54" t="s">
        <v>371</v>
      </c>
      <c r="B27" s="72" t="s">
        <v>44</v>
      </c>
      <c r="C27" s="72">
        <v>294.858</v>
      </c>
      <c r="D27" s="72">
        <v>4.9508399492924138</v>
      </c>
      <c r="F27" s="72">
        <v>516.11400000000003</v>
      </c>
      <c r="G27" s="72">
        <v>2.6795457200337469</v>
      </c>
      <c r="I27" s="72">
        <v>20.388000000000002</v>
      </c>
      <c r="J27" s="72">
        <v>0.58997607840111121</v>
      </c>
    </row>
    <row r="28" spans="1:10">
      <c r="A28" s="54"/>
      <c r="B28" s="72" t="s">
        <v>45</v>
      </c>
      <c r="C28" s="72">
        <v>282.71800000000002</v>
      </c>
      <c r="D28" s="72">
        <v>4.7470021799783373</v>
      </c>
      <c r="F28" s="72">
        <v>362.399</v>
      </c>
      <c r="G28" s="72">
        <v>1.881492634174833</v>
      </c>
      <c r="I28" s="72">
        <v>26.76</v>
      </c>
      <c r="J28" s="72">
        <v>0.77436530596496655</v>
      </c>
    </row>
    <row r="29" spans="1:10">
      <c r="A29" s="54"/>
      <c r="B29" s="72" t="s">
        <v>46</v>
      </c>
      <c r="C29" s="72">
        <v>459.596</v>
      </c>
      <c r="D29" s="72">
        <v>7.7168882558214333</v>
      </c>
      <c r="F29" s="72">
        <v>638.31299999999999</v>
      </c>
      <c r="G29" s="72">
        <v>3.3139749497047184</v>
      </c>
      <c r="I29" s="72">
        <v>24.687999999999999</v>
      </c>
      <c r="J29" s="72">
        <v>0.71440697584690172</v>
      </c>
    </row>
    <row r="30" spans="1:10">
      <c r="A30" s="54"/>
      <c r="B30" s="72" t="s">
        <v>47</v>
      </c>
      <c r="C30" s="72">
        <v>295.54599999999999</v>
      </c>
      <c r="D30" s="72">
        <v>4.9623918755929148</v>
      </c>
      <c r="F30" s="72">
        <v>517.88099999999997</v>
      </c>
      <c r="G30" s="72">
        <v>2.6887195794665457</v>
      </c>
      <c r="I30" s="72">
        <v>16.004999999999999</v>
      </c>
      <c r="J30" s="72">
        <v>0.46314337526043675</v>
      </c>
    </row>
    <row r="31" spans="1:10">
      <c r="A31" s="54"/>
      <c r="B31" s="72" t="s">
        <v>48</v>
      </c>
      <c r="C31" s="72">
        <v>284.09500000000003</v>
      </c>
      <c r="D31" s="72">
        <v>4.7701228231698929</v>
      </c>
      <c r="F31" s="72">
        <v>386.74400000000003</v>
      </c>
      <c r="G31" s="72">
        <v>2.0078863002141607</v>
      </c>
      <c r="I31" s="72">
        <v>30.001000000000001</v>
      </c>
      <c r="J31" s="72">
        <v>0.8681514777374798</v>
      </c>
    </row>
    <row r="32" spans="1:10">
      <c r="A32" s="54"/>
      <c r="B32" s="72" t="s">
        <v>49</v>
      </c>
      <c r="C32" s="72">
        <v>365.61700000000002</v>
      </c>
      <c r="D32" s="72">
        <v>6.1389253462359656</v>
      </c>
      <c r="F32" s="72">
        <v>511.91699999999997</v>
      </c>
      <c r="G32" s="72">
        <v>2.6577558569667077</v>
      </c>
      <c r="I32" s="72">
        <v>25.998000000000001</v>
      </c>
      <c r="J32" s="72">
        <v>0.75231499344085195</v>
      </c>
    </row>
    <row r="33" spans="1:10">
      <c r="A33" s="54" t="s">
        <v>366</v>
      </c>
      <c r="B33" s="72" t="s">
        <v>50</v>
      </c>
      <c r="C33" s="72">
        <v>332.08699999999999</v>
      </c>
      <c r="D33" s="72">
        <v>5.5759368449920625</v>
      </c>
      <c r="F33" s="72">
        <v>506.61900000000003</v>
      </c>
      <c r="G33" s="72">
        <v>2.6302498539814398</v>
      </c>
      <c r="I33" s="72">
        <v>12.305</v>
      </c>
      <c r="J33" s="72">
        <v>0.35607492862103557</v>
      </c>
    </row>
    <row r="34" spans="1:10">
      <c r="A34" s="54"/>
      <c r="B34" s="72" t="s">
        <v>51</v>
      </c>
      <c r="C34" s="72">
        <v>455.161</v>
      </c>
      <c r="D34" s="72">
        <v>7.642421986718638</v>
      </c>
      <c r="F34" s="72">
        <v>834.65899999999999</v>
      </c>
      <c r="G34" s="72">
        <v>4.3333584268933745</v>
      </c>
      <c r="I34" s="72">
        <v>14.731999999999999</v>
      </c>
      <c r="J34" s="72">
        <v>0.42630604213288059</v>
      </c>
    </row>
    <row r="35" spans="1:10">
      <c r="A35" s="54"/>
      <c r="B35" s="72" t="s">
        <v>52</v>
      </c>
      <c r="C35" s="72">
        <v>375.72199999999998</v>
      </c>
      <c r="D35" s="72">
        <v>6.3085942637745767</v>
      </c>
      <c r="F35" s="72">
        <v>606.173</v>
      </c>
      <c r="G35" s="72">
        <v>3.1471114283860087</v>
      </c>
      <c r="I35" s="72">
        <v>12.331</v>
      </c>
      <c r="J35" s="72">
        <v>0.35682730148931247</v>
      </c>
    </row>
    <row r="36" spans="1:10">
      <c r="A36" s="54"/>
      <c r="B36" s="72" t="s">
        <v>53</v>
      </c>
      <c r="C36" s="72">
        <v>349.745</v>
      </c>
      <c r="D36" s="72">
        <v>5.8724250929778918</v>
      </c>
      <c r="F36" s="72">
        <v>497.834</v>
      </c>
      <c r="G36" s="72">
        <v>2.5846401453695895</v>
      </c>
      <c r="I36" s="72">
        <v>24.135000000000002</v>
      </c>
      <c r="J36" s="72">
        <v>0.69840458368701297</v>
      </c>
    </row>
    <row r="37" spans="1:10">
      <c r="A37" s="54"/>
      <c r="B37" s="72" t="s">
        <v>54</v>
      </c>
      <c r="C37" s="72">
        <v>342.81299999999999</v>
      </c>
      <c r="D37" s="72">
        <v>5.7560327192641205</v>
      </c>
      <c r="F37" s="72">
        <v>490.95600000000002</v>
      </c>
      <c r="G37" s="72">
        <v>2.5489311441365441</v>
      </c>
      <c r="I37" s="72">
        <v>23.65</v>
      </c>
      <c r="J37" s="72">
        <v>0.68436993595184814</v>
      </c>
    </row>
    <row r="38" spans="1:10">
      <c r="A38" s="54"/>
      <c r="B38" s="72" t="s">
        <v>55</v>
      </c>
      <c r="C38" s="72">
        <v>326.61200000000002</v>
      </c>
      <c r="D38" s="72">
        <v>5.4840083617140927</v>
      </c>
      <c r="F38" s="72">
        <v>483.15199999999999</v>
      </c>
      <c r="G38" s="72">
        <v>2.5084145629177756</v>
      </c>
      <c r="I38" s="72">
        <v>20.382999999999999</v>
      </c>
      <c r="J38" s="72">
        <v>0.589831391311058</v>
      </c>
    </row>
    <row r="39" spans="1:10">
      <c r="A39" s="54" t="s">
        <v>368</v>
      </c>
      <c r="B39" s="72" t="s">
        <v>56</v>
      </c>
      <c r="C39" s="72">
        <v>193.19</v>
      </c>
      <c r="D39" s="72">
        <v>3.2437741889445135</v>
      </c>
      <c r="F39" s="72">
        <v>281.12400000000002</v>
      </c>
      <c r="G39" s="72">
        <v>1.4595314426633788</v>
      </c>
      <c r="I39" s="72">
        <v>21.709</v>
      </c>
      <c r="J39" s="72">
        <v>0.62820240759317847</v>
      </c>
    </row>
    <row r="40" spans="1:10">
      <c r="A40" s="54"/>
      <c r="B40" s="72" t="s">
        <v>57</v>
      </c>
      <c r="C40" s="72">
        <v>174.5145</v>
      </c>
      <c r="D40" s="72">
        <v>2.9302015150709524</v>
      </c>
      <c r="F40" s="72">
        <v>325.20690000000002</v>
      </c>
      <c r="G40" s="72">
        <v>1.6883997663703034</v>
      </c>
      <c r="I40" s="72">
        <v>25.2</v>
      </c>
      <c r="J40" s="72">
        <v>0.72922293386835402</v>
      </c>
    </row>
    <row r="41" spans="1:10">
      <c r="A41" s="54"/>
      <c r="B41" s="72" t="s">
        <v>58</v>
      </c>
      <c r="C41" s="72">
        <v>216.13499999999999</v>
      </c>
      <c r="D41" s="72">
        <v>3.6290342891843386</v>
      </c>
      <c r="F41" s="72">
        <v>461.16810000000004</v>
      </c>
      <c r="G41" s="72">
        <v>2.3942791874878324</v>
      </c>
      <c r="I41" s="72">
        <v>34.295000000000002</v>
      </c>
      <c r="J41" s="72">
        <v>0.99240875067520651</v>
      </c>
    </row>
    <row r="42" spans="1:10">
      <c r="A42" s="54"/>
      <c r="B42" s="72" t="s">
        <v>59</v>
      </c>
      <c r="C42" s="72">
        <v>380.47950000000003</v>
      </c>
      <c r="D42" s="72">
        <v>6.3884754983307319</v>
      </c>
      <c r="F42" s="72">
        <v>485.77050000000003</v>
      </c>
      <c r="G42" s="72">
        <v>2.5220092153936013</v>
      </c>
      <c r="I42" s="72">
        <v>25.591000000000001</v>
      </c>
      <c r="J42" s="72">
        <v>0.74053746431051781</v>
      </c>
    </row>
    <row r="43" spans="1:10">
      <c r="A43" s="54"/>
      <c r="B43" s="72" t="s">
        <v>60</v>
      </c>
      <c r="C43" s="72">
        <v>223.524</v>
      </c>
      <c r="D43" s="72">
        <v>3.7530999627808552</v>
      </c>
      <c r="F43" s="72">
        <v>344.73330000000004</v>
      </c>
      <c r="G43" s="72">
        <v>1.7897763644623277</v>
      </c>
      <c r="I43" s="72">
        <v>23.446000000000002</v>
      </c>
      <c r="J43" s="72">
        <v>0.67846670267767584</v>
      </c>
    </row>
    <row r="44" spans="1:10">
      <c r="A44" s="54"/>
      <c r="B44" s="72" t="s">
        <v>61</v>
      </c>
      <c r="C44" s="72">
        <v>232.79399999999998</v>
      </c>
      <c r="D44" s="72">
        <v>3.9087487372076661</v>
      </c>
      <c r="F44" s="72">
        <v>419.60970000000003</v>
      </c>
      <c r="G44" s="72">
        <v>2.178517489778701</v>
      </c>
      <c r="I44" s="72">
        <v>30.443999999999999</v>
      </c>
      <c r="J44" s="72">
        <v>0.88097075391619728</v>
      </c>
    </row>
  </sheetData>
  <mergeCells count="8">
    <mergeCell ref="A1:J1"/>
    <mergeCell ref="A39:A44"/>
    <mergeCell ref="A33:A38"/>
    <mergeCell ref="A27:A32"/>
    <mergeCell ref="A21:A26"/>
    <mergeCell ref="A15:A20"/>
    <mergeCell ref="A9:A14"/>
    <mergeCell ref="A3:A8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B2C9-BDD1-4416-AB17-B6312D4F9DEA}">
  <dimension ref="A1:E44"/>
  <sheetViews>
    <sheetView topLeftCell="A3" workbookViewId="0">
      <selection activeCell="H12" sqref="H12"/>
    </sheetView>
  </sheetViews>
  <sheetFormatPr defaultColWidth="8.9140625" defaultRowHeight="14"/>
  <cols>
    <col min="1" max="1" width="8.9140625" style="17"/>
    <col min="2" max="2" width="8.9140625" style="8"/>
    <col min="3" max="4" width="28.4140625" style="8" customWidth="1"/>
    <col min="5" max="5" width="27" style="7" customWidth="1"/>
    <col min="6" max="16384" width="8.9140625" style="7"/>
  </cols>
  <sheetData>
    <row r="1" spans="1:5" ht="15.5">
      <c r="A1" s="58" t="s">
        <v>168</v>
      </c>
      <c r="B1" s="58"/>
      <c r="C1" s="58"/>
      <c r="D1" s="58"/>
      <c r="E1" s="58"/>
    </row>
    <row r="2" spans="1:5">
      <c r="A2" s="7" t="s">
        <v>204</v>
      </c>
      <c r="B2" t="s">
        <v>335</v>
      </c>
      <c r="C2" s="8" t="s">
        <v>62</v>
      </c>
      <c r="D2" s="8" t="s">
        <v>68</v>
      </c>
      <c r="E2" s="7" t="s">
        <v>214</v>
      </c>
    </row>
    <row r="3" spans="1:5">
      <c r="A3" s="54" t="s">
        <v>358</v>
      </c>
      <c r="B3" s="8" t="s">
        <v>63</v>
      </c>
      <c r="C3" s="8">
        <v>0</v>
      </c>
      <c r="D3" s="11">
        <v>1.02</v>
      </c>
      <c r="E3" s="12">
        <v>0.1</v>
      </c>
    </row>
    <row r="4" spans="1:5">
      <c r="A4" s="54"/>
      <c r="B4" s="8" t="s">
        <v>21</v>
      </c>
      <c r="C4" s="8">
        <v>0</v>
      </c>
      <c r="D4" s="11">
        <v>1.2</v>
      </c>
      <c r="E4" s="12">
        <v>0.12</v>
      </c>
    </row>
    <row r="5" spans="1:5">
      <c r="A5" s="54"/>
      <c r="B5" s="8" t="s">
        <v>22</v>
      </c>
      <c r="C5" s="8">
        <v>0</v>
      </c>
      <c r="D5" s="11">
        <v>0.9</v>
      </c>
      <c r="E5" s="12">
        <v>0.1</v>
      </c>
    </row>
    <row r="6" spans="1:5">
      <c r="A6" s="54"/>
      <c r="B6" s="8" t="s">
        <v>23</v>
      </c>
      <c r="C6" s="8">
        <v>0</v>
      </c>
      <c r="D6" s="11">
        <v>0.98</v>
      </c>
      <c r="E6" s="12">
        <v>0.11</v>
      </c>
    </row>
    <row r="7" spans="1:5">
      <c r="A7" s="54"/>
      <c r="B7" s="8" t="s">
        <v>24</v>
      </c>
      <c r="C7" s="8">
        <v>0</v>
      </c>
      <c r="D7" s="11">
        <v>0.68</v>
      </c>
      <c r="E7" s="12">
        <v>0.15</v>
      </c>
    </row>
    <row r="8" spans="1:5">
      <c r="A8" s="54"/>
      <c r="B8" s="8" t="s">
        <v>25</v>
      </c>
      <c r="C8" s="8">
        <v>0</v>
      </c>
      <c r="D8" s="11">
        <v>0.96</v>
      </c>
      <c r="E8" s="12">
        <v>0.12</v>
      </c>
    </row>
    <row r="9" spans="1:5">
      <c r="A9" s="54" t="s">
        <v>360</v>
      </c>
      <c r="B9" s="8" t="s">
        <v>64</v>
      </c>
      <c r="C9" s="8">
        <v>0</v>
      </c>
      <c r="D9" s="13">
        <v>1.35</v>
      </c>
      <c r="E9" s="14">
        <v>0.33</v>
      </c>
    </row>
    <row r="10" spans="1:5">
      <c r="A10" s="54"/>
      <c r="B10" s="8" t="s">
        <v>27</v>
      </c>
      <c r="C10" s="8">
        <v>0</v>
      </c>
      <c r="D10" s="13">
        <v>1.43</v>
      </c>
      <c r="E10" s="14">
        <v>0.73</v>
      </c>
    </row>
    <row r="11" spans="1:5">
      <c r="A11" s="54"/>
      <c r="B11" s="8" t="s">
        <v>28</v>
      </c>
      <c r="C11" s="8">
        <v>0</v>
      </c>
      <c r="D11" s="13">
        <v>1.62</v>
      </c>
      <c r="E11" s="14">
        <v>0.56000000000000005</v>
      </c>
    </row>
    <row r="12" spans="1:5">
      <c r="A12" s="54"/>
      <c r="B12" s="8" t="s">
        <v>29</v>
      </c>
      <c r="C12" s="8">
        <v>0</v>
      </c>
      <c r="D12" s="13">
        <v>1.57</v>
      </c>
      <c r="E12" s="14">
        <v>0.55000000000000004</v>
      </c>
    </row>
    <row r="13" spans="1:5">
      <c r="A13" s="54"/>
      <c r="B13" s="8" t="s">
        <v>30</v>
      </c>
      <c r="C13" s="8">
        <v>0</v>
      </c>
      <c r="D13" s="13">
        <v>1.55</v>
      </c>
      <c r="E13" s="14">
        <v>0.7</v>
      </c>
    </row>
    <row r="14" spans="1:5">
      <c r="A14" s="54"/>
      <c r="B14" s="8" t="s">
        <v>31</v>
      </c>
      <c r="C14" s="8">
        <v>0</v>
      </c>
      <c r="D14" s="13">
        <v>1.43</v>
      </c>
      <c r="E14" s="14">
        <v>0.91</v>
      </c>
    </row>
    <row r="15" spans="1:5">
      <c r="A15" s="54" t="s">
        <v>361</v>
      </c>
      <c r="B15" s="8" t="s">
        <v>65</v>
      </c>
      <c r="C15" s="8">
        <v>0</v>
      </c>
      <c r="D15" s="13">
        <v>1.5</v>
      </c>
      <c r="E15" s="14">
        <v>2.21</v>
      </c>
    </row>
    <row r="16" spans="1:5">
      <c r="A16" s="54"/>
      <c r="B16" s="8" t="s">
        <v>33</v>
      </c>
      <c r="C16" s="8">
        <v>0</v>
      </c>
      <c r="D16" s="13">
        <v>1.2</v>
      </c>
      <c r="E16" s="14">
        <v>2.46</v>
      </c>
    </row>
    <row r="17" spans="1:5">
      <c r="A17" s="54"/>
      <c r="B17" s="8" t="s">
        <v>34</v>
      </c>
      <c r="C17" s="8">
        <v>0</v>
      </c>
      <c r="D17" s="13">
        <v>1.88</v>
      </c>
      <c r="E17" s="14">
        <v>2.34</v>
      </c>
    </row>
    <row r="18" spans="1:5">
      <c r="A18" s="54"/>
      <c r="B18" s="8" t="s">
        <v>35</v>
      </c>
      <c r="C18" s="8">
        <v>0</v>
      </c>
      <c r="D18" s="13">
        <v>1.69</v>
      </c>
      <c r="E18" s="14">
        <v>1.5</v>
      </c>
    </row>
    <row r="19" spans="1:5">
      <c r="A19" s="54"/>
      <c r="B19" s="8" t="s">
        <v>36</v>
      </c>
      <c r="C19" s="8">
        <v>0</v>
      </c>
      <c r="D19" s="13">
        <v>1.72</v>
      </c>
      <c r="E19" s="14">
        <v>2.13</v>
      </c>
    </row>
    <row r="20" spans="1:5">
      <c r="A20" s="54"/>
      <c r="B20" s="8" t="s">
        <v>37</v>
      </c>
      <c r="C20" s="8">
        <v>0</v>
      </c>
      <c r="D20" s="13">
        <v>2.1</v>
      </c>
      <c r="E20" s="14">
        <v>2.36</v>
      </c>
    </row>
    <row r="21" spans="1:5">
      <c r="A21" s="54" t="s">
        <v>370</v>
      </c>
      <c r="B21" s="8" t="s">
        <v>38</v>
      </c>
      <c r="C21" s="8">
        <v>0</v>
      </c>
      <c r="D21" s="13">
        <v>3.25</v>
      </c>
      <c r="E21" s="14">
        <v>3.63</v>
      </c>
    </row>
    <row r="22" spans="1:5">
      <c r="A22" s="54"/>
      <c r="B22" s="8" t="s">
        <v>39</v>
      </c>
      <c r="C22" s="8">
        <v>0</v>
      </c>
      <c r="D22" s="13">
        <v>4.43</v>
      </c>
      <c r="E22" s="14">
        <v>3.55</v>
      </c>
    </row>
    <row r="23" spans="1:5">
      <c r="A23" s="54"/>
      <c r="B23" s="8" t="s">
        <v>40</v>
      </c>
      <c r="C23" s="8">
        <v>0</v>
      </c>
      <c r="D23" s="13">
        <v>3.59</v>
      </c>
      <c r="E23" s="14">
        <v>3.72</v>
      </c>
    </row>
    <row r="24" spans="1:5">
      <c r="A24" s="54"/>
      <c r="B24" s="8" t="s">
        <v>41</v>
      </c>
      <c r="C24" s="8">
        <v>0</v>
      </c>
      <c r="D24" s="13">
        <v>4.79</v>
      </c>
      <c r="E24" s="14">
        <v>3.61</v>
      </c>
    </row>
    <row r="25" spans="1:5">
      <c r="A25" s="54"/>
      <c r="B25" s="8" t="s">
        <v>42</v>
      </c>
      <c r="C25" s="8">
        <v>0</v>
      </c>
      <c r="D25" s="13">
        <v>5.47</v>
      </c>
      <c r="E25" s="14">
        <v>3.81</v>
      </c>
    </row>
    <row r="26" spans="1:5">
      <c r="A26" s="54"/>
      <c r="B26" s="8" t="s">
        <v>43</v>
      </c>
      <c r="C26" s="8">
        <v>0</v>
      </c>
      <c r="D26" s="13">
        <v>5.1100000000000003</v>
      </c>
      <c r="E26" s="14">
        <v>3.73</v>
      </c>
    </row>
    <row r="27" spans="1:5">
      <c r="A27" s="54" t="s">
        <v>371</v>
      </c>
      <c r="B27" s="8" t="s">
        <v>44</v>
      </c>
      <c r="C27" s="15">
        <v>32.14</v>
      </c>
      <c r="D27" s="13">
        <v>17</v>
      </c>
      <c r="E27" s="14">
        <v>7.15</v>
      </c>
    </row>
    <row r="28" spans="1:5">
      <c r="A28" s="54"/>
      <c r="B28" s="8" t="s">
        <v>45</v>
      </c>
      <c r="C28" s="15">
        <v>37.520000000000003</v>
      </c>
      <c r="D28" s="13">
        <v>16.82</v>
      </c>
      <c r="E28" s="14">
        <v>7.82</v>
      </c>
    </row>
    <row r="29" spans="1:5">
      <c r="A29" s="54"/>
      <c r="B29" s="8" t="s">
        <v>46</v>
      </c>
      <c r="C29" s="15">
        <v>38.49</v>
      </c>
      <c r="D29" s="13">
        <v>16.600000000000001</v>
      </c>
      <c r="E29" s="14">
        <v>8.73</v>
      </c>
    </row>
    <row r="30" spans="1:5">
      <c r="A30" s="54"/>
      <c r="B30" s="8" t="s">
        <v>47</v>
      </c>
      <c r="C30" s="15">
        <v>33.69</v>
      </c>
      <c r="D30" s="13">
        <v>16.149999999999999</v>
      </c>
      <c r="E30" s="14">
        <v>9.2799999999999994</v>
      </c>
    </row>
    <row r="31" spans="1:5">
      <c r="A31" s="54"/>
      <c r="B31" s="8" t="s">
        <v>48</v>
      </c>
      <c r="C31" s="15">
        <v>33.549999999999997</v>
      </c>
      <c r="D31" s="13">
        <v>20.45</v>
      </c>
      <c r="E31" s="14">
        <v>8.27</v>
      </c>
    </row>
    <row r="32" spans="1:5">
      <c r="A32" s="54"/>
      <c r="B32" s="8" t="s">
        <v>49</v>
      </c>
      <c r="C32" s="15">
        <v>27.39</v>
      </c>
      <c r="D32" s="13">
        <v>16.62</v>
      </c>
      <c r="E32" s="14">
        <v>8.1300000000000008</v>
      </c>
    </row>
    <row r="33" spans="1:5">
      <c r="A33" s="54" t="s">
        <v>366</v>
      </c>
      <c r="B33" s="8" t="s">
        <v>66</v>
      </c>
      <c r="C33" s="16">
        <v>48.32</v>
      </c>
      <c r="D33" s="13">
        <v>20.2</v>
      </c>
      <c r="E33" s="14">
        <v>13.05</v>
      </c>
    </row>
    <row r="34" spans="1:5">
      <c r="A34" s="54"/>
      <c r="B34" s="8" t="s">
        <v>51</v>
      </c>
      <c r="C34" s="16">
        <v>47.45</v>
      </c>
      <c r="D34" s="13">
        <v>18.899999999999999</v>
      </c>
      <c r="E34" s="14">
        <v>12.94</v>
      </c>
    </row>
    <row r="35" spans="1:5">
      <c r="A35" s="54"/>
      <c r="B35" s="8" t="s">
        <v>52</v>
      </c>
      <c r="C35" s="16">
        <v>45.48</v>
      </c>
      <c r="D35" s="13">
        <v>21.42</v>
      </c>
      <c r="E35" s="14">
        <v>16.27</v>
      </c>
    </row>
    <row r="36" spans="1:5">
      <c r="A36" s="54"/>
      <c r="B36" s="8" t="s">
        <v>53</v>
      </c>
      <c r="C36" s="16">
        <v>58</v>
      </c>
      <c r="D36" s="13">
        <v>21.25</v>
      </c>
      <c r="E36" s="14">
        <v>17.93</v>
      </c>
    </row>
    <row r="37" spans="1:5">
      <c r="A37" s="54"/>
      <c r="B37" s="8" t="s">
        <v>54</v>
      </c>
      <c r="C37" s="16">
        <v>58.82</v>
      </c>
      <c r="D37" s="13">
        <v>23.69</v>
      </c>
      <c r="E37" s="14">
        <v>14.44</v>
      </c>
    </row>
    <row r="38" spans="1:5">
      <c r="A38" s="54"/>
      <c r="B38" s="8" t="s">
        <v>55</v>
      </c>
      <c r="C38" s="16">
        <v>52.13</v>
      </c>
      <c r="D38" s="13">
        <v>26.2</v>
      </c>
      <c r="E38" s="14">
        <v>16.21</v>
      </c>
    </row>
    <row r="39" spans="1:5">
      <c r="A39" s="54" t="s">
        <v>368</v>
      </c>
      <c r="B39" s="8" t="s">
        <v>67</v>
      </c>
      <c r="C39" s="16">
        <v>31</v>
      </c>
      <c r="D39" s="8">
        <v>12.74</v>
      </c>
      <c r="E39" s="14">
        <v>5.22</v>
      </c>
    </row>
    <row r="40" spans="1:5">
      <c r="A40" s="54"/>
      <c r="B40" s="8" t="s">
        <v>57</v>
      </c>
      <c r="C40" s="16">
        <v>37.6</v>
      </c>
      <c r="D40" s="8">
        <v>11.51</v>
      </c>
      <c r="E40" s="14">
        <v>5.83</v>
      </c>
    </row>
    <row r="41" spans="1:5">
      <c r="A41" s="54"/>
      <c r="B41" s="8" t="s">
        <v>58</v>
      </c>
      <c r="C41" s="16">
        <v>26.78</v>
      </c>
      <c r="D41" s="8">
        <v>11.97</v>
      </c>
      <c r="E41" s="14">
        <v>5.12</v>
      </c>
    </row>
    <row r="42" spans="1:5">
      <c r="A42" s="54"/>
      <c r="B42" s="8" t="s">
        <v>59</v>
      </c>
      <c r="C42" s="16">
        <v>26.11</v>
      </c>
      <c r="D42" s="8">
        <v>13.84</v>
      </c>
      <c r="E42" s="14">
        <v>5.14</v>
      </c>
    </row>
    <row r="43" spans="1:5">
      <c r="A43" s="54"/>
      <c r="B43" s="8" t="s">
        <v>60</v>
      </c>
      <c r="C43" s="16">
        <v>27.91</v>
      </c>
      <c r="D43" s="8">
        <v>14.82</v>
      </c>
      <c r="E43" s="14">
        <v>5.09</v>
      </c>
    </row>
    <row r="44" spans="1:5">
      <c r="A44" s="54"/>
      <c r="B44" s="8" t="s">
        <v>61</v>
      </c>
      <c r="C44" s="16">
        <v>26.91</v>
      </c>
      <c r="D44" s="8">
        <v>10.37</v>
      </c>
      <c r="E44" s="14">
        <v>4.6500000000000004</v>
      </c>
    </row>
  </sheetData>
  <mergeCells count="8">
    <mergeCell ref="A27:A32"/>
    <mergeCell ref="A33:A38"/>
    <mergeCell ref="A39:A44"/>
    <mergeCell ref="A1:E1"/>
    <mergeCell ref="A3:A8"/>
    <mergeCell ref="A9:A14"/>
    <mergeCell ref="A15:A20"/>
    <mergeCell ref="A21:A26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CABF-892B-4619-A9AF-238FE514EC40}">
  <dimension ref="A1:F44"/>
  <sheetViews>
    <sheetView topLeftCell="A6" workbookViewId="0">
      <selection activeCell="K6" sqref="K6"/>
    </sheetView>
  </sheetViews>
  <sheetFormatPr defaultColWidth="8.9140625" defaultRowHeight="14"/>
  <cols>
    <col min="1" max="1" width="8.9140625" style="17"/>
    <col min="2" max="2" width="8.9140625" style="8"/>
    <col min="3" max="3" width="21.6640625" style="7" customWidth="1"/>
    <col min="4" max="5" width="17.6640625" style="7" customWidth="1"/>
    <col min="6" max="6" width="21.1640625" style="7" customWidth="1"/>
    <col min="7" max="16384" width="8.9140625" style="7"/>
  </cols>
  <sheetData>
    <row r="1" spans="1:6" ht="15.5">
      <c r="A1" s="58" t="s">
        <v>168</v>
      </c>
      <c r="B1" s="58"/>
      <c r="C1" s="58"/>
      <c r="D1" s="58"/>
      <c r="E1" s="58"/>
      <c r="F1" s="58"/>
    </row>
    <row r="2" spans="1:6">
      <c r="A2" s="7" t="s">
        <v>204</v>
      </c>
      <c r="B2" t="s">
        <v>335</v>
      </c>
      <c r="C2" s="7" t="s">
        <v>150</v>
      </c>
      <c r="D2" s="7" t="s">
        <v>215</v>
      </c>
      <c r="E2" s="7" t="s">
        <v>216</v>
      </c>
      <c r="F2" s="7" t="s">
        <v>262</v>
      </c>
    </row>
    <row r="3" spans="1:6">
      <c r="A3" s="54" t="s">
        <v>358</v>
      </c>
      <c r="B3" s="8" t="s">
        <v>63</v>
      </c>
      <c r="C3" s="12">
        <v>0.23</v>
      </c>
      <c r="D3" s="12">
        <v>0.45</v>
      </c>
      <c r="E3" s="12">
        <v>0.28000000000000003</v>
      </c>
      <c r="F3" s="12">
        <v>0.1</v>
      </c>
    </row>
    <row r="4" spans="1:6">
      <c r="A4" s="54"/>
      <c r="B4" s="8" t="s">
        <v>21</v>
      </c>
      <c r="C4" s="12">
        <v>0.28000000000000003</v>
      </c>
      <c r="D4" s="12">
        <v>0.46</v>
      </c>
      <c r="E4" s="12">
        <v>0.28999999999999998</v>
      </c>
      <c r="F4" s="12">
        <v>0.11</v>
      </c>
    </row>
    <row r="5" spans="1:6">
      <c r="A5" s="54"/>
      <c r="B5" s="8" t="s">
        <v>22</v>
      </c>
      <c r="C5" s="12">
        <v>0.2</v>
      </c>
      <c r="D5" s="12">
        <v>0.49</v>
      </c>
      <c r="E5" s="12">
        <v>0.22</v>
      </c>
      <c r="F5" s="12">
        <v>7.0000000000000007E-2</v>
      </c>
    </row>
    <row r="6" spans="1:6">
      <c r="A6" s="54"/>
      <c r="B6" s="8" t="s">
        <v>23</v>
      </c>
      <c r="C6" s="12">
        <v>0.19</v>
      </c>
      <c r="D6" s="12">
        <v>0.52</v>
      </c>
      <c r="E6" s="12">
        <v>0.2</v>
      </c>
      <c r="F6" s="12">
        <v>0.08</v>
      </c>
    </row>
    <row r="7" spans="1:6">
      <c r="A7" s="54"/>
      <c r="B7" s="8" t="s">
        <v>24</v>
      </c>
      <c r="C7" s="12">
        <v>0.19</v>
      </c>
      <c r="D7" s="12">
        <v>0.28999999999999998</v>
      </c>
      <c r="E7" s="12">
        <v>0.11</v>
      </c>
      <c r="F7" s="12">
        <v>0.1</v>
      </c>
    </row>
    <row r="8" spans="1:6">
      <c r="A8" s="54"/>
      <c r="B8" s="8" t="s">
        <v>25</v>
      </c>
      <c r="C8" s="12">
        <v>0.17</v>
      </c>
      <c r="D8" s="12">
        <v>0.25</v>
      </c>
      <c r="E8" s="12">
        <v>0.14000000000000001</v>
      </c>
      <c r="F8" s="12">
        <v>0.09</v>
      </c>
    </row>
    <row r="9" spans="1:6">
      <c r="A9" s="54" t="s">
        <v>360</v>
      </c>
      <c r="B9" s="8" t="s">
        <v>64</v>
      </c>
      <c r="C9" s="14">
        <v>0.28999999999999998</v>
      </c>
      <c r="D9" s="14">
        <v>0.23</v>
      </c>
      <c r="E9" s="14">
        <v>0.37</v>
      </c>
      <c r="F9" s="14">
        <v>0.3</v>
      </c>
    </row>
    <row r="10" spans="1:6">
      <c r="A10" s="54"/>
      <c r="B10" s="8" t="s">
        <v>27</v>
      </c>
      <c r="C10" s="14">
        <v>0.25</v>
      </c>
      <c r="D10" s="14">
        <v>0.31</v>
      </c>
      <c r="E10" s="14">
        <v>0.45</v>
      </c>
      <c r="F10" s="14">
        <v>0.2</v>
      </c>
    </row>
    <row r="11" spans="1:6">
      <c r="A11" s="54"/>
      <c r="B11" s="8" t="s">
        <v>28</v>
      </c>
      <c r="C11" s="14">
        <v>0.25</v>
      </c>
      <c r="D11" s="14">
        <v>1.26</v>
      </c>
      <c r="E11" s="14">
        <v>0.44</v>
      </c>
      <c r="F11" s="14">
        <v>0.21</v>
      </c>
    </row>
    <row r="12" spans="1:6">
      <c r="A12" s="54"/>
      <c r="B12" s="8" t="s">
        <v>29</v>
      </c>
      <c r="C12" s="14">
        <v>0.2</v>
      </c>
      <c r="D12" s="14">
        <v>0.85</v>
      </c>
      <c r="E12" s="14">
        <v>0.4</v>
      </c>
      <c r="F12" s="14">
        <v>0.15</v>
      </c>
    </row>
    <row r="13" spans="1:6">
      <c r="A13" s="54"/>
      <c r="B13" s="8" t="s">
        <v>30</v>
      </c>
      <c r="C13" s="14">
        <v>0.23</v>
      </c>
      <c r="D13" s="14">
        <v>1.1499999999999999</v>
      </c>
      <c r="E13" s="14">
        <v>0.37</v>
      </c>
      <c r="F13" s="14">
        <v>0.21</v>
      </c>
    </row>
    <row r="14" spans="1:6">
      <c r="A14" s="54"/>
      <c r="B14" s="8" t="s">
        <v>31</v>
      </c>
      <c r="C14" s="14">
        <v>0.2</v>
      </c>
      <c r="D14" s="14">
        <v>0.92</v>
      </c>
      <c r="E14" s="14">
        <v>0.36</v>
      </c>
      <c r="F14" s="14">
        <v>0.19</v>
      </c>
    </row>
    <row r="15" spans="1:6">
      <c r="A15" s="54" t="s">
        <v>361</v>
      </c>
      <c r="B15" s="8" t="s">
        <v>65</v>
      </c>
      <c r="C15" s="14">
        <v>0.23</v>
      </c>
      <c r="D15" s="14">
        <v>2.3199999999999998</v>
      </c>
      <c r="E15" s="14">
        <v>0.89</v>
      </c>
      <c r="F15" s="14">
        <v>0.25</v>
      </c>
    </row>
    <row r="16" spans="1:6">
      <c r="A16" s="54"/>
      <c r="B16" s="8" t="s">
        <v>33</v>
      </c>
      <c r="C16" s="14">
        <v>0.26</v>
      </c>
      <c r="D16" s="14">
        <v>2.27</v>
      </c>
      <c r="E16" s="14">
        <v>0.82</v>
      </c>
      <c r="F16" s="14">
        <v>0.28000000000000003</v>
      </c>
    </row>
    <row r="17" spans="1:6">
      <c r="A17" s="54"/>
      <c r="B17" s="8" t="s">
        <v>34</v>
      </c>
      <c r="C17" s="14">
        <v>0.28999999999999998</v>
      </c>
      <c r="D17" s="14">
        <v>1.57</v>
      </c>
      <c r="E17" s="14">
        <v>0.93</v>
      </c>
      <c r="F17" s="14">
        <v>0.24</v>
      </c>
    </row>
    <row r="18" spans="1:6">
      <c r="A18" s="54"/>
      <c r="B18" s="8" t="s">
        <v>35</v>
      </c>
      <c r="C18" s="14">
        <v>0.28999999999999998</v>
      </c>
      <c r="D18" s="14">
        <v>1.03</v>
      </c>
      <c r="E18" s="14">
        <v>0.84</v>
      </c>
      <c r="F18" s="14">
        <v>0.37</v>
      </c>
    </row>
    <row r="19" spans="1:6">
      <c r="A19" s="54"/>
      <c r="B19" s="8" t="s">
        <v>36</v>
      </c>
      <c r="C19" s="14">
        <v>0.25</v>
      </c>
      <c r="D19" s="14">
        <v>2.23</v>
      </c>
      <c r="E19" s="14">
        <v>0.94</v>
      </c>
      <c r="F19" s="14">
        <v>0.37</v>
      </c>
    </row>
    <row r="20" spans="1:6">
      <c r="A20" s="54"/>
      <c r="B20" s="8" t="s">
        <v>37</v>
      </c>
      <c r="C20" s="14">
        <v>0.3</v>
      </c>
      <c r="D20" s="14">
        <v>2.25</v>
      </c>
      <c r="E20" s="14">
        <v>0.82</v>
      </c>
      <c r="F20" s="14">
        <v>0.35</v>
      </c>
    </row>
    <row r="21" spans="1:6">
      <c r="A21" s="54" t="s">
        <v>370</v>
      </c>
      <c r="B21" s="8" t="s">
        <v>38</v>
      </c>
      <c r="C21" s="14">
        <v>1.31</v>
      </c>
      <c r="D21" s="14">
        <v>3.26</v>
      </c>
      <c r="E21" s="14">
        <v>2.1800000000000002</v>
      </c>
      <c r="F21" s="14">
        <v>0.47</v>
      </c>
    </row>
    <row r="22" spans="1:6">
      <c r="A22" s="54"/>
      <c r="B22" s="8" t="s">
        <v>39</v>
      </c>
      <c r="C22" s="14">
        <v>1.42</v>
      </c>
      <c r="D22" s="14">
        <v>2.73</v>
      </c>
      <c r="E22" s="14">
        <v>1.53</v>
      </c>
      <c r="F22" s="14">
        <v>0.61</v>
      </c>
    </row>
    <row r="23" spans="1:6">
      <c r="A23" s="54"/>
      <c r="B23" s="8" t="s">
        <v>40</v>
      </c>
      <c r="C23" s="14">
        <v>1.35</v>
      </c>
      <c r="D23" s="14">
        <v>3.12</v>
      </c>
      <c r="E23" s="14">
        <v>1.43</v>
      </c>
      <c r="F23" s="14">
        <v>0.49</v>
      </c>
    </row>
    <row r="24" spans="1:6">
      <c r="A24" s="54"/>
      <c r="B24" s="8" t="s">
        <v>41</v>
      </c>
      <c r="C24" s="14">
        <v>1.73</v>
      </c>
      <c r="D24" s="14">
        <v>3.33</v>
      </c>
      <c r="E24" s="14">
        <v>1.91</v>
      </c>
      <c r="F24" s="14">
        <v>0.5</v>
      </c>
    </row>
    <row r="25" spans="1:6">
      <c r="A25" s="54"/>
      <c r="B25" s="8" t="s">
        <v>42</v>
      </c>
      <c r="C25" s="14">
        <v>1.41</v>
      </c>
      <c r="D25" s="14">
        <v>3.41</v>
      </c>
      <c r="E25" s="14">
        <v>1.76</v>
      </c>
      <c r="F25" s="14">
        <v>0.54</v>
      </c>
    </row>
    <row r="26" spans="1:6">
      <c r="A26" s="54"/>
      <c r="B26" s="8" t="s">
        <v>43</v>
      </c>
      <c r="C26" s="14">
        <v>2.54</v>
      </c>
      <c r="D26" s="14">
        <v>3.25</v>
      </c>
      <c r="E26" s="14">
        <v>1.62</v>
      </c>
      <c r="F26" s="14">
        <v>0.53</v>
      </c>
    </row>
    <row r="27" spans="1:6">
      <c r="A27" s="54" t="s">
        <v>371</v>
      </c>
      <c r="B27" s="8" t="s">
        <v>44</v>
      </c>
      <c r="C27" s="14">
        <v>10.44</v>
      </c>
      <c r="D27" s="14">
        <v>12.07</v>
      </c>
      <c r="E27" s="14">
        <v>5.96</v>
      </c>
      <c r="F27" s="14">
        <v>5.66</v>
      </c>
    </row>
    <row r="28" spans="1:6">
      <c r="A28" s="54"/>
      <c r="B28" s="8" t="s">
        <v>45</v>
      </c>
      <c r="C28" s="14">
        <v>10.56</v>
      </c>
      <c r="D28" s="14">
        <v>10.36</v>
      </c>
      <c r="E28" s="14">
        <v>5.21</v>
      </c>
      <c r="F28" s="14">
        <v>6.61</v>
      </c>
    </row>
    <row r="29" spans="1:6">
      <c r="A29" s="54"/>
      <c r="B29" s="8" t="s">
        <v>46</v>
      </c>
      <c r="C29" s="14">
        <v>8.89</v>
      </c>
      <c r="D29" s="14">
        <v>12.26</v>
      </c>
      <c r="E29" s="14">
        <v>5.0199999999999996</v>
      </c>
      <c r="F29" s="14">
        <v>6.8</v>
      </c>
    </row>
    <row r="30" spans="1:6">
      <c r="A30" s="54"/>
      <c r="B30" s="8" t="s">
        <v>47</v>
      </c>
      <c r="C30" s="14">
        <v>8.68</v>
      </c>
      <c r="D30" s="14">
        <v>9.65</v>
      </c>
      <c r="E30" s="14">
        <v>5.91</v>
      </c>
      <c r="F30" s="14">
        <v>6</v>
      </c>
    </row>
    <row r="31" spans="1:6">
      <c r="A31" s="54"/>
      <c r="B31" s="8" t="s">
        <v>48</v>
      </c>
      <c r="C31" s="14">
        <v>11.36</v>
      </c>
      <c r="D31" s="14">
        <v>9.98</v>
      </c>
      <c r="E31" s="14">
        <v>6.65</v>
      </c>
      <c r="F31" s="14">
        <v>6.5</v>
      </c>
    </row>
    <row r="32" spans="1:6">
      <c r="A32" s="54"/>
      <c r="B32" s="8" t="s">
        <v>49</v>
      </c>
      <c r="C32" s="14">
        <v>9.06</v>
      </c>
      <c r="D32" s="14">
        <v>8.7799999999999994</v>
      </c>
      <c r="E32" s="14">
        <v>4.99</v>
      </c>
      <c r="F32" s="14">
        <v>5.38</v>
      </c>
    </row>
    <row r="33" spans="1:6">
      <c r="A33" s="54" t="s">
        <v>366</v>
      </c>
      <c r="B33" s="8" t="s">
        <v>66</v>
      </c>
      <c r="C33" s="14">
        <v>17.55</v>
      </c>
      <c r="D33" s="14">
        <v>7.7</v>
      </c>
      <c r="E33" s="14">
        <v>9.66</v>
      </c>
      <c r="F33" s="14">
        <v>18.59</v>
      </c>
    </row>
    <row r="34" spans="1:6">
      <c r="A34" s="54"/>
      <c r="B34" s="8" t="s">
        <v>51</v>
      </c>
      <c r="C34" s="14">
        <v>14.2</v>
      </c>
      <c r="D34" s="14">
        <v>8.34</v>
      </c>
      <c r="E34" s="14">
        <v>9.08</v>
      </c>
      <c r="F34" s="14">
        <v>15.36</v>
      </c>
    </row>
    <row r="35" spans="1:6">
      <c r="A35" s="54"/>
      <c r="B35" s="8" t="s">
        <v>52</v>
      </c>
      <c r="C35" s="14">
        <v>13.43</v>
      </c>
      <c r="D35" s="14">
        <v>7.06</v>
      </c>
      <c r="E35" s="14">
        <v>10.26</v>
      </c>
      <c r="F35" s="14">
        <v>16.850000000000001</v>
      </c>
    </row>
    <row r="36" spans="1:6">
      <c r="A36" s="54"/>
      <c r="B36" s="8" t="s">
        <v>53</v>
      </c>
      <c r="C36" s="14">
        <v>14.59</v>
      </c>
      <c r="D36" s="14">
        <v>6.85</v>
      </c>
      <c r="E36" s="14">
        <v>8.5399999999999991</v>
      </c>
      <c r="F36" s="14">
        <v>18.579999999999998</v>
      </c>
    </row>
    <row r="37" spans="1:6">
      <c r="A37" s="54"/>
      <c r="B37" s="8" t="s">
        <v>54</v>
      </c>
      <c r="C37" s="14">
        <v>14.31</v>
      </c>
      <c r="D37" s="14">
        <v>7.15</v>
      </c>
      <c r="E37" s="14">
        <v>9.0500000000000007</v>
      </c>
      <c r="F37" s="14">
        <v>17.84</v>
      </c>
    </row>
    <row r="38" spans="1:6">
      <c r="A38" s="54"/>
      <c r="B38" s="8" t="s">
        <v>55</v>
      </c>
      <c r="C38" s="14">
        <v>16.54</v>
      </c>
      <c r="D38" s="14">
        <v>7.03</v>
      </c>
      <c r="E38" s="14">
        <v>10.16</v>
      </c>
      <c r="F38" s="14">
        <v>18.850000000000001</v>
      </c>
    </row>
    <row r="39" spans="1:6">
      <c r="A39" s="54" t="s">
        <v>368</v>
      </c>
      <c r="B39" s="8" t="s">
        <v>67</v>
      </c>
      <c r="C39" s="14">
        <v>8.35</v>
      </c>
      <c r="D39" s="14">
        <v>11.64</v>
      </c>
      <c r="E39" s="14">
        <v>3.82</v>
      </c>
      <c r="F39" s="14">
        <v>3.83</v>
      </c>
    </row>
    <row r="40" spans="1:6">
      <c r="A40" s="54"/>
      <c r="B40" s="8" t="s">
        <v>57</v>
      </c>
      <c r="C40" s="14">
        <v>8.0299999999999994</v>
      </c>
      <c r="D40" s="14">
        <v>12.7</v>
      </c>
      <c r="E40" s="14">
        <v>4.01</v>
      </c>
      <c r="F40" s="14">
        <v>3.66</v>
      </c>
    </row>
    <row r="41" spans="1:6">
      <c r="A41" s="54"/>
      <c r="B41" s="8" t="s">
        <v>58</v>
      </c>
      <c r="C41" s="14">
        <v>9.26</v>
      </c>
      <c r="D41" s="14">
        <v>14.5</v>
      </c>
      <c r="E41" s="14">
        <v>3.54</v>
      </c>
      <c r="F41" s="14">
        <v>2.97</v>
      </c>
    </row>
    <row r="42" spans="1:6">
      <c r="A42" s="54"/>
      <c r="B42" s="8" t="s">
        <v>59</v>
      </c>
      <c r="C42" s="14">
        <v>7.23</v>
      </c>
      <c r="D42" s="14">
        <v>15.2</v>
      </c>
      <c r="E42" s="14">
        <v>3.78</v>
      </c>
      <c r="F42" s="14">
        <v>4.09</v>
      </c>
    </row>
    <row r="43" spans="1:6">
      <c r="A43" s="54"/>
      <c r="B43" s="8" t="s">
        <v>60</v>
      </c>
      <c r="C43" s="14">
        <v>5.05</v>
      </c>
      <c r="D43" s="14">
        <v>14.59</v>
      </c>
      <c r="E43" s="14">
        <v>2.65</v>
      </c>
      <c r="F43" s="14">
        <v>3.13</v>
      </c>
    </row>
    <row r="44" spans="1:6">
      <c r="A44" s="54"/>
      <c r="B44" s="8" t="s">
        <v>61</v>
      </c>
      <c r="C44" s="14">
        <v>5.94</v>
      </c>
      <c r="D44" s="14">
        <v>14.49</v>
      </c>
      <c r="E44" s="14">
        <v>2.78</v>
      </c>
      <c r="F44" s="14">
        <v>3.71</v>
      </c>
    </row>
  </sheetData>
  <mergeCells count="8">
    <mergeCell ref="A27:A32"/>
    <mergeCell ref="A33:A38"/>
    <mergeCell ref="A39:A44"/>
    <mergeCell ref="A1:F1"/>
    <mergeCell ref="A3:A8"/>
    <mergeCell ref="A9:A14"/>
    <mergeCell ref="A15:A20"/>
    <mergeCell ref="A21:A26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00D67-C691-4DB3-B75A-BB86D342F83D}">
  <dimension ref="A1:L18"/>
  <sheetViews>
    <sheetView workbookViewId="0">
      <selection activeCell="I20" sqref="I20"/>
    </sheetView>
  </sheetViews>
  <sheetFormatPr defaultRowHeight="14"/>
  <cols>
    <col min="2" max="2" width="16.4140625" customWidth="1"/>
    <col min="3" max="3" width="14.08203125" customWidth="1"/>
  </cols>
  <sheetData>
    <row r="1" spans="1:12" ht="15.5">
      <c r="A1" s="53" t="s">
        <v>279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>
      <c r="A2" t="s">
        <v>335</v>
      </c>
      <c r="B2" t="s">
        <v>281</v>
      </c>
      <c r="C2" t="s">
        <v>280</v>
      </c>
    </row>
    <row r="3" spans="1:12">
      <c r="A3">
        <v>1</v>
      </c>
      <c r="B3" s="43">
        <v>0.46700000000000003</v>
      </c>
      <c r="C3" s="43">
        <v>4.5860000000000003</v>
      </c>
    </row>
    <row r="4" spans="1:12">
      <c r="A4">
        <v>2</v>
      </c>
      <c r="B4" s="43">
        <v>0.50600000000000001</v>
      </c>
      <c r="C4" s="43">
        <v>8.6150000000000002</v>
      </c>
    </row>
    <row r="5" spans="1:12">
      <c r="A5">
        <v>3</v>
      </c>
      <c r="B5" s="43">
        <v>0.313</v>
      </c>
      <c r="C5" s="43">
        <v>9.9109999999999996</v>
      </c>
    </row>
    <row r="6" spans="1:12">
      <c r="A6">
        <v>4</v>
      </c>
      <c r="B6" s="43">
        <v>4.1000000000000002E-2</v>
      </c>
      <c r="C6" s="43">
        <v>4.8019999999999996</v>
      </c>
    </row>
    <row r="7" spans="1:12">
      <c r="A7">
        <v>5</v>
      </c>
      <c r="B7" s="43">
        <v>0.71499999999999997</v>
      </c>
      <c r="C7" s="43">
        <v>5.8520000000000003</v>
      </c>
    </row>
    <row r="8" spans="1:12">
      <c r="A8">
        <v>6</v>
      </c>
      <c r="B8" s="43">
        <v>0.52400000000000002</v>
      </c>
      <c r="C8" s="43">
        <v>13.907999999999999</v>
      </c>
    </row>
    <row r="9" spans="1:12">
      <c r="A9">
        <v>7</v>
      </c>
      <c r="B9" s="43">
        <v>0.2</v>
      </c>
      <c r="C9" s="43">
        <v>8.7810000000000006</v>
      </c>
    </row>
    <row r="10" spans="1:12">
      <c r="A10">
        <v>8</v>
      </c>
      <c r="B10" s="43">
        <v>0.47699999999999998</v>
      </c>
      <c r="C10" s="43">
        <v>6.0330000000000004</v>
      </c>
    </row>
    <row r="11" spans="1:12">
      <c r="A11">
        <v>9</v>
      </c>
      <c r="B11" s="43">
        <v>0.33100000000000002</v>
      </c>
      <c r="C11" s="43">
        <v>7.0869999999999997</v>
      </c>
    </row>
    <row r="12" spans="1:12">
      <c r="A12">
        <v>10</v>
      </c>
      <c r="B12" s="43">
        <v>0.79500000000000004</v>
      </c>
      <c r="C12" s="43">
        <v>6.3150000000000004</v>
      </c>
    </row>
    <row r="13" spans="1:12">
      <c r="A13">
        <v>11</v>
      </c>
      <c r="B13" s="43">
        <v>0.13200000000000001</v>
      </c>
      <c r="C13" s="43">
        <v>4.4550000000000001</v>
      </c>
    </row>
    <row r="14" spans="1:12">
      <c r="A14">
        <v>12</v>
      </c>
      <c r="B14" s="43">
        <v>0.18</v>
      </c>
      <c r="C14" s="43">
        <v>13.01</v>
      </c>
    </row>
    <row r="15" spans="1:12">
      <c r="A15">
        <v>13</v>
      </c>
      <c r="B15" s="43">
        <v>0.40600000000000003</v>
      </c>
      <c r="C15" s="43">
        <v>13.023999999999999</v>
      </c>
    </row>
    <row r="16" spans="1:12">
      <c r="A16">
        <v>14</v>
      </c>
      <c r="B16" s="43">
        <v>0.23300000000000001</v>
      </c>
      <c r="C16" s="43">
        <v>7.774</v>
      </c>
    </row>
    <row r="17" spans="1:3">
      <c r="A17">
        <v>15</v>
      </c>
      <c r="B17" s="43">
        <v>0.28899999999999998</v>
      </c>
      <c r="C17" s="43">
        <v>10.772</v>
      </c>
    </row>
    <row r="18" spans="1:3">
      <c r="A18">
        <v>16</v>
      </c>
      <c r="B18" s="43">
        <v>0.29899999999999999</v>
      </c>
      <c r="C18" s="43">
        <v>9.1029999999999998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5F6DD-843A-4AD1-B807-E61E741DFCA0}">
  <dimension ref="A1:H58"/>
  <sheetViews>
    <sheetView topLeftCell="B21" workbookViewId="0">
      <selection activeCell="D22" sqref="D22"/>
    </sheetView>
  </sheetViews>
  <sheetFormatPr defaultColWidth="8.9140625" defaultRowHeight="14"/>
  <cols>
    <col min="1" max="1" width="20.6640625" style="21" customWidth="1"/>
    <col min="2" max="2" width="22.08203125" style="21" customWidth="1"/>
    <col min="3" max="3" width="22.4140625" style="21" customWidth="1"/>
    <col min="4" max="4" width="21.25" style="21" customWidth="1"/>
    <col min="5" max="5" width="22.4140625" style="21" customWidth="1"/>
    <col min="6" max="6" width="24" style="21" customWidth="1"/>
    <col min="7" max="7" width="22.08203125" style="21" customWidth="1"/>
    <col min="8" max="8" width="22.9140625" style="21" customWidth="1"/>
    <col min="9" max="16384" width="8.9140625" style="21"/>
  </cols>
  <sheetData>
    <row r="1" spans="1:8" ht="18.5">
      <c r="A1" s="53" t="s">
        <v>192</v>
      </c>
      <c r="B1" s="53"/>
      <c r="C1" s="53"/>
      <c r="D1" s="53"/>
      <c r="E1" s="53"/>
      <c r="F1" s="53"/>
      <c r="G1" s="53"/>
      <c r="H1" s="53"/>
    </row>
    <row r="2" spans="1:8">
      <c r="A2" s="21" t="s">
        <v>372</v>
      </c>
      <c r="B2" s="37" t="s">
        <v>263</v>
      </c>
      <c r="C2" s="37" t="s">
        <v>264</v>
      </c>
      <c r="D2" s="37" t="s">
        <v>265</v>
      </c>
      <c r="E2" s="37" t="s">
        <v>266</v>
      </c>
      <c r="F2" s="37" t="s">
        <v>267</v>
      </c>
      <c r="G2" s="37" t="s">
        <v>268</v>
      </c>
      <c r="H2" s="37" t="s">
        <v>269</v>
      </c>
    </row>
    <row r="3" spans="1:8">
      <c r="A3" s="22" t="s">
        <v>151</v>
      </c>
      <c r="B3" s="45">
        <v>1.38122E-2</v>
      </c>
      <c r="C3" s="45">
        <v>2.6357707000000001</v>
      </c>
      <c r="D3" s="45">
        <v>0.46610370000000001</v>
      </c>
      <c r="E3" s="45">
        <v>0.39680910000000003</v>
      </c>
      <c r="F3" s="45">
        <v>3.4621352999999999</v>
      </c>
      <c r="G3" s="45">
        <v>0.39298080000000002</v>
      </c>
      <c r="H3" s="45">
        <v>2.3413727</v>
      </c>
    </row>
    <row r="4" spans="1:8">
      <c r="A4" s="22" t="s">
        <v>152</v>
      </c>
      <c r="B4" s="45">
        <v>0</v>
      </c>
      <c r="C4" s="45">
        <v>2.9868725999999999</v>
      </c>
      <c r="D4" s="45">
        <v>0.80745869999999997</v>
      </c>
      <c r="E4" s="45">
        <v>0.48583739999999997</v>
      </c>
      <c r="F4" s="45">
        <v>2.2452909999999999</v>
      </c>
      <c r="G4" s="45">
        <v>0.18454519999999999</v>
      </c>
      <c r="H4" s="45">
        <v>1.066446</v>
      </c>
    </row>
    <row r="5" spans="1:8">
      <c r="A5" s="22" t="s">
        <v>153</v>
      </c>
      <c r="B5" s="45">
        <v>9.0740000000000005E-3</v>
      </c>
      <c r="C5" s="45">
        <v>2.3607960000000001</v>
      </c>
      <c r="D5" s="45">
        <v>0.98918899999999998</v>
      </c>
      <c r="E5" s="45">
        <v>0.52341800000000005</v>
      </c>
      <c r="F5" s="45">
        <v>1.4037790000000001</v>
      </c>
      <c r="G5" s="45">
        <v>0.27573599999999998</v>
      </c>
      <c r="H5" s="45">
        <v>0.44924599999999998</v>
      </c>
    </row>
    <row r="6" spans="1:8">
      <c r="A6" s="22" t="s">
        <v>154</v>
      </c>
      <c r="B6" s="45">
        <v>0</v>
      </c>
      <c r="C6" s="45">
        <v>1.80729637</v>
      </c>
      <c r="D6" s="45">
        <v>0.89233697999999995</v>
      </c>
      <c r="E6" s="45">
        <v>0.51001319000000001</v>
      </c>
      <c r="F6" s="45">
        <v>0.50696735999999998</v>
      </c>
      <c r="G6" s="45">
        <v>0.20117676000000001</v>
      </c>
      <c r="H6" s="45">
        <v>0.15480041</v>
      </c>
    </row>
    <row r="7" spans="1:8">
      <c r="A7" s="22" t="s">
        <v>155</v>
      </c>
      <c r="B7" s="45">
        <v>0</v>
      </c>
      <c r="C7" s="45">
        <v>2.6223777400000001</v>
      </c>
      <c r="D7" s="45">
        <v>1.79651958</v>
      </c>
      <c r="E7" s="45">
        <v>0.88161064</v>
      </c>
      <c r="F7" s="45">
        <v>0.4537059</v>
      </c>
      <c r="G7" s="45">
        <v>0.24266662</v>
      </c>
      <c r="H7" s="45">
        <v>0.18979911999999999</v>
      </c>
    </row>
    <row r="8" spans="1:8">
      <c r="A8" s="22" t="s">
        <v>156</v>
      </c>
      <c r="B8" s="45">
        <v>0</v>
      </c>
      <c r="C8" s="45">
        <v>1.1100606399999999</v>
      </c>
      <c r="D8" s="45">
        <v>1.1461151300000001</v>
      </c>
      <c r="E8" s="45">
        <v>0.65856928999999997</v>
      </c>
      <c r="F8" s="45">
        <v>0.27074511000000001</v>
      </c>
      <c r="G8" s="45">
        <v>0.24661607999999999</v>
      </c>
      <c r="H8" s="45">
        <v>9.1030150000000004E-2</v>
      </c>
    </row>
    <row r="9" spans="1:8">
      <c r="A9" s="22" t="s">
        <v>157</v>
      </c>
      <c r="B9" s="45">
        <v>0</v>
      </c>
      <c r="C9" s="45">
        <v>0.96965800000000002</v>
      </c>
      <c r="D9" s="45">
        <v>1.391561</v>
      </c>
      <c r="E9" s="45">
        <v>0.90418100000000001</v>
      </c>
      <c r="F9" s="45">
        <v>0.581789</v>
      </c>
      <c r="G9" s="45">
        <v>0.41689900000000002</v>
      </c>
      <c r="H9" s="45">
        <v>0.16314100000000001</v>
      </c>
    </row>
    <row r="11" spans="1:8" ht="18.5">
      <c r="A11" s="55" t="s">
        <v>193</v>
      </c>
      <c r="B11" s="55"/>
      <c r="C11" s="55"/>
      <c r="D11" s="55"/>
      <c r="E11" s="55"/>
      <c r="F11" s="55"/>
      <c r="G11" s="55"/>
      <c r="H11" s="55"/>
    </row>
    <row r="12" spans="1:8">
      <c r="A12" s="21" t="s">
        <v>372</v>
      </c>
      <c r="B12" s="37" t="s">
        <v>263</v>
      </c>
      <c r="C12" s="37" t="s">
        <v>264</v>
      </c>
      <c r="D12" s="37" t="s">
        <v>265</v>
      </c>
      <c r="E12" s="37" t="s">
        <v>266</v>
      </c>
      <c r="F12" s="37" t="s">
        <v>267</v>
      </c>
      <c r="G12" s="37" t="s">
        <v>268</v>
      </c>
      <c r="H12" s="37" t="s">
        <v>269</v>
      </c>
    </row>
    <row r="13" spans="1:8">
      <c r="A13" s="22" t="s">
        <v>151</v>
      </c>
      <c r="B13" s="45">
        <v>0.12868199999999999</v>
      </c>
      <c r="C13" s="45">
        <v>0.57402399999999998</v>
      </c>
      <c r="D13" s="45">
        <v>2.125489</v>
      </c>
      <c r="E13" s="45">
        <v>4.1108180000000001</v>
      </c>
      <c r="F13" s="45">
        <v>0.38392799999999999</v>
      </c>
      <c r="G13" s="45">
        <v>1.084022</v>
      </c>
      <c r="H13" s="45">
        <v>0.29966500000000001</v>
      </c>
    </row>
    <row r="14" spans="1:8">
      <c r="A14" s="22" t="s">
        <v>152</v>
      </c>
      <c r="B14" s="45">
        <v>2.3696999999999999E-2</v>
      </c>
      <c r="C14" s="45">
        <v>1.658879</v>
      </c>
      <c r="D14" s="45">
        <v>3.6323560000000001</v>
      </c>
      <c r="E14" s="45">
        <v>4.9373459999999998</v>
      </c>
      <c r="F14" s="45">
        <v>0.43339899999999998</v>
      </c>
      <c r="G14" s="45">
        <v>1.3125629999999999</v>
      </c>
      <c r="H14" s="45">
        <v>0.29091899999999998</v>
      </c>
    </row>
    <row r="15" spans="1:8">
      <c r="A15" s="22" t="s">
        <v>153</v>
      </c>
      <c r="B15" s="45">
        <v>0.120874</v>
      </c>
      <c r="C15" s="45">
        <v>1.593119</v>
      </c>
      <c r="D15" s="45">
        <v>3.8735949999999999</v>
      </c>
      <c r="E15" s="45">
        <v>4.3016480000000001</v>
      </c>
      <c r="F15" s="45">
        <v>0.34408100000000003</v>
      </c>
      <c r="G15" s="45">
        <v>1.218445</v>
      </c>
      <c r="H15" s="45">
        <v>0.326268</v>
      </c>
    </row>
    <row r="16" spans="1:8">
      <c r="A16" s="22" t="s">
        <v>154</v>
      </c>
      <c r="B16" s="45">
        <v>8.8500000000000002E-3</v>
      </c>
      <c r="C16" s="45">
        <v>1.4088780000000001</v>
      </c>
      <c r="D16" s="45">
        <v>3.3866070000000001</v>
      </c>
      <c r="E16" s="45">
        <v>3.5717590000000001</v>
      </c>
      <c r="F16" s="45">
        <v>0.25336900000000001</v>
      </c>
      <c r="G16" s="45">
        <v>0.78906100000000001</v>
      </c>
      <c r="H16" s="45">
        <v>0.37152400000000002</v>
      </c>
    </row>
    <row r="17" spans="1:8">
      <c r="A17" s="22" t="s">
        <v>155</v>
      </c>
      <c r="B17" s="45">
        <v>4.3806999999999999E-2</v>
      </c>
      <c r="C17" s="45">
        <v>1.950162</v>
      </c>
      <c r="D17" s="45">
        <v>4.9374950000000002</v>
      </c>
      <c r="E17" s="45">
        <v>4.9134060000000002</v>
      </c>
      <c r="F17" s="45">
        <v>0.16506999999999999</v>
      </c>
      <c r="G17" s="45">
        <v>1.2287140000000001</v>
      </c>
      <c r="H17" s="45">
        <v>0.57028000000000001</v>
      </c>
    </row>
    <row r="18" spans="1:8">
      <c r="A18" s="22" t="s">
        <v>156</v>
      </c>
      <c r="B18" s="45">
        <v>0</v>
      </c>
      <c r="C18" s="45">
        <v>0.79730000000000001</v>
      </c>
      <c r="D18" s="45">
        <v>2.8733870000000001</v>
      </c>
      <c r="E18" s="45">
        <v>2.7496649999999998</v>
      </c>
      <c r="F18" s="45">
        <v>0.150003</v>
      </c>
      <c r="G18" s="45">
        <v>0.76584200000000002</v>
      </c>
      <c r="H18" s="45">
        <v>0.22268499999999999</v>
      </c>
    </row>
    <row r="19" spans="1:8">
      <c r="A19" s="22" t="s">
        <v>157</v>
      </c>
      <c r="B19" s="45">
        <v>1.8024999999999999E-2</v>
      </c>
      <c r="C19" s="45">
        <v>0.72300399999999998</v>
      </c>
      <c r="D19" s="45">
        <v>2.2232889999999998</v>
      </c>
      <c r="E19" s="45">
        <v>2.3336929999999998</v>
      </c>
      <c r="F19" s="45">
        <v>3.4710999999999999E-2</v>
      </c>
      <c r="G19" s="45">
        <v>0.968391</v>
      </c>
      <c r="H19" s="45">
        <v>0.184145</v>
      </c>
    </row>
    <row r="21" spans="1:8" ht="18.5">
      <c r="A21" s="55" t="s">
        <v>194</v>
      </c>
      <c r="B21" s="55"/>
      <c r="C21" s="55"/>
      <c r="D21" s="55"/>
      <c r="E21" s="55"/>
      <c r="F21" s="55"/>
      <c r="G21" s="55"/>
      <c r="H21" s="55"/>
    </row>
    <row r="22" spans="1:8">
      <c r="A22" s="21" t="s">
        <v>372</v>
      </c>
      <c r="B22" s="37" t="s">
        <v>263</v>
      </c>
      <c r="C22" s="37" t="s">
        <v>264</v>
      </c>
      <c r="D22" s="37" t="s">
        <v>265</v>
      </c>
      <c r="E22" s="37" t="s">
        <v>266</v>
      </c>
      <c r="F22" s="37" t="s">
        <v>267</v>
      </c>
      <c r="G22" s="37" t="s">
        <v>268</v>
      </c>
      <c r="H22" s="37" t="s">
        <v>269</v>
      </c>
    </row>
    <row r="23" spans="1:8">
      <c r="A23" s="22" t="s">
        <v>151</v>
      </c>
      <c r="B23" s="45">
        <v>8.2369999999999999E-2</v>
      </c>
      <c r="C23" s="45">
        <v>0.27552399999999999</v>
      </c>
      <c r="D23" s="45">
        <v>0.65342599999999995</v>
      </c>
      <c r="E23" s="45">
        <v>1.8906670000000001</v>
      </c>
      <c r="F23" s="45">
        <v>0.20306399999999999</v>
      </c>
      <c r="G23" s="45">
        <v>1.3791709999999999</v>
      </c>
      <c r="H23" s="45">
        <v>0.55747599999999997</v>
      </c>
    </row>
    <row r="24" spans="1:8">
      <c r="A24" s="22" t="s">
        <v>152</v>
      </c>
      <c r="B24" s="45">
        <v>2.6946999999999999E-2</v>
      </c>
      <c r="C24" s="45">
        <v>0.46035599999999999</v>
      </c>
      <c r="D24" s="45">
        <v>1.0844849999999999</v>
      </c>
      <c r="E24" s="45">
        <v>1.9792050000000001</v>
      </c>
      <c r="F24" s="45">
        <v>0.62630399999999997</v>
      </c>
      <c r="G24" s="45">
        <v>2.580025</v>
      </c>
      <c r="H24" s="45">
        <v>0.85781300000000005</v>
      </c>
    </row>
    <row r="25" spans="1:8">
      <c r="A25" s="22" t="s">
        <v>153</v>
      </c>
      <c r="B25" s="45">
        <v>1.2711999999999999E-2</v>
      </c>
      <c r="C25" s="45">
        <v>0.35829100000000003</v>
      </c>
      <c r="D25" s="45">
        <v>1.053963</v>
      </c>
      <c r="E25" s="45">
        <v>1.1371329999999999</v>
      </c>
      <c r="F25" s="45">
        <v>1.0171509999999999</v>
      </c>
      <c r="G25" s="45">
        <v>2.6285099999999999</v>
      </c>
      <c r="H25" s="45">
        <v>0.80638500000000002</v>
      </c>
    </row>
    <row r="26" spans="1:8">
      <c r="A26" s="22" t="s">
        <v>154</v>
      </c>
      <c r="B26" s="45">
        <v>3.4529999999999999E-3</v>
      </c>
      <c r="C26" s="45">
        <v>0.33080700000000002</v>
      </c>
      <c r="D26" s="45">
        <v>0.70262999999999998</v>
      </c>
      <c r="E26" s="45">
        <v>0.64404700000000004</v>
      </c>
      <c r="F26" s="45">
        <v>0.47859600000000002</v>
      </c>
      <c r="G26" s="45">
        <v>2.1467350000000001</v>
      </c>
      <c r="H26" s="45">
        <v>0.74055800000000005</v>
      </c>
    </row>
    <row r="27" spans="1:8">
      <c r="A27" s="22" t="s">
        <v>155</v>
      </c>
      <c r="B27" s="45">
        <v>0</v>
      </c>
      <c r="C27" s="45">
        <v>0.482597</v>
      </c>
      <c r="D27" s="45">
        <v>0.89211600000000002</v>
      </c>
      <c r="E27" s="45">
        <v>0.63018399999999997</v>
      </c>
      <c r="F27" s="45">
        <v>0.57967599999999997</v>
      </c>
      <c r="G27" s="45">
        <v>3.3734350000000002</v>
      </c>
      <c r="H27" s="45">
        <v>0.99769600000000003</v>
      </c>
    </row>
    <row r="28" spans="1:8">
      <c r="A28" s="22" t="s">
        <v>156</v>
      </c>
      <c r="B28" s="45">
        <v>0</v>
      </c>
      <c r="C28" s="45">
        <v>0.15628400000000001</v>
      </c>
      <c r="D28" s="45">
        <v>0.545381</v>
      </c>
      <c r="E28" s="45">
        <v>0.26247199999999998</v>
      </c>
      <c r="F28" s="45">
        <v>0.216138</v>
      </c>
      <c r="G28" s="45">
        <v>2.1389450000000001</v>
      </c>
      <c r="H28" s="45">
        <v>0.45050600000000002</v>
      </c>
    </row>
    <row r="29" spans="1:8">
      <c r="A29" s="22" t="s">
        <v>157</v>
      </c>
      <c r="B29" s="45">
        <v>0</v>
      </c>
      <c r="C29" s="45">
        <v>0.15245900000000001</v>
      </c>
      <c r="D29" s="45">
        <v>0.517822</v>
      </c>
      <c r="E29" s="45">
        <v>0.15529100000000001</v>
      </c>
      <c r="F29" s="45">
        <v>2.0584999999999999E-2</v>
      </c>
      <c r="G29" s="45">
        <v>1.7763530000000001</v>
      </c>
      <c r="H29" s="45">
        <v>0.121369</v>
      </c>
    </row>
    <row r="31" spans="1:8" ht="18.5">
      <c r="A31" s="55" t="s">
        <v>195</v>
      </c>
      <c r="B31" s="55"/>
      <c r="C31" s="55"/>
      <c r="D31" s="55"/>
      <c r="E31" s="55"/>
      <c r="F31" s="55"/>
      <c r="G31" s="55"/>
      <c r="H31" s="55"/>
    </row>
    <row r="32" spans="1:8">
      <c r="A32" s="21" t="s">
        <v>372</v>
      </c>
      <c r="B32" s="37" t="s">
        <v>263</v>
      </c>
      <c r="C32" s="37" t="s">
        <v>264</v>
      </c>
      <c r="D32" s="37" t="s">
        <v>265</v>
      </c>
      <c r="E32" s="37" t="s">
        <v>266</v>
      </c>
      <c r="F32" s="37" t="s">
        <v>267</v>
      </c>
      <c r="G32" s="37" t="s">
        <v>268</v>
      </c>
      <c r="H32" s="37" t="s">
        <v>269</v>
      </c>
    </row>
    <row r="33" spans="1:8">
      <c r="A33" s="22" t="s">
        <v>151</v>
      </c>
      <c r="B33" s="45">
        <v>0.24515400000000001</v>
      </c>
      <c r="C33" s="45">
        <v>8.9649999999999994E-2</v>
      </c>
      <c r="D33" s="45">
        <v>9.2311000000000004E-2</v>
      </c>
      <c r="E33" s="45">
        <v>0.14957100000000001</v>
      </c>
      <c r="F33" s="45">
        <v>2.9366E-2</v>
      </c>
      <c r="G33" s="45">
        <v>7.8736E-2</v>
      </c>
      <c r="H33" s="45">
        <v>4.3199000000000001E-2</v>
      </c>
    </row>
    <row r="34" spans="1:8">
      <c r="A34" s="22" t="s">
        <v>152</v>
      </c>
      <c r="B34" s="45">
        <v>0.220305</v>
      </c>
      <c r="C34" s="45">
        <v>0.20377500000000001</v>
      </c>
      <c r="D34" s="45">
        <v>0.15126600000000001</v>
      </c>
      <c r="E34" s="45">
        <v>0.200349</v>
      </c>
      <c r="F34" s="45">
        <v>6.7641000000000007E-2</v>
      </c>
      <c r="G34" s="45">
        <v>0.103836</v>
      </c>
      <c r="H34" s="45">
        <v>6.5421999999999994E-2</v>
      </c>
    </row>
    <row r="35" spans="1:8">
      <c r="A35" s="22" t="s">
        <v>153</v>
      </c>
      <c r="B35" s="45">
        <v>3.6194999999999998E-2</v>
      </c>
      <c r="C35" s="45">
        <v>0.143814</v>
      </c>
      <c r="D35" s="45">
        <v>0.23053199999999999</v>
      </c>
      <c r="E35" s="45">
        <v>0.20774799999999999</v>
      </c>
      <c r="F35" s="45">
        <v>0.177178</v>
      </c>
      <c r="G35" s="45">
        <v>8.2464999999999997E-2</v>
      </c>
      <c r="H35" s="45">
        <v>5.3484999999999998E-2</v>
      </c>
    </row>
    <row r="36" spans="1:8">
      <c r="A36" s="22" t="s">
        <v>154</v>
      </c>
      <c r="B36" s="45">
        <v>1.9434E-2</v>
      </c>
      <c r="C36" s="45">
        <v>9.9818000000000004E-2</v>
      </c>
      <c r="D36" s="45">
        <v>0.18473100000000001</v>
      </c>
      <c r="E36" s="45">
        <v>0.19603899999999999</v>
      </c>
      <c r="F36" s="45">
        <v>7.6874999999999999E-2</v>
      </c>
      <c r="G36" s="45">
        <v>7.3921000000000001E-2</v>
      </c>
      <c r="H36" s="45">
        <v>6.8723999999999993E-2</v>
      </c>
    </row>
    <row r="37" spans="1:8">
      <c r="A37" s="22" t="s">
        <v>155</v>
      </c>
      <c r="B37" s="45">
        <v>6.8798999999999999E-2</v>
      </c>
      <c r="C37" s="45">
        <v>0.13642899999999999</v>
      </c>
      <c r="D37" s="45">
        <v>0.37508000000000002</v>
      </c>
      <c r="E37" s="45">
        <v>0.37543100000000001</v>
      </c>
      <c r="F37" s="45">
        <v>0.208513</v>
      </c>
      <c r="G37" s="45">
        <v>0.13317300000000001</v>
      </c>
      <c r="H37" s="45">
        <v>0.108649</v>
      </c>
    </row>
    <row r="38" spans="1:8">
      <c r="A38" s="22" t="s">
        <v>156</v>
      </c>
      <c r="B38" s="45">
        <v>6.9059999999999998E-3</v>
      </c>
      <c r="C38" s="45">
        <v>9.6587000000000006E-2</v>
      </c>
      <c r="D38" s="45">
        <v>0.160411</v>
      </c>
      <c r="E38" s="45">
        <v>0.29400999999999999</v>
      </c>
      <c r="F38" s="45">
        <v>0.19364200000000001</v>
      </c>
      <c r="G38" s="45">
        <v>0.14509900000000001</v>
      </c>
      <c r="H38" s="45">
        <v>5.9277999999999997E-2</v>
      </c>
    </row>
    <row r="39" spans="1:8">
      <c r="A39" s="22" t="s">
        <v>157</v>
      </c>
      <c r="B39" s="45">
        <v>0</v>
      </c>
      <c r="C39" s="45">
        <v>7.4014999999999997E-2</v>
      </c>
      <c r="D39" s="45">
        <v>0.174007</v>
      </c>
      <c r="E39" s="45">
        <v>0.31749899999999998</v>
      </c>
      <c r="F39" s="45">
        <v>4.8537999999999998E-2</v>
      </c>
      <c r="G39" s="45">
        <v>0.17355000000000001</v>
      </c>
      <c r="H39" s="45">
        <v>3.0072999999999999E-2</v>
      </c>
    </row>
    <row r="41" spans="1:8" ht="18.5">
      <c r="A41" s="55" t="s">
        <v>196</v>
      </c>
      <c r="B41" s="55"/>
      <c r="C41" s="55"/>
      <c r="D41" s="55"/>
      <c r="E41" s="55"/>
      <c r="F41" s="55"/>
      <c r="G41" s="55"/>
      <c r="H41" s="55"/>
    </row>
    <row r="42" spans="1:8">
      <c r="A42" s="21" t="s">
        <v>372</v>
      </c>
      <c r="B42" s="37" t="s">
        <v>263</v>
      </c>
      <c r="C42" s="37" t="s">
        <v>264</v>
      </c>
      <c r="D42" s="37" t="s">
        <v>265</v>
      </c>
      <c r="E42" s="37" t="s">
        <v>266</v>
      </c>
      <c r="F42" s="37" t="s">
        <v>267</v>
      </c>
      <c r="G42" s="37" t="s">
        <v>268</v>
      </c>
      <c r="H42" s="37" t="s">
        <v>269</v>
      </c>
    </row>
    <row r="43" spans="1:8">
      <c r="A43" s="22" t="s">
        <v>151</v>
      </c>
      <c r="B43" s="46">
        <v>0.57914299999999996</v>
      </c>
      <c r="C43" s="46">
        <v>9.8920999999999995E-2</v>
      </c>
      <c r="D43" s="46">
        <v>3.4404999999999998E-2</v>
      </c>
      <c r="E43" s="46">
        <v>2.5874999999999999E-2</v>
      </c>
      <c r="F43" s="46">
        <v>1.0292000000000001E-2</v>
      </c>
      <c r="G43" s="46">
        <v>0.11117299999999999</v>
      </c>
      <c r="H43" s="46">
        <v>3.7027999999999998E-2</v>
      </c>
    </row>
    <row r="44" spans="1:8">
      <c r="A44" s="22" t="s">
        <v>152</v>
      </c>
      <c r="B44" s="46">
        <v>0.41913499999999998</v>
      </c>
      <c r="C44" s="46">
        <v>0.16350400000000001</v>
      </c>
      <c r="D44" s="46">
        <v>9.8048999999999997E-2</v>
      </c>
      <c r="E44" s="46">
        <v>5.7814999999999998E-2</v>
      </c>
      <c r="F44" s="46">
        <v>0.38941399999999998</v>
      </c>
      <c r="G44" s="46">
        <v>0.20588999999999999</v>
      </c>
      <c r="H44" s="46">
        <v>0.12342599999999999</v>
      </c>
    </row>
    <row r="45" spans="1:8">
      <c r="A45" s="22" t="s">
        <v>153</v>
      </c>
      <c r="B45" s="46">
        <v>0.223387</v>
      </c>
      <c r="C45" s="46">
        <v>0.154145</v>
      </c>
      <c r="D45" s="46">
        <v>0.130746</v>
      </c>
      <c r="E45" s="46">
        <v>8.0945000000000003E-2</v>
      </c>
      <c r="F45" s="46">
        <v>1.673324</v>
      </c>
      <c r="G45" s="46">
        <v>0.28266000000000002</v>
      </c>
      <c r="H45" s="46">
        <v>0.21188199999999999</v>
      </c>
    </row>
    <row r="46" spans="1:8">
      <c r="A46" s="22" t="s">
        <v>154</v>
      </c>
      <c r="B46" s="46">
        <v>9.8296999999999995E-2</v>
      </c>
      <c r="C46" s="46">
        <v>0.10791199999999999</v>
      </c>
      <c r="D46" s="46">
        <v>0.16724600000000001</v>
      </c>
      <c r="E46" s="46">
        <v>8.5005999999999998E-2</v>
      </c>
      <c r="F46" s="46">
        <v>1.5646500000000001</v>
      </c>
      <c r="G46" s="46">
        <v>0.33068399999999998</v>
      </c>
      <c r="H46" s="46">
        <v>0.286777</v>
      </c>
    </row>
    <row r="47" spans="1:8">
      <c r="A47" s="22" t="s">
        <v>155</v>
      </c>
      <c r="B47" s="46">
        <v>0.12177200000000001</v>
      </c>
      <c r="C47" s="46">
        <v>0.25947399999999998</v>
      </c>
      <c r="D47" s="46">
        <v>0.18720800000000001</v>
      </c>
      <c r="E47" s="46">
        <v>0.20633599999999999</v>
      </c>
      <c r="F47" s="46">
        <v>1.3277019999999999</v>
      </c>
      <c r="G47" s="46">
        <v>0.78205999999999998</v>
      </c>
      <c r="H47" s="46">
        <v>0.64082300000000003</v>
      </c>
    </row>
    <row r="48" spans="1:8">
      <c r="A48" s="22" t="s">
        <v>156</v>
      </c>
      <c r="B48" s="46">
        <v>2.087E-2</v>
      </c>
      <c r="C48" s="46">
        <v>0.21201700000000001</v>
      </c>
      <c r="D48" s="46">
        <v>0.20957700000000001</v>
      </c>
      <c r="E48" s="46">
        <v>0.122951</v>
      </c>
      <c r="F48" s="46">
        <v>0.92768899999999999</v>
      </c>
      <c r="G48" s="46">
        <v>0.72607699999999997</v>
      </c>
      <c r="H48" s="46">
        <v>0.26588400000000001</v>
      </c>
    </row>
    <row r="49" spans="1:8">
      <c r="A49" s="22" t="s">
        <v>157</v>
      </c>
      <c r="B49" s="46">
        <v>3.3582000000000001E-2</v>
      </c>
      <c r="C49" s="46">
        <v>0.17419000000000001</v>
      </c>
      <c r="D49" s="46">
        <v>0.182224</v>
      </c>
      <c r="E49" s="46">
        <v>0.14079800000000001</v>
      </c>
      <c r="F49" s="46">
        <v>0.27046700000000001</v>
      </c>
      <c r="G49" s="46">
        <v>0.565469</v>
      </c>
      <c r="H49" s="46">
        <v>0.26643</v>
      </c>
    </row>
    <row r="51" spans="1:8" ht="15.5">
      <c r="A51" s="53" t="s">
        <v>197</v>
      </c>
      <c r="B51" s="53"/>
      <c r="C51" s="53"/>
      <c r="D51" s="53"/>
      <c r="E51" s="53"/>
      <c r="F51" s="53"/>
      <c r="G51" s="53"/>
      <c r="H51" s="53"/>
    </row>
    <row r="52" spans="1:8" ht="15.5">
      <c r="A52" s="60" t="s">
        <v>373</v>
      </c>
      <c r="B52" s="59" t="s">
        <v>336</v>
      </c>
      <c r="C52" s="59"/>
      <c r="D52" s="59"/>
      <c r="E52" s="35"/>
      <c r="F52" s="35"/>
      <c r="G52" s="35"/>
      <c r="H52" s="35"/>
    </row>
    <row r="53" spans="1:8">
      <c r="A53" s="60"/>
      <c r="B53" s="21" t="s">
        <v>270</v>
      </c>
      <c r="C53" s="21" t="s">
        <v>271</v>
      </c>
      <c r="D53" s="21" t="s">
        <v>272</v>
      </c>
    </row>
    <row r="54" spans="1:8" ht="15.5">
      <c r="A54" s="22" t="s">
        <v>198</v>
      </c>
      <c r="B54" s="47">
        <v>0.05</v>
      </c>
      <c r="C54" s="47">
        <v>10.02</v>
      </c>
      <c r="D54" s="47">
        <v>4.25</v>
      </c>
    </row>
    <row r="55" spans="1:8" ht="15.5">
      <c r="A55" s="22" t="s">
        <v>199</v>
      </c>
      <c r="B55" s="47">
        <v>1.06</v>
      </c>
      <c r="C55" s="47">
        <v>22.07</v>
      </c>
      <c r="D55" s="47">
        <v>9.7799999999999994</v>
      </c>
    </row>
    <row r="56" spans="1:8" ht="15.5">
      <c r="A56" s="22" t="s">
        <v>200</v>
      </c>
      <c r="B56" s="47">
        <v>0.03</v>
      </c>
      <c r="C56" s="47">
        <v>3.8</v>
      </c>
      <c r="D56" s="47">
        <v>7.42</v>
      </c>
    </row>
    <row r="57" spans="1:8" ht="15.5">
      <c r="A57" s="22" t="s">
        <v>201</v>
      </c>
      <c r="B57" s="47">
        <v>0.54</v>
      </c>
      <c r="C57" s="47">
        <v>1.24</v>
      </c>
      <c r="D57" s="47">
        <v>0.87</v>
      </c>
    </row>
    <row r="58" spans="1:8" ht="15.5">
      <c r="A58" s="22" t="s">
        <v>202</v>
      </c>
      <c r="B58" s="47">
        <v>0.47</v>
      </c>
      <c r="C58" s="47">
        <v>1.59</v>
      </c>
      <c r="D58" s="47">
        <v>2.85</v>
      </c>
    </row>
  </sheetData>
  <mergeCells count="8">
    <mergeCell ref="B52:D52"/>
    <mergeCell ref="A52:A53"/>
    <mergeCell ref="A51:H51"/>
    <mergeCell ref="A1:H1"/>
    <mergeCell ref="A11:H11"/>
    <mergeCell ref="A21:H21"/>
    <mergeCell ref="A31:H31"/>
    <mergeCell ref="A41:H4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FD433-77FF-4A33-94E3-2F2BBF67B6A6}">
  <dimension ref="A1:E25"/>
  <sheetViews>
    <sheetView topLeftCell="A3" workbookViewId="0">
      <selection activeCell="H5" sqref="H5"/>
    </sheetView>
  </sheetViews>
  <sheetFormatPr defaultColWidth="8.9140625" defaultRowHeight="14"/>
  <cols>
    <col min="1" max="1" width="13" style="7" customWidth="1"/>
    <col min="2" max="2" width="8.9140625" style="7"/>
    <col min="3" max="3" width="24.25" style="7" customWidth="1"/>
    <col min="4" max="4" width="29.25" style="7" customWidth="1"/>
    <col min="5" max="5" width="30" style="7" customWidth="1"/>
    <col min="6" max="16384" width="8.9140625" style="7"/>
  </cols>
  <sheetData>
    <row r="1" spans="1:5" ht="15.5">
      <c r="A1" s="58" t="s">
        <v>189</v>
      </c>
      <c r="B1" s="58"/>
      <c r="C1" s="58"/>
      <c r="D1" s="58"/>
      <c r="E1" s="58"/>
    </row>
    <row r="2" spans="1:5">
      <c r="A2" s="7" t="s">
        <v>203</v>
      </c>
      <c r="B2" s="7" t="s">
        <v>336</v>
      </c>
      <c r="C2" s="7" t="s">
        <v>150</v>
      </c>
      <c r="D2" s="7" t="s">
        <v>262</v>
      </c>
      <c r="E2" s="7" t="s">
        <v>214</v>
      </c>
    </row>
    <row r="3" spans="1:5">
      <c r="A3" s="61" t="s">
        <v>205</v>
      </c>
      <c r="B3" s="20" t="s">
        <v>128</v>
      </c>
      <c r="C3" s="14">
        <v>12.41</v>
      </c>
      <c r="D3" s="14">
        <v>6.53</v>
      </c>
      <c r="E3" s="14">
        <v>11.2</v>
      </c>
    </row>
    <row r="4" spans="1:5">
      <c r="A4" s="61"/>
      <c r="B4" s="20" t="s">
        <v>129</v>
      </c>
      <c r="C4" s="14">
        <v>12.65</v>
      </c>
      <c r="D4" s="14">
        <v>10.32</v>
      </c>
      <c r="E4" s="14">
        <v>11.7</v>
      </c>
    </row>
    <row r="5" spans="1:5">
      <c r="A5" s="61"/>
      <c r="B5" s="20" t="s">
        <v>130</v>
      </c>
      <c r="C5" s="14">
        <v>7.43</v>
      </c>
      <c r="D5" s="14">
        <v>10.17</v>
      </c>
      <c r="E5" s="14">
        <v>8.3699999999999992</v>
      </c>
    </row>
    <row r="6" spans="1:5">
      <c r="A6" s="61"/>
      <c r="B6" s="20" t="s">
        <v>131</v>
      </c>
      <c r="C6" s="14">
        <v>14.3</v>
      </c>
      <c r="D6" s="14">
        <v>10.27</v>
      </c>
      <c r="E6" s="14">
        <v>13.57</v>
      </c>
    </row>
    <row r="7" spans="1:5">
      <c r="A7" s="61"/>
      <c r="B7" s="20" t="s">
        <v>132</v>
      </c>
      <c r="C7" s="14">
        <v>7.55</v>
      </c>
      <c r="D7" s="14">
        <v>5.5</v>
      </c>
      <c r="E7" s="14">
        <v>9.3800000000000008</v>
      </c>
    </row>
    <row r="8" spans="1:5">
      <c r="A8" s="61" t="s">
        <v>207</v>
      </c>
      <c r="B8" s="20" t="s">
        <v>138</v>
      </c>
      <c r="C8" s="14">
        <v>13.94</v>
      </c>
      <c r="D8" s="14">
        <v>12.01</v>
      </c>
      <c r="E8" s="14">
        <v>16.29</v>
      </c>
    </row>
    <row r="9" spans="1:5">
      <c r="A9" s="61"/>
      <c r="B9" s="20" t="s">
        <v>134</v>
      </c>
      <c r="C9" s="14">
        <v>20.239999999999998</v>
      </c>
      <c r="D9" s="14">
        <v>22.77</v>
      </c>
      <c r="E9" s="14">
        <v>25.25</v>
      </c>
    </row>
    <row r="10" spans="1:5">
      <c r="A10" s="61"/>
      <c r="B10" s="20" t="s">
        <v>135</v>
      </c>
      <c r="C10" s="14">
        <v>19.13</v>
      </c>
      <c r="D10" s="14">
        <v>17.940000000000001</v>
      </c>
      <c r="E10" s="14">
        <v>18.809999999999999</v>
      </c>
    </row>
    <row r="11" spans="1:5">
      <c r="A11" s="61"/>
      <c r="B11" s="20" t="s">
        <v>136</v>
      </c>
      <c r="C11" s="14">
        <v>15.09</v>
      </c>
      <c r="D11" s="14">
        <v>15.23</v>
      </c>
      <c r="E11" s="14">
        <v>17.829999999999998</v>
      </c>
    </row>
    <row r="12" spans="1:5">
      <c r="A12" s="61"/>
      <c r="B12" s="20" t="s">
        <v>137</v>
      </c>
      <c r="C12" s="14">
        <v>16.02</v>
      </c>
      <c r="D12" s="14">
        <v>17.52</v>
      </c>
      <c r="E12" s="14">
        <v>17.66</v>
      </c>
    </row>
    <row r="13" spans="1:5">
      <c r="A13" s="20"/>
      <c r="B13" s="20"/>
      <c r="C13" s="20"/>
      <c r="D13" s="20"/>
      <c r="E13" s="20"/>
    </row>
    <row r="14" spans="1:5" ht="13.75" customHeight="1">
      <c r="A14" s="62" t="s">
        <v>191</v>
      </c>
      <c r="B14" s="62"/>
      <c r="C14" s="62"/>
      <c r="D14" s="62"/>
      <c r="E14" s="62"/>
    </row>
    <row r="15" spans="1:5">
      <c r="A15" s="20" t="s">
        <v>204</v>
      </c>
      <c r="B15" s="7" t="s">
        <v>336</v>
      </c>
      <c r="C15" s="20" t="s">
        <v>150</v>
      </c>
      <c r="D15" s="20" t="s">
        <v>262</v>
      </c>
      <c r="E15" s="20" t="s">
        <v>214</v>
      </c>
    </row>
    <row r="16" spans="1:5">
      <c r="A16" s="61" t="s">
        <v>209</v>
      </c>
      <c r="B16" s="20" t="s">
        <v>139</v>
      </c>
      <c r="C16" s="14">
        <v>12.82</v>
      </c>
      <c r="D16" s="14">
        <v>12.69</v>
      </c>
      <c r="E16" s="14">
        <v>14.97</v>
      </c>
    </row>
    <row r="17" spans="1:5">
      <c r="A17" s="61"/>
      <c r="B17" s="20" t="s">
        <v>140</v>
      </c>
      <c r="C17" s="14">
        <v>14.85</v>
      </c>
      <c r="D17" s="14">
        <v>15.78</v>
      </c>
      <c r="E17" s="14">
        <v>11.05</v>
      </c>
    </row>
    <row r="18" spans="1:5">
      <c r="A18" s="61"/>
      <c r="B18" s="20" t="s">
        <v>141</v>
      </c>
      <c r="C18" s="14">
        <v>12.53</v>
      </c>
      <c r="D18" s="14">
        <v>18.899999999999999</v>
      </c>
      <c r="E18" s="14">
        <v>17.170000000000002</v>
      </c>
    </row>
    <row r="19" spans="1:5">
      <c r="A19" s="61"/>
      <c r="B19" s="20" t="s">
        <v>142</v>
      </c>
      <c r="C19" s="14">
        <v>10.28</v>
      </c>
      <c r="D19" s="14">
        <v>9.5399999999999991</v>
      </c>
      <c r="E19" s="14">
        <v>15.32</v>
      </c>
    </row>
    <row r="20" spans="1:5">
      <c r="A20" s="61"/>
      <c r="B20" s="20" t="s">
        <v>143</v>
      </c>
      <c r="C20" s="14">
        <v>9.44</v>
      </c>
      <c r="D20" s="14">
        <v>13.08</v>
      </c>
      <c r="E20" s="14">
        <v>14.52</v>
      </c>
    </row>
    <row r="21" spans="1:5">
      <c r="A21" s="61" t="s">
        <v>210</v>
      </c>
      <c r="B21" s="20" t="s">
        <v>149</v>
      </c>
      <c r="C21" s="14">
        <v>7.47</v>
      </c>
      <c r="D21" s="14">
        <v>6.13</v>
      </c>
      <c r="E21" s="14">
        <v>5.69</v>
      </c>
    </row>
    <row r="22" spans="1:5">
      <c r="A22" s="61"/>
      <c r="B22" s="20" t="s">
        <v>145</v>
      </c>
      <c r="C22" s="14">
        <v>6.51</v>
      </c>
      <c r="D22" s="14">
        <v>3.75</v>
      </c>
      <c r="E22" s="14">
        <v>6.63</v>
      </c>
    </row>
    <row r="23" spans="1:5">
      <c r="A23" s="61"/>
      <c r="B23" s="20" t="s">
        <v>146</v>
      </c>
      <c r="C23" s="14">
        <v>5.45</v>
      </c>
      <c r="D23" s="14">
        <v>4.01</v>
      </c>
      <c r="E23" s="14">
        <v>4.8600000000000003</v>
      </c>
    </row>
    <row r="24" spans="1:5">
      <c r="A24" s="61"/>
      <c r="B24" s="20" t="s">
        <v>147</v>
      </c>
      <c r="C24" s="14">
        <v>7.48</v>
      </c>
      <c r="D24" s="14">
        <v>5.57</v>
      </c>
      <c r="E24" s="14">
        <v>6.27</v>
      </c>
    </row>
    <row r="25" spans="1:5">
      <c r="A25" s="61"/>
      <c r="B25" s="20" t="s">
        <v>148</v>
      </c>
      <c r="C25" s="14">
        <v>4.8499999999999996</v>
      </c>
      <c r="D25" s="14">
        <v>1.27</v>
      </c>
      <c r="E25" s="14">
        <v>3.28</v>
      </c>
    </row>
  </sheetData>
  <mergeCells count="6">
    <mergeCell ref="A16:A20"/>
    <mergeCell ref="A21:A25"/>
    <mergeCell ref="A1:E1"/>
    <mergeCell ref="A14:E14"/>
    <mergeCell ref="A3:A7"/>
    <mergeCell ref="A8:A1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FC0E-C0D2-48E8-90AD-EB12C155777F}">
  <dimension ref="A1:D78"/>
  <sheetViews>
    <sheetView tabSelected="1" topLeftCell="A72" workbookViewId="0">
      <selection activeCell="D80" sqref="D80"/>
    </sheetView>
  </sheetViews>
  <sheetFormatPr defaultRowHeight="14"/>
  <cols>
    <col min="1" max="1" width="12.4140625" customWidth="1"/>
    <col min="2" max="2" width="12.08203125" customWidth="1"/>
    <col min="3" max="3" width="28.25" customWidth="1"/>
    <col min="4" max="4" width="19.08203125" style="40" customWidth="1"/>
  </cols>
  <sheetData>
    <row r="1" spans="1:4" ht="15.5">
      <c r="A1" s="18" t="s">
        <v>282</v>
      </c>
      <c r="B1" s="18" t="s">
        <v>283</v>
      </c>
      <c r="C1" s="18" t="s">
        <v>284</v>
      </c>
      <c r="D1" s="38" t="s">
        <v>374</v>
      </c>
    </row>
    <row r="2" spans="1:4">
      <c r="A2" t="s">
        <v>333</v>
      </c>
      <c r="B2" t="s">
        <v>310</v>
      </c>
      <c r="C2" t="s">
        <v>311</v>
      </c>
      <c r="D2" s="39">
        <v>0</v>
      </c>
    </row>
    <row r="3" spans="1:4">
      <c r="A3" t="s">
        <v>333</v>
      </c>
      <c r="B3" t="s">
        <v>310</v>
      </c>
      <c r="C3" t="s">
        <v>312</v>
      </c>
      <c r="D3" s="39">
        <v>1.4999999999999999E-2</v>
      </c>
    </row>
    <row r="4" spans="1:4">
      <c r="A4" t="s">
        <v>333</v>
      </c>
      <c r="B4" t="s">
        <v>310</v>
      </c>
      <c r="C4" t="s">
        <v>313</v>
      </c>
      <c r="D4" s="39">
        <v>0.14699999999999999</v>
      </c>
    </row>
    <row r="5" spans="1:4">
      <c r="A5" t="s">
        <v>333</v>
      </c>
      <c r="B5" t="s">
        <v>288</v>
      </c>
      <c r="C5" t="s">
        <v>314</v>
      </c>
      <c r="D5" s="39">
        <v>0.80400000000000005</v>
      </c>
    </row>
    <row r="6" spans="1:4">
      <c r="A6" t="s">
        <v>333</v>
      </c>
      <c r="B6" t="s">
        <v>288</v>
      </c>
      <c r="C6" t="s">
        <v>315</v>
      </c>
      <c r="D6" s="39">
        <v>0</v>
      </c>
    </row>
    <row r="7" spans="1:4">
      <c r="A7" t="s">
        <v>333</v>
      </c>
      <c r="B7" t="s">
        <v>288</v>
      </c>
      <c r="C7" t="s">
        <v>316</v>
      </c>
      <c r="D7" s="39">
        <v>0</v>
      </c>
    </row>
    <row r="8" spans="1:4">
      <c r="A8" t="s">
        <v>309</v>
      </c>
      <c r="B8" t="s">
        <v>317</v>
      </c>
      <c r="C8" t="s">
        <v>318</v>
      </c>
      <c r="D8" s="39">
        <v>1.4999999999999999E-2</v>
      </c>
    </row>
    <row r="9" spans="1:4">
      <c r="A9" t="s">
        <v>309</v>
      </c>
      <c r="B9" t="s">
        <v>285</v>
      </c>
      <c r="C9" t="s">
        <v>319</v>
      </c>
      <c r="D9" s="39">
        <v>1.7999999999999999E-2</v>
      </c>
    </row>
    <row r="10" spans="1:4">
      <c r="A10" t="s">
        <v>309</v>
      </c>
      <c r="B10" t="s">
        <v>310</v>
      </c>
      <c r="C10" t="s">
        <v>318</v>
      </c>
      <c r="D10" s="39">
        <v>0</v>
      </c>
    </row>
    <row r="11" spans="1:4">
      <c r="A11" t="s">
        <v>309</v>
      </c>
      <c r="B11" t="s">
        <v>310</v>
      </c>
      <c r="C11" t="s">
        <v>319</v>
      </c>
      <c r="D11" s="39">
        <v>0</v>
      </c>
    </row>
    <row r="12" spans="1:4">
      <c r="A12" t="s">
        <v>309</v>
      </c>
      <c r="B12" t="s">
        <v>288</v>
      </c>
      <c r="C12" t="s">
        <v>318</v>
      </c>
      <c r="D12" s="39">
        <v>3.9E-2</v>
      </c>
    </row>
    <row r="13" spans="1:4">
      <c r="A13" t="s">
        <v>309</v>
      </c>
      <c r="B13" t="s">
        <v>288</v>
      </c>
      <c r="C13" t="s">
        <v>319</v>
      </c>
      <c r="D13" s="39">
        <v>0</v>
      </c>
    </row>
    <row r="14" spans="1:4">
      <c r="A14" t="s">
        <v>309</v>
      </c>
      <c r="B14" t="s">
        <v>291</v>
      </c>
      <c r="C14" t="s">
        <v>318</v>
      </c>
      <c r="D14" s="39">
        <v>4.4999999999999998E-2</v>
      </c>
    </row>
    <row r="15" spans="1:4">
      <c r="A15" t="s">
        <v>309</v>
      </c>
      <c r="B15" t="s">
        <v>291</v>
      </c>
      <c r="C15" t="s">
        <v>319</v>
      </c>
      <c r="D15" s="39">
        <v>0</v>
      </c>
    </row>
    <row r="16" spans="1:4">
      <c r="A16" t="s">
        <v>309</v>
      </c>
      <c r="B16" t="s">
        <v>303</v>
      </c>
      <c r="C16" t="s">
        <v>318</v>
      </c>
      <c r="D16" s="39">
        <v>2E-3</v>
      </c>
    </row>
    <row r="17" spans="1:4">
      <c r="A17" t="s">
        <v>309</v>
      </c>
      <c r="B17" t="s">
        <v>303</v>
      </c>
      <c r="C17" t="s">
        <v>319</v>
      </c>
      <c r="D17" s="39">
        <v>0</v>
      </c>
    </row>
    <row r="18" spans="1:4">
      <c r="A18" t="s">
        <v>309</v>
      </c>
      <c r="B18" t="s">
        <v>307</v>
      </c>
      <c r="C18" t="s">
        <v>318</v>
      </c>
      <c r="D18" s="39">
        <v>2E-3</v>
      </c>
    </row>
    <row r="19" spans="1:4">
      <c r="A19" t="s">
        <v>309</v>
      </c>
      <c r="B19" t="s">
        <v>307</v>
      </c>
      <c r="C19" t="s">
        <v>319</v>
      </c>
      <c r="D19" s="39">
        <v>3.0000000000000001E-3</v>
      </c>
    </row>
    <row r="20" spans="1:4">
      <c r="A20" t="s">
        <v>309</v>
      </c>
      <c r="B20" t="s">
        <v>320</v>
      </c>
      <c r="C20" t="s">
        <v>318</v>
      </c>
      <c r="D20" s="39">
        <v>6.0000000000000001E-3</v>
      </c>
    </row>
    <row r="21" spans="1:4">
      <c r="A21" t="s">
        <v>309</v>
      </c>
      <c r="B21" t="s">
        <v>320</v>
      </c>
      <c r="C21" t="s">
        <v>319</v>
      </c>
      <c r="D21" s="39">
        <v>0</v>
      </c>
    </row>
    <row r="22" spans="1:4">
      <c r="A22" t="s">
        <v>321</v>
      </c>
      <c r="B22" t="s">
        <v>285</v>
      </c>
      <c r="C22" t="s">
        <v>286</v>
      </c>
      <c r="D22" s="39">
        <v>0</v>
      </c>
    </row>
    <row r="23" spans="1:4">
      <c r="A23" t="s">
        <v>321</v>
      </c>
      <c r="B23" t="s">
        <v>285</v>
      </c>
      <c r="C23" t="s">
        <v>287</v>
      </c>
      <c r="D23" s="39">
        <v>0</v>
      </c>
    </row>
    <row r="24" spans="1:4">
      <c r="A24" t="s">
        <v>334</v>
      </c>
      <c r="B24" t="s">
        <v>288</v>
      </c>
      <c r="C24" t="s">
        <v>289</v>
      </c>
      <c r="D24" s="39">
        <v>0</v>
      </c>
    </row>
    <row r="25" spans="1:4">
      <c r="A25" t="s">
        <v>334</v>
      </c>
      <c r="B25" t="s">
        <v>288</v>
      </c>
      <c r="C25" t="s">
        <v>290</v>
      </c>
      <c r="D25" s="39">
        <v>0</v>
      </c>
    </row>
    <row r="26" spans="1:4">
      <c r="A26" t="s">
        <v>334</v>
      </c>
      <c r="B26" t="s">
        <v>291</v>
      </c>
      <c r="C26" t="s">
        <v>292</v>
      </c>
      <c r="D26" s="39">
        <v>0</v>
      </c>
    </row>
    <row r="27" spans="1:4">
      <c r="A27" t="s">
        <v>334</v>
      </c>
      <c r="B27" t="s">
        <v>291</v>
      </c>
      <c r="C27" t="s">
        <v>293</v>
      </c>
      <c r="D27" s="39">
        <v>0</v>
      </c>
    </row>
    <row r="28" spans="1:4">
      <c r="A28" t="s">
        <v>334</v>
      </c>
      <c r="B28" t="s">
        <v>291</v>
      </c>
      <c r="C28" t="s">
        <v>294</v>
      </c>
      <c r="D28" s="39">
        <v>0</v>
      </c>
    </row>
    <row r="29" spans="1:4">
      <c r="A29" t="s">
        <v>334</v>
      </c>
      <c r="B29" t="s">
        <v>291</v>
      </c>
      <c r="C29" t="s">
        <v>295</v>
      </c>
      <c r="D29" s="39">
        <v>0</v>
      </c>
    </row>
    <row r="30" spans="1:4">
      <c r="A30" t="s">
        <v>334</v>
      </c>
      <c r="B30" t="s">
        <v>291</v>
      </c>
      <c r="C30" t="s">
        <v>296</v>
      </c>
      <c r="D30" s="39">
        <v>3.0000000000000001E-3</v>
      </c>
    </row>
    <row r="31" spans="1:4">
      <c r="A31" t="s">
        <v>334</v>
      </c>
      <c r="B31" t="s">
        <v>291</v>
      </c>
      <c r="C31" t="s">
        <v>297</v>
      </c>
      <c r="D31" s="39">
        <v>0</v>
      </c>
    </row>
    <row r="32" spans="1:4">
      <c r="A32" t="s">
        <v>334</v>
      </c>
      <c r="B32" t="s">
        <v>291</v>
      </c>
      <c r="C32" t="s">
        <v>298</v>
      </c>
      <c r="D32" s="39">
        <v>0</v>
      </c>
    </row>
    <row r="33" spans="1:4">
      <c r="A33" t="s">
        <v>334</v>
      </c>
      <c r="B33" t="s">
        <v>291</v>
      </c>
      <c r="C33" t="s">
        <v>299</v>
      </c>
      <c r="D33" s="39">
        <v>0</v>
      </c>
    </row>
    <row r="34" spans="1:4">
      <c r="A34" t="s">
        <v>334</v>
      </c>
      <c r="B34" t="s">
        <v>291</v>
      </c>
      <c r="C34" t="s">
        <v>300</v>
      </c>
      <c r="D34" s="39">
        <v>0</v>
      </c>
    </row>
    <row r="35" spans="1:4">
      <c r="A35" t="s">
        <v>334</v>
      </c>
      <c r="B35" t="s">
        <v>291</v>
      </c>
      <c r="C35" t="s">
        <v>301</v>
      </c>
      <c r="D35" s="39">
        <v>0</v>
      </c>
    </row>
    <row r="36" spans="1:4">
      <c r="A36" t="s">
        <v>334</v>
      </c>
      <c r="B36" t="s">
        <v>291</v>
      </c>
      <c r="C36" t="s">
        <v>302</v>
      </c>
      <c r="D36" s="39">
        <v>1E-3</v>
      </c>
    </row>
    <row r="37" spans="1:4">
      <c r="A37" t="s">
        <v>334</v>
      </c>
      <c r="B37" t="s">
        <v>303</v>
      </c>
      <c r="C37" t="s">
        <v>289</v>
      </c>
      <c r="D37" s="39">
        <v>0</v>
      </c>
    </row>
    <row r="38" spans="1:4">
      <c r="A38" t="s">
        <v>334</v>
      </c>
      <c r="B38" t="s">
        <v>303</v>
      </c>
      <c r="C38" t="s">
        <v>290</v>
      </c>
      <c r="D38" s="39">
        <v>0</v>
      </c>
    </row>
    <row r="39" spans="1:4">
      <c r="A39" t="s">
        <v>334</v>
      </c>
      <c r="B39" t="s">
        <v>303</v>
      </c>
      <c r="C39" t="s">
        <v>304</v>
      </c>
      <c r="D39" s="39">
        <v>0</v>
      </c>
    </row>
    <row r="40" spans="1:4">
      <c r="A40" t="s">
        <v>334</v>
      </c>
      <c r="B40" t="s">
        <v>305</v>
      </c>
      <c r="C40" t="s">
        <v>306</v>
      </c>
      <c r="D40" s="39">
        <v>0</v>
      </c>
    </row>
    <row r="41" spans="1:4">
      <c r="A41" t="s">
        <v>334</v>
      </c>
      <c r="B41" t="s">
        <v>305</v>
      </c>
      <c r="C41" t="s">
        <v>289</v>
      </c>
      <c r="D41" s="39">
        <v>0</v>
      </c>
    </row>
    <row r="42" spans="1:4">
      <c r="A42" t="s">
        <v>334</v>
      </c>
      <c r="B42" t="s">
        <v>305</v>
      </c>
      <c r="C42" t="s">
        <v>290</v>
      </c>
      <c r="D42" s="39">
        <v>0</v>
      </c>
    </row>
    <row r="43" spans="1:4">
      <c r="A43" t="s">
        <v>334</v>
      </c>
      <c r="B43" t="s">
        <v>305</v>
      </c>
      <c r="C43" t="s">
        <v>304</v>
      </c>
      <c r="D43" s="39">
        <v>0</v>
      </c>
    </row>
    <row r="44" spans="1:4">
      <c r="A44" t="s">
        <v>334</v>
      </c>
      <c r="B44" t="s">
        <v>307</v>
      </c>
      <c r="C44" t="s">
        <v>308</v>
      </c>
      <c r="D44" s="39">
        <v>0</v>
      </c>
    </row>
    <row r="45" spans="1:4">
      <c r="A45" t="s">
        <v>334</v>
      </c>
      <c r="B45" t="s">
        <v>307</v>
      </c>
      <c r="C45" t="s">
        <v>306</v>
      </c>
      <c r="D45" s="39">
        <v>0</v>
      </c>
    </row>
    <row r="46" spans="1:4">
      <c r="A46" t="s">
        <v>334</v>
      </c>
      <c r="B46" t="s">
        <v>307</v>
      </c>
      <c r="C46" t="s">
        <v>289</v>
      </c>
      <c r="D46" s="39">
        <v>0</v>
      </c>
    </row>
    <row r="47" spans="1:4">
      <c r="A47" t="s">
        <v>334</v>
      </c>
      <c r="B47" t="s">
        <v>307</v>
      </c>
      <c r="C47" t="s">
        <v>290</v>
      </c>
      <c r="D47" s="39">
        <v>0</v>
      </c>
    </row>
    <row r="48" spans="1:4">
      <c r="A48" t="s">
        <v>334</v>
      </c>
      <c r="B48" t="s">
        <v>307</v>
      </c>
      <c r="C48" t="s">
        <v>304</v>
      </c>
      <c r="D48" s="39">
        <v>0</v>
      </c>
    </row>
    <row r="49" spans="1:4">
      <c r="A49" t="s">
        <v>330</v>
      </c>
      <c r="B49" t="s">
        <v>317</v>
      </c>
      <c r="C49" t="s">
        <v>306</v>
      </c>
      <c r="D49" s="39">
        <v>1.4999999999999999E-2</v>
      </c>
    </row>
    <row r="50" spans="1:4">
      <c r="A50" t="s">
        <v>330</v>
      </c>
      <c r="B50" t="s">
        <v>317</v>
      </c>
      <c r="C50" t="s">
        <v>289</v>
      </c>
      <c r="D50" s="39">
        <v>0</v>
      </c>
    </row>
    <row r="51" spans="1:4">
      <c r="A51" t="s">
        <v>330</v>
      </c>
      <c r="B51" t="s">
        <v>317</v>
      </c>
      <c r="C51" t="s">
        <v>290</v>
      </c>
      <c r="D51" s="39">
        <v>0</v>
      </c>
    </row>
    <row r="52" spans="1:4">
      <c r="A52" t="s">
        <v>330</v>
      </c>
      <c r="B52" t="s">
        <v>317</v>
      </c>
      <c r="C52" t="s">
        <v>304</v>
      </c>
      <c r="D52" s="39">
        <v>0</v>
      </c>
    </row>
    <row r="53" spans="1:4">
      <c r="A53" t="s">
        <v>330</v>
      </c>
      <c r="B53" t="s">
        <v>285</v>
      </c>
      <c r="C53" t="s">
        <v>308</v>
      </c>
      <c r="D53" s="39">
        <v>2E-3</v>
      </c>
    </row>
    <row r="54" spans="1:4">
      <c r="A54" t="s">
        <v>330</v>
      </c>
      <c r="B54" t="s">
        <v>285</v>
      </c>
      <c r="C54" t="s">
        <v>306</v>
      </c>
      <c r="D54" s="39">
        <v>0</v>
      </c>
    </row>
    <row r="55" spans="1:4">
      <c r="A55" t="s">
        <v>330</v>
      </c>
      <c r="B55" t="s">
        <v>285</v>
      </c>
      <c r="C55" t="s">
        <v>289</v>
      </c>
      <c r="D55" s="39">
        <v>0</v>
      </c>
    </row>
    <row r="56" spans="1:4">
      <c r="A56" t="s">
        <v>330</v>
      </c>
      <c r="B56" t="s">
        <v>285</v>
      </c>
      <c r="C56" t="s">
        <v>290</v>
      </c>
      <c r="D56" s="39">
        <v>0</v>
      </c>
    </row>
    <row r="57" spans="1:4">
      <c r="A57" t="s">
        <v>330</v>
      </c>
      <c r="B57" t="s">
        <v>285</v>
      </c>
      <c r="C57" t="s">
        <v>304</v>
      </c>
      <c r="D57" s="39">
        <v>0</v>
      </c>
    </row>
    <row r="58" spans="1:4">
      <c r="A58" t="s">
        <v>330</v>
      </c>
      <c r="B58" t="s">
        <v>310</v>
      </c>
      <c r="C58" t="s">
        <v>308</v>
      </c>
      <c r="D58" s="39">
        <v>1.2E-2</v>
      </c>
    </row>
    <row r="59" spans="1:4">
      <c r="A59" t="s">
        <v>330</v>
      </c>
      <c r="B59" t="s">
        <v>310</v>
      </c>
      <c r="C59" t="s">
        <v>306</v>
      </c>
      <c r="D59" s="39">
        <v>0</v>
      </c>
    </row>
    <row r="60" spans="1:4">
      <c r="A60" t="s">
        <v>330</v>
      </c>
      <c r="B60" t="s">
        <v>310</v>
      </c>
      <c r="C60" t="s">
        <v>289</v>
      </c>
      <c r="D60" s="39">
        <v>0</v>
      </c>
    </row>
    <row r="61" spans="1:4">
      <c r="A61" t="s">
        <v>330</v>
      </c>
      <c r="B61" t="s">
        <v>310</v>
      </c>
      <c r="C61" t="s">
        <v>290</v>
      </c>
      <c r="D61" s="39">
        <v>0</v>
      </c>
    </row>
    <row r="62" spans="1:4">
      <c r="A62" t="s">
        <v>330</v>
      </c>
      <c r="B62" t="s">
        <v>310</v>
      </c>
      <c r="C62" t="s">
        <v>304</v>
      </c>
      <c r="D62" s="39">
        <v>0</v>
      </c>
    </row>
    <row r="63" spans="1:4">
      <c r="A63" t="s">
        <v>330</v>
      </c>
      <c r="B63" t="s">
        <v>288</v>
      </c>
      <c r="C63" t="s">
        <v>289</v>
      </c>
      <c r="D63" s="39">
        <v>0</v>
      </c>
    </row>
    <row r="64" spans="1:4">
      <c r="A64" t="s">
        <v>330</v>
      </c>
      <c r="B64" t="s">
        <v>288</v>
      </c>
      <c r="C64" t="s">
        <v>290</v>
      </c>
      <c r="D64" s="39">
        <v>0</v>
      </c>
    </row>
    <row r="65" spans="1:4">
      <c r="A65" t="s">
        <v>330</v>
      </c>
      <c r="B65" t="s">
        <v>288</v>
      </c>
      <c r="C65" t="s">
        <v>304</v>
      </c>
      <c r="D65" s="39">
        <v>0</v>
      </c>
    </row>
    <row r="66" spans="1:4">
      <c r="A66" t="s">
        <v>331</v>
      </c>
      <c r="B66" t="s">
        <v>285</v>
      </c>
      <c r="C66" t="s">
        <v>322</v>
      </c>
      <c r="D66" s="39">
        <v>0</v>
      </c>
    </row>
    <row r="67" spans="1:4">
      <c r="A67" t="s">
        <v>323</v>
      </c>
      <c r="B67" t="s">
        <v>285</v>
      </c>
      <c r="C67" t="s">
        <v>311</v>
      </c>
      <c r="D67" s="39">
        <v>0</v>
      </c>
    </row>
    <row r="68" spans="1:4">
      <c r="A68" t="s">
        <v>323</v>
      </c>
      <c r="B68" t="s">
        <v>285</v>
      </c>
      <c r="C68" t="s">
        <v>312</v>
      </c>
      <c r="D68" s="39">
        <v>8.9999999999999993E-3</v>
      </c>
    </row>
    <row r="69" spans="1:4">
      <c r="A69" t="s">
        <v>323</v>
      </c>
      <c r="B69" t="s">
        <v>285</v>
      </c>
      <c r="C69" t="s">
        <v>313</v>
      </c>
      <c r="D69" s="39">
        <v>0.19900000000000001</v>
      </c>
    </row>
    <row r="70" spans="1:4">
      <c r="A70" t="s">
        <v>323</v>
      </c>
      <c r="B70" t="s">
        <v>310</v>
      </c>
      <c r="C70" t="s">
        <v>314</v>
      </c>
      <c r="D70" s="39">
        <v>0.26800000000000002</v>
      </c>
    </row>
    <row r="71" spans="1:4">
      <c r="A71" t="s">
        <v>323</v>
      </c>
      <c r="B71" t="s">
        <v>310</v>
      </c>
      <c r="C71" t="s">
        <v>315</v>
      </c>
      <c r="D71" s="39">
        <v>1.7999999999999999E-2</v>
      </c>
    </row>
    <row r="72" spans="1:4">
      <c r="A72" t="s">
        <v>323</v>
      </c>
      <c r="B72" t="s">
        <v>310</v>
      </c>
      <c r="C72" t="s">
        <v>316</v>
      </c>
      <c r="D72" s="39">
        <v>0</v>
      </c>
    </row>
    <row r="73" spans="1:4">
      <c r="A73" t="s">
        <v>332</v>
      </c>
      <c r="B73" t="s">
        <v>285</v>
      </c>
      <c r="C73" t="s">
        <v>324</v>
      </c>
      <c r="D73" s="39">
        <v>1.2E-2</v>
      </c>
    </row>
    <row r="74" spans="1:4">
      <c r="A74" t="s">
        <v>332</v>
      </c>
      <c r="B74" t="s">
        <v>285</v>
      </c>
      <c r="C74" t="s">
        <v>325</v>
      </c>
      <c r="D74" s="39">
        <v>1E-3</v>
      </c>
    </row>
    <row r="75" spans="1:4">
      <c r="A75" t="s">
        <v>332</v>
      </c>
      <c r="B75" t="s">
        <v>285</v>
      </c>
      <c r="C75" t="s">
        <v>326</v>
      </c>
      <c r="D75" s="39">
        <v>3.0000000000000001E-3</v>
      </c>
    </row>
    <row r="76" spans="1:4">
      <c r="A76" t="s">
        <v>332</v>
      </c>
      <c r="B76" t="s">
        <v>285</v>
      </c>
      <c r="C76" t="s">
        <v>327</v>
      </c>
      <c r="D76" s="39">
        <v>1E-3</v>
      </c>
    </row>
    <row r="77" spans="1:4">
      <c r="A77" t="s">
        <v>332</v>
      </c>
      <c r="B77" t="s">
        <v>285</v>
      </c>
      <c r="C77" t="s">
        <v>328</v>
      </c>
      <c r="D77" s="39">
        <v>2E-3</v>
      </c>
    </row>
    <row r="78" spans="1:4">
      <c r="A78" t="s">
        <v>332</v>
      </c>
      <c r="B78" t="s">
        <v>285</v>
      </c>
      <c r="C78" t="s">
        <v>329</v>
      </c>
      <c r="D78" s="39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65A1A-6CC3-455A-A20D-3C5DB8C69C5D}">
  <dimension ref="A1:J51"/>
  <sheetViews>
    <sheetView topLeftCell="A21" workbookViewId="0">
      <selection sqref="A1:D1"/>
    </sheetView>
  </sheetViews>
  <sheetFormatPr defaultColWidth="8.9140625" defaultRowHeight="14"/>
  <cols>
    <col min="1" max="1" width="8.9140625" style="6"/>
    <col min="2" max="2" width="16.6640625" style="6" customWidth="1"/>
    <col min="3" max="3" width="8.9140625" style="6"/>
    <col min="4" max="4" width="12.4140625" style="44" customWidth="1"/>
    <col min="5" max="16384" width="8.9140625" style="6"/>
  </cols>
  <sheetData>
    <row r="1" spans="1:10" ht="15.5">
      <c r="A1" s="51" t="s">
        <v>169</v>
      </c>
      <c r="B1" s="51"/>
      <c r="C1" s="51"/>
      <c r="D1" s="51"/>
      <c r="E1" s="26"/>
      <c r="F1" s="26"/>
      <c r="G1" s="26"/>
      <c r="H1" s="26"/>
      <c r="I1" s="26"/>
      <c r="J1" s="26"/>
    </row>
    <row r="2" spans="1:10">
      <c r="A2" s="6" t="s">
        <v>336</v>
      </c>
      <c r="B2" s="6" t="s">
        <v>92</v>
      </c>
      <c r="C2" s="6" t="s">
        <v>70</v>
      </c>
      <c r="D2" s="44" t="s">
        <v>71</v>
      </c>
    </row>
    <row r="3" spans="1:10">
      <c r="A3" s="6" t="s">
        <v>72</v>
      </c>
      <c r="B3" s="6" t="s">
        <v>93</v>
      </c>
      <c r="C3" s="6">
        <v>13</v>
      </c>
      <c r="D3" s="44">
        <v>3.1476997578692503E-2</v>
      </c>
    </row>
    <row r="4" spans="1:10">
      <c r="A4" s="6" t="s">
        <v>72</v>
      </c>
      <c r="B4" s="6" t="s">
        <v>94</v>
      </c>
      <c r="C4" s="6">
        <v>12</v>
      </c>
      <c r="D4" s="44">
        <v>2.9055690072639199E-2</v>
      </c>
    </row>
    <row r="5" spans="1:10">
      <c r="A5" s="6" t="s">
        <v>72</v>
      </c>
      <c r="B5" s="6" t="s">
        <v>95</v>
      </c>
      <c r="C5" s="6">
        <v>2</v>
      </c>
      <c r="D5" s="44">
        <v>4.8426150121065404E-3</v>
      </c>
    </row>
    <row r="6" spans="1:10">
      <c r="A6" s="6" t="s">
        <v>72</v>
      </c>
      <c r="B6" s="6" t="s">
        <v>96</v>
      </c>
      <c r="C6" s="6">
        <v>222</v>
      </c>
      <c r="D6" s="44">
        <v>0.53753026634382595</v>
      </c>
    </row>
    <row r="7" spans="1:10">
      <c r="A7" s="6" t="s">
        <v>72</v>
      </c>
      <c r="B7" s="6" t="s">
        <v>97</v>
      </c>
      <c r="C7" s="6">
        <v>86</v>
      </c>
      <c r="D7" s="44">
        <v>0.20823244552058101</v>
      </c>
    </row>
    <row r="8" spans="1:10">
      <c r="A8" s="6" t="s">
        <v>72</v>
      </c>
      <c r="B8" s="6" t="s">
        <v>98</v>
      </c>
      <c r="C8" s="6">
        <v>32</v>
      </c>
      <c r="D8" s="44">
        <v>7.7481840193704604E-2</v>
      </c>
    </row>
    <row r="9" spans="1:10">
      <c r="A9" s="6" t="s">
        <v>72</v>
      </c>
      <c r="B9" s="6" t="s">
        <v>99</v>
      </c>
      <c r="C9" s="6">
        <v>46</v>
      </c>
      <c r="D9" s="44">
        <v>0.11138014527845</v>
      </c>
    </row>
    <row r="10" spans="1:10">
      <c r="A10" s="6" t="s">
        <v>85</v>
      </c>
      <c r="B10" s="6" t="s">
        <v>93</v>
      </c>
      <c r="C10" s="6">
        <v>8</v>
      </c>
      <c r="D10" s="44">
        <v>9.7205346294046199E-3</v>
      </c>
    </row>
    <row r="11" spans="1:10">
      <c r="A11" s="6" t="s">
        <v>85</v>
      </c>
      <c r="B11" s="6" t="s">
        <v>94</v>
      </c>
      <c r="C11" s="6">
        <v>16</v>
      </c>
      <c r="D11" s="44">
        <v>1.9441069258809202E-2</v>
      </c>
    </row>
    <row r="12" spans="1:10">
      <c r="A12" s="6" t="s">
        <v>85</v>
      </c>
      <c r="B12" s="6" t="s">
        <v>95</v>
      </c>
      <c r="C12" s="6">
        <v>9</v>
      </c>
      <c r="D12" s="44">
        <v>1.09356014580802E-2</v>
      </c>
    </row>
    <row r="13" spans="1:10">
      <c r="A13" s="6" t="s">
        <v>85</v>
      </c>
      <c r="B13" s="6" t="s">
        <v>96</v>
      </c>
      <c r="C13" s="6">
        <v>392</v>
      </c>
      <c r="D13" s="44">
        <v>0.47630619684082598</v>
      </c>
    </row>
    <row r="14" spans="1:10">
      <c r="A14" s="6" t="s">
        <v>85</v>
      </c>
      <c r="B14" s="6" t="s">
        <v>97</v>
      </c>
      <c r="C14" s="6">
        <v>122</v>
      </c>
      <c r="D14" s="44">
        <v>0.14823815309842001</v>
      </c>
    </row>
    <row r="15" spans="1:10">
      <c r="A15" s="6" t="s">
        <v>85</v>
      </c>
      <c r="B15" s="6" t="s">
        <v>98</v>
      </c>
      <c r="C15" s="6">
        <v>79</v>
      </c>
      <c r="D15" s="44">
        <v>9.5990279465370601E-2</v>
      </c>
    </row>
    <row r="16" spans="1:10">
      <c r="A16" s="6" t="s">
        <v>85</v>
      </c>
      <c r="B16" s="6" t="s">
        <v>99</v>
      </c>
      <c r="C16" s="6">
        <v>197</v>
      </c>
      <c r="D16" s="44">
        <v>0.23936816524908899</v>
      </c>
    </row>
    <row r="17" spans="1:4">
      <c r="A17" s="6" t="s">
        <v>86</v>
      </c>
      <c r="B17" s="6" t="s">
        <v>93</v>
      </c>
      <c r="C17" s="6">
        <v>11</v>
      </c>
      <c r="D17" s="44">
        <v>1.6666666666666701E-2</v>
      </c>
    </row>
    <row r="18" spans="1:4">
      <c r="A18" s="6" t="s">
        <v>86</v>
      </c>
      <c r="B18" s="6" t="s">
        <v>94</v>
      </c>
      <c r="C18" s="6">
        <v>12</v>
      </c>
      <c r="D18" s="44">
        <v>1.8181818181818198E-2</v>
      </c>
    </row>
    <row r="19" spans="1:4">
      <c r="A19" s="6" t="s">
        <v>86</v>
      </c>
      <c r="B19" s="6" t="s">
        <v>95</v>
      </c>
      <c r="C19" s="6">
        <v>7</v>
      </c>
      <c r="D19" s="44">
        <v>1.06060606060606E-2</v>
      </c>
    </row>
    <row r="20" spans="1:4">
      <c r="A20" s="6" t="s">
        <v>86</v>
      </c>
      <c r="B20" s="6" t="s">
        <v>96</v>
      </c>
      <c r="C20" s="6">
        <v>262</v>
      </c>
      <c r="D20" s="44">
        <v>0.39696969696969697</v>
      </c>
    </row>
    <row r="21" spans="1:4">
      <c r="A21" s="6" t="s">
        <v>86</v>
      </c>
      <c r="B21" s="6" t="s">
        <v>97</v>
      </c>
      <c r="C21" s="6">
        <v>112</v>
      </c>
      <c r="D21" s="44">
        <v>0.16969696969697001</v>
      </c>
    </row>
    <row r="22" spans="1:4">
      <c r="A22" s="6" t="s">
        <v>86</v>
      </c>
      <c r="B22" s="6" t="s">
        <v>98</v>
      </c>
      <c r="C22" s="6">
        <v>66</v>
      </c>
      <c r="D22" s="44">
        <v>0.1</v>
      </c>
    </row>
    <row r="23" spans="1:4">
      <c r="A23" s="6" t="s">
        <v>86</v>
      </c>
      <c r="B23" s="6" t="s">
        <v>99</v>
      </c>
      <c r="C23" s="6">
        <v>190</v>
      </c>
      <c r="D23" s="44">
        <v>0.28787878787878801</v>
      </c>
    </row>
    <row r="24" spans="1:4">
      <c r="A24" s="6" t="s">
        <v>87</v>
      </c>
      <c r="B24" s="6" t="s">
        <v>93</v>
      </c>
      <c r="C24" s="6">
        <v>21</v>
      </c>
      <c r="D24" s="44">
        <v>2.6649746192893401E-2</v>
      </c>
    </row>
    <row r="25" spans="1:4">
      <c r="A25" s="6" t="s">
        <v>87</v>
      </c>
      <c r="B25" s="6" t="s">
        <v>94</v>
      </c>
      <c r="C25" s="6">
        <v>24</v>
      </c>
      <c r="D25" s="44">
        <v>3.0456852791878201E-2</v>
      </c>
    </row>
    <row r="26" spans="1:4">
      <c r="A26" s="6" t="s">
        <v>87</v>
      </c>
      <c r="B26" s="6" t="s">
        <v>95</v>
      </c>
      <c r="C26" s="6">
        <v>2</v>
      </c>
      <c r="D26" s="44">
        <v>2.5380710659898501E-3</v>
      </c>
    </row>
    <row r="27" spans="1:4">
      <c r="A27" s="6" t="s">
        <v>87</v>
      </c>
      <c r="B27" s="6" t="s">
        <v>96</v>
      </c>
      <c r="C27" s="6">
        <v>328</v>
      </c>
      <c r="D27" s="44">
        <v>0.416243654822335</v>
      </c>
    </row>
    <row r="28" spans="1:4">
      <c r="A28" s="6" t="s">
        <v>87</v>
      </c>
      <c r="B28" s="6" t="s">
        <v>97</v>
      </c>
      <c r="C28" s="6">
        <v>141</v>
      </c>
      <c r="D28" s="44">
        <v>0.178934010152284</v>
      </c>
    </row>
    <row r="29" spans="1:4">
      <c r="A29" s="6" t="s">
        <v>87</v>
      </c>
      <c r="B29" s="6" t="s">
        <v>98</v>
      </c>
      <c r="C29" s="6">
        <v>125</v>
      </c>
      <c r="D29" s="44">
        <v>0.15862944162436499</v>
      </c>
    </row>
    <row r="30" spans="1:4">
      <c r="A30" s="6" t="s">
        <v>87</v>
      </c>
      <c r="B30" s="6" t="s">
        <v>99</v>
      </c>
      <c r="C30" s="6">
        <v>147</v>
      </c>
      <c r="D30" s="44">
        <v>0.18654822335025401</v>
      </c>
    </row>
    <row r="31" spans="1:4">
      <c r="A31" s="6" t="s">
        <v>88</v>
      </c>
      <c r="B31" s="6" t="s">
        <v>93</v>
      </c>
      <c r="C31" s="6">
        <v>185</v>
      </c>
      <c r="D31" s="44">
        <v>8.81372081943783E-2</v>
      </c>
    </row>
    <row r="32" spans="1:4">
      <c r="A32" s="6" t="s">
        <v>88</v>
      </c>
      <c r="B32" s="6" t="s">
        <v>94</v>
      </c>
      <c r="C32" s="6">
        <v>181</v>
      </c>
      <c r="D32" s="44">
        <v>8.6231538828013293E-2</v>
      </c>
    </row>
    <row r="33" spans="1:4">
      <c r="A33" s="6" t="s">
        <v>88</v>
      </c>
      <c r="B33" s="6" t="s">
        <v>95</v>
      </c>
      <c r="C33" s="6">
        <v>135</v>
      </c>
      <c r="D33" s="44">
        <v>6.43163411148166E-2</v>
      </c>
    </row>
    <row r="34" spans="1:4">
      <c r="A34" s="6" t="s">
        <v>88</v>
      </c>
      <c r="B34" s="6" t="s">
        <v>96</v>
      </c>
      <c r="C34" s="6">
        <v>570</v>
      </c>
      <c r="D34" s="44">
        <v>0.27155788470700298</v>
      </c>
    </row>
    <row r="35" spans="1:4">
      <c r="A35" s="6" t="s">
        <v>88</v>
      </c>
      <c r="B35" s="6" t="s">
        <v>97</v>
      </c>
      <c r="C35" s="6">
        <v>354</v>
      </c>
      <c r="D35" s="44">
        <v>0.16865173892329699</v>
      </c>
    </row>
    <row r="36" spans="1:4">
      <c r="A36" s="6" t="s">
        <v>88</v>
      </c>
      <c r="B36" s="6" t="s">
        <v>98</v>
      </c>
      <c r="C36" s="6">
        <v>620</v>
      </c>
      <c r="D36" s="44">
        <v>0.29537875178656497</v>
      </c>
    </row>
    <row r="37" spans="1:4">
      <c r="A37" s="6" t="s">
        <v>88</v>
      </c>
      <c r="B37" s="6" t="s">
        <v>99</v>
      </c>
      <c r="C37" s="6">
        <v>54</v>
      </c>
      <c r="D37" s="44">
        <v>2.5726536445926599E-2</v>
      </c>
    </row>
    <row r="38" spans="1:4">
      <c r="A38" s="6" t="s">
        <v>89</v>
      </c>
      <c r="B38" s="6" t="s">
        <v>93</v>
      </c>
      <c r="C38" s="6">
        <v>721</v>
      </c>
      <c r="D38" s="44">
        <v>0.13722877807384901</v>
      </c>
    </row>
    <row r="39" spans="1:4">
      <c r="A39" s="6" t="s">
        <v>89</v>
      </c>
      <c r="B39" s="6" t="s">
        <v>94</v>
      </c>
      <c r="C39" s="6">
        <v>787</v>
      </c>
      <c r="D39" s="44">
        <v>0.14979063570612899</v>
      </c>
    </row>
    <row r="40" spans="1:4">
      <c r="A40" s="6" t="s">
        <v>89</v>
      </c>
      <c r="B40" s="6" t="s">
        <v>95</v>
      </c>
      <c r="C40" s="6">
        <v>582</v>
      </c>
      <c r="D40" s="44">
        <v>0.11077274457556099</v>
      </c>
    </row>
    <row r="41" spans="1:4">
      <c r="A41" s="6" t="s">
        <v>89</v>
      </c>
      <c r="B41" s="6" t="s">
        <v>96</v>
      </c>
      <c r="C41" s="6">
        <v>1534</v>
      </c>
      <c r="D41" s="44">
        <v>0.291968024362391</v>
      </c>
    </row>
    <row r="42" spans="1:4">
      <c r="A42" s="6" t="s">
        <v>89</v>
      </c>
      <c r="B42" s="6" t="s">
        <v>97</v>
      </c>
      <c r="C42" s="6">
        <v>839</v>
      </c>
      <c r="D42" s="44">
        <v>0.15968785687095499</v>
      </c>
    </row>
    <row r="43" spans="1:4">
      <c r="A43" s="6" t="s">
        <v>89</v>
      </c>
      <c r="B43" s="6" t="s">
        <v>98</v>
      </c>
      <c r="C43" s="6">
        <v>706</v>
      </c>
      <c r="D43" s="44">
        <v>0.13437381043014801</v>
      </c>
    </row>
    <row r="44" spans="1:4">
      <c r="A44" s="6" t="s">
        <v>89</v>
      </c>
      <c r="B44" s="6" t="s">
        <v>99</v>
      </c>
      <c r="C44" s="6">
        <v>85</v>
      </c>
      <c r="D44" s="44">
        <v>1.6178149980966901E-2</v>
      </c>
    </row>
    <row r="45" spans="1:4">
      <c r="A45" s="6" t="s">
        <v>90</v>
      </c>
      <c r="B45" s="6" t="s">
        <v>93</v>
      </c>
      <c r="C45" s="6">
        <v>687</v>
      </c>
      <c r="D45" s="44">
        <v>0.171535580524345</v>
      </c>
    </row>
    <row r="46" spans="1:4">
      <c r="A46" s="6" t="s">
        <v>90</v>
      </c>
      <c r="B46" s="6" t="s">
        <v>94</v>
      </c>
      <c r="C46" s="6">
        <v>773</v>
      </c>
      <c r="D46" s="44">
        <v>0.19300873907615501</v>
      </c>
    </row>
    <row r="47" spans="1:4">
      <c r="A47" s="6" t="s">
        <v>90</v>
      </c>
      <c r="B47" s="6" t="s">
        <v>95</v>
      </c>
      <c r="C47" s="6">
        <v>384</v>
      </c>
      <c r="D47" s="44">
        <v>9.58801498127341E-2</v>
      </c>
    </row>
    <row r="48" spans="1:4">
      <c r="A48" s="6" t="s">
        <v>90</v>
      </c>
      <c r="B48" s="6" t="s">
        <v>96</v>
      </c>
      <c r="C48" s="6">
        <v>1349</v>
      </c>
      <c r="D48" s="44">
        <v>0.33682896379525601</v>
      </c>
    </row>
    <row r="49" spans="1:4">
      <c r="A49" s="6" t="s">
        <v>90</v>
      </c>
      <c r="B49" s="6" t="s">
        <v>97</v>
      </c>
      <c r="C49" s="6">
        <v>480</v>
      </c>
      <c r="D49" s="44">
        <v>0.11985018726591801</v>
      </c>
    </row>
    <row r="50" spans="1:4">
      <c r="A50" s="6" t="s">
        <v>90</v>
      </c>
      <c r="B50" s="6" t="s">
        <v>98</v>
      </c>
      <c r="C50" s="6">
        <v>250</v>
      </c>
      <c r="D50" s="44">
        <v>6.2421972534332099E-2</v>
      </c>
    </row>
    <row r="51" spans="1:4">
      <c r="A51" s="6" t="s">
        <v>90</v>
      </c>
      <c r="B51" s="6" t="s">
        <v>99</v>
      </c>
      <c r="C51" s="6">
        <v>82</v>
      </c>
      <c r="D51" s="44">
        <v>2.04744069912609E-2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56AF-DB3A-45AC-B6CB-9A90AF626281}">
  <dimension ref="A1:G43"/>
  <sheetViews>
    <sheetView topLeftCell="A24" workbookViewId="0">
      <selection sqref="A1:D1"/>
    </sheetView>
  </sheetViews>
  <sheetFormatPr defaultColWidth="8.9140625" defaultRowHeight="14"/>
  <cols>
    <col min="1" max="1" width="8.9140625" style="6"/>
    <col min="2" max="2" width="14.75" style="6" customWidth="1"/>
    <col min="3" max="3" width="8.9140625" style="6"/>
    <col min="4" max="4" width="12.6640625" style="44" customWidth="1"/>
    <col min="5" max="16384" width="8.9140625" style="6"/>
  </cols>
  <sheetData>
    <row r="1" spans="1:7" ht="15.5">
      <c r="A1" s="51" t="s">
        <v>170</v>
      </c>
      <c r="B1" s="51"/>
      <c r="C1" s="51"/>
      <c r="D1" s="51"/>
      <c r="E1" s="26"/>
      <c r="F1" s="26"/>
      <c r="G1" s="26"/>
    </row>
    <row r="2" spans="1:7">
      <c r="A2" s="6" t="s">
        <v>336</v>
      </c>
      <c r="B2" s="6" t="s">
        <v>92</v>
      </c>
      <c r="C2" s="6" t="s">
        <v>70</v>
      </c>
      <c r="D2" s="44" t="s">
        <v>71</v>
      </c>
    </row>
    <row r="3" spans="1:7">
      <c r="A3" s="6" t="s">
        <v>72</v>
      </c>
      <c r="B3" s="6" t="s">
        <v>100</v>
      </c>
      <c r="C3" s="6">
        <v>2236</v>
      </c>
      <c r="D3" s="44">
        <v>0.70580808100000003</v>
      </c>
    </row>
    <row r="4" spans="1:7">
      <c r="A4" s="6" t="s">
        <v>72</v>
      </c>
      <c r="B4" s="6" t="s">
        <v>101</v>
      </c>
      <c r="C4" s="6">
        <v>257</v>
      </c>
      <c r="D4" s="44">
        <v>8.1123737000000001E-2</v>
      </c>
    </row>
    <row r="5" spans="1:7">
      <c r="A5" s="6" t="s">
        <v>72</v>
      </c>
      <c r="B5" s="6" t="s">
        <v>102</v>
      </c>
      <c r="C5" s="6">
        <v>248</v>
      </c>
      <c r="D5" s="44">
        <v>7.8282827999999999E-2</v>
      </c>
    </row>
    <row r="6" spans="1:7">
      <c r="A6" s="6" t="s">
        <v>72</v>
      </c>
      <c r="B6" s="6" t="s">
        <v>103</v>
      </c>
      <c r="C6" s="6">
        <v>254</v>
      </c>
      <c r="D6" s="44">
        <v>8.0176767999999995E-2</v>
      </c>
    </row>
    <row r="7" spans="1:7">
      <c r="A7" s="6" t="s">
        <v>72</v>
      </c>
      <c r="B7" s="6" t="s">
        <v>104</v>
      </c>
      <c r="C7" s="6">
        <v>173</v>
      </c>
      <c r="D7" s="44">
        <v>5.4608586000000001E-2</v>
      </c>
    </row>
    <row r="8" spans="1:7">
      <c r="A8" s="6" t="s">
        <v>85</v>
      </c>
      <c r="B8" s="6" t="s">
        <v>100</v>
      </c>
      <c r="C8" s="6">
        <v>851</v>
      </c>
      <c r="D8" s="44">
        <v>0.225909212</v>
      </c>
    </row>
    <row r="9" spans="1:7">
      <c r="A9" s="6" t="s">
        <v>85</v>
      </c>
      <c r="B9" s="6" t="s">
        <v>101</v>
      </c>
      <c r="C9" s="6">
        <v>351</v>
      </c>
      <c r="D9" s="44">
        <v>9.3177595000000002E-2</v>
      </c>
    </row>
    <row r="10" spans="1:7">
      <c r="A10" s="6" t="s">
        <v>85</v>
      </c>
      <c r="B10" s="6" t="s">
        <v>102</v>
      </c>
      <c r="C10" s="6">
        <v>440</v>
      </c>
      <c r="D10" s="44">
        <v>0.116803823</v>
      </c>
    </row>
    <row r="11" spans="1:7">
      <c r="A11" s="6" t="s">
        <v>85</v>
      </c>
      <c r="B11" s="6" t="s">
        <v>103</v>
      </c>
      <c r="C11" s="6">
        <v>990</v>
      </c>
      <c r="D11" s="44">
        <v>0.26280860099999998</v>
      </c>
    </row>
    <row r="12" spans="1:7">
      <c r="A12" s="6" t="s">
        <v>85</v>
      </c>
      <c r="B12" s="6" t="s">
        <v>104</v>
      </c>
      <c r="C12" s="6">
        <v>1116</v>
      </c>
      <c r="D12" s="44">
        <v>0.29625696800000001</v>
      </c>
    </row>
    <row r="13" spans="1:7">
      <c r="A13" s="6" t="s">
        <v>85</v>
      </c>
      <c r="B13" s="6" t="s">
        <v>105</v>
      </c>
      <c r="C13" s="6">
        <v>19</v>
      </c>
      <c r="D13" s="44">
        <v>5.0438009999999997E-3</v>
      </c>
    </row>
    <row r="14" spans="1:7">
      <c r="A14" s="6" t="s">
        <v>86</v>
      </c>
      <c r="B14" s="6" t="s">
        <v>100</v>
      </c>
      <c r="C14" s="6">
        <v>825</v>
      </c>
      <c r="D14" s="44">
        <v>0.203302119</v>
      </c>
    </row>
    <row r="15" spans="1:7">
      <c r="A15" s="6" t="s">
        <v>86</v>
      </c>
      <c r="B15" s="6" t="s">
        <v>101</v>
      </c>
      <c r="C15" s="6">
        <v>245</v>
      </c>
      <c r="D15" s="44">
        <v>6.0374569000000003E-2</v>
      </c>
    </row>
    <row r="16" spans="1:7">
      <c r="A16" s="6" t="s">
        <v>86</v>
      </c>
      <c r="B16" s="6" t="s">
        <v>102</v>
      </c>
      <c r="C16" s="6">
        <v>545</v>
      </c>
      <c r="D16" s="44">
        <v>0.13430261199999999</v>
      </c>
    </row>
    <row r="17" spans="1:4">
      <c r="A17" s="6" t="s">
        <v>86</v>
      </c>
      <c r="B17" s="6" t="s">
        <v>103</v>
      </c>
      <c r="C17" s="6">
        <v>1254</v>
      </c>
      <c r="D17" s="44">
        <v>0.30901922100000001</v>
      </c>
    </row>
    <row r="18" spans="1:4">
      <c r="A18" s="6" t="s">
        <v>86</v>
      </c>
      <c r="B18" s="6" t="s">
        <v>104</v>
      </c>
      <c r="C18" s="6">
        <v>1183</v>
      </c>
      <c r="D18" s="44">
        <v>0.29152291800000002</v>
      </c>
    </row>
    <row r="19" spans="1:4">
      <c r="A19" s="6" t="s">
        <v>86</v>
      </c>
      <c r="B19" s="6" t="s">
        <v>105</v>
      </c>
      <c r="C19" s="6">
        <v>6</v>
      </c>
      <c r="D19" s="44">
        <v>1.478561E-3</v>
      </c>
    </row>
    <row r="20" spans="1:4">
      <c r="A20" s="6" t="s">
        <v>87</v>
      </c>
      <c r="B20" s="6" t="s">
        <v>100</v>
      </c>
      <c r="C20" s="6">
        <v>1297</v>
      </c>
      <c r="D20" s="44">
        <v>0.34688419399999998</v>
      </c>
    </row>
    <row r="21" spans="1:4">
      <c r="A21" s="6" t="s">
        <v>87</v>
      </c>
      <c r="B21" s="6" t="s">
        <v>101</v>
      </c>
      <c r="C21" s="6">
        <v>588</v>
      </c>
      <c r="D21" s="44">
        <v>0.15726129999999999</v>
      </c>
    </row>
    <row r="22" spans="1:4">
      <c r="A22" s="6" t="s">
        <v>87</v>
      </c>
      <c r="B22" s="6" t="s">
        <v>102</v>
      </c>
      <c r="C22" s="6">
        <v>539</v>
      </c>
      <c r="D22" s="44">
        <v>0.14415619099999999</v>
      </c>
    </row>
    <row r="23" spans="1:4">
      <c r="A23" s="6" t="s">
        <v>87</v>
      </c>
      <c r="B23" s="6" t="s">
        <v>103</v>
      </c>
      <c r="C23" s="6">
        <v>650</v>
      </c>
      <c r="D23" s="44">
        <v>0.17384327399999999</v>
      </c>
    </row>
    <row r="24" spans="1:4">
      <c r="A24" s="6" t="s">
        <v>87</v>
      </c>
      <c r="B24" s="6" t="s">
        <v>104</v>
      </c>
      <c r="C24" s="6">
        <v>658</v>
      </c>
      <c r="D24" s="44">
        <v>0.17598288300000001</v>
      </c>
    </row>
    <row r="25" spans="1:4">
      <c r="A25" s="6" t="s">
        <v>87</v>
      </c>
      <c r="B25" s="6" t="s">
        <v>105</v>
      </c>
      <c r="C25" s="6">
        <v>7</v>
      </c>
      <c r="D25" s="44">
        <v>1.8721580000000001E-3</v>
      </c>
    </row>
    <row r="26" spans="1:4">
      <c r="A26" s="6" t="s">
        <v>88</v>
      </c>
      <c r="B26" s="6" t="s">
        <v>100</v>
      </c>
      <c r="C26" s="6">
        <v>425</v>
      </c>
      <c r="D26" s="44">
        <v>0.13980263200000001</v>
      </c>
    </row>
    <row r="27" spans="1:4">
      <c r="A27" s="6" t="s">
        <v>88</v>
      </c>
      <c r="B27" s="6" t="s">
        <v>101</v>
      </c>
      <c r="C27" s="6">
        <v>252</v>
      </c>
      <c r="D27" s="44">
        <v>8.2894736999999996E-2</v>
      </c>
    </row>
    <row r="28" spans="1:4">
      <c r="A28" s="6" t="s">
        <v>88</v>
      </c>
      <c r="B28" s="6" t="s">
        <v>102</v>
      </c>
      <c r="C28" s="6">
        <v>1182</v>
      </c>
      <c r="D28" s="44">
        <v>0.38881578900000002</v>
      </c>
    </row>
    <row r="29" spans="1:4">
      <c r="A29" s="6" t="s">
        <v>88</v>
      </c>
      <c r="B29" s="6" t="s">
        <v>103</v>
      </c>
      <c r="C29" s="6">
        <v>216</v>
      </c>
      <c r="D29" s="44">
        <v>7.1052632000000004E-2</v>
      </c>
    </row>
    <row r="30" spans="1:4">
      <c r="A30" s="6" t="s">
        <v>88</v>
      </c>
      <c r="B30" s="6" t="s">
        <v>104</v>
      </c>
      <c r="C30" s="6">
        <v>716</v>
      </c>
      <c r="D30" s="44">
        <v>0.23552631600000001</v>
      </c>
    </row>
    <row r="31" spans="1:4">
      <c r="A31" s="6" t="s">
        <v>88</v>
      </c>
      <c r="B31" s="6" t="s">
        <v>105</v>
      </c>
      <c r="C31" s="6">
        <v>249</v>
      </c>
      <c r="D31" s="44">
        <v>8.1907894999999994E-2</v>
      </c>
    </row>
    <row r="32" spans="1:4">
      <c r="A32" s="6" t="s">
        <v>89</v>
      </c>
      <c r="B32" s="6" t="s">
        <v>100</v>
      </c>
      <c r="C32" s="6">
        <v>291</v>
      </c>
      <c r="D32" s="44">
        <v>9.3358998999999998E-2</v>
      </c>
    </row>
    <row r="33" spans="1:4">
      <c r="A33" s="6" t="s">
        <v>89</v>
      </c>
      <c r="B33" s="6" t="s">
        <v>101</v>
      </c>
      <c r="C33" s="6">
        <v>235</v>
      </c>
      <c r="D33" s="44">
        <v>7.5393005999999999E-2</v>
      </c>
    </row>
    <row r="34" spans="1:4">
      <c r="A34" s="6" t="s">
        <v>89</v>
      </c>
      <c r="B34" s="6" t="s">
        <v>102</v>
      </c>
      <c r="C34" s="6">
        <v>1190</v>
      </c>
      <c r="D34" s="44">
        <v>0.38177735000000002</v>
      </c>
    </row>
    <row r="35" spans="1:4">
      <c r="A35" s="6" t="s">
        <v>89</v>
      </c>
      <c r="B35" s="6" t="s">
        <v>103</v>
      </c>
      <c r="C35" s="6">
        <v>102</v>
      </c>
      <c r="D35" s="44">
        <v>3.2723772999999998E-2</v>
      </c>
    </row>
    <row r="36" spans="1:4">
      <c r="A36" s="6" t="s">
        <v>89</v>
      </c>
      <c r="B36" s="6" t="s">
        <v>104</v>
      </c>
      <c r="C36" s="6">
        <v>415</v>
      </c>
      <c r="D36" s="44">
        <v>0.13314084100000001</v>
      </c>
    </row>
    <row r="37" spans="1:4">
      <c r="A37" s="6" t="s">
        <v>89</v>
      </c>
      <c r="B37" s="6" t="s">
        <v>105</v>
      </c>
      <c r="C37" s="6">
        <v>884</v>
      </c>
      <c r="D37" s="44">
        <v>0.28360603099999998</v>
      </c>
    </row>
    <row r="38" spans="1:4">
      <c r="A38" s="6" t="s">
        <v>90</v>
      </c>
      <c r="B38" s="6" t="s">
        <v>100</v>
      </c>
      <c r="C38" s="6">
        <v>139</v>
      </c>
      <c r="D38" s="44">
        <v>0.10530303000000001</v>
      </c>
    </row>
    <row r="39" spans="1:4">
      <c r="A39" s="6" t="s">
        <v>90</v>
      </c>
      <c r="B39" s="6" t="s">
        <v>101</v>
      </c>
      <c r="C39" s="6">
        <v>67</v>
      </c>
      <c r="D39" s="44">
        <v>5.0757575999999999E-2</v>
      </c>
    </row>
    <row r="40" spans="1:4">
      <c r="A40" s="6" t="s">
        <v>90</v>
      </c>
      <c r="B40" s="6" t="s">
        <v>102</v>
      </c>
      <c r="C40" s="6">
        <v>252</v>
      </c>
      <c r="D40" s="44">
        <v>0.190909091</v>
      </c>
    </row>
    <row r="41" spans="1:4">
      <c r="A41" s="6" t="s">
        <v>90</v>
      </c>
      <c r="B41" s="6" t="s">
        <v>103</v>
      </c>
      <c r="C41" s="6">
        <v>90</v>
      </c>
      <c r="D41" s="44">
        <v>6.8181818000000005E-2</v>
      </c>
    </row>
    <row r="42" spans="1:4">
      <c r="A42" s="6" t="s">
        <v>90</v>
      </c>
      <c r="B42" s="6" t="s">
        <v>104</v>
      </c>
      <c r="C42" s="6">
        <v>604</v>
      </c>
      <c r="D42" s="44">
        <v>0.457575758</v>
      </c>
    </row>
    <row r="43" spans="1:4">
      <c r="A43" s="6" t="s">
        <v>90</v>
      </c>
      <c r="B43" s="6" t="s">
        <v>105</v>
      </c>
      <c r="C43" s="6">
        <v>168</v>
      </c>
      <c r="D43" s="44">
        <v>0.127272727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3E9E-25F3-4D62-A076-728F934E7306}">
  <dimension ref="A1:S58"/>
  <sheetViews>
    <sheetView workbookViewId="0">
      <selection activeCell="P15" sqref="P15"/>
    </sheetView>
  </sheetViews>
  <sheetFormatPr defaultColWidth="8.9140625" defaultRowHeight="14"/>
  <cols>
    <col min="1" max="3" width="8.9140625" style="6"/>
    <col min="4" max="4" width="13" style="44" customWidth="1"/>
    <col min="5" max="5" width="4" style="6" customWidth="1"/>
    <col min="6" max="8" width="8.9140625" style="6"/>
    <col min="9" max="9" width="13.33203125" style="44" customWidth="1"/>
    <col min="10" max="10" width="3.6640625" style="6" customWidth="1"/>
    <col min="11" max="11" width="8.9140625" style="6"/>
    <col min="12" max="12" width="11.08203125" style="6" customWidth="1"/>
    <col min="13" max="13" width="8.9140625" style="6"/>
    <col min="14" max="14" width="13.58203125" style="44" customWidth="1"/>
    <col min="15" max="15" width="3.25" style="6" customWidth="1"/>
    <col min="16" max="18" width="8.9140625" style="6"/>
    <col min="19" max="19" width="14.08203125" style="44" customWidth="1"/>
    <col min="20" max="16384" width="8.9140625" style="6"/>
  </cols>
  <sheetData>
    <row r="1" spans="1:19" ht="15.5">
      <c r="A1" s="51" t="s">
        <v>171</v>
      </c>
      <c r="B1" s="51"/>
      <c r="C1" s="51"/>
      <c r="D1" s="51"/>
      <c r="E1" s="26"/>
      <c r="F1" s="51" t="s">
        <v>172</v>
      </c>
      <c r="G1" s="51"/>
      <c r="H1" s="51"/>
      <c r="I1" s="51"/>
      <c r="K1" s="51" t="s">
        <v>217</v>
      </c>
      <c r="L1" s="51"/>
      <c r="M1" s="51"/>
      <c r="N1" s="51"/>
      <c r="O1" s="25"/>
      <c r="P1" s="51" t="s">
        <v>173</v>
      </c>
      <c r="Q1" s="51"/>
      <c r="R1" s="51"/>
      <c r="S1" s="51"/>
    </row>
    <row r="2" spans="1:19">
      <c r="A2" s="6" t="s">
        <v>336</v>
      </c>
      <c r="B2" s="6" t="s">
        <v>92</v>
      </c>
      <c r="C2" s="6" t="s">
        <v>70</v>
      </c>
      <c r="D2" s="44" t="s">
        <v>71</v>
      </c>
      <c r="F2" s="6" t="s">
        <v>336</v>
      </c>
      <c r="G2" s="6" t="s">
        <v>92</v>
      </c>
      <c r="H2" s="6" t="s">
        <v>70</v>
      </c>
      <c r="I2" s="44" t="s">
        <v>71</v>
      </c>
      <c r="K2" s="6" t="s">
        <v>336</v>
      </c>
      <c r="L2" s="6" t="s">
        <v>92</v>
      </c>
      <c r="M2" s="6" t="s">
        <v>70</v>
      </c>
      <c r="N2" s="44" t="s">
        <v>71</v>
      </c>
      <c r="P2" s="6" t="s">
        <v>336</v>
      </c>
      <c r="Q2" s="6" t="s">
        <v>92</v>
      </c>
      <c r="R2" s="6" t="s">
        <v>70</v>
      </c>
      <c r="S2" s="44" t="s">
        <v>71</v>
      </c>
    </row>
    <row r="3" spans="1:19">
      <c r="A3" s="6" t="s">
        <v>72</v>
      </c>
      <c r="B3" s="6" t="s">
        <v>106</v>
      </c>
      <c r="C3" s="6">
        <v>174</v>
      </c>
      <c r="D3" s="44">
        <v>0.10977918</v>
      </c>
      <c r="F3" s="6" t="s">
        <v>72</v>
      </c>
      <c r="G3" s="6" t="s">
        <v>114</v>
      </c>
      <c r="H3" s="6">
        <v>126</v>
      </c>
      <c r="I3" s="44">
        <v>5.7560529999999999E-2</v>
      </c>
      <c r="K3" s="6" t="s">
        <v>72</v>
      </c>
      <c r="L3" s="6" t="s">
        <v>252</v>
      </c>
      <c r="M3" s="6">
        <v>462</v>
      </c>
      <c r="N3" s="44">
        <v>0.44941634241245099</v>
      </c>
      <c r="P3" s="6" t="s">
        <v>72</v>
      </c>
      <c r="Q3" s="6" t="s">
        <v>119</v>
      </c>
      <c r="R3" s="6">
        <v>1109</v>
      </c>
      <c r="S3" s="44">
        <v>0.30152256661228899</v>
      </c>
    </row>
    <row r="4" spans="1:19">
      <c r="A4" s="6" t="s">
        <v>72</v>
      </c>
      <c r="B4" s="6" t="s">
        <v>107</v>
      </c>
      <c r="C4" s="6">
        <v>71</v>
      </c>
      <c r="D4" s="44">
        <v>4.4794952999999998E-2</v>
      </c>
      <c r="F4" s="6" t="s">
        <v>72</v>
      </c>
      <c r="G4" s="6" t="s">
        <v>115</v>
      </c>
      <c r="H4" s="6">
        <v>933</v>
      </c>
      <c r="I4" s="44">
        <v>0.42622201900000001</v>
      </c>
      <c r="K4" s="6" t="s">
        <v>72</v>
      </c>
      <c r="L4" s="6" t="s">
        <v>253</v>
      </c>
      <c r="M4" s="6">
        <v>566</v>
      </c>
      <c r="N4" s="44">
        <v>0.55058365758754901</v>
      </c>
      <c r="P4" s="6" t="s">
        <v>72</v>
      </c>
      <c r="Q4" s="6" t="s">
        <v>120</v>
      </c>
      <c r="R4" s="6">
        <v>924</v>
      </c>
      <c r="S4" s="44">
        <v>0.251223491027732</v>
      </c>
    </row>
    <row r="5" spans="1:19">
      <c r="A5" s="6" t="s">
        <v>72</v>
      </c>
      <c r="B5" s="6" t="s">
        <v>108</v>
      </c>
      <c r="C5" s="6">
        <v>38</v>
      </c>
      <c r="D5" s="44">
        <v>2.3974763E-2</v>
      </c>
      <c r="F5" s="6" t="s">
        <v>72</v>
      </c>
      <c r="G5" s="6" t="s">
        <v>116</v>
      </c>
      <c r="H5" s="6">
        <v>806</v>
      </c>
      <c r="I5" s="44">
        <v>0.36820466000000002</v>
      </c>
      <c r="K5" s="6" t="s">
        <v>85</v>
      </c>
      <c r="L5" s="6" t="s">
        <v>252</v>
      </c>
      <c r="M5" s="6">
        <v>386</v>
      </c>
      <c r="N5" s="44">
        <v>0.56350364963503696</v>
      </c>
      <c r="P5" s="6" t="s">
        <v>72</v>
      </c>
      <c r="Q5" s="6" t="s">
        <v>121</v>
      </c>
      <c r="R5" s="6">
        <v>835</v>
      </c>
      <c r="S5" s="44">
        <v>0.22702555736813501</v>
      </c>
    </row>
    <row r="6" spans="1:19">
      <c r="A6" s="6" t="s">
        <v>72</v>
      </c>
      <c r="B6" s="6" t="s">
        <v>109</v>
      </c>
      <c r="C6" s="6">
        <v>208</v>
      </c>
      <c r="D6" s="44">
        <v>0.131230284</v>
      </c>
      <c r="F6" s="6" t="s">
        <v>72</v>
      </c>
      <c r="G6" s="6" t="s">
        <v>117</v>
      </c>
      <c r="H6" s="6">
        <v>77</v>
      </c>
      <c r="I6" s="44">
        <v>3.5175879E-2</v>
      </c>
      <c r="K6" s="6" t="s">
        <v>85</v>
      </c>
      <c r="L6" s="6" t="s">
        <v>253</v>
      </c>
      <c r="M6" s="6">
        <v>299</v>
      </c>
      <c r="N6" s="44">
        <v>0.43649635036496298</v>
      </c>
      <c r="P6" s="6" t="s">
        <v>72</v>
      </c>
      <c r="Q6" s="6" t="s">
        <v>122</v>
      </c>
      <c r="R6" s="6">
        <v>733</v>
      </c>
      <c r="S6" s="44">
        <v>0.19929309407286599</v>
      </c>
    </row>
    <row r="7" spans="1:19">
      <c r="A7" s="6" t="s">
        <v>72</v>
      </c>
      <c r="B7" s="6" t="s">
        <v>110</v>
      </c>
      <c r="C7" s="6">
        <v>23</v>
      </c>
      <c r="D7" s="44">
        <v>1.4511041000000001E-2</v>
      </c>
      <c r="F7" s="6" t="s">
        <v>72</v>
      </c>
      <c r="G7" s="6" t="s">
        <v>118</v>
      </c>
      <c r="H7" s="6">
        <v>247</v>
      </c>
      <c r="I7" s="44">
        <v>0.112836912</v>
      </c>
      <c r="K7" s="6" t="s">
        <v>86</v>
      </c>
      <c r="L7" s="6" t="s">
        <v>252</v>
      </c>
      <c r="M7" s="6">
        <v>422</v>
      </c>
      <c r="N7" s="44">
        <v>0.70686767169179199</v>
      </c>
      <c r="P7" s="6" t="s">
        <v>72</v>
      </c>
      <c r="Q7" s="6" t="s">
        <v>123</v>
      </c>
      <c r="R7" s="6">
        <v>77</v>
      </c>
      <c r="S7" s="44">
        <v>2.0935290918977702E-2</v>
      </c>
    </row>
    <row r="8" spans="1:19">
      <c r="A8" s="6" t="s">
        <v>72</v>
      </c>
      <c r="B8" s="6" t="s">
        <v>111</v>
      </c>
      <c r="C8" s="6">
        <v>343</v>
      </c>
      <c r="D8" s="44">
        <v>0.21640378499999999</v>
      </c>
      <c r="F8" s="6" t="s">
        <v>85</v>
      </c>
      <c r="G8" s="6" t="s">
        <v>114</v>
      </c>
      <c r="H8" s="6">
        <v>196</v>
      </c>
      <c r="I8" s="44">
        <v>6.9038394000000003E-2</v>
      </c>
      <c r="K8" s="6" t="s">
        <v>86</v>
      </c>
      <c r="L8" s="6" t="s">
        <v>253</v>
      </c>
      <c r="M8" s="6">
        <v>175</v>
      </c>
      <c r="N8" s="44">
        <v>0.29313232830820801</v>
      </c>
      <c r="P8" s="6" t="s">
        <v>85</v>
      </c>
      <c r="Q8" s="6" t="s">
        <v>119</v>
      </c>
      <c r="R8" s="6">
        <v>396</v>
      </c>
      <c r="S8" s="44">
        <v>0.42082890541976598</v>
      </c>
    </row>
    <row r="9" spans="1:19">
      <c r="A9" s="6" t="s">
        <v>72</v>
      </c>
      <c r="B9" s="6" t="s">
        <v>112</v>
      </c>
      <c r="C9" s="6">
        <v>291</v>
      </c>
      <c r="D9" s="44">
        <v>0.18359621500000001</v>
      </c>
      <c r="F9" s="6" t="s">
        <v>85</v>
      </c>
      <c r="G9" s="6" t="s">
        <v>115</v>
      </c>
      <c r="H9" s="6">
        <v>1300</v>
      </c>
      <c r="I9" s="44">
        <v>0.45790771400000002</v>
      </c>
      <c r="K9" s="6" t="s">
        <v>87</v>
      </c>
      <c r="L9" s="6" t="s">
        <v>252</v>
      </c>
      <c r="M9" s="6">
        <v>414</v>
      </c>
      <c r="N9" s="44">
        <v>0.64186046511627903</v>
      </c>
      <c r="P9" s="6" t="s">
        <v>85</v>
      </c>
      <c r="Q9" s="6" t="s">
        <v>120</v>
      </c>
      <c r="R9" s="6">
        <v>315</v>
      </c>
      <c r="S9" s="44">
        <v>0.33475026567481397</v>
      </c>
    </row>
    <row r="10" spans="1:19">
      <c r="A10" s="6" t="s">
        <v>72</v>
      </c>
      <c r="B10" s="6" t="s">
        <v>113</v>
      </c>
      <c r="C10" s="6">
        <v>437</v>
      </c>
      <c r="D10" s="44">
        <v>0.27570977899999999</v>
      </c>
      <c r="F10" s="6" t="s">
        <v>85</v>
      </c>
      <c r="G10" s="6" t="s">
        <v>116</v>
      </c>
      <c r="H10" s="6">
        <v>1172</v>
      </c>
      <c r="I10" s="44">
        <v>0.412821416</v>
      </c>
      <c r="K10" s="6" t="s">
        <v>87</v>
      </c>
      <c r="L10" s="6" t="s">
        <v>253</v>
      </c>
      <c r="M10" s="6">
        <v>231</v>
      </c>
      <c r="N10" s="44">
        <v>0.35813953488372102</v>
      </c>
      <c r="P10" s="6" t="s">
        <v>85</v>
      </c>
      <c r="Q10" s="6" t="s">
        <v>121</v>
      </c>
      <c r="R10" s="6">
        <v>110</v>
      </c>
      <c r="S10" s="44">
        <v>0.116896918172157</v>
      </c>
    </row>
    <row r="11" spans="1:19">
      <c r="A11" s="6" t="s">
        <v>85</v>
      </c>
      <c r="B11" s="6" t="s">
        <v>106</v>
      </c>
      <c r="C11" s="6">
        <v>352</v>
      </c>
      <c r="D11" s="44">
        <v>0.17995910000000001</v>
      </c>
      <c r="F11" s="6" t="s">
        <v>85</v>
      </c>
      <c r="G11" s="6" t="s">
        <v>117</v>
      </c>
      <c r="H11" s="6">
        <v>63</v>
      </c>
      <c r="I11" s="44">
        <v>2.2190912E-2</v>
      </c>
      <c r="K11" s="6" t="s">
        <v>88</v>
      </c>
      <c r="L11" s="6" t="s">
        <v>252</v>
      </c>
      <c r="M11" s="6">
        <v>28</v>
      </c>
      <c r="N11" s="44">
        <v>0.48275862068965503</v>
      </c>
      <c r="P11" s="6" t="s">
        <v>85</v>
      </c>
      <c r="Q11" s="6" t="s">
        <v>122</v>
      </c>
      <c r="R11" s="6">
        <v>88</v>
      </c>
      <c r="S11" s="44">
        <v>9.3517534537725794E-2</v>
      </c>
    </row>
    <row r="12" spans="1:19">
      <c r="A12" s="6" t="s">
        <v>85</v>
      </c>
      <c r="B12" s="6" t="s">
        <v>107</v>
      </c>
      <c r="C12" s="6">
        <v>73</v>
      </c>
      <c r="D12" s="44">
        <v>3.7321063000000002E-2</v>
      </c>
      <c r="F12" s="6" t="s">
        <v>85</v>
      </c>
      <c r="G12" s="6" t="s">
        <v>118</v>
      </c>
      <c r="H12" s="6">
        <v>108</v>
      </c>
      <c r="I12" s="44">
        <v>3.8041564E-2</v>
      </c>
      <c r="K12" s="6" t="s">
        <v>88</v>
      </c>
      <c r="L12" s="6" t="s">
        <v>253</v>
      </c>
      <c r="M12" s="6">
        <v>30</v>
      </c>
      <c r="N12" s="44">
        <v>0.51724137931034497</v>
      </c>
      <c r="P12" s="6" t="s">
        <v>85</v>
      </c>
      <c r="Q12" s="6" t="s">
        <v>123</v>
      </c>
      <c r="R12" s="6">
        <v>32</v>
      </c>
      <c r="S12" s="44">
        <v>3.4006376195536703E-2</v>
      </c>
    </row>
    <row r="13" spans="1:19">
      <c r="A13" s="6" t="s">
        <v>85</v>
      </c>
      <c r="B13" s="6" t="s">
        <v>108</v>
      </c>
      <c r="C13" s="6">
        <v>196</v>
      </c>
      <c r="D13" s="44">
        <v>0.100204499</v>
      </c>
      <c r="F13" s="6" t="s">
        <v>86</v>
      </c>
      <c r="G13" s="6" t="s">
        <v>114</v>
      </c>
      <c r="H13" s="6">
        <v>147</v>
      </c>
      <c r="I13" s="44">
        <v>6.2820512999999994E-2</v>
      </c>
      <c r="K13" s="6" t="s">
        <v>89</v>
      </c>
      <c r="L13" s="6" t="s">
        <v>252</v>
      </c>
      <c r="M13" s="6">
        <v>3</v>
      </c>
      <c r="N13" s="44">
        <v>0.42857142857142899</v>
      </c>
      <c r="P13" s="6" t="s">
        <v>86</v>
      </c>
      <c r="Q13" s="6" t="s">
        <v>119</v>
      </c>
      <c r="R13" s="6">
        <v>163</v>
      </c>
      <c r="S13" s="44">
        <v>0.580071174377224</v>
      </c>
    </row>
    <row r="14" spans="1:19">
      <c r="A14" s="6" t="s">
        <v>85</v>
      </c>
      <c r="B14" s="6" t="s">
        <v>109</v>
      </c>
      <c r="C14" s="6">
        <v>312</v>
      </c>
      <c r="D14" s="44">
        <v>0.15950920199999999</v>
      </c>
      <c r="F14" s="6" t="s">
        <v>86</v>
      </c>
      <c r="G14" s="6" t="s">
        <v>115</v>
      </c>
      <c r="H14" s="6">
        <v>1141</v>
      </c>
      <c r="I14" s="44">
        <v>0.48760683799999999</v>
      </c>
      <c r="K14" s="6" t="s">
        <v>89</v>
      </c>
      <c r="L14" s="6" t="s">
        <v>253</v>
      </c>
      <c r="M14" s="6">
        <v>4</v>
      </c>
      <c r="N14" s="44">
        <v>0.57142857142857095</v>
      </c>
      <c r="P14" s="6" t="s">
        <v>86</v>
      </c>
      <c r="Q14" s="6" t="s">
        <v>120</v>
      </c>
      <c r="R14" s="6">
        <v>81</v>
      </c>
      <c r="S14" s="44">
        <v>0.28825622775800702</v>
      </c>
    </row>
    <row r="15" spans="1:19">
      <c r="A15" s="6" t="s">
        <v>85</v>
      </c>
      <c r="B15" s="6" t="s">
        <v>110</v>
      </c>
      <c r="C15" s="6">
        <v>69</v>
      </c>
      <c r="D15" s="44">
        <v>3.5276073999999998E-2</v>
      </c>
      <c r="F15" s="6" t="s">
        <v>86</v>
      </c>
      <c r="G15" s="6" t="s">
        <v>116</v>
      </c>
      <c r="H15" s="6">
        <v>976</v>
      </c>
      <c r="I15" s="44">
        <v>0.41709401699999998</v>
      </c>
      <c r="K15" s="6" t="s">
        <v>90</v>
      </c>
      <c r="L15" s="6" t="s">
        <v>252</v>
      </c>
      <c r="M15" s="6">
        <v>12</v>
      </c>
      <c r="N15" s="44">
        <v>0.75</v>
      </c>
      <c r="P15" s="6" t="s">
        <v>86</v>
      </c>
      <c r="Q15" s="6" t="s">
        <v>121</v>
      </c>
      <c r="R15" s="6">
        <v>6</v>
      </c>
      <c r="S15" s="44">
        <v>2.1352313167259801E-2</v>
      </c>
    </row>
    <row r="16" spans="1:19">
      <c r="A16" s="6" t="s">
        <v>85</v>
      </c>
      <c r="B16" s="6" t="s">
        <v>111</v>
      </c>
      <c r="C16" s="6">
        <v>641</v>
      </c>
      <c r="D16" s="44">
        <v>0.32770961100000001</v>
      </c>
      <c r="F16" s="6" t="s">
        <v>86</v>
      </c>
      <c r="G16" s="6" t="s">
        <v>117</v>
      </c>
      <c r="H16" s="6">
        <v>32</v>
      </c>
      <c r="I16" s="44">
        <v>1.3675214E-2</v>
      </c>
      <c r="K16" s="6" t="s">
        <v>90</v>
      </c>
      <c r="L16" s="6" t="s">
        <v>253</v>
      </c>
      <c r="M16" s="6">
        <v>4</v>
      </c>
      <c r="N16" s="44">
        <v>0.25</v>
      </c>
      <c r="P16" s="6" t="s">
        <v>86</v>
      </c>
      <c r="Q16" s="6" t="s">
        <v>122</v>
      </c>
      <c r="R16" s="6">
        <v>19</v>
      </c>
      <c r="S16" s="44">
        <v>6.76156583629893E-2</v>
      </c>
    </row>
    <row r="17" spans="1:19">
      <c r="A17" s="6" t="s">
        <v>85</v>
      </c>
      <c r="B17" s="6" t="s">
        <v>112</v>
      </c>
      <c r="C17" s="6">
        <v>136</v>
      </c>
      <c r="D17" s="44">
        <v>6.9529651999999997E-2</v>
      </c>
      <c r="F17" s="6" t="s">
        <v>86</v>
      </c>
      <c r="G17" s="6" t="s">
        <v>118</v>
      </c>
      <c r="H17" s="6">
        <v>44</v>
      </c>
      <c r="I17" s="44">
        <v>1.8803418999999998E-2</v>
      </c>
      <c r="P17" s="6" t="s">
        <v>86</v>
      </c>
      <c r="Q17" s="6" t="s">
        <v>123</v>
      </c>
      <c r="R17" s="6">
        <v>12</v>
      </c>
      <c r="S17" s="44">
        <v>4.2704626334519602E-2</v>
      </c>
    </row>
    <row r="18" spans="1:19">
      <c r="A18" s="6" t="s">
        <v>85</v>
      </c>
      <c r="B18" s="6" t="s">
        <v>113</v>
      </c>
      <c r="C18" s="6">
        <v>177</v>
      </c>
      <c r="D18" s="44">
        <v>9.0490797999999997E-2</v>
      </c>
      <c r="F18" s="6" t="s">
        <v>87</v>
      </c>
      <c r="G18" s="6" t="s">
        <v>114</v>
      </c>
      <c r="H18" s="6">
        <v>205</v>
      </c>
      <c r="I18" s="44">
        <v>7.2669265999999996E-2</v>
      </c>
      <c r="P18" s="6" t="s">
        <v>87</v>
      </c>
      <c r="Q18" s="6" t="s">
        <v>119</v>
      </c>
      <c r="R18" s="6">
        <v>473</v>
      </c>
      <c r="S18" s="44">
        <v>0.53265765765765805</v>
      </c>
    </row>
    <row r="19" spans="1:19">
      <c r="A19" s="6" t="s">
        <v>86</v>
      </c>
      <c r="B19" s="6" t="s">
        <v>106</v>
      </c>
      <c r="C19" s="6">
        <v>707</v>
      </c>
      <c r="D19" s="44">
        <v>0.30356376099999999</v>
      </c>
      <c r="F19" s="6" t="s">
        <v>87</v>
      </c>
      <c r="G19" s="6" t="s">
        <v>115</v>
      </c>
      <c r="H19" s="6">
        <v>1229</v>
      </c>
      <c r="I19" s="44">
        <v>0.43566111299999999</v>
      </c>
      <c r="P19" s="6" t="s">
        <v>87</v>
      </c>
      <c r="Q19" s="6" t="s">
        <v>120</v>
      </c>
      <c r="R19" s="6">
        <v>307</v>
      </c>
      <c r="S19" s="44">
        <v>0.34572072072072102</v>
      </c>
    </row>
    <row r="20" spans="1:19">
      <c r="A20" s="6" t="s">
        <v>86</v>
      </c>
      <c r="B20" s="6" t="s">
        <v>107</v>
      </c>
      <c r="C20" s="6">
        <v>37</v>
      </c>
      <c r="D20" s="44">
        <v>1.5886647E-2</v>
      </c>
      <c r="F20" s="6" t="s">
        <v>87</v>
      </c>
      <c r="G20" s="6" t="s">
        <v>116</v>
      </c>
      <c r="H20" s="6">
        <v>1263</v>
      </c>
      <c r="I20" s="44">
        <v>0.44771357699999997</v>
      </c>
      <c r="P20" s="6" t="s">
        <v>87</v>
      </c>
      <c r="Q20" s="6" t="s">
        <v>121</v>
      </c>
      <c r="R20" s="6">
        <v>11</v>
      </c>
      <c r="S20" s="44">
        <v>1.23873873873874E-2</v>
      </c>
    </row>
    <row r="21" spans="1:19">
      <c r="A21" s="6" t="s">
        <v>86</v>
      </c>
      <c r="B21" s="6" t="s">
        <v>108</v>
      </c>
      <c r="C21" s="6">
        <v>169</v>
      </c>
      <c r="D21" s="44">
        <v>7.2563331999999994E-2</v>
      </c>
      <c r="F21" s="6" t="s">
        <v>87</v>
      </c>
      <c r="G21" s="6" t="s">
        <v>117</v>
      </c>
      <c r="H21" s="6">
        <v>40</v>
      </c>
      <c r="I21" s="44">
        <v>1.4179369000000001E-2</v>
      </c>
      <c r="P21" s="6" t="s">
        <v>87</v>
      </c>
      <c r="Q21" s="6" t="s">
        <v>122</v>
      </c>
      <c r="R21" s="6">
        <v>67</v>
      </c>
      <c r="S21" s="44">
        <v>7.5450450450450499E-2</v>
      </c>
    </row>
    <row r="22" spans="1:19">
      <c r="A22" s="6" t="s">
        <v>86</v>
      </c>
      <c r="B22" s="6" t="s">
        <v>109</v>
      </c>
      <c r="C22" s="6">
        <v>385</v>
      </c>
      <c r="D22" s="44">
        <v>0.16530699900000001</v>
      </c>
      <c r="F22" s="6" t="s">
        <v>87</v>
      </c>
      <c r="G22" s="6" t="s">
        <v>118</v>
      </c>
      <c r="H22" s="6">
        <v>84</v>
      </c>
      <c r="I22" s="44">
        <v>2.9776674999999999E-2</v>
      </c>
      <c r="P22" s="6" t="s">
        <v>87</v>
      </c>
      <c r="Q22" s="6" t="s">
        <v>123</v>
      </c>
      <c r="R22" s="6">
        <v>30</v>
      </c>
      <c r="S22" s="44">
        <v>3.37837837837838E-2</v>
      </c>
    </row>
    <row r="23" spans="1:19">
      <c r="A23" s="6" t="s">
        <v>86</v>
      </c>
      <c r="B23" s="6" t="s">
        <v>110</v>
      </c>
      <c r="C23" s="6">
        <v>350</v>
      </c>
      <c r="D23" s="44">
        <v>0.15027909</v>
      </c>
      <c r="F23" s="6" t="s">
        <v>88</v>
      </c>
      <c r="G23" s="6" t="s">
        <v>114</v>
      </c>
      <c r="H23" s="6">
        <v>111</v>
      </c>
      <c r="I23" s="44">
        <v>6.2960862000000006E-2</v>
      </c>
      <c r="P23" s="6" t="s">
        <v>88</v>
      </c>
      <c r="Q23" s="6" t="s">
        <v>120</v>
      </c>
      <c r="R23" s="6">
        <v>74</v>
      </c>
      <c r="S23" s="44">
        <v>0.77894736842105305</v>
      </c>
    </row>
    <row r="24" spans="1:19">
      <c r="A24" s="6" t="s">
        <v>86</v>
      </c>
      <c r="B24" s="6" t="s">
        <v>111</v>
      </c>
      <c r="C24" s="6">
        <v>322</v>
      </c>
      <c r="D24" s="44">
        <v>0.138256763</v>
      </c>
      <c r="F24" s="6" t="s">
        <v>88</v>
      </c>
      <c r="G24" s="6" t="s">
        <v>115</v>
      </c>
      <c r="H24" s="6">
        <v>617</v>
      </c>
      <c r="I24" s="44">
        <v>0.349971639</v>
      </c>
      <c r="P24" s="6" t="s">
        <v>88</v>
      </c>
      <c r="Q24" s="6" t="s">
        <v>122</v>
      </c>
      <c r="R24" s="6">
        <v>9</v>
      </c>
      <c r="S24" s="44">
        <v>9.4736842105263203E-2</v>
      </c>
    </row>
    <row r="25" spans="1:19">
      <c r="A25" s="6" t="s">
        <v>86</v>
      </c>
      <c r="B25" s="6" t="s">
        <v>112</v>
      </c>
      <c r="C25" s="6">
        <v>166</v>
      </c>
      <c r="D25" s="44">
        <v>7.1275224999999998E-2</v>
      </c>
      <c r="F25" s="6" t="s">
        <v>88</v>
      </c>
      <c r="G25" s="6" t="s">
        <v>116</v>
      </c>
      <c r="H25" s="6">
        <v>601</v>
      </c>
      <c r="I25" s="44">
        <v>0.34089619999999998</v>
      </c>
      <c r="P25" s="6" t="s">
        <v>88</v>
      </c>
      <c r="Q25" s="6" t="s">
        <v>123</v>
      </c>
      <c r="R25" s="6">
        <v>12</v>
      </c>
      <c r="S25" s="44">
        <v>0.12631578947368399</v>
      </c>
    </row>
    <row r="26" spans="1:19">
      <c r="A26" s="6" t="s">
        <v>86</v>
      </c>
      <c r="B26" s="6" t="s">
        <v>113</v>
      </c>
      <c r="C26" s="6">
        <v>193</v>
      </c>
      <c r="D26" s="44">
        <v>8.2868183999999998E-2</v>
      </c>
      <c r="F26" s="6" t="s">
        <v>88</v>
      </c>
      <c r="G26" s="6" t="s">
        <v>117</v>
      </c>
      <c r="H26" s="6">
        <v>102</v>
      </c>
      <c r="I26" s="44">
        <v>5.7855927000000001E-2</v>
      </c>
      <c r="P26" s="6" t="s">
        <v>89</v>
      </c>
      <c r="Q26" s="6" t="s">
        <v>120</v>
      </c>
      <c r="R26" s="6">
        <v>59</v>
      </c>
      <c r="S26" s="44">
        <v>0.89393939393939403</v>
      </c>
    </row>
    <row r="27" spans="1:19">
      <c r="A27" s="6" t="s">
        <v>87</v>
      </c>
      <c r="B27" s="6" t="s">
        <v>106</v>
      </c>
      <c r="C27" s="6">
        <v>543</v>
      </c>
      <c r="D27" s="44">
        <v>0.30318257999999998</v>
      </c>
      <c r="F27" s="6" t="s">
        <v>88</v>
      </c>
      <c r="G27" s="6" t="s">
        <v>118</v>
      </c>
      <c r="H27" s="6">
        <v>332</v>
      </c>
      <c r="I27" s="44">
        <v>0.18831537200000001</v>
      </c>
      <c r="P27" s="6" t="s">
        <v>89</v>
      </c>
      <c r="Q27" s="6" t="s">
        <v>122</v>
      </c>
      <c r="R27" s="6">
        <v>2</v>
      </c>
      <c r="S27" s="44">
        <v>3.03030303030303E-2</v>
      </c>
    </row>
    <row r="28" spans="1:19">
      <c r="A28" s="6" t="s">
        <v>87</v>
      </c>
      <c r="B28" s="6" t="s">
        <v>107</v>
      </c>
      <c r="C28" s="6">
        <v>38</v>
      </c>
      <c r="D28" s="44">
        <v>2.1217197E-2</v>
      </c>
      <c r="F28" s="6" t="s">
        <v>89</v>
      </c>
      <c r="G28" s="6" t="s">
        <v>114</v>
      </c>
      <c r="H28" s="6">
        <v>64</v>
      </c>
      <c r="I28" s="44">
        <v>6.1538462000000002E-2</v>
      </c>
      <c r="P28" s="6" t="s">
        <v>89</v>
      </c>
      <c r="Q28" s="6" t="s">
        <v>123</v>
      </c>
      <c r="R28" s="6">
        <v>5</v>
      </c>
      <c r="S28" s="44">
        <v>7.5757575757575801E-2</v>
      </c>
    </row>
    <row r="29" spans="1:19">
      <c r="A29" s="6" t="s">
        <v>87</v>
      </c>
      <c r="B29" s="6" t="s">
        <v>108</v>
      </c>
      <c r="C29" s="6">
        <v>137</v>
      </c>
      <c r="D29" s="44">
        <v>7.6493579000000006E-2</v>
      </c>
      <c r="F29" s="6" t="s">
        <v>89</v>
      </c>
      <c r="G29" s="6" t="s">
        <v>115</v>
      </c>
      <c r="H29" s="6">
        <v>358</v>
      </c>
      <c r="I29" s="44">
        <v>0.34423076899999999</v>
      </c>
      <c r="P29" s="6" t="s">
        <v>90</v>
      </c>
      <c r="Q29" s="6" t="s">
        <v>120</v>
      </c>
      <c r="R29" s="6">
        <v>35</v>
      </c>
      <c r="S29" s="44">
        <v>1</v>
      </c>
    </row>
    <row r="30" spans="1:19">
      <c r="A30" s="6" t="s">
        <v>87</v>
      </c>
      <c r="B30" s="6" t="s">
        <v>109</v>
      </c>
      <c r="C30" s="6">
        <v>249</v>
      </c>
      <c r="D30" s="44">
        <v>0.13902847600000001</v>
      </c>
      <c r="F30" s="6" t="s">
        <v>89</v>
      </c>
      <c r="G30" s="6" t="s">
        <v>116</v>
      </c>
      <c r="H30" s="6">
        <v>326</v>
      </c>
      <c r="I30" s="44">
        <v>0.31346153799999998</v>
      </c>
    </row>
    <row r="31" spans="1:19">
      <c r="A31" s="6" t="s">
        <v>87</v>
      </c>
      <c r="B31" s="6" t="s">
        <v>110</v>
      </c>
      <c r="C31" s="6">
        <v>48</v>
      </c>
      <c r="D31" s="44">
        <v>2.6800669999999999E-2</v>
      </c>
      <c r="F31" s="6" t="s">
        <v>89</v>
      </c>
      <c r="G31" s="6" t="s">
        <v>117</v>
      </c>
      <c r="H31" s="6">
        <v>21</v>
      </c>
      <c r="I31" s="44">
        <v>2.0192307999999999E-2</v>
      </c>
    </row>
    <row r="32" spans="1:19">
      <c r="A32" s="6" t="s">
        <v>87</v>
      </c>
      <c r="B32" s="6" t="s">
        <v>111</v>
      </c>
      <c r="C32" s="6">
        <v>323</v>
      </c>
      <c r="D32" s="44">
        <v>0.180346175</v>
      </c>
      <c r="F32" s="6" t="s">
        <v>89</v>
      </c>
      <c r="G32" s="6" t="s">
        <v>118</v>
      </c>
      <c r="H32" s="6">
        <v>271</v>
      </c>
      <c r="I32" s="44">
        <v>0.26057692300000002</v>
      </c>
    </row>
    <row r="33" spans="1:9">
      <c r="A33" s="6" t="s">
        <v>87</v>
      </c>
      <c r="B33" s="6" t="s">
        <v>112</v>
      </c>
      <c r="C33" s="6">
        <v>210</v>
      </c>
      <c r="D33" s="44">
        <v>0.117252931</v>
      </c>
      <c r="F33" s="6" t="s">
        <v>90</v>
      </c>
      <c r="G33" s="6" t="s">
        <v>114</v>
      </c>
      <c r="H33" s="6">
        <v>46</v>
      </c>
      <c r="I33" s="44">
        <v>8.9494163000000002E-2</v>
      </c>
    </row>
    <row r="34" spans="1:9">
      <c r="A34" s="6" t="s">
        <v>87</v>
      </c>
      <c r="B34" s="6" t="s">
        <v>113</v>
      </c>
      <c r="C34" s="6">
        <v>243</v>
      </c>
      <c r="D34" s="44">
        <v>0.13567839200000001</v>
      </c>
      <c r="F34" s="6" t="s">
        <v>90</v>
      </c>
      <c r="G34" s="6" t="s">
        <v>115</v>
      </c>
      <c r="H34" s="6">
        <v>218</v>
      </c>
      <c r="I34" s="44">
        <v>0.42412451400000001</v>
      </c>
    </row>
    <row r="35" spans="1:9">
      <c r="A35" s="6" t="s">
        <v>88</v>
      </c>
      <c r="B35" s="6" t="s">
        <v>106</v>
      </c>
      <c r="C35" s="6">
        <v>142</v>
      </c>
      <c r="D35" s="44">
        <v>0.323462415</v>
      </c>
      <c r="F35" s="6" t="s">
        <v>90</v>
      </c>
      <c r="G35" s="6" t="s">
        <v>116</v>
      </c>
      <c r="H35" s="6">
        <v>167</v>
      </c>
      <c r="I35" s="44">
        <v>0.32490272399999998</v>
      </c>
    </row>
    <row r="36" spans="1:9">
      <c r="A36" s="6" t="s">
        <v>88</v>
      </c>
      <c r="B36" s="6" t="s">
        <v>107</v>
      </c>
      <c r="C36" s="6">
        <v>15</v>
      </c>
      <c r="D36" s="44">
        <v>3.4168564999999998E-2</v>
      </c>
      <c r="F36" s="6" t="s">
        <v>90</v>
      </c>
      <c r="G36" s="6" t="s">
        <v>117</v>
      </c>
      <c r="H36" s="6">
        <v>5</v>
      </c>
      <c r="I36" s="44">
        <v>9.7276259999999996E-3</v>
      </c>
    </row>
    <row r="37" spans="1:9">
      <c r="A37" s="6" t="s">
        <v>88</v>
      </c>
      <c r="B37" s="6" t="s">
        <v>108</v>
      </c>
      <c r="C37" s="6">
        <v>97</v>
      </c>
      <c r="D37" s="44">
        <v>0.22095672</v>
      </c>
      <c r="F37" s="6" t="s">
        <v>90</v>
      </c>
      <c r="G37" s="6" t="s">
        <v>118</v>
      </c>
      <c r="H37" s="6">
        <v>78</v>
      </c>
      <c r="I37" s="44">
        <v>0.15175097300000001</v>
      </c>
    </row>
    <row r="38" spans="1:9">
      <c r="A38" s="6" t="s">
        <v>88</v>
      </c>
      <c r="B38" s="6" t="s">
        <v>109</v>
      </c>
      <c r="C38" s="6">
        <v>53</v>
      </c>
      <c r="D38" s="44">
        <v>0.120728929</v>
      </c>
    </row>
    <row r="39" spans="1:9">
      <c r="A39" s="6" t="s">
        <v>88</v>
      </c>
      <c r="B39" s="6" t="s">
        <v>110</v>
      </c>
      <c r="C39" s="6">
        <v>8</v>
      </c>
      <c r="D39" s="44">
        <v>1.8223235000000001E-2</v>
      </c>
    </row>
    <row r="40" spans="1:9">
      <c r="A40" s="6" t="s">
        <v>88</v>
      </c>
      <c r="B40" s="6" t="s">
        <v>111</v>
      </c>
      <c r="C40" s="6">
        <v>80</v>
      </c>
      <c r="D40" s="44">
        <v>0.18223234599999999</v>
      </c>
    </row>
    <row r="41" spans="1:9">
      <c r="A41" s="6" t="s">
        <v>88</v>
      </c>
      <c r="B41" s="6" t="s">
        <v>112</v>
      </c>
      <c r="C41" s="6">
        <v>33</v>
      </c>
      <c r="D41" s="44">
        <v>7.5170843000000001E-2</v>
      </c>
    </row>
    <row r="42" spans="1:9">
      <c r="A42" s="6" t="s">
        <v>88</v>
      </c>
      <c r="B42" s="6" t="s">
        <v>113</v>
      </c>
      <c r="C42" s="6">
        <v>11</v>
      </c>
      <c r="D42" s="44">
        <v>2.5056947999999999E-2</v>
      </c>
    </row>
    <row r="43" spans="1:9">
      <c r="A43" s="6" t="s">
        <v>89</v>
      </c>
      <c r="B43" s="6" t="s">
        <v>106</v>
      </c>
      <c r="C43" s="6">
        <v>93</v>
      </c>
      <c r="D43" s="44">
        <v>0.17190388200000001</v>
      </c>
    </row>
    <row r="44" spans="1:9">
      <c r="A44" s="6" t="s">
        <v>89</v>
      </c>
      <c r="B44" s="6" t="s">
        <v>107</v>
      </c>
      <c r="C44" s="6">
        <v>23</v>
      </c>
      <c r="D44" s="44">
        <v>4.2513862999999999E-2</v>
      </c>
    </row>
    <row r="45" spans="1:9">
      <c r="A45" s="6" t="s">
        <v>89</v>
      </c>
      <c r="B45" s="6" t="s">
        <v>108</v>
      </c>
      <c r="C45" s="6">
        <v>89</v>
      </c>
      <c r="D45" s="44">
        <v>0.16451016600000001</v>
      </c>
    </row>
    <row r="46" spans="1:9">
      <c r="A46" s="6" t="s">
        <v>89</v>
      </c>
      <c r="B46" s="6" t="s">
        <v>109</v>
      </c>
      <c r="C46" s="6">
        <v>41</v>
      </c>
      <c r="D46" s="44">
        <v>7.5785582000000004E-2</v>
      </c>
    </row>
    <row r="47" spans="1:9">
      <c r="A47" s="6" t="s">
        <v>89</v>
      </c>
      <c r="B47" s="6" t="s">
        <v>110</v>
      </c>
      <c r="C47" s="6">
        <v>4</v>
      </c>
      <c r="D47" s="44">
        <v>7.3937150000000004E-3</v>
      </c>
    </row>
    <row r="48" spans="1:9">
      <c r="A48" s="6" t="s">
        <v>89</v>
      </c>
      <c r="B48" s="6" t="s">
        <v>111</v>
      </c>
      <c r="C48" s="6">
        <v>163</v>
      </c>
      <c r="D48" s="44">
        <v>0.3012939</v>
      </c>
    </row>
    <row r="49" spans="1:4">
      <c r="A49" s="6" t="s">
        <v>89</v>
      </c>
      <c r="B49" s="6" t="s">
        <v>112</v>
      </c>
      <c r="C49" s="6">
        <v>120</v>
      </c>
      <c r="D49" s="44">
        <v>0.22181145999999999</v>
      </c>
    </row>
    <row r="50" spans="1:4">
      <c r="A50" s="6" t="s">
        <v>89</v>
      </c>
      <c r="B50" s="6" t="s">
        <v>113</v>
      </c>
      <c r="C50" s="6">
        <v>8</v>
      </c>
      <c r="D50" s="44">
        <v>1.4787431E-2</v>
      </c>
    </row>
    <row r="51" spans="1:4">
      <c r="A51" s="6" t="s">
        <v>90</v>
      </c>
      <c r="B51" s="6" t="s">
        <v>106</v>
      </c>
      <c r="C51" s="6">
        <v>89</v>
      </c>
      <c r="D51" s="44">
        <v>0.245856354</v>
      </c>
    </row>
    <row r="52" spans="1:4">
      <c r="A52" s="6" t="s">
        <v>90</v>
      </c>
      <c r="B52" s="6" t="s">
        <v>107</v>
      </c>
      <c r="C52" s="6">
        <v>7</v>
      </c>
      <c r="D52" s="44">
        <v>1.9337017000000001E-2</v>
      </c>
    </row>
    <row r="53" spans="1:4">
      <c r="A53" s="6" t="s">
        <v>90</v>
      </c>
      <c r="B53" s="6" t="s">
        <v>108</v>
      </c>
      <c r="C53" s="6">
        <v>88</v>
      </c>
      <c r="D53" s="44">
        <v>0.24309392299999999</v>
      </c>
    </row>
    <row r="54" spans="1:4">
      <c r="A54" s="6" t="s">
        <v>90</v>
      </c>
      <c r="B54" s="6" t="s">
        <v>109</v>
      </c>
      <c r="C54" s="6">
        <v>45</v>
      </c>
      <c r="D54" s="44">
        <v>0.124309392</v>
      </c>
    </row>
    <row r="55" spans="1:4">
      <c r="A55" s="6" t="s">
        <v>90</v>
      </c>
      <c r="B55" s="6" t="s">
        <v>110</v>
      </c>
      <c r="C55" s="6">
        <v>5</v>
      </c>
      <c r="D55" s="44">
        <v>1.3812155E-2</v>
      </c>
    </row>
    <row r="56" spans="1:4">
      <c r="A56" s="6" t="s">
        <v>90</v>
      </c>
      <c r="B56" s="6" t="s">
        <v>111</v>
      </c>
      <c r="C56" s="6">
        <v>73</v>
      </c>
      <c r="D56" s="44">
        <v>0.20165745900000001</v>
      </c>
    </row>
    <row r="57" spans="1:4">
      <c r="A57" s="6" t="s">
        <v>90</v>
      </c>
      <c r="B57" s="6" t="s">
        <v>112</v>
      </c>
      <c r="C57" s="6">
        <v>28</v>
      </c>
      <c r="D57" s="44">
        <v>7.7348065999999993E-2</v>
      </c>
    </row>
    <row r="58" spans="1:4">
      <c r="A58" s="6" t="s">
        <v>90</v>
      </c>
      <c r="B58" s="6" t="s">
        <v>113</v>
      </c>
      <c r="C58" s="6">
        <v>27</v>
      </c>
      <c r="D58" s="44">
        <v>7.4585634999999997E-2</v>
      </c>
    </row>
  </sheetData>
  <mergeCells count="4">
    <mergeCell ref="A1:D1"/>
    <mergeCell ref="F1:I1"/>
    <mergeCell ref="K1:N1"/>
    <mergeCell ref="P1:S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8108-0514-4FB6-9C14-99F66E85882C}">
  <dimension ref="A1:N8"/>
  <sheetViews>
    <sheetView workbookViewId="0">
      <selection activeCell="J13" sqref="J13"/>
    </sheetView>
  </sheetViews>
  <sheetFormatPr defaultColWidth="8.9140625" defaultRowHeight="14"/>
  <cols>
    <col min="1" max="1" width="8.9140625" style="21"/>
    <col min="2" max="2" width="9.9140625" style="21" customWidth="1"/>
    <col min="3" max="3" width="10" style="21" customWidth="1"/>
    <col min="4" max="4" width="10.6640625" style="21" customWidth="1"/>
    <col min="5" max="5" width="10.4140625" style="21" customWidth="1"/>
    <col min="6" max="7" width="11.08203125" style="21" customWidth="1"/>
    <col min="8" max="8" width="10.4140625" style="21" customWidth="1"/>
    <col min="9" max="16384" width="8.9140625" style="21"/>
  </cols>
  <sheetData>
    <row r="1" spans="1:14" ht="15.5">
      <c r="A1" s="53" t="s">
        <v>174</v>
      </c>
      <c r="B1" s="53"/>
      <c r="C1" s="53"/>
      <c r="D1" s="53"/>
      <c r="E1" s="53"/>
      <c r="F1" s="53"/>
      <c r="G1" s="53"/>
      <c r="H1" s="53"/>
      <c r="I1" s="18"/>
      <c r="J1" s="18"/>
      <c r="K1" s="18"/>
      <c r="L1" s="18"/>
      <c r="M1" s="18"/>
      <c r="N1" s="18"/>
    </row>
    <row r="2" spans="1:14" s="18" customFormat="1" ht="15.5">
      <c r="A2" s="52" t="s">
        <v>337</v>
      </c>
      <c r="B2" s="52" t="s">
        <v>336</v>
      </c>
      <c r="C2" s="52"/>
      <c r="D2" s="52"/>
      <c r="E2" s="52"/>
      <c r="F2" s="52"/>
      <c r="G2" s="52"/>
      <c r="H2" s="52"/>
    </row>
    <row r="3" spans="1:14">
      <c r="A3" s="52"/>
      <c r="B3" s="48" t="s">
        <v>375</v>
      </c>
      <c r="C3" s="48" t="s">
        <v>376</v>
      </c>
      <c r="D3" s="48" t="s">
        <v>377</v>
      </c>
      <c r="E3" s="48" t="s">
        <v>378</v>
      </c>
      <c r="F3" s="48" t="s">
        <v>379</v>
      </c>
      <c r="G3" s="48" t="s">
        <v>380</v>
      </c>
      <c r="H3" s="48" t="s">
        <v>381</v>
      </c>
    </row>
    <row r="4" spans="1:14" s="32" customFormat="1" ht="15.5">
      <c r="A4" s="49" t="s">
        <v>382</v>
      </c>
      <c r="B4" s="50">
        <v>0.08</v>
      </c>
      <c r="C4" s="50">
        <v>17.79</v>
      </c>
      <c r="D4" s="50">
        <v>10.34</v>
      </c>
      <c r="E4" s="50">
        <v>5.51</v>
      </c>
      <c r="F4" s="50">
        <v>9.23</v>
      </c>
      <c r="G4" s="50">
        <v>4.83</v>
      </c>
      <c r="H4" s="50">
        <v>2.6</v>
      </c>
    </row>
    <row r="5" spans="1:14" s="32" customFormat="1" ht="15.5">
      <c r="A5" s="49" t="s">
        <v>383</v>
      </c>
      <c r="B5" s="50">
        <v>0.37</v>
      </c>
      <c r="C5" s="50">
        <v>11.91</v>
      </c>
      <c r="D5" s="50">
        <v>25.92</v>
      </c>
      <c r="E5" s="50">
        <v>27.97</v>
      </c>
      <c r="F5" s="50">
        <v>1.81</v>
      </c>
      <c r="G5" s="50">
        <v>2.96</v>
      </c>
      <c r="H5" s="50">
        <v>9.6199999999999992</v>
      </c>
    </row>
    <row r="6" spans="1:14" s="32" customFormat="1" ht="15.5">
      <c r="A6" s="49" t="s">
        <v>384</v>
      </c>
      <c r="B6" s="50">
        <v>0.13</v>
      </c>
      <c r="C6" s="50">
        <v>2.76</v>
      </c>
      <c r="D6" s="50">
        <v>5.89</v>
      </c>
      <c r="E6" s="50">
        <v>6.77</v>
      </c>
      <c r="F6" s="50">
        <v>3</v>
      </c>
      <c r="G6" s="50">
        <v>4.53</v>
      </c>
      <c r="H6" s="50">
        <v>20.02</v>
      </c>
    </row>
    <row r="7" spans="1:14" s="32" customFormat="1" ht="15.5">
      <c r="A7" s="49" t="s">
        <v>385</v>
      </c>
      <c r="B7" s="50">
        <v>0.61</v>
      </c>
      <c r="C7" s="50">
        <v>1.17</v>
      </c>
      <c r="D7" s="50">
        <v>1.61</v>
      </c>
      <c r="E7" s="50">
        <v>1.97</v>
      </c>
      <c r="F7" s="50">
        <v>0.81</v>
      </c>
      <c r="G7" s="50">
        <v>0.54</v>
      </c>
      <c r="H7" s="50">
        <v>1.1299999999999999</v>
      </c>
    </row>
    <row r="8" spans="1:14" s="32" customFormat="1" ht="15.5">
      <c r="A8" s="49" t="s">
        <v>386</v>
      </c>
      <c r="B8" s="50">
        <v>1.51</v>
      </c>
      <c r="C8" s="50">
        <v>1.59</v>
      </c>
      <c r="D8" s="50">
        <v>1.62</v>
      </c>
      <c r="E8" s="50">
        <v>0.82</v>
      </c>
      <c r="F8" s="50">
        <v>6.19</v>
      </c>
      <c r="G8" s="50">
        <v>2.2799999999999998</v>
      </c>
      <c r="H8" s="50">
        <v>4.8499999999999996</v>
      </c>
    </row>
  </sheetData>
  <mergeCells count="3">
    <mergeCell ref="B2:H2"/>
    <mergeCell ref="A1:H1"/>
    <mergeCell ref="A2:A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EED7-1F9D-475C-9808-7D0D21157488}">
  <dimension ref="A1:I30"/>
  <sheetViews>
    <sheetView topLeftCell="A18" workbookViewId="0">
      <selection activeCell="B2" sqref="B2"/>
    </sheetView>
  </sheetViews>
  <sheetFormatPr defaultColWidth="8.9140625" defaultRowHeight="14"/>
  <cols>
    <col min="1" max="1" width="8.9140625" style="7"/>
    <col min="2" max="2" width="8.33203125" style="7" customWidth="1"/>
    <col min="3" max="3" width="10.58203125" style="7" customWidth="1"/>
    <col min="4" max="4" width="13.58203125" style="7" customWidth="1"/>
    <col min="5" max="5" width="8.9140625" style="12"/>
    <col min="6" max="6" width="16.33203125" style="7" customWidth="1"/>
    <col min="7" max="7" width="12.25" style="12" customWidth="1"/>
    <col min="8" max="8" width="15.25" style="7" customWidth="1"/>
    <col min="9" max="9" width="8.9140625" style="12"/>
    <col min="10" max="16384" width="8.9140625" style="7"/>
  </cols>
  <sheetData>
    <row r="1" spans="1:9" ht="18.5">
      <c r="A1" s="55" t="s">
        <v>258</v>
      </c>
      <c r="B1" s="55"/>
      <c r="C1" s="55"/>
      <c r="D1" s="55"/>
      <c r="E1" s="55"/>
      <c r="F1" s="55"/>
      <c r="G1" s="55"/>
      <c r="H1" s="55"/>
      <c r="I1" s="55"/>
    </row>
    <row r="2" spans="1:9">
      <c r="A2" s="7" t="s">
        <v>204</v>
      </c>
      <c r="B2" s="7" t="s">
        <v>336</v>
      </c>
      <c r="C2" s="7" t="s">
        <v>175</v>
      </c>
      <c r="D2" s="7" t="s">
        <v>338</v>
      </c>
      <c r="E2" s="12" t="s">
        <v>257</v>
      </c>
      <c r="F2" s="7" t="s">
        <v>339</v>
      </c>
      <c r="G2" s="12" t="s">
        <v>256</v>
      </c>
      <c r="H2" s="7" t="s">
        <v>340</v>
      </c>
      <c r="I2" s="12" t="s">
        <v>256</v>
      </c>
    </row>
    <row r="3" spans="1:9">
      <c r="A3" s="54" t="s">
        <v>254</v>
      </c>
      <c r="B3" s="7">
        <v>1</v>
      </c>
      <c r="C3" s="7">
        <v>1114</v>
      </c>
      <c r="D3" s="7">
        <v>26</v>
      </c>
      <c r="E3" s="12">
        <f t="shared" ref="E3:E10" si="0">D3/C3*100</f>
        <v>2.3339317773788149</v>
      </c>
      <c r="F3" s="7">
        <v>239</v>
      </c>
      <c r="G3" s="12">
        <f t="shared" ref="G3:G10" si="1">F3/C3*100</f>
        <v>21.454219030520647</v>
      </c>
      <c r="H3" s="7">
        <v>328</v>
      </c>
      <c r="I3" s="12">
        <f t="shared" ref="I3:I10" si="2">H3/C3*100</f>
        <v>29.443447037701976</v>
      </c>
    </row>
    <row r="4" spans="1:9">
      <c r="A4" s="54"/>
      <c r="B4" s="7">
        <v>2</v>
      </c>
      <c r="C4" s="7">
        <v>1431</v>
      </c>
      <c r="D4" s="7">
        <v>8</v>
      </c>
      <c r="E4" s="12">
        <f t="shared" si="0"/>
        <v>0.55904961565338918</v>
      </c>
      <c r="F4" s="7">
        <v>306</v>
      </c>
      <c r="G4" s="12">
        <f t="shared" si="1"/>
        <v>21.383647798742139</v>
      </c>
      <c r="H4" s="7">
        <v>275</v>
      </c>
      <c r="I4" s="12">
        <f t="shared" si="2"/>
        <v>19.217330538085257</v>
      </c>
    </row>
    <row r="5" spans="1:9">
      <c r="A5" s="54"/>
      <c r="B5" s="7">
        <v>3</v>
      </c>
      <c r="C5" s="7">
        <v>1287</v>
      </c>
      <c r="D5" s="7">
        <v>21</v>
      </c>
      <c r="E5" s="12">
        <f t="shared" si="0"/>
        <v>1.6317016317016315</v>
      </c>
      <c r="F5" s="7">
        <v>230</v>
      </c>
      <c r="G5" s="12">
        <f t="shared" si="1"/>
        <v>17.871017871017873</v>
      </c>
      <c r="H5" s="7">
        <v>287</v>
      </c>
      <c r="I5" s="12">
        <f t="shared" si="2"/>
        <v>22.299922299922301</v>
      </c>
    </row>
    <row r="6" spans="1:9">
      <c r="A6" s="54"/>
      <c r="B6" s="7">
        <v>4</v>
      </c>
      <c r="C6" s="7">
        <v>1223</v>
      </c>
      <c r="D6" s="7">
        <v>3</v>
      </c>
      <c r="E6" s="12">
        <f t="shared" si="0"/>
        <v>0.24529844644317253</v>
      </c>
      <c r="F6" s="7">
        <v>289</v>
      </c>
      <c r="G6" s="12">
        <f t="shared" si="1"/>
        <v>23.630417007358954</v>
      </c>
      <c r="H6" s="7">
        <v>384</v>
      </c>
      <c r="I6" s="12">
        <f t="shared" si="2"/>
        <v>31.398201144726084</v>
      </c>
    </row>
    <row r="7" spans="1:9">
      <c r="A7" s="54" t="s">
        <v>255</v>
      </c>
      <c r="B7" s="7">
        <v>1</v>
      </c>
      <c r="C7" s="7">
        <v>734</v>
      </c>
      <c r="D7" s="7">
        <v>1</v>
      </c>
      <c r="E7" s="12">
        <f t="shared" si="0"/>
        <v>0.13623978201634876</v>
      </c>
      <c r="F7" s="7">
        <v>2</v>
      </c>
      <c r="G7" s="12">
        <f t="shared" si="1"/>
        <v>0.27247956403269752</v>
      </c>
      <c r="H7" s="7">
        <v>3</v>
      </c>
      <c r="I7" s="12">
        <f t="shared" si="2"/>
        <v>0.40871934604904631</v>
      </c>
    </row>
    <row r="8" spans="1:9">
      <c r="A8" s="54"/>
      <c r="B8" s="7">
        <v>2</v>
      </c>
      <c r="C8" s="7">
        <v>954</v>
      </c>
      <c r="D8" s="7">
        <v>4</v>
      </c>
      <c r="E8" s="12">
        <f t="shared" si="0"/>
        <v>0.41928721174004197</v>
      </c>
      <c r="F8" s="7">
        <v>1</v>
      </c>
      <c r="G8" s="12">
        <f t="shared" si="1"/>
        <v>0.10482180293501049</v>
      </c>
      <c r="H8" s="7">
        <v>2</v>
      </c>
      <c r="I8" s="12">
        <f t="shared" si="2"/>
        <v>0.20964360587002098</v>
      </c>
    </row>
    <row r="9" spans="1:9">
      <c r="A9" s="54"/>
      <c r="B9" s="7">
        <v>3</v>
      </c>
      <c r="C9" s="7">
        <v>858</v>
      </c>
      <c r="D9" s="7">
        <v>2</v>
      </c>
      <c r="E9" s="12">
        <f t="shared" si="0"/>
        <v>0.23310023310023309</v>
      </c>
      <c r="F9" s="7">
        <v>3</v>
      </c>
      <c r="G9" s="12">
        <f t="shared" si="1"/>
        <v>0.34965034965034963</v>
      </c>
      <c r="H9" s="7">
        <v>4</v>
      </c>
      <c r="I9" s="12">
        <f t="shared" si="2"/>
        <v>0.46620046620046618</v>
      </c>
    </row>
    <row r="10" spans="1:9">
      <c r="A10" s="54"/>
      <c r="B10" s="7">
        <v>4</v>
      </c>
      <c r="C10" s="7">
        <v>409</v>
      </c>
      <c r="D10" s="7">
        <v>3</v>
      </c>
      <c r="E10" s="12">
        <f t="shared" si="0"/>
        <v>0.73349633251833746</v>
      </c>
      <c r="F10" s="7">
        <v>4</v>
      </c>
      <c r="G10" s="12">
        <f t="shared" si="1"/>
        <v>0.97799511002444983</v>
      </c>
      <c r="H10" s="7">
        <v>5</v>
      </c>
      <c r="I10" s="12">
        <f t="shared" si="2"/>
        <v>1.2224938875305624</v>
      </c>
    </row>
    <row r="11" spans="1:9" ht="18.5">
      <c r="A11" s="55" t="s">
        <v>259</v>
      </c>
      <c r="B11" s="55"/>
      <c r="C11" s="55"/>
      <c r="D11" s="55"/>
      <c r="E11" s="55"/>
      <c r="F11" s="55"/>
      <c r="G11" s="55"/>
      <c r="H11" s="55"/>
      <c r="I11" s="55"/>
    </row>
    <row r="12" spans="1:9">
      <c r="A12" s="7" t="s">
        <v>204</v>
      </c>
      <c r="B12" s="7" t="s">
        <v>336</v>
      </c>
      <c r="C12" s="7" t="s">
        <v>175</v>
      </c>
      <c r="D12" s="7" t="s">
        <v>338</v>
      </c>
      <c r="E12" s="12" t="s">
        <v>256</v>
      </c>
      <c r="F12" s="7" t="s">
        <v>339</v>
      </c>
      <c r="G12" s="12" t="s">
        <v>256</v>
      </c>
      <c r="H12" s="7" t="s">
        <v>341</v>
      </c>
      <c r="I12" s="12" t="s">
        <v>256</v>
      </c>
    </row>
    <row r="13" spans="1:9">
      <c r="A13" s="54" t="s">
        <v>254</v>
      </c>
      <c r="B13" s="7">
        <v>1</v>
      </c>
      <c r="C13" s="7">
        <v>715</v>
      </c>
      <c r="D13" s="7">
        <v>11</v>
      </c>
      <c r="E13" s="12">
        <f t="shared" ref="E13:E20" si="3">D13/C13*100</f>
        <v>1.5384615384615385</v>
      </c>
      <c r="F13" s="7">
        <v>23</v>
      </c>
      <c r="G13" s="12">
        <f t="shared" ref="G13:G20" si="4">F13/C13*100</f>
        <v>3.2167832167832167</v>
      </c>
      <c r="H13" s="7">
        <v>165</v>
      </c>
      <c r="I13" s="12">
        <f t="shared" ref="I13:I20" si="5">H13/C13*100</f>
        <v>23.076923076923077</v>
      </c>
    </row>
    <row r="14" spans="1:9">
      <c r="A14" s="54"/>
      <c r="B14" s="7">
        <v>2</v>
      </c>
      <c r="C14" s="7">
        <v>493</v>
      </c>
      <c r="D14" s="7">
        <v>5</v>
      </c>
      <c r="E14" s="12">
        <f t="shared" si="3"/>
        <v>1.0141987829614605</v>
      </c>
      <c r="F14" s="7">
        <v>9</v>
      </c>
      <c r="G14" s="12">
        <f t="shared" si="4"/>
        <v>1.8255578093306288</v>
      </c>
      <c r="H14" s="7">
        <v>118</v>
      </c>
      <c r="I14" s="12">
        <f t="shared" si="5"/>
        <v>23.935091277890468</v>
      </c>
    </row>
    <row r="15" spans="1:9">
      <c r="A15" s="54"/>
      <c r="B15" s="7">
        <v>3</v>
      </c>
      <c r="C15" s="7">
        <v>575</v>
      </c>
      <c r="D15" s="7">
        <v>12</v>
      </c>
      <c r="E15" s="12">
        <f t="shared" si="3"/>
        <v>2.0869565217391308</v>
      </c>
      <c r="F15" s="7">
        <v>9</v>
      </c>
      <c r="G15" s="12">
        <f t="shared" si="4"/>
        <v>1.5652173913043479</v>
      </c>
      <c r="H15" s="7">
        <v>150</v>
      </c>
      <c r="I15" s="12">
        <f t="shared" si="5"/>
        <v>26.086956521739129</v>
      </c>
    </row>
    <row r="16" spans="1:9">
      <c r="A16" s="54"/>
      <c r="B16" s="7">
        <v>4</v>
      </c>
      <c r="C16" s="7">
        <v>461</v>
      </c>
      <c r="D16" s="7">
        <v>8</v>
      </c>
      <c r="E16" s="12">
        <f t="shared" si="3"/>
        <v>1.735357917570499</v>
      </c>
      <c r="F16" s="7">
        <v>7</v>
      </c>
      <c r="G16" s="12">
        <f t="shared" si="4"/>
        <v>1.5184381778741864</v>
      </c>
      <c r="H16" s="7">
        <v>147</v>
      </c>
      <c r="I16" s="12">
        <f t="shared" si="5"/>
        <v>31.887201735357916</v>
      </c>
    </row>
    <row r="17" spans="1:9">
      <c r="A17" s="54" t="s">
        <v>255</v>
      </c>
      <c r="B17" s="7">
        <v>1</v>
      </c>
      <c r="C17" s="7">
        <v>293</v>
      </c>
      <c r="D17" s="7">
        <v>3</v>
      </c>
      <c r="E17" s="12">
        <f t="shared" si="3"/>
        <v>1.0238907849829351</v>
      </c>
      <c r="F17" s="7">
        <v>2</v>
      </c>
      <c r="G17" s="12">
        <f t="shared" si="4"/>
        <v>0.68259385665529015</v>
      </c>
      <c r="H17" s="7">
        <v>1</v>
      </c>
      <c r="I17" s="12">
        <f t="shared" si="5"/>
        <v>0.34129692832764508</v>
      </c>
    </row>
    <row r="18" spans="1:9">
      <c r="A18" s="54"/>
      <c r="B18" s="7">
        <v>2</v>
      </c>
      <c r="C18" s="7">
        <v>224</v>
      </c>
      <c r="D18" s="7">
        <v>2</v>
      </c>
      <c r="E18" s="12">
        <f t="shared" si="3"/>
        <v>0.89285714285714279</v>
      </c>
      <c r="F18" s="7">
        <v>3</v>
      </c>
      <c r="G18" s="12">
        <f t="shared" si="4"/>
        <v>1.3392857142857142</v>
      </c>
      <c r="H18" s="7">
        <v>4</v>
      </c>
      <c r="I18" s="12">
        <f t="shared" si="5"/>
        <v>1.7857142857142856</v>
      </c>
    </row>
    <row r="19" spans="1:9">
      <c r="A19" s="54"/>
      <c r="B19" s="7">
        <v>3</v>
      </c>
      <c r="C19" s="7">
        <v>230</v>
      </c>
      <c r="D19" s="7">
        <v>5</v>
      </c>
      <c r="E19" s="12">
        <f t="shared" si="3"/>
        <v>2.1739130434782608</v>
      </c>
      <c r="F19" s="7">
        <v>1</v>
      </c>
      <c r="G19" s="12">
        <f t="shared" si="4"/>
        <v>0.43478260869565216</v>
      </c>
      <c r="H19" s="7">
        <v>3</v>
      </c>
      <c r="I19" s="12">
        <f t="shared" si="5"/>
        <v>1.3043478260869565</v>
      </c>
    </row>
    <row r="20" spans="1:9">
      <c r="A20" s="54"/>
      <c r="B20" s="7">
        <v>4</v>
      </c>
      <c r="C20" s="7">
        <v>187</v>
      </c>
      <c r="D20" s="7">
        <v>2</v>
      </c>
      <c r="E20" s="12">
        <f t="shared" si="3"/>
        <v>1.0695187165775399</v>
      </c>
      <c r="F20" s="7">
        <v>3</v>
      </c>
      <c r="G20" s="12">
        <f t="shared" si="4"/>
        <v>1.6042780748663104</v>
      </c>
      <c r="H20" s="7">
        <v>1</v>
      </c>
      <c r="I20" s="12">
        <f t="shared" si="5"/>
        <v>0.53475935828876997</v>
      </c>
    </row>
    <row r="21" spans="1:9" ht="18.5">
      <c r="A21" s="55" t="s">
        <v>260</v>
      </c>
      <c r="B21" s="55"/>
      <c r="C21" s="55"/>
      <c r="D21" s="55"/>
      <c r="E21" s="55"/>
      <c r="F21" s="55"/>
      <c r="G21" s="55"/>
      <c r="H21" s="55"/>
      <c r="I21" s="55"/>
    </row>
    <row r="22" spans="1:9">
      <c r="A22" s="7" t="s">
        <v>204</v>
      </c>
      <c r="B22" s="7" t="s">
        <v>336</v>
      </c>
      <c r="C22" s="7" t="s">
        <v>175</v>
      </c>
      <c r="D22" s="7" t="s">
        <v>338</v>
      </c>
      <c r="E22" s="12" t="s">
        <v>256</v>
      </c>
      <c r="F22" s="7" t="s">
        <v>339</v>
      </c>
      <c r="G22" s="12" t="s">
        <v>256</v>
      </c>
      <c r="H22" s="7" t="s">
        <v>341</v>
      </c>
      <c r="I22" s="12" t="s">
        <v>256</v>
      </c>
    </row>
    <row r="23" spans="1:9">
      <c r="A23" s="54" t="s">
        <v>254</v>
      </c>
      <c r="B23" s="7">
        <v>1</v>
      </c>
      <c r="C23" s="7">
        <v>469</v>
      </c>
      <c r="D23" s="7">
        <v>109</v>
      </c>
      <c r="E23" s="12">
        <f t="shared" ref="E23:E30" si="6">D23/C23*100</f>
        <v>23.240938166311302</v>
      </c>
      <c r="F23" s="7">
        <v>39</v>
      </c>
      <c r="G23" s="12">
        <f t="shared" ref="G23:G30" si="7">F23/C23*100</f>
        <v>8.3155650319829419</v>
      </c>
      <c r="H23" s="7">
        <v>63</v>
      </c>
      <c r="I23" s="12">
        <f t="shared" ref="I23:I30" si="8">H23/C23*100</f>
        <v>13.432835820895523</v>
      </c>
    </row>
    <row r="24" spans="1:9">
      <c r="A24" s="54"/>
      <c r="B24" s="7">
        <v>2</v>
      </c>
      <c r="C24" s="7">
        <v>414</v>
      </c>
      <c r="D24" s="7">
        <v>84</v>
      </c>
      <c r="E24" s="12">
        <f t="shared" si="6"/>
        <v>20.289855072463769</v>
      </c>
      <c r="F24" s="7">
        <v>26</v>
      </c>
      <c r="G24" s="12">
        <f t="shared" si="7"/>
        <v>6.2801932367149762</v>
      </c>
      <c r="H24" s="7">
        <v>45</v>
      </c>
      <c r="I24" s="12">
        <f t="shared" si="8"/>
        <v>10.869565217391305</v>
      </c>
    </row>
    <row r="25" spans="1:9">
      <c r="A25" s="54"/>
      <c r="B25" s="7">
        <v>3</v>
      </c>
      <c r="C25" s="7">
        <v>1029</v>
      </c>
      <c r="D25" s="7">
        <v>372</v>
      </c>
      <c r="E25" s="12">
        <f t="shared" si="6"/>
        <v>36.151603498542272</v>
      </c>
      <c r="F25" s="7">
        <v>57</v>
      </c>
      <c r="G25" s="12">
        <f t="shared" si="7"/>
        <v>5.5393586005830908</v>
      </c>
      <c r="H25" s="7">
        <v>159</v>
      </c>
      <c r="I25" s="12">
        <f t="shared" si="8"/>
        <v>15.451895043731778</v>
      </c>
    </row>
    <row r="26" spans="1:9">
      <c r="A26" s="54"/>
      <c r="B26" s="7">
        <v>4</v>
      </c>
      <c r="C26" s="7">
        <v>912</v>
      </c>
      <c r="D26" s="7">
        <v>303</v>
      </c>
      <c r="E26" s="12">
        <f t="shared" si="6"/>
        <v>33.223684210526315</v>
      </c>
      <c r="F26" s="7">
        <v>42</v>
      </c>
      <c r="G26" s="12">
        <f t="shared" si="7"/>
        <v>4.6052631578947363</v>
      </c>
      <c r="H26" s="7">
        <v>182</v>
      </c>
      <c r="I26" s="12">
        <f t="shared" si="8"/>
        <v>19.956140350877195</v>
      </c>
    </row>
    <row r="27" spans="1:9">
      <c r="A27" s="54" t="s">
        <v>255</v>
      </c>
      <c r="B27" s="7">
        <v>1</v>
      </c>
      <c r="C27" s="7">
        <v>234</v>
      </c>
      <c r="D27" s="7">
        <v>3</v>
      </c>
      <c r="E27" s="12">
        <f t="shared" si="6"/>
        <v>1.2820512820512819</v>
      </c>
      <c r="F27" s="7">
        <v>1</v>
      </c>
      <c r="G27" s="12">
        <f t="shared" si="7"/>
        <v>0.42735042735042739</v>
      </c>
      <c r="H27" s="7">
        <v>3</v>
      </c>
      <c r="I27" s="12">
        <f t="shared" si="8"/>
        <v>1.2820512820512819</v>
      </c>
    </row>
    <row r="28" spans="1:9">
      <c r="A28" s="54"/>
      <c r="B28" s="7">
        <v>2</v>
      </c>
      <c r="C28" s="7">
        <v>214</v>
      </c>
      <c r="D28" s="7">
        <v>4</v>
      </c>
      <c r="E28" s="12">
        <f t="shared" si="6"/>
        <v>1.8691588785046727</v>
      </c>
      <c r="F28" s="7">
        <v>4</v>
      </c>
      <c r="G28" s="12">
        <f t="shared" si="7"/>
        <v>1.8691588785046727</v>
      </c>
      <c r="H28" s="7">
        <v>2</v>
      </c>
      <c r="I28" s="12">
        <f t="shared" si="8"/>
        <v>0.93457943925233633</v>
      </c>
    </row>
    <row r="29" spans="1:9">
      <c r="A29" s="54"/>
      <c r="B29" s="7">
        <v>3</v>
      </c>
      <c r="C29" s="7">
        <v>515</v>
      </c>
      <c r="D29" s="7">
        <v>1</v>
      </c>
      <c r="E29" s="12">
        <f t="shared" si="6"/>
        <v>0.1941747572815534</v>
      </c>
      <c r="F29" s="7">
        <v>3</v>
      </c>
      <c r="G29" s="12">
        <f t="shared" si="7"/>
        <v>0.58252427184466016</v>
      </c>
      <c r="H29" s="7">
        <v>1</v>
      </c>
      <c r="I29" s="12">
        <f t="shared" si="8"/>
        <v>0.1941747572815534</v>
      </c>
    </row>
    <row r="30" spans="1:9">
      <c r="A30" s="54"/>
      <c r="B30" s="7">
        <v>4</v>
      </c>
      <c r="C30" s="7">
        <v>303</v>
      </c>
      <c r="D30" s="7">
        <v>2</v>
      </c>
      <c r="E30" s="12">
        <f t="shared" si="6"/>
        <v>0.66006600660066006</v>
      </c>
      <c r="F30" s="7">
        <v>1</v>
      </c>
      <c r="G30" s="12">
        <f t="shared" si="7"/>
        <v>0.33003300330033003</v>
      </c>
      <c r="H30" s="7">
        <v>2</v>
      </c>
      <c r="I30" s="12">
        <f t="shared" si="8"/>
        <v>0.66006600660066006</v>
      </c>
    </row>
  </sheetData>
  <mergeCells count="9">
    <mergeCell ref="A23:A26"/>
    <mergeCell ref="A27:A30"/>
    <mergeCell ref="A1:I1"/>
    <mergeCell ref="A11:I11"/>
    <mergeCell ref="A21:I21"/>
    <mergeCell ref="A3:A6"/>
    <mergeCell ref="A7:A10"/>
    <mergeCell ref="A13:A16"/>
    <mergeCell ref="A17:A2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6809-99C1-4393-94CE-FA272AA13F38}">
  <dimension ref="A1:I74"/>
  <sheetViews>
    <sheetView topLeftCell="A54" workbookViewId="0">
      <selection activeCell="J16" sqref="J16"/>
    </sheetView>
  </sheetViews>
  <sheetFormatPr defaultColWidth="8.9140625" defaultRowHeight="14"/>
  <cols>
    <col min="1" max="1" width="14.58203125" style="7" customWidth="1"/>
    <col min="2" max="5" width="8.9140625" style="12"/>
    <col min="6" max="6" width="25.75" style="11" customWidth="1"/>
    <col min="7" max="16384" width="8.9140625" style="7"/>
  </cols>
  <sheetData>
    <row r="1" spans="1:6" customFormat="1" ht="15.5">
      <c r="A1" s="18" t="s">
        <v>251</v>
      </c>
      <c r="B1" s="63"/>
      <c r="C1" s="63"/>
      <c r="D1" s="63"/>
      <c r="E1" s="63"/>
      <c r="F1" s="64"/>
    </row>
    <row r="2" spans="1:6" ht="16.5">
      <c r="A2" s="7" t="s">
        <v>336</v>
      </c>
      <c r="B2" s="65" t="s">
        <v>218</v>
      </c>
      <c r="C2" s="65"/>
      <c r="D2" s="65" t="s">
        <v>126</v>
      </c>
      <c r="E2" s="65"/>
      <c r="F2" s="11" t="s">
        <v>342</v>
      </c>
    </row>
    <row r="3" spans="1:6">
      <c r="A3" s="7" t="s">
        <v>219</v>
      </c>
      <c r="B3" s="66">
        <v>17.365717413743599</v>
      </c>
      <c r="C3" s="66">
        <v>17.2287409015001</v>
      </c>
      <c r="D3" s="66">
        <v>23.4026310989099</v>
      </c>
      <c r="E3" s="66">
        <v>23.4465034971584</v>
      </c>
      <c r="F3" s="11">
        <v>0.78779157823624224</v>
      </c>
    </row>
    <row r="4" spans="1:6">
      <c r="A4" s="7" t="s">
        <v>220</v>
      </c>
      <c r="B4" s="66">
        <v>17.120147689046</v>
      </c>
      <c r="C4" s="66">
        <v>17.186995132965301</v>
      </c>
      <c r="D4" s="66">
        <v>23.2232849418568</v>
      </c>
      <c r="E4" s="66">
        <v>23.211977473913699</v>
      </c>
      <c r="F4" s="11">
        <v>0.82302522694336766</v>
      </c>
    </row>
    <row r="5" spans="1:6">
      <c r="A5" s="7" t="s">
        <v>221</v>
      </c>
      <c r="B5" s="66">
        <v>18.466246049424502</v>
      </c>
      <c r="C5" s="66">
        <v>18.5232031302907</v>
      </c>
      <c r="D5" s="66">
        <v>23.984387823895201</v>
      </c>
      <c r="E5" s="66">
        <v>23.9734259367867</v>
      </c>
      <c r="F5" s="11">
        <v>1.2301936181062394</v>
      </c>
    </row>
    <row r="6" spans="1:6">
      <c r="A6" s="7" t="s">
        <v>222</v>
      </c>
      <c r="B6" s="66">
        <v>17.7884516031693</v>
      </c>
      <c r="C6" s="66">
        <v>17.785149683591001</v>
      </c>
      <c r="D6" s="66">
        <v>23.272397113340698</v>
      </c>
      <c r="E6" s="66">
        <v>23.446854373610801</v>
      </c>
      <c r="F6" s="11">
        <v>1.1589895767141498</v>
      </c>
    </row>
    <row r="7" spans="1:6">
      <c r="A7" s="7" t="s">
        <v>223</v>
      </c>
      <c r="B7" s="66">
        <v>17.966308048076002</v>
      </c>
      <c r="C7" s="66">
        <v>18.107886687833101</v>
      </c>
      <c r="D7" s="66">
        <v>27.581819198904501</v>
      </c>
      <c r="E7" s="66">
        <v>27.104260154743301</v>
      </c>
      <c r="F7" s="11">
        <v>8.819162853614694E-2</v>
      </c>
    </row>
    <row r="8" spans="1:6">
      <c r="A8" s="7" t="s">
        <v>224</v>
      </c>
      <c r="B8" s="66">
        <v>17.179614635158998</v>
      </c>
      <c r="C8" s="66">
        <v>17.324717183112799</v>
      </c>
      <c r="D8" s="66">
        <v>27.595080387061302</v>
      </c>
      <c r="E8" s="66">
        <v>27.4757759146684</v>
      </c>
      <c r="F8" s="11">
        <v>4.4225673593492082E-2</v>
      </c>
    </row>
    <row r="9" spans="1:6">
      <c r="A9" s="7" t="s">
        <v>225</v>
      </c>
      <c r="B9" s="66">
        <v>18.055490723407399</v>
      </c>
      <c r="C9" s="66">
        <v>18.0587036175172</v>
      </c>
      <c r="D9" s="66">
        <v>26.2071500581478</v>
      </c>
      <c r="E9" s="66">
        <v>27.3871092045941</v>
      </c>
      <c r="F9" s="11">
        <v>0.13970340626432348</v>
      </c>
    </row>
    <row r="10" spans="1:6">
      <c r="A10" s="7" t="s">
        <v>226</v>
      </c>
      <c r="B10" s="66">
        <v>17.172832942981401</v>
      </c>
      <c r="C10" s="66">
        <v>17.1808996120606</v>
      </c>
      <c r="D10" s="66">
        <v>27.327820655643599</v>
      </c>
      <c r="E10" s="66">
        <v>26.9513444562104</v>
      </c>
      <c r="F10" s="11">
        <v>5.5652359103920274E-2</v>
      </c>
    </row>
    <row r="11" spans="1:6">
      <c r="A11" s="7" t="s">
        <v>227</v>
      </c>
      <c r="B11" s="66">
        <v>17.0480900545111</v>
      </c>
      <c r="C11" s="66">
        <v>17.302683591016098</v>
      </c>
      <c r="D11" s="66">
        <v>22.8051122583888</v>
      </c>
      <c r="E11" s="66">
        <v>23.637777969031799</v>
      </c>
      <c r="F11" s="11">
        <v>0.86829423460066879</v>
      </c>
    </row>
    <row r="12" spans="1:6">
      <c r="A12" s="7" t="s">
        <v>228</v>
      </c>
      <c r="B12" s="66">
        <v>18.562940180399199</v>
      </c>
      <c r="C12" s="66">
        <v>18.490862126213202</v>
      </c>
      <c r="D12" s="66">
        <v>25.1642857285165</v>
      </c>
      <c r="E12" s="66">
        <v>25.041782522256501</v>
      </c>
      <c r="F12" s="11">
        <v>0.57763264107982104</v>
      </c>
    </row>
    <row r="13" spans="1:6">
      <c r="A13" s="7" t="s">
        <v>229</v>
      </c>
      <c r="B13" s="66">
        <v>17.9308443049452</v>
      </c>
      <c r="C13" s="66">
        <v>17.933005618282198</v>
      </c>
      <c r="D13" s="66">
        <v>24.0529164415019</v>
      </c>
      <c r="E13" s="66">
        <v>24.101650784788699</v>
      </c>
      <c r="F13" s="11">
        <v>0.77803361631528567</v>
      </c>
    </row>
    <row r="14" spans="1:6">
      <c r="A14" s="7" t="s">
        <v>230</v>
      </c>
      <c r="B14" s="66">
        <v>17.975500954597099</v>
      </c>
      <c r="C14" s="66">
        <v>17.894449763874501</v>
      </c>
      <c r="D14" s="66">
        <v>24.579832359139399</v>
      </c>
      <c r="E14" s="66">
        <v>25.290210265983902</v>
      </c>
      <c r="F14" s="11">
        <v>0.443283040267479</v>
      </c>
    </row>
    <row r="15" spans="1:6">
      <c r="A15" s="7" t="s">
        <v>231</v>
      </c>
      <c r="B15" s="66">
        <v>17.1634156408713</v>
      </c>
      <c r="C15" s="66">
        <v>17.037425458963298</v>
      </c>
      <c r="D15" s="66">
        <v>23.863538122018198</v>
      </c>
      <c r="E15" s="66">
        <v>22.775438874502999</v>
      </c>
      <c r="F15" s="11">
        <v>0.79236039738567576</v>
      </c>
    </row>
    <row r="16" spans="1:6">
      <c r="A16" s="7" t="s">
        <v>232</v>
      </c>
      <c r="B16" s="66">
        <v>17.719533000907902</v>
      </c>
      <c r="C16" s="66">
        <v>17.569010785051201</v>
      </c>
      <c r="D16" s="66">
        <v>23.627844543691701</v>
      </c>
      <c r="E16" s="66">
        <v>23.757063716340799</v>
      </c>
      <c r="F16" s="11">
        <v>0.83296125285015798</v>
      </c>
    </row>
    <row r="17" spans="1:6">
      <c r="A17" s="7" t="s">
        <v>233</v>
      </c>
      <c r="B17" s="66">
        <v>17.325902865592301</v>
      </c>
      <c r="C17" s="66">
        <v>17.1225431546703</v>
      </c>
      <c r="D17" s="66">
        <v>23.750970399539899</v>
      </c>
      <c r="E17" s="66">
        <v>23.521553072255902</v>
      </c>
      <c r="F17" s="11">
        <v>0.64867781116876999</v>
      </c>
    </row>
    <row r="18" spans="1:6">
      <c r="A18" s="7" t="s">
        <v>234</v>
      </c>
      <c r="B18" s="66">
        <v>17.076023273265701</v>
      </c>
      <c r="C18" s="66">
        <v>17.162395693952099</v>
      </c>
      <c r="D18" s="66">
        <v>22.929329674760801</v>
      </c>
      <c r="E18" s="66">
        <v>22.885309034711899</v>
      </c>
      <c r="F18" s="11">
        <v>0.99661990754823893</v>
      </c>
    </row>
    <row r="20" spans="1:6" ht="16.5">
      <c r="A20" s="7" t="s">
        <v>336</v>
      </c>
      <c r="B20" s="65" t="s">
        <v>218</v>
      </c>
      <c r="C20" s="65"/>
      <c r="D20" s="65" t="s">
        <v>127</v>
      </c>
      <c r="E20" s="65"/>
      <c r="F20" s="11" t="s">
        <v>342</v>
      </c>
    </row>
    <row r="21" spans="1:6">
      <c r="A21" s="7" t="s">
        <v>235</v>
      </c>
      <c r="B21" s="66">
        <v>18.157603716202601</v>
      </c>
      <c r="C21" s="66">
        <v>17.995646711978001</v>
      </c>
      <c r="D21" s="66">
        <v>20.709802578065801</v>
      </c>
      <c r="E21" s="66">
        <v>20.526125745810301</v>
      </c>
      <c r="F21" s="11">
        <v>0.85579728346692918</v>
      </c>
    </row>
    <row r="22" spans="1:6">
      <c r="A22" s="7" t="s">
        <v>236</v>
      </c>
      <c r="B22" s="66">
        <v>17.951518825663602</v>
      </c>
      <c r="C22" s="66">
        <v>18.020964972553699</v>
      </c>
      <c r="D22" s="66">
        <v>19.932172897756999</v>
      </c>
      <c r="E22" s="66">
        <v>19.9679092500234</v>
      </c>
      <c r="F22" s="11">
        <v>1.2746227308545184</v>
      </c>
    </row>
    <row r="23" spans="1:6">
      <c r="A23" s="7" t="s">
        <v>237</v>
      </c>
      <c r="B23" s="66">
        <v>17.1555857426827</v>
      </c>
      <c r="C23" s="66">
        <v>17.2152476619015</v>
      </c>
      <c r="D23" s="66">
        <v>19.764977462714299</v>
      </c>
      <c r="E23" s="66">
        <v>19.514126781064999</v>
      </c>
      <c r="F23" s="11">
        <v>0.91071318412940405</v>
      </c>
    </row>
    <row r="24" spans="1:6">
      <c r="A24" s="7" t="s">
        <v>238</v>
      </c>
      <c r="B24" s="66">
        <v>18.413674428016499</v>
      </c>
      <c r="C24" s="66">
        <v>18.4524821887494</v>
      </c>
      <c r="D24" s="66">
        <v>20.962295453725801</v>
      </c>
      <c r="E24" s="66">
        <v>20.667597480420199</v>
      </c>
      <c r="F24" s="11">
        <v>0.95886680154914949</v>
      </c>
    </row>
    <row r="25" spans="1:6">
      <c r="A25" s="7" t="s">
        <v>239</v>
      </c>
      <c r="B25" s="66">
        <v>17.1097133194212</v>
      </c>
      <c r="C25" s="66">
        <v>17.195815062562499</v>
      </c>
      <c r="D25" s="66">
        <v>19.6368497155512</v>
      </c>
      <c r="E25" s="66">
        <v>19.224879878775901</v>
      </c>
      <c r="F25" s="11">
        <v>1.0354899606319268</v>
      </c>
    </row>
    <row r="26" spans="1:6">
      <c r="A26" s="7" t="s">
        <v>240</v>
      </c>
      <c r="B26" s="66">
        <v>16.9697291547091</v>
      </c>
      <c r="C26" s="66">
        <v>17.252522723770301</v>
      </c>
      <c r="D26" s="66">
        <v>20.293341027809301</v>
      </c>
      <c r="E26" s="66">
        <v>19.0162843942392</v>
      </c>
      <c r="F26" s="11">
        <v>0.93756502035351463</v>
      </c>
    </row>
    <row r="27" spans="1:6">
      <c r="A27" s="7" t="s">
        <v>241</v>
      </c>
      <c r="B27" s="66">
        <v>17.260610451893601</v>
      </c>
      <c r="C27" s="66">
        <v>17.205502430669799</v>
      </c>
      <c r="D27" s="66">
        <v>19.608368621498101</v>
      </c>
      <c r="E27" s="66">
        <v>19.687356883818001</v>
      </c>
      <c r="F27" s="11">
        <v>0.93270517205854375</v>
      </c>
    </row>
    <row r="28" spans="1:6">
      <c r="A28" s="7" t="s">
        <v>242</v>
      </c>
      <c r="B28" s="66">
        <v>17.624977756084</v>
      </c>
      <c r="C28" s="66">
        <v>17.943406821671999</v>
      </c>
      <c r="D28" s="66">
        <v>19.938101603472798</v>
      </c>
      <c r="E28" s="66">
        <v>20.244151838391101</v>
      </c>
      <c r="F28" s="11">
        <v>1.0103987936115237</v>
      </c>
    </row>
    <row r="29" spans="1:6">
      <c r="A29" s="7" t="s">
        <v>243</v>
      </c>
      <c r="B29" s="66">
        <v>17.098268817951801</v>
      </c>
      <c r="C29" s="66">
        <v>17.298726714187801</v>
      </c>
      <c r="D29" s="66">
        <v>20.024678389518002</v>
      </c>
      <c r="E29" s="66">
        <v>20.1218041442378</v>
      </c>
      <c r="F29" s="11">
        <v>0.67822341994242619</v>
      </c>
    </row>
    <row r="30" spans="1:6">
      <c r="A30" s="7" t="s">
        <v>244</v>
      </c>
      <c r="B30" s="66">
        <v>17.1317749308526</v>
      </c>
      <c r="C30" s="66">
        <v>17.177749484287101</v>
      </c>
      <c r="D30" s="66">
        <v>20.610308689960601</v>
      </c>
      <c r="E30" s="66">
        <v>20.1771513673987</v>
      </c>
      <c r="F30" s="11">
        <v>0.5325492270419111</v>
      </c>
    </row>
    <row r="31" spans="1:6">
      <c r="A31" s="7" t="s">
        <v>245</v>
      </c>
      <c r="B31" s="66">
        <v>18.149125365813202</v>
      </c>
      <c r="C31" s="66">
        <v>17.956732788854701</v>
      </c>
      <c r="D31" s="66">
        <v>21.032104075194901</v>
      </c>
      <c r="E31" s="66">
        <v>20.8589488919642</v>
      </c>
      <c r="F31" s="11">
        <v>0.67070843975975014</v>
      </c>
    </row>
    <row r="32" spans="1:6">
      <c r="A32" s="7" t="s">
        <v>246</v>
      </c>
      <c r="B32" s="66">
        <v>17.853153020091501</v>
      </c>
      <c r="C32" s="66">
        <v>17.946984007688801</v>
      </c>
      <c r="D32" s="66">
        <v>21.3254554582544</v>
      </c>
      <c r="E32" s="66">
        <v>21.263550601919299</v>
      </c>
      <c r="F32" s="11">
        <v>0.47291614977905599</v>
      </c>
    </row>
    <row r="33" spans="1:9">
      <c r="A33" s="7" t="s">
        <v>247</v>
      </c>
      <c r="B33" s="66">
        <v>18.436801333866399</v>
      </c>
      <c r="C33" s="66">
        <v>18.459310365059199</v>
      </c>
      <c r="D33" s="66">
        <v>23.3058063527256</v>
      </c>
      <c r="E33" s="66">
        <v>23.1923189258038</v>
      </c>
      <c r="F33" s="11">
        <v>0.17848412391078405</v>
      </c>
    </row>
    <row r="34" spans="1:9">
      <c r="A34" s="7" t="s">
        <v>248</v>
      </c>
      <c r="B34" s="66">
        <v>17.198282874240199</v>
      </c>
      <c r="C34" s="66">
        <v>17.2515350071703</v>
      </c>
      <c r="D34" s="66">
        <v>21.410804053830599</v>
      </c>
      <c r="E34" s="66">
        <v>21.773880598774699</v>
      </c>
      <c r="F34" s="11">
        <v>0.2427792706100462</v>
      </c>
    </row>
    <row r="35" spans="1:9">
      <c r="A35" s="7" t="s">
        <v>249</v>
      </c>
      <c r="B35" s="66">
        <v>17.739940351417101</v>
      </c>
      <c r="C35" s="66">
        <v>17.835596158853001</v>
      </c>
      <c r="D35" s="66">
        <v>22.655602602939499</v>
      </c>
      <c r="E35" s="66">
        <v>22.288499061205599</v>
      </c>
      <c r="F35" s="11">
        <v>0.19494261077566866</v>
      </c>
    </row>
    <row r="36" spans="1:9">
      <c r="A36" s="7" t="s">
        <v>250</v>
      </c>
      <c r="B36" s="66">
        <v>17.143209265610299</v>
      </c>
      <c r="C36" s="66">
        <v>17.1931059868439</v>
      </c>
      <c r="D36" s="66">
        <v>23.578334756527699</v>
      </c>
      <c r="E36" s="66">
        <v>23.493969565197599</v>
      </c>
      <c r="F36" s="11">
        <v>6.0219764707431435E-2</v>
      </c>
    </row>
    <row r="38" spans="1:9" ht="15.5">
      <c r="A38" s="18" t="s">
        <v>176</v>
      </c>
      <c r="B38" s="63"/>
      <c r="C38" s="63"/>
      <c r="D38" s="63"/>
      <c r="E38" s="63"/>
      <c r="F38" s="64"/>
      <c r="G38"/>
      <c r="H38"/>
      <c r="I38"/>
    </row>
    <row r="39" spans="1:9" ht="16.5">
      <c r="A39" s="7" t="s">
        <v>336</v>
      </c>
      <c r="B39" s="65" t="s">
        <v>218</v>
      </c>
      <c r="C39" s="65"/>
      <c r="D39" s="67" t="s">
        <v>124</v>
      </c>
      <c r="E39" s="67"/>
      <c r="F39" s="11" t="s">
        <v>342</v>
      </c>
      <c r="G39"/>
      <c r="H39"/>
      <c r="I39"/>
    </row>
    <row r="40" spans="1:9">
      <c r="A40" s="7" t="s">
        <v>219</v>
      </c>
      <c r="B40" s="43">
        <v>21.1312810252752</v>
      </c>
      <c r="C40" s="43">
        <v>21.119161239847099</v>
      </c>
      <c r="D40" s="43">
        <v>27.421015010044702</v>
      </c>
      <c r="E40" s="43">
        <v>28.7672305264323</v>
      </c>
      <c r="F40" s="64">
        <v>1.0483188307205591</v>
      </c>
      <c r="G40"/>
      <c r="H40"/>
      <c r="I40"/>
    </row>
    <row r="41" spans="1:9">
      <c r="A41" s="7" t="s">
        <v>220</v>
      </c>
      <c r="B41" s="43">
        <v>19.505981016253902</v>
      </c>
      <c r="C41" s="43">
        <v>19.438640525024802</v>
      </c>
      <c r="D41" s="43">
        <v>26.825682826792701</v>
      </c>
      <c r="E41" s="43">
        <v>26.868962239761402</v>
      </c>
      <c r="F41" s="64">
        <v>0.71226834220660795</v>
      </c>
      <c r="G41"/>
      <c r="H41"/>
      <c r="I41"/>
    </row>
    <row r="42" spans="1:9">
      <c r="A42" s="7" t="s">
        <v>221</v>
      </c>
      <c r="B42" s="43">
        <v>21.667863917983901</v>
      </c>
      <c r="C42" s="43">
        <v>21.590422439053</v>
      </c>
      <c r="D42" s="43">
        <v>28.0903745578523</v>
      </c>
      <c r="E42" s="43">
        <v>28.141074125261198</v>
      </c>
      <c r="F42" s="64">
        <v>1.3185787972967009</v>
      </c>
      <c r="G42"/>
      <c r="H42"/>
      <c r="I42"/>
    </row>
    <row r="43" spans="1:9">
      <c r="A43" s="7" t="s">
        <v>222</v>
      </c>
      <c r="B43" s="43">
        <v>21.0466869450754</v>
      </c>
      <c r="C43" s="43">
        <v>21.010443718139101</v>
      </c>
      <c r="D43" s="43">
        <v>28.264152943620999</v>
      </c>
      <c r="E43" s="43">
        <v>27.833635526838901</v>
      </c>
      <c r="F43" s="64">
        <v>0.92083402977613193</v>
      </c>
      <c r="G43"/>
      <c r="H43"/>
      <c r="I43"/>
    </row>
    <row r="44" spans="1:9">
      <c r="A44" s="7" t="s">
        <v>223</v>
      </c>
      <c r="B44" s="68">
        <v>20.138513690159101</v>
      </c>
      <c r="C44" s="68">
        <v>20.038798516846999</v>
      </c>
      <c r="D44" s="68">
        <v>29.238779767369</v>
      </c>
      <c r="E44" s="68">
        <v>29.263214533955601</v>
      </c>
      <c r="F44" s="64">
        <v>0.20633392257268132</v>
      </c>
      <c r="G44"/>
      <c r="H44"/>
      <c r="I44"/>
    </row>
    <row r="45" spans="1:9">
      <c r="A45" s="7" t="s">
        <v>224</v>
      </c>
      <c r="B45" s="68">
        <v>18.433242729614701</v>
      </c>
      <c r="C45" s="68">
        <v>18.424421957439499</v>
      </c>
      <c r="D45" s="68">
        <v>28.165777653403801</v>
      </c>
      <c r="E45" s="68">
        <v>28.287449821284099</v>
      </c>
      <c r="F45" s="64">
        <v>0.13293963063237507</v>
      </c>
      <c r="G45"/>
      <c r="H45"/>
      <c r="I45"/>
    </row>
    <row r="46" spans="1:9">
      <c r="A46" s="7" t="s">
        <v>225</v>
      </c>
      <c r="B46" s="68">
        <v>19.691926172814</v>
      </c>
      <c r="C46" s="68">
        <v>19.524714387154098</v>
      </c>
      <c r="D46" s="68">
        <v>28.576389705922502</v>
      </c>
      <c r="E46" s="68">
        <v>28.639550299693401</v>
      </c>
      <c r="F46" s="64">
        <v>0.23101175070845018</v>
      </c>
      <c r="G46"/>
      <c r="H46"/>
      <c r="I46"/>
    </row>
    <row r="47" spans="1:9">
      <c r="A47" s="7" t="s">
        <v>226</v>
      </c>
      <c r="B47" s="68">
        <v>19.9452244967183</v>
      </c>
      <c r="C47" s="68">
        <v>19.921001700547599</v>
      </c>
      <c r="D47" s="68">
        <v>29.0004014901372</v>
      </c>
      <c r="E47" s="68">
        <v>29.1963574225569</v>
      </c>
      <c r="F47" s="64">
        <v>0.20638361374516584</v>
      </c>
      <c r="G47"/>
      <c r="H47"/>
      <c r="I47"/>
    </row>
    <row r="48" spans="1:9">
      <c r="A48" s="7" t="s">
        <v>227</v>
      </c>
      <c r="B48" s="68">
        <v>21.439855015503099</v>
      </c>
      <c r="C48" s="68">
        <v>21.2313657130384</v>
      </c>
      <c r="D48" s="68">
        <v>28.998016289869099</v>
      </c>
      <c r="E48" s="68">
        <v>29.223031932855399</v>
      </c>
      <c r="F48" s="64">
        <v>0.54141658841371176</v>
      </c>
      <c r="G48"/>
      <c r="H48"/>
      <c r="I48"/>
    </row>
    <row r="49" spans="1:9">
      <c r="A49" s="7" t="s">
        <v>228</v>
      </c>
      <c r="B49" s="68">
        <v>21.983556952801901</v>
      </c>
      <c r="C49" s="68">
        <v>21.8483358423927</v>
      </c>
      <c r="D49" s="68">
        <v>29.8197783649907</v>
      </c>
      <c r="E49" s="68">
        <v>29.547556843602599</v>
      </c>
      <c r="F49" s="64">
        <v>0.54488822200975684</v>
      </c>
      <c r="G49"/>
      <c r="H49"/>
      <c r="I49"/>
    </row>
    <row r="50" spans="1:9">
      <c r="A50" s="7" t="s">
        <v>229</v>
      </c>
      <c r="B50" s="68">
        <v>21.135325144840799</v>
      </c>
      <c r="C50" s="68">
        <v>21.150852559865701</v>
      </c>
      <c r="D50" s="68">
        <v>28.709483722892301</v>
      </c>
      <c r="E50" s="68">
        <v>28.986517854438699</v>
      </c>
      <c r="F50" s="64">
        <v>0.56922456268747601</v>
      </c>
      <c r="G50"/>
      <c r="H50"/>
      <c r="I50"/>
    </row>
    <row r="51" spans="1:9">
      <c r="A51" s="7" t="s">
        <v>230</v>
      </c>
      <c r="B51" s="68">
        <v>22.532286740115001</v>
      </c>
      <c r="C51" s="68">
        <v>22.549500243886701</v>
      </c>
      <c r="D51" s="68">
        <v>29.4019921351961</v>
      </c>
      <c r="E51" s="68">
        <v>29.712193748935501</v>
      </c>
      <c r="F51" s="64">
        <v>0.91857158044469434</v>
      </c>
      <c r="G51"/>
      <c r="H51"/>
      <c r="I51"/>
    </row>
    <row r="52" spans="1:9">
      <c r="A52" s="7" t="s">
        <v>231</v>
      </c>
      <c r="B52" s="68">
        <v>22.391543338509599</v>
      </c>
      <c r="C52" s="68">
        <v>22.483641852824501</v>
      </c>
      <c r="D52" s="68">
        <v>29.5984251394603</v>
      </c>
      <c r="E52" s="68">
        <v>29.4374250510139</v>
      </c>
      <c r="F52" s="64">
        <v>0.87493907904896351</v>
      </c>
      <c r="G52"/>
      <c r="H52"/>
      <c r="I52"/>
    </row>
    <row r="53" spans="1:9">
      <c r="A53" s="7" t="s">
        <v>232</v>
      </c>
      <c r="B53" s="68">
        <v>22.056641938241501</v>
      </c>
      <c r="C53" s="68">
        <v>21.9828541447635</v>
      </c>
      <c r="D53" s="68">
        <v>29.215209473557199</v>
      </c>
      <c r="E53" s="68">
        <v>29.4105108378739</v>
      </c>
      <c r="F53" s="64">
        <v>0.75551506193311846</v>
      </c>
      <c r="G53"/>
      <c r="H53"/>
      <c r="I53"/>
    </row>
    <row r="54" spans="1:9">
      <c r="A54" s="7" t="s">
        <v>233</v>
      </c>
      <c r="B54" s="68">
        <v>22.565518101363701</v>
      </c>
      <c r="C54" s="68">
        <v>22.639842575070901</v>
      </c>
      <c r="D54" s="68">
        <v>29.647074417306399</v>
      </c>
      <c r="E54" s="68">
        <v>29.6074491055797</v>
      </c>
      <c r="F54" s="64">
        <v>0.90808350010407157</v>
      </c>
      <c r="G54"/>
      <c r="H54"/>
      <c r="I54"/>
    </row>
    <row r="55" spans="1:9">
      <c r="A55" s="7" t="s">
        <v>234</v>
      </c>
      <c r="B55" s="68">
        <v>21.662253894975201</v>
      </c>
      <c r="C55" s="68">
        <v>21.522958142843599</v>
      </c>
      <c r="D55" s="68">
        <v>28.573470303718899</v>
      </c>
      <c r="E55" s="68">
        <v>28.903425519254299</v>
      </c>
      <c r="F55" s="64">
        <v>0.84026294907739862</v>
      </c>
      <c r="G55"/>
      <c r="H55"/>
      <c r="I55"/>
    </row>
    <row r="56" spans="1:9">
      <c r="A56" s="6"/>
      <c r="B56" s="68"/>
      <c r="C56" s="68"/>
      <c r="D56" s="68"/>
      <c r="E56" s="68"/>
      <c r="F56" s="64"/>
      <c r="G56"/>
      <c r="H56"/>
      <c r="I56"/>
    </row>
    <row r="57" spans="1:9" ht="16.5">
      <c r="A57" s="7" t="s">
        <v>336</v>
      </c>
      <c r="B57" s="65" t="s">
        <v>218</v>
      </c>
      <c r="C57" s="65"/>
      <c r="D57" s="67" t="s">
        <v>125</v>
      </c>
      <c r="E57" s="67"/>
      <c r="F57" s="11" t="s">
        <v>342</v>
      </c>
      <c r="G57"/>
      <c r="H57"/>
      <c r="I57"/>
    </row>
    <row r="58" spans="1:9">
      <c r="A58" s="7" t="s">
        <v>235</v>
      </c>
      <c r="B58" s="43">
        <v>21.1312810252752</v>
      </c>
      <c r="C58" s="43">
        <v>21.119161239847099</v>
      </c>
      <c r="D58" s="43">
        <v>27.421015010044702</v>
      </c>
      <c r="E58" s="43">
        <v>28.7672305264323</v>
      </c>
      <c r="F58" s="64">
        <v>1.0483188307205591</v>
      </c>
      <c r="G58"/>
      <c r="H58"/>
      <c r="I58"/>
    </row>
    <row r="59" spans="1:9">
      <c r="A59" s="7" t="s">
        <v>236</v>
      </c>
      <c r="B59" s="43">
        <v>19.505981016253902</v>
      </c>
      <c r="C59" s="43">
        <v>19.438640525024802</v>
      </c>
      <c r="D59" s="43">
        <v>26.825682826792701</v>
      </c>
      <c r="E59" s="43">
        <v>26.868962239761402</v>
      </c>
      <c r="F59" s="64">
        <v>0.71226834220660795</v>
      </c>
      <c r="G59"/>
      <c r="H59"/>
      <c r="I59"/>
    </row>
    <row r="60" spans="1:9">
      <c r="A60" s="7" t="s">
        <v>237</v>
      </c>
      <c r="B60" s="43">
        <v>21.667863917983901</v>
      </c>
      <c r="C60" s="43">
        <v>21.590422439053</v>
      </c>
      <c r="D60" s="43">
        <v>28.0903745578523</v>
      </c>
      <c r="E60" s="43">
        <v>28.141074125261198</v>
      </c>
      <c r="F60" s="64">
        <v>1.3185787972967009</v>
      </c>
      <c r="G60"/>
      <c r="H60"/>
      <c r="I60"/>
    </row>
    <row r="61" spans="1:9">
      <c r="A61" s="7" t="s">
        <v>238</v>
      </c>
      <c r="B61" s="43">
        <v>21.0466869450754</v>
      </c>
      <c r="C61" s="43">
        <v>21.010443718139101</v>
      </c>
      <c r="D61" s="43">
        <v>28.264152943620999</v>
      </c>
      <c r="E61" s="43">
        <v>27.833635526838901</v>
      </c>
      <c r="F61" s="64">
        <v>0.9208340297761276</v>
      </c>
      <c r="G61"/>
      <c r="H61"/>
      <c r="I61"/>
    </row>
    <row r="62" spans="1:9">
      <c r="A62" s="7" t="s">
        <v>239</v>
      </c>
      <c r="B62" s="68">
        <v>22.458187070220902</v>
      </c>
      <c r="C62" s="68">
        <v>22.562960000150301</v>
      </c>
      <c r="D62" s="68">
        <v>29.5208745734618</v>
      </c>
      <c r="E62" s="68">
        <v>29.4582019129526</v>
      </c>
      <c r="F62" s="64">
        <v>0.93738774510383449</v>
      </c>
      <c r="G62"/>
      <c r="H62"/>
      <c r="I62"/>
    </row>
    <row r="63" spans="1:9">
      <c r="A63" s="7" t="s">
        <v>240</v>
      </c>
      <c r="B63" s="68">
        <v>22.345805960047102</v>
      </c>
      <c r="C63" s="68">
        <v>22.5531710361468</v>
      </c>
      <c r="D63" s="68">
        <v>29.801731433077599</v>
      </c>
      <c r="E63" s="68">
        <v>29.552862428545101</v>
      </c>
      <c r="F63" s="64">
        <v>0.79162742774864614</v>
      </c>
      <c r="G63"/>
      <c r="H63"/>
      <c r="I63"/>
    </row>
    <row r="64" spans="1:9">
      <c r="A64" s="7" t="s">
        <v>241</v>
      </c>
      <c r="B64" s="68">
        <v>22.8447974322306</v>
      </c>
      <c r="C64" s="68">
        <v>22.6915994963977</v>
      </c>
      <c r="D64" s="68">
        <v>29.8104584288191</v>
      </c>
      <c r="E64" s="68">
        <v>29.8482703876325</v>
      </c>
      <c r="F64" s="64">
        <v>0.88533795729555953</v>
      </c>
      <c r="G64"/>
      <c r="H64"/>
      <c r="I64"/>
    </row>
    <row r="65" spans="1:9">
      <c r="A65" s="7" t="s">
        <v>242</v>
      </c>
      <c r="B65" s="68">
        <v>22.763094901057901</v>
      </c>
      <c r="C65" s="68">
        <v>22.218253079490001</v>
      </c>
      <c r="D65" s="68">
        <v>29.416275980660199</v>
      </c>
      <c r="E65" s="68">
        <v>29.535869147215202</v>
      </c>
      <c r="F65" s="64">
        <v>0.93379808920751428</v>
      </c>
      <c r="G65"/>
      <c r="H65"/>
      <c r="I65"/>
    </row>
    <row r="66" spans="1:9">
      <c r="A66" s="7" t="s">
        <v>243</v>
      </c>
      <c r="B66" s="68">
        <v>22.168023940103701</v>
      </c>
      <c r="C66" s="68">
        <v>22.423559426255299</v>
      </c>
      <c r="D66" s="68">
        <v>29.6319017881031</v>
      </c>
      <c r="E66" s="68">
        <v>29.882308609997601</v>
      </c>
      <c r="F66" s="64">
        <v>0.6733622646164743</v>
      </c>
      <c r="G66"/>
      <c r="H66"/>
      <c r="I66"/>
    </row>
    <row r="67" spans="1:9">
      <c r="A67" s="7" t="s">
        <v>244</v>
      </c>
      <c r="B67" s="68">
        <v>22.850861614261401</v>
      </c>
      <c r="C67" s="68">
        <v>22.591084712740599</v>
      </c>
      <c r="D67" s="68">
        <v>30.281553706396998</v>
      </c>
      <c r="E67" s="68">
        <v>30.142350535039601</v>
      </c>
      <c r="F67" s="64">
        <v>0.65794622349131315</v>
      </c>
      <c r="G67"/>
      <c r="H67"/>
      <c r="I67"/>
    </row>
    <row r="68" spans="1:9">
      <c r="A68" s="7" t="s">
        <v>245</v>
      </c>
      <c r="B68" s="68">
        <v>22.3770883694635</v>
      </c>
      <c r="C68" s="68">
        <v>22.189965743290202</v>
      </c>
      <c r="D68" s="68">
        <v>29.537244745780001</v>
      </c>
      <c r="E68" s="68">
        <v>29.398717083622302</v>
      </c>
      <c r="F68" s="64">
        <v>0.81368958683684078</v>
      </c>
      <c r="G68"/>
      <c r="H68"/>
      <c r="I68"/>
    </row>
    <row r="69" spans="1:9">
      <c r="A69" s="7" t="s">
        <v>246</v>
      </c>
      <c r="B69" s="68">
        <v>22.666464327641101</v>
      </c>
      <c r="C69" s="68">
        <v>22.545102044861601</v>
      </c>
      <c r="D69" s="68">
        <v>29.859399531391499</v>
      </c>
      <c r="E69" s="68">
        <v>29.814898677325498</v>
      </c>
      <c r="F69" s="64">
        <v>0.78684310982012073</v>
      </c>
      <c r="G69"/>
      <c r="H69"/>
      <c r="I69"/>
    </row>
    <row r="70" spans="1:9">
      <c r="A70" s="7" t="s">
        <v>247</v>
      </c>
      <c r="B70" s="68">
        <v>20.266622924135099</v>
      </c>
      <c r="C70" s="68">
        <v>20.2337654285231</v>
      </c>
      <c r="D70" s="68">
        <v>29.733346328474799</v>
      </c>
      <c r="E70" s="68">
        <v>29.997051924503001</v>
      </c>
      <c r="F70" s="64">
        <v>0.15139129611844393</v>
      </c>
      <c r="G70"/>
      <c r="H70"/>
      <c r="I70"/>
    </row>
    <row r="71" spans="1:9">
      <c r="A71" s="7" t="s">
        <v>248</v>
      </c>
      <c r="B71" s="68">
        <v>20.0658769754959</v>
      </c>
      <c r="C71" s="68">
        <v>20.020295135141499</v>
      </c>
      <c r="D71" s="68">
        <v>29.4267913739642</v>
      </c>
      <c r="E71" s="68">
        <v>29.1154668295238</v>
      </c>
      <c r="F71" s="64">
        <v>0.19828956957103938</v>
      </c>
      <c r="G71"/>
      <c r="H71"/>
      <c r="I71"/>
    </row>
    <row r="72" spans="1:9">
      <c r="A72" s="7" t="s">
        <v>249</v>
      </c>
      <c r="B72" s="68">
        <v>21.606392458026399</v>
      </c>
      <c r="C72" s="68">
        <v>21.721239370352802</v>
      </c>
      <c r="D72" s="68">
        <v>30.808533160056299</v>
      </c>
      <c r="E72" s="68">
        <v>30.997793304053602</v>
      </c>
      <c r="F72" s="64">
        <v>0.1960231873791371</v>
      </c>
      <c r="G72"/>
      <c r="H72"/>
      <c r="I72"/>
    </row>
    <row r="73" spans="1:9">
      <c r="A73" s="7" t="s">
        <v>250</v>
      </c>
      <c r="B73" s="68">
        <v>22.6165725813939</v>
      </c>
      <c r="C73" s="68">
        <v>22.755595390349601</v>
      </c>
      <c r="D73" s="68">
        <v>32.566261074041599</v>
      </c>
      <c r="E73" s="68">
        <v>32.021647452033797</v>
      </c>
      <c r="F73" s="64">
        <v>0.15421549074171889</v>
      </c>
      <c r="G73"/>
      <c r="H73"/>
      <c r="I73"/>
    </row>
    <row r="74" spans="1:9">
      <c r="A74" s="6"/>
      <c r="B74" s="68"/>
      <c r="C74" s="68"/>
      <c r="D74" s="68"/>
      <c r="E74" s="68"/>
      <c r="F74" s="64"/>
      <c r="G74"/>
      <c r="H74"/>
      <c r="I74"/>
    </row>
  </sheetData>
  <mergeCells count="8">
    <mergeCell ref="B57:C57"/>
    <mergeCell ref="D57:E57"/>
    <mergeCell ref="B2:C2"/>
    <mergeCell ref="D2:E2"/>
    <mergeCell ref="B20:C20"/>
    <mergeCell ref="D20:E20"/>
    <mergeCell ref="B39:C39"/>
    <mergeCell ref="D39:E39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8782B-D9C2-40B4-A84B-D5D33850D126}">
  <dimension ref="A1:S25"/>
  <sheetViews>
    <sheetView topLeftCell="N4" workbookViewId="0">
      <selection activeCell="U14" sqref="U14"/>
    </sheetView>
  </sheetViews>
  <sheetFormatPr defaultColWidth="8.9140625" defaultRowHeight="14"/>
  <cols>
    <col min="1" max="1" width="10.9140625" style="7" customWidth="1"/>
    <col min="2" max="2" width="7.75" style="7" customWidth="1"/>
    <col min="3" max="4" width="8.9140625" style="7"/>
    <col min="5" max="5" width="17.4140625" style="7" customWidth="1"/>
    <col min="6" max="6" width="8.9140625" style="7"/>
    <col min="7" max="7" width="17.25" style="7" customWidth="1"/>
    <col min="8" max="8" width="8.9140625" style="7"/>
    <col min="9" max="9" width="17.58203125" style="7" customWidth="1"/>
    <col min="10" max="10" width="8.9140625" style="7"/>
    <col min="11" max="11" width="17.4140625" style="7" customWidth="1"/>
    <col min="12" max="12" width="8.9140625" style="7"/>
    <col min="13" max="13" width="17.4140625" style="7" customWidth="1"/>
    <col min="14" max="14" width="8.9140625" style="7"/>
    <col min="15" max="15" width="17.4140625" style="7" customWidth="1"/>
    <col min="16" max="16" width="4.6640625" style="7" customWidth="1"/>
    <col min="17" max="18" width="18.33203125" style="7" customWidth="1"/>
    <col min="19" max="19" width="43.9140625" style="5" customWidth="1"/>
    <col min="20" max="16384" width="8.9140625" style="7"/>
  </cols>
  <sheetData>
    <row r="1" spans="1:19" ht="13.75" customHeight="1">
      <c r="A1" s="55" t="s">
        <v>177</v>
      </c>
      <c r="B1" s="55"/>
      <c r="C1" s="55"/>
      <c r="D1" s="55"/>
      <c r="E1" s="55"/>
      <c r="F1" s="55"/>
      <c r="G1" s="55"/>
      <c r="H1" s="55"/>
    </row>
    <row r="2" spans="1:19">
      <c r="A2" s="7" t="s">
        <v>204</v>
      </c>
      <c r="B2" s="7" t="s">
        <v>336</v>
      </c>
      <c r="C2" s="7" t="s">
        <v>179</v>
      </c>
      <c r="D2" s="7" t="s">
        <v>180</v>
      </c>
      <c r="E2" s="12" t="s">
        <v>343</v>
      </c>
      <c r="F2" s="7" t="s">
        <v>181</v>
      </c>
      <c r="G2" s="12" t="s">
        <v>343</v>
      </c>
      <c r="H2" s="7" t="s">
        <v>182</v>
      </c>
      <c r="I2" s="12" t="s">
        <v>343</v>
      </c>
      <c r="J2" s="7" t="s">
        <v>183</v>
      </c>
      <c r="K2" s="12" t="s">
        <v>343</v>
      </c>
      <c r="L2" s="7" t="s">
        <v>184</v>
      </c>
      <c r="M2" s="12" t="s">
        <v>343</v>
      </c>
      <c r="N2" s="7" t="s">
        <v>185</v>
      </c>
      <c r="O2" s="12" t="s">
        <v>343</v>
      </c>
      <c r="P2" s="12"/>
      <c r="Q2" s="7" t="s">
        <v>186</v>
      </c>
      <c r="R2" s="7" t="s">
        <v>161</v>
      </c>
      <c r="S2" s="13" t="s">
        <v>387</v>
      </c>
    </row>
    <row r="3" spans="1:19" s="33" customFormat="1">
      <c r="A3" s="56" t="s">
        <v>206</v>
      </c>
      <c r="B3" s="41">
        <v>1</v>
      </c>
      <c r="C3" s="33">
        <v>15.1</v>
      </c>
      <c r="D3" s="33">
        <v>16.2</v>
      </c>
      <c r="E3" s="33">
        <f t="shared" ref="E3:E12" si="0">D3/C3*100</f>
        <v>107.28476821192052</v>
      </c>
      <c r="F3" s="33">
        <v>18.3</v>
      </c>
      <c r="G3" s="33">
        <f t="shared" ref="G3:G12" si="1">F3/C3*100</f>
        <v>121.19205298013244</v>
      </c>
      <c r="H3" s="33">
        <v>18.899999999999999</v>
      </c>
      <c r="I3" s="33">
        <f t="shared" ref="I3:I12" si="2">H3/C3*100</f>
        <v>125.16556291390728</v>
      </c>
      <c r="J3" s="33">
        <v>18.8</v>
      </c>
      <c r="K3" s="33">
        <f t="shared" ref="K3:K12" si="3">J3/C3*100</f>
        <v>124.50331125827816</v>
      </c>
      <c r="L3" s="33">
        <v>17.899999999999999</v>
      </c>
      <c r="M3" s="33">
        <f t="shared" ref="M3:M12" si="4">L3/C3*100</f>
        <v>118.54304635761588</v>
      </c>
      <c r="N3" s="33">
        <v>16.2</v>
      </c>
      <c r="O3" s="33">
        <f t="shared" ref="O3:O12" si="5">N3/C3*100</f>
        <v>107.28476821192052</v>
      </c>
      <c r="Q3" s="33">
        <v>1.6</v>
      </c>
      <c r="R3" s="33">
        <v>16.2</v>
      </c>
      <c r="S3" s="42">
        <v>9.8765432098765444</v>
      </c>
    </row>
    <row r="4" spans="1:19" s="33" customFormat="1">
      <c r="A4" s="56"/>
      <c r="B4" s="41">
        <v>2</v>
      </c>
      <c r="C4" s="33">
        <v>17.3</v>
      </c>
      <c r="D4" s="33">
        <v>17.2</v>
      </c>
      <c r="E4" s="33">
        <f t="shared" si="0"/>
        <v>99.421965317919074</v>
      </c>
      <c r="F4" s="33">
        <v>20.2</v>
      </c>
      <c r="G4" s="33">
        <f t="shared" si="1"/>
        <v>116.76300578034682</v>
      </c>
      <c r="H4" s="33">
        <v>20.5</v>
      </c>
      <c r="I4" s="33">
        <f t="shared" si="2"/>
        <v>118.49710982658959</v>
      </c>
      <c r="J4" s="33">
        <v>20.7</v>
      </c>
      <c r="K4" s="33">
        <f t="shared" si="3"/>
        <v>119.65317919075144</v>
      </c>
      <c r="L4" s="33">
        <v>18.600000000000001</v>
      </c>
      <c r="M4" s="33">
        <f t="shared" si="4"/>
        <v>107.51445086705202</v>
      </c>
      <c r="N4" s="33">
        <v>17.3</v>
      </c>
      <c r="O4" s="33">
        <f t="shared" si="5"/>
        <v>100</v>
      </c>
      <c r="Q4" s="33">
        <v>1.5</v>
      </c>
      <c r="R4" s="33">
        <v>17.3</v>
      </c>
      <c r="S4" s="42">
        <v>8.6705202312138727</v>
      </c>
    </row>
    <row r="5" spans="1:19" s="33" customFormat="1">
      <c r="A5" s="56"/>
      <c r="B5" s="41">
        <v>3</v>
      </c>
      <c r="C5" s="33">
        <v>17</v>
      </c>
      <c r="D5" s="33">
        <v>17.399999999999999</v>
      </c>
      <c r="E5" s="33">
        <f t="shared" si="0"/>
        <v>102.35294117647058</v>
      </c>
      <c r="F5" s="33">
        <v>18.8</v>
      </c>
      <c r="G5" s="33">
        <f t="shared" si="1"/>
        <v>110.58823529411765</v>
      </c>
      <c r="H5" s="33">
        <v>20.2</v>
      </c>
      <c r="I5" s="33">
        <f t="shared" si="2"/>
        <v>118.82352941176471</v>
      </c>
      <c r="J5" s="33">
        <v>21.9</v>
      </c>
      <c r="K5" s="33">
        <f t="shared" si="3"/>
        <v>128.8235294117647</v>
      </c>
      <c r="L5" s="33">
        <v>19</v>
      </c>
      <c r="M5" s="33">
        <f t="shared" si="4"/>
        <v>111.76470588235294</v>
      </c>
      <c r="N5" s="33">
        <v>17.100000000000001</v>
      </c>
      <c r="O5" s="33">
        <f t="shared" si="5"/>
        <v>100.58823529411765</v>
      </c>
      <c r="Q5" s="33">
        <v>1.6</v>
      </c>
      <c r="R5" s="33">
        <v>17.100000000000001</v>
      </c>
      <c r="S5" s="42">
        <v>9.3567251461988299</v>
      </c>
    </row>
    <row r="6" spans="1:19" s="33" customFormat="1">
      <c r="A6" s="56"/>
      <c r="B6" s="41">
        <v>4</v>
      </c>
      <c r="C6" s="33">
        <v>17</v>
      </c>
      <c r="D6" s="33">
        <v>16.8</v>
      </c>
      <c r="E6" s="33">
        <f t="shared" si="0"/>
        <v>98.82352941176471</v>
      </c>
      <c r="F6" s="33">
        <v>19.7</v>
      </c>
      <c r="G6" s="33">
        <f t="shared" si="1"/>
        <v>115.88235294117646</v>
      </c>
      <c r="H6" s="33">
        <v>20.6</v>
      </c>
      <c r="I6" s="33">
        <f t="shared" si="2"/>
        <v>121.1764705882353</v>
      </c>
      <c r="J6" s="33">
        <v>21</v>
      </c>
      <c r="K6" s="33">
        <f t="shared" si="3"/>
        <v>123.52941176470588</v>
      </c>
      <c r="L6" s="33">
        <v>18</v>
      </c>
      <c r="M6" s="33">
        <f t="shared" si="4"/>
        <v>105.88235294117648</v>
      </c>
      <c r="N6" s="33">
        <v>17.600000000000001</v>
      </c>
      <c r="O6" s="33">
        <f t="shared" si="5"/>
        <v>103.5294117647059</v>
      </c>
      <c r="Q6" s="33">
        <v>1.4</v>
      </c>
      <c r="R6" s="33">
        <v>17.600000000000001</v>
      </c>
      <c r="S6" s="42">
        <v>7.9545454545454533</v>
      </c>
    </row>
    <row r="7" spans="1:19" s="33" customFormat="1">
      <c r="A7" s="56"/>
      <c r="B7" s="41">
        <v>5</v>
      </c>
      <c r="C7" s="33">
        <v>18</v>
      </c>
      <c r="D7" s="33">
        <v>17.899999999999999</v>
      </c>
      <c r="E7" s="33">
        <f t="shared" si="0"/>
        <v>99.444444444444429</v>
      </c>
      <c r="F7" s="33">
        <v>20</v>
      </c>
      <c r="G7" s="33">
        <f t="shared" si="1"/>
        <v>111.11111111111111</v>
      </c>
      <c r="H7" s="33">
        <v>20</v>
      </c>
      <c r="I7" s="33">
        <f t="shared" si="2"/>
        <v>111.11111111111111</v>
      </c>
      <c r="J7" s="33">
        <v>21.4</v>
      </c>
      <c r="K7" s="33">
        <f t="shared" si="3"/>
        <v>118.88888888888889</v>
      </c>
      <c r="L7" s="33">
        <v>20.2</v>
      </c>
      <c r="M7" s="33">
        <f t="shared" si="4"/>
        <v>112.22222222222223</v>
      </c>
      <c r="N7" s="33">
        <v>17.5</v>
      </c>
      <c r="O7" s="33">
        <f t="shared" si="5"/>
        <v>97.222222222222214</v>
      </c>
      <c r="Q7" s="33">
        <v>1.5</v>
      </c>
      <c r="R7" s="33">
        <v>17.5</v>
      </c>
      <c r="S7" s="42">
        <v>8.5714285714285712</v>
      </c>
    </row>
    <row r="8" spans="1:19" s="33" customFormat="1">
      <c r="A8" s="56" t="s">
        <v>208</v>
      </c>
      <c r="B8" s="41">
        <v>6</v>
      </c>
      <c r="C8" s="33">
        <v>17.7</v>
      </c>
      <c r="D8" s="33">
        <v>17.399999999999999</v>
      </c>
      <c r="E8" s="33">
        <f t="shared" si="0"/>
        <v>98.305084745762699</v>
      </c>
      <c r="F8" s="33">
        <v>18.8</v>
      </c>
      <c r="G8" s="33">
        <f t="shared" si="1"/>
        <v>106.21468926553672</v>
      </c>
      <c r="H8" s="33">
        <v>19.8</v>
      </c>
      <c r="I8" s="33">
        <f t="shared" si="2"/>
        <v>111.86440677966102</v>
      </c>
      <c r="J8" s="33">
        <v>20.5</v>
      </c>
      <c r="K8" s="33">
        <f t="shared" si="3"/>
        <v>115.81920903954803</v>
      </c>
      <c r="L8" s="33">
        <v>16.2</v>
      </c>
      <c r="M8" s="33">
        <f t="shared" si="4"/>
        <v>91.525423728813564</v>
      </c>
      <c r="N8" s="33">
        <v>14.1</v>
      </c>
      <c r="O8" s="33">
        <f t="shared" si="5"/>
        <v>79.66101694915254</v>
      </c>
      <c r="Q8" s="33">
        <v>1.9</v>
      </c>
      <c r="R8" s="33">
        <v>14.1</v>
      </c>
      <c r="S8" s="42">
        <v>13.475177304964538</v>
      </c>
    </row>
    <row r="9" spans="1:19" s="33" customFormat="1">
      <c r="A9" s="56"/>
      <c r="B9" s="41">
        <v>7</v>
      </c>
      <c r="C9" s="33">
        <v>16.8</v>
      </c>
      <c r="D9" s="33">
        <v>17.600000000000001</v>
      </c>
      <c r="E9" s="33">
        <f t="shared" si="0"/>
        <v>104.76190476190477</v>
      </c>
      <c r="F9" s="33">
        <v>19.3</v>
      </c>
      <c r="G9" s="33">
        <f t="shared" si="1"/>
        <v>114.88095238095238</v>
      </c>
      <c r="H9" s="33">
        <v>20.8</v>
      </c>
      <c r="I9" s="33">
        <f t="shared" si="2"/>
        <v>123.80952380952381</v>
      </c>
      <c r="J9" s="33">
        <v>21.1</v>
      </c>
      <c r="K9" s="33">
        <f t="shared" si="3"/>
        <v>125.59523809523809</v>
      </c>
      <c r="L9" s="33">
        <v>17.7</v>
      </c>
      <c r="M9" s="33">
        <f t="shared" si="4"/>
        <v>105.35714285714283</v>
      </c>
      <c r="N9" s="33">
        <v>15</v>
      </c>
      <c r="O9" s="33">
        <f t="shared" si="5"/>
        <v>89.285714285714278</v>
      </c>
      <c r="Q9" s="33">
        <v>1.7</v>
      </c>
      <c r="R9" s="33">
        <v>15</v>
      </c>
      <c r="S9" s="42">
        <v>11.333333333333332</v>
      </c>
    </row>
    <row r="10" spans="1:19" s="33" customFormat="1">
      <c r="A10" s="56"/>
      <c r="B10" s="41">
        <v>8</v>
      </c>
      <c r="C10" s="33">
        <v>14.7</v>
      </c>
      <c r="D10" s="33">
        <v>16.7</v>
      </c>
      <c r="E10" s="33">
        <f t="shared" si="0"/>
        <v>113.60544217687074</v>
      </c>
      <c r="F10" s="33">
        <v>18.2</v>
      </c>
      <c r="G10" s="33">
        <f t="shared" si="1"/>
        <v>123.80952380952381</v>
      </c>
      <c r="H10" s="33">
        <v>18.8</v>
      </c>
      <c r="I10" s="33">
        <f t="shared" si="2"/>
        <v>127.89115646258504</v>
      </c>
      <c r="J10" s="33">
        <v>19</v>
      </c>
      <c r="K10" s="33">
        <f t="shared" si="3"/>
        <v>129.25170068027211</v>
      </c>
      <c r="L10" s="33">
        <v>16.2</v>
      </c>
      <c r="M10" s="33">
        <f t="shared" si="4"/>
        <v>110.20408163265307</v>
      </c>
      <c r="N10" s="33">
        <v>15.1</v>
      </c>
      <c r="O10" s="33">
        <f t="shared" si="5"/>
        <v>102.72108843537416</v>
      </c>
      <c r="Q10" s="33">
        <v>1.9</v>
      </c>
      <c r="R10" s="33">
        <v>15.1</v>
      </c>
      <c r="S10" s="42">
        <v>12.582781456953644</v>
      </c>
    </row>
    <row r="11" spans="1:19" s="33" customFormat="1">
      <c r="A11" s="56"/>
      <c r="B11" s="41">
        <v>9</v>
      </c>
      <c r="C11" s="33">
        <v>17.5</v>
      </c>
      <c r="D11" s="33">
        <v>17.399999999999999</v>
      </c>
      <c r="E11" s="33">
        <f t="shared" si="0"/>
        <v>99.428571428571416</v>
      </c>
      <c r="F11" s="33">
        <v>18.7</v>
      </c>
      <c r="G11" s="33">
        <f t="shared" si="1"/>
        <v>106.85714285714285</v>
      </c>
      <c r="H11" s="33">
        <v>19.3</v>
      </c>
      <c r="I11" s="33">
        <f t="shared" si="2"/>
        <v>110.28571428571429</v>
      </c>
      <c r="J11" s="33">
        <v>20.6</v>
      </c>
      <c r="K11" s="33">
        <f t="shared" si="3"/>
        <v>117.71428571428572</v>
      </c>
      <c r="L11" s="33">
        <v>17</v>
      </c>
      <c r="M11" s="33">
        <f t="shared" si="4"/>
        <v>97.142857142857139</v>
      </c>
      <c r="N11" s="33">
        <v>14.9</v>
      </c>
      <c r="O11" s="33">
        <f t="shared" si="5"/>
        <v>85.142857142857139</v>
      </c>
      <c r="Q11" s="33">
        <v>1.7</v>
      </c>
      <c r="R11" s="33">
        <v>14.9</v>
      </c>
      <c r="S11" s="42">
        <v>11.409395973154361</v>
      </c>
    </row>
    <row r="12" spans="1:19" s="33" customFormat="1">
      <c r="A12" s="56"/>
      <c r="B12" s="41">
        <v>10</v>
      </c>
      <c r="C12" s="33">
        <v>17.3</v>
      </c>
      <c r="D12" s="33">
        <v>17.3</v>
      </c>
      <c r="E12" s="33">
        <f t="shared" si="0"/>
        <v>100</v>
      </c>
      <c r="F12" s="33">
        <v>19.399999999999999</v>
      </c>
      <c r="G12" s="33">
        <f t="shared" si="1"/>
        <v>112.1387283236994</v>
      </c>
      <c r="H12" s="33">
        <v>20.7</v>
      </c>
      <c r="I12" s="33">
        <f t="shared" si="2"/>
        <v>119.65317919075144</v>
      </c>
      <c r="J12" s="33">
        <v>18.7</v>
      </c>
      <c r="K12" s="33">
        <f t="shared" si="3"/>
        <v>108.09248554913293</v>
      </c>
      <c r="L12" s="33">
        <v>16</v>
      </c>
      <c r="M12" s="33">
        <f t="shared" si="4"/>
        <v>92.48554913294798</v>
      </c>
      <c r="N12" s="33">
        <v>15.1</v>
      </c>
      <c r="O12" s="33">
        <f t="shared" si="5"/>
        <v>87.283236994219649</v>
      </c>
      <c r="Q12" s="33">
        <v>1.8</v>
      </c>
      <c r="R12" s="33">
        <v>15.1</v>
      </c>
      <c r="S12" s="42">
        <v>11.920529801324504</v>
      </c>
    </row>
    <row r="13" spans="1:19">
      <c r="E13" s="12"/>
      <c r="G13" s="12"/>
      <c r="I13" s="12"/>
      <c r="K13" s="12"/>
      <c r="M13" s="12"/>
      <c r="O13" s="12"/>
      <c r="P13" s="12"/>
      <c r="S13" s="42"/>
    </row>
    <row r="14" spans="1:19" ht="13.75" customHeight="1">
      <c r="A14" s="55" t="s">
        <v>178</v>
      </c>
      <c r="B14" s="55"/>
      <c r="C14" s="55"/>
      <c r="D14" s="55"/>
      <c r="E14" s="55"/>
      <c r="F14" s="55"/>
      <c r="G14" s="55"/>
      <c r="H14" s="55"/>
      <c r="I14" s="55"/>
      <c r="S14" s="42"/>
    </row>
    <row r="15" spans="1:19">
      <c r="A15" s="7" t="s">
        <v>204</v>
      </c>
      <c r="B15" s="7" t="s">
        <v>336</v>
      </c>
      <c r="C15" s="7" t="s">
        <v>179</v>
      </c>
      <c r="D15" s="7" t="s">
        <v>180</v>
      </c>
      <c r="E15" s="12" t="s">
        <v>343</v>
      </c>
      <c r="F15" s="7" t="s">
        <v>181</v>
      </c>
      <c r="G15" s="12" t="s">
        <v>343</v>
      </c>
      <c r="H15" s="7" t="s">
        <v>182</v>
      </c>
      <c r="I15" s="12" t="s">
        <v>343</v>
      </c>
      <c r="J15" s="7" t="s">
        <v>183</v>
      </c>
      <c r="K15" s="12" t="s">
        <v>343</v>
      </c>
      <c r="L15" s="7" t="s">
        <v>184</v>
      </c>
      <c r="M15" s="12" t="s">
        <v>343</v>
      </c>
      <c r="N15" s="7" t="s">
        <v>185</v>
      </c>
      <c r="O15" s="12" t="s">
        <v>343</v>
      </c>
      <c r="P15" s="12"/>
      <c r="Q15" s="7" t="s">
        <v>186</v>
      </c>
      <c r="R15" s="7" t="s">
        <v>161</v>
      </c>
      <c r="S15" s="13" t="s">
        <v>387</v>
      </c>
    </row>
    <row r="16" spans="1:19" s="33" customFormat="1">
      <c r="A16" s="56" t="s">
        <v>209</v>
      </c>
      <c r="B16" s="41">
        <v>1</v>
      </c>
      <c r="C16" s="33">
        <v>15.8</v>
      </c>
      <c r="D16" s="33">
        <v>18.100000000000001</v>
      </c>
      <c r="E16" s="33">
        <f t="shared" ref="E16:E25" si="6">D16/C16*100</f>
        <v>114.55696202531647</v>
      </c>
      <c r="F16" s="33">
        <v>19.600000000000001</v>
      </c>
      <c r="G16" s="33">
        <f t="shared" ref="G16:G25" si="7">F16/C16*100</f>
        <v>124.0506329113924</v>
      </c>
      <c r="H16" s="33">
        <v>19.5</v>
      </c>
      <c r="I16" s="33">
        <f t="shared" ref="I16:I25" si="8">H16/C16*100</f>
        <v>123.41772151898734</v>
      </c>
      <c r="J16" s="33">
        <v>21.2</v>
      </c>
      <c r="K16" s="33">
        <f t="shared" ref="K16:K25" si="9">J16/C16*100</f>
        <v>134.17721518987341</v>
      </c>
      <c r="L16" s="33">
        <v>16.899999999999999</v>
      </c>
      <c r="M16" s="33">
        <f t="shared" ref="M16:M25" si="10">L16/C16*100</f>
        <v>106.96202531645569</v>
      </c>
      <c r="N16" s="33">
        <v>15.1</v>
      </c>
      <c r="O16" s="33">
        <f t="shared" ref="O16:O25" si="11">N16/C16*100</f>
        <v>95.569620253164558</v>
      </c>
      <c r="Q16" s="33">
        <v>1.8</v>
      </c>
      <c r="R16" s="33">
        <v>15.1</v>
      </c>
      <c r="S16" s="42">
        <v>11.920529801324504</v>
      </c>
    </row>
    <row r="17" spans="1:19" s="33" customFormat="1">
      <c r="A17" s="56"/>
      <c r="B17" s="41">
        <v>2</v>
      </c>
      <c r="C17" s="33">
        <v>15.5</v>
      </c>
      <c r="D17" s="33">
        <v>17.8</v>
      </c>
      <c r="E17" s="33">
        <f t="shared" si="6"/>
        <v>114.83870967741936</v>
      </c>
      <c r="F17" s="33">
        <v>19.600000000000001</v>
      </c>
      <c r="G17" s="33">
        <f t="shared" si="7"/>
        <v>126.45161290322582</v>
      </c>
      <c r="H17" s="33">
        <v>20.5</v>
      </c>
      <c r="I17" s="33">
        <f t="shared" si="8"/>
        <v>132.25806451612902</v>
      </c>
      <c r="J17" s="33">
        <v>20</v>
      </c>
      <c r="K17" s="33">
        <f t="shared" si="9"/>
        <v>129.03225806451613</v>
      </c>
      <c r="L17" s="33">
        <v>16.2</v>
      </c>
      <c r="M17" s="33">
        <f t="shared" si="10"/>
        <v>104.51612903225806</v>
      </c>
      <c r="N17" s="33">
        <v>15</v>
      </c>
      <c r="O17" s="33">
        <f t="shared" si="11"/>
        <v>96.774193548387103</v>
      </c>
      <c r="Q17" s="33">
        <v>1.7</v>
      </c>
      <c r="R17" s="33">
        <v>15</v>
      </c>
      <c r="S17" s="42">
        <v>11.333333333333332</v>
      </c>
    </row>
    <row r="18" spans="1:19" s="33" customFormat="1">
      <c r="A18" s="56"/>
      <c r="B18" s="41">
        <v>3</v>
      </c>
      <c r="C18" s="33">
        <v>15</v>
      </c>
      <c r="D18" s="33">
        <v>17</v>
      </c>
      <c r="E18" s="33">
        <f t="shared" si="6"/>
        <v>113.33333333333333</v>
      </c>
      <c r="F18" s="33">
        <v>18.899999999999999</v>
      </c>
      <c r="G18" s="33">
        <f t="shared" si="7"/>
        <v>126</v>
      </c>
      <c r="H18" s="33">
        <v>19.3</v>
      </c>
      <c r="I18" s="33">
        <f t="shared" si="8"/>
        <v>128.66666666666666</v>
      </c>
      <c r="J18" s="33">
        <v>19.899999999999999</v>
      </c>
      <c r="K18" s="33">
        <f t="shared" si="9"/>
        <v>132.66666666666666</v>
      </c>
      <c r="L18" s="33">
        <v>16.8</v>
      </c>
      <c r="M18" s="33">
        <f t="shared" si="10"/>
        <v>112.00000000000001</v>
      </c>
      <c r="N18" s="33">
        <v>15.1</v>
      </c>
      <c r="O18" s="33">
        <f t="shared" si="11"/>
        <v>100.66666666666666</v>
      </c>
      <c r="Q18" s="33">
        <v>1.6</v>
      </c>
      <c r="R18" s="33">
        <v>15.1</v>
      </c>
      <c r="S18" s="42">
        <v>10.596026490066226</v>
      </c>
    </row>
    <row r="19" spans="1:19" s="33" customFormat="1">
      <c r="A19" s="56"/>
      <c r="B19" s="41">
        <v>4</v>
      </c>
      <c r="C19" s="33">
        <v>17</v>
      </c>
      <c r="D19" s="33">
        <v>17.5</v>
      </c>
      <c r="E19" s="33">
        <f t="shared" si="6"/>
        <v>102.94117647058823</v>
      </c>
      <c r="F19" s="33">
        <v>18.5</v>
      </c>
      <c r="G19" s="33">
        <f t="shared" si="7"/>
        <v>108.8235294117647</v>
      </c>
      <c r="H19" s="33">
        <v>19.3</v>
      </c>
      <c r="I19" s="33">
        <f t="shared" si="8"/>
        <v>113.52941176470588</v>
      </c>
      <c r="J19" s="33">
        <v>20</v>
      </c>
      <c r="K19" s="33">
        <f t="shared" si="9"/>
        <v>117.64705882352942</v>
      </c>
      <c r="L19" s="33">
        <v>16.899999999999999</v>
      </c>
      <c r="M19" s="33">
        <f t="shared" si="10"/>
        <v>99.411764705882348</v>
      </c>
      <c r="N19" s="33">
        <v>15.8</v>
      </c>
      <c r="O19" s="33">
        <f t="shared" si="11"/>
        <v>92.941176470588232</v>
      </c>
      <c r="Q19" s="33">
        <v>1.7</v>
      </c>
      <c r="R19" s="33">
        <v>15.8</v>
      </c>
      <c r="S19" s="42">
        <v>10.759493670886075</v>
      </c>
    </row>
    <row r="20" spans="1:19" s="33" customFormat="1">
      <c r="A20" s="56"/>
      <c r="B20" s="41">
        <v>5</v>
      </c>
      <c r="C20" s="33">
        <v>17.100000000000001</v>
      </c>
      <c r="D20" s="33">
        <v>17.399999999999999</v>
      </c>
      <c r="E20" s="33">
        <f t="shared" si="6"/>
        <v>101.75438596491226</v>
      </c>
      <c r="F20" s="33">
        <v>18.5</v>
      </c>
      <c r="G20" s="33">
        <f t="shared" si="7"/>
        <v>108.18713450292397</v>
      </c>
      <c r="H20" s="33">
        <v>19.3</v>
      </c>
      <c r="I20" s="33">
        <f t="shared" si="8"/>
        <v>112.86549707602337</v>
      </c>
      <c r="J20" s="33">
        <v>19.7</v>
      </c>
      <c r="K20" s="33">
        <f t="shared" si="9"/>
        <v>115.20467836257309</v>
      </c>
      <c r="L20" s="33">
        <v>16.100000000000001</v>
      </c>
      <c r="M20" s="33">
        <f t="shared" si="10"/>
        <v>94.152046783625735</v>
      </c>
      <c r="N20" s="33">
        <v>15</v>
      </c>
      <c r="O20" s="33">
        <f t="shared" si="11"/>
        <v>87.719298245614027</v>
      </c>
      <c r="Q20" s="33">
        <v>1.8</v>
      </c>
      <c r="R20" s="33">
        <v>15</v>
      </c>
      <c r="S20" s="42">
        <v>12.000000000000002</v>
      </c>
    </row>
    <row r="21" spans="1:19" s="33" customFormat="1">
      <c r="A21" s="56" t="s">
        <v>210</v>
      </c>
      <c r="B21" s="41">
        <v>6</v>
      </c>
      <c r="C21" s="33">
        <v>16.100000000000001</v>
      </c>
      <c r="D21" s="33">
        <v>16.7</v>
      </c>
      <c r="E21" s="33">
        <f t="shared" si="6"/>
        <v>103.72670807453414</v>
      </c>
      <c r="F21" s="33">
        <v>18.399999999999999</v>
      </c>
      <c r="G21" s="33">
        <f t="shared" si="7"/>
        <v>114.28571428571426</v>
      </c>
      <c r="H21" s="33">
        <v>19.8</v>
      </c>
      <c r="I21" s="33">
        <f t="shared" si="8"/>
        <v>122.98136645962731</v>
      </c>
      <c r="J21" s="33">
        <v>19.7</v>
      </c>
      <c r="K21" s="33">
        <f t="shared" si="9"/>
        <v>122.36024844720494</v>
      </c>
      <c r="L21" s="33">
        <v>18.399999999999999</v>
      </c>
      <c r="M21" s="33">
        <f t="shared" si="10"/>
        <v>114.28571428571426</v>
      </c>
      <c r="N21" s="33">
        <v>17.7</v>
      </c>
      <c r="O21" s="33">
        <f t="shared" si="11"/>
        <v>109.93788819875776</v>
      </c>
      <c r="Q21" s="33">
        <v>1.4</v>
      </c>
      <c r="R21" s="33">
        <v>17.7</v>
      </c>
      <c r="S21" s="42">
        <v>7.9096045197740112</v>
      </c>
    </row>
    <row r="22" spans="1:19" s="33" customFormat="1">
      <c r="A22" s="56"/>
      <c r="B22" s="41">
        <v>7</v>
      </c>
      <c r="C22" s="33">
        <v>18.8</v>
      </c>
      <c r="D22" s="33">
        <v>19.2</v>
      </c>
      <c r="E22" s="33">
        <f t="shared" si="6"/>
        <v>102.12765957446808</v>
      </c>
      <c r="F22" s="33">
        <v>21.1</v>
      </c>
      <c r="G22" s="33">
        <f t="shared" si="7"/>
        <v>112.2340425531915</v>
      </c>
      <c r="H22" s="33">
        <v>21.4</v>
      </c>
      <c r="I22" s="33">
        <f t="shared" si="8"/>
        <v>113.82978723404253</v>
      </c>
      <c r="J22" s="33">
        <v>22.4</v>
      </c>
      <c r="K22" s="33">
        <f t="shared" si="9"/>
        <v>119.14893617021276</v>
      </c>
      <c r="L22" s="33">
        <v>21.8</v>
      </c>
      <c r="M22" s="33">
        <f t="shared" si="10"/>
        <v>115.95744680851064</v>
      </c>
      <c r="N22" s="33">
        <v>20.100000000000001</v>
      </c>
      <c r="O22" s="33">
        <f t="shared" si="11"/>
        <v>106.91489361702129</v>
      </c>
      <c r="Q22" s="33">
        <v>1.1000000000000001</v>
      </c>
      <c r="R22" s="33">
        <v>20.100000000000001</v>
      </c>
      <c r="S22" s="42">
        <v>5.4726368159203975</v>
      </c>
    </row>
    <row r="23" spans="1:19" s="33" customFormat="1">
      <c r="A23" s="56"/>
      <c r="B23" s="41">
        <v>8</v>
      </c>
      <c r="C23" s="33">
        <v>17.8</v>
      </c>
      <c r="D23" s="33">
        <v>18.399999999999999</v>
      </c>
      <c r="E23" s="33">
        <f t="shared" si="6"/>
        <v>103.37078651685391</v>
      </c>
      <c r="F23" s="33">
        <v>19.600000000000001</v>
      </c>
      <c r="G23" s="33">
        <f t="shared" si="7"/>
        <v>110.11235955056181</v>
      </c>
      <c r="H23" s="33">
        <v>19.899999999999999</v>
      </c>
      <c r="I23" s="33">
        <f t="shared" si="8"/>
        <v>111.79775280898876</v>
      </c>
      <c r="J23" s="33">
        <v>21</v>
      </c>
      <c r="K23" s="33">
        <f t="shared" si="9"/>
        <v>117.97752808988764</v>
      </c>
      <c r="L23" s="33">
        <v>18.8</v>
      </c>
      <c r="M23" s="33">
        <f t="shared" si="10"/>
        <v>105.61797752808988</v>
      </c>
      <c r="N23" s="33">
        <v>18.5</v>
      </c>
      <c r="O23" s="33">
        <f t="shared" si="11"/>
        <v>103.93258426966293</v>
      </c>
      <c r="Q23" s="33">
        <v>1.2</v>
      </c>
      <c r="R23" s="33">
        <v>18.5</v>
      </c>
      <c r="S23" s="42">
        <v>6.4864864864864868</v>
      </c>
    </row>
    <row r="24" spans="1:19" s="33" customFormat="1">
      <c r="A24" s="56"/>
      <c r="B24" s="41">
        <v>9</v>
      </c>
      <c r="C24" s="33">
        <v>17.7</v>
      </c>
      <c r="D24" s="33">
        <v>19.399999999999999</v>
      </c>
      <c r="E24" s="33">
        <f t="shared" si="6"/>
        <v>109.60451977401129</v>
      </c>
      <c r="F24" s="33">
        <v>20.3</v>
      </c>
      <c r="G24" s="33">
        <f t="shared" si="7"/>
        <v>114.68926553672316</v>
      </c>
      <c r="H24" s="33">
        <v>21.3</v>
      </c>
      <c r="I24" s="33">
        <f t="shared" si="8"/>
        <v>120.33898305084747</v>
      </c>
      <c r="J24" s="33">
        <v>21.7</v>
      </c>
      <c r="K24" s="33">
        <f t="shared" si="9"/>
        <v>122.59887005649716</v>
      </c>
      <c r="L24" s="33">
        <v>20.2</v>
      </c>
      <c r="M24" s="33">
        <f t="shared" si="10"/>
        <v>114.12429378531073</v>
      </c>
      <c r="N24" s="33">
        <v>19</v>
      </c>
      <c r="O24" s="33">
        <f t="shared" si="11"/>
        <v>107.34463276836159</v>
      </c>
      <c r="Q24" s="33">
        <v>1.2</v>
      </c>
      <c r="R24" s="33">
        <v>19</v>
      </c>
      <c r="S24" s="42">
        <v>6.3157894736842106</v>
      </c>
    </row>
    <row r="25" spans="1:19" s="33" customFormat="1">
      <c r="A25" s="56"/>
      <c r="B25" s="41">
        <v>10</v>
      </c>
      <c r="C25" s="33">
        <v>13.3</v>
      </c>
      <c r="D25" s="33">
        <v>17.5</v>
      </c>
      <c r="E25" s="33">
        <f t="shared" si="6"/>
        <v>131.57894736842104</v>
      </c>
      <c r="F25" s="33">
        <v>18.600000000000001</v>
      </c>
      <c r="G25" s="33">
        <f t="shared" si="7"/>
        <v>139.84962406015038</v>
      </c>
      <c r="H25" s="33">
        <v>19.5</v>
      </c>
      <c r="I25" s="33">
        <f t="shared" si="8"/>
        <v>146.61654135338344</v>
      </c>
      <c r="J25" s="33">
        <v>21</v>
      </c>
      <c r="K25" s="33">
        <f t="shared" si="9"/>
        <v>157.89473684210526</v>
      </c>
      <c r="L25" s="33">
        <v>19.3</v>
      </c>
      <c r="M25" s="33">
        <f t="shared" si="10"/>
        <v>145.11278195488723</v>
      </c>
      <c r="N25" s="33">
        <v>17.899999999999999</v>
      </c>
      <c r="O25" s="33">
        <f t="shared" si="11"/>
        <v>134.58646616541353</v>
      </c>
      <c r="Q25" s="33">
        <v>1.3</v>
      </c>
      <c r="R25" s="33">
        <v>17.899999999999999</v>
      </c>
      <c r="S25" s="42">
        <v>7.2625698324022352</v>
      </c>
    </row>
  </sheetData>
  <mergeCells count="6">
    <mergeCell ref="A21:A25"/>
    <mergeCell ref="A3:A7"/>
    <mergeCell ref="A8:A12"/>
    <mergeCell ref="A1:H1"/>
    <mergeCell ref="A14:I14"/>
    <mergeCell ref="A16:A20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76286-68B1-41CD-AA97-DB8E4C6F1228}">
  <dimension ref="A1:M25"/>
  <sheetViews>
    <sheetView workbookViewId="0">
      <selection activeCell="K14" sqref="K14"/>
    </sheetView>
  </sheetViews>
  <sheetFormatPr defaultColWidth="8.9140625" defaultRowHeight="14"/>
  <cols>
    <col min="1" max="1" width="10.75" style="7" customWidth="1"/>
    <col min="2" max="2" width="8.9140625" style="7"/>
    <col min="3" max="3" width="12" style="14" customWidth="1"/>
    <col min="4" max="4" width="12.58203125" style="14" customWidth="1"/>
    <col min="5" max="5" width="8.9140625" style="14"/>
    <col min="6" max="6" width="11" style="14" customWidth="1"/>
    <col min="7" max="7" width="13.08203125" style="14" customWidth="1"/>
    <col min="8" max="8" width="8.9140625" style="14"/>
    <col min="9" max="9" width="10.33203125" style="14" customWidth="1"/>
    <col min="10" max="10" width="12.9140625" style="14" customWidth="1"/>
    <col min="11" max="16384" width="8.9140625" style="7"/>
  </cols>
  <sheetData>
    <row r="1" spans="1:13" ht="13.75" customHeight="1">
      <c r="A1" s="19" t="s">
        <v>187</v>
      </c>
      <c r="B1" s="19"/>
      <c r="C1" s="69"/>
      <c r="D1" s="70"/>
      <c r="E1" s="70"/>
      <c r="F1" s="70"/>
      <c r="G1" s="70"/>
      <c r="H1" s="70"/>
      <c r="I1" s="70"/>
      <c r="J1" s="70"/>
    </row>
    <row r="2" spans="1:13">
      <c r="A2" s="7" t="s">
        <v>204</v>
      </c>
      <c r="B2" s="7" t="s">
        <v>336</v>
      </c>
      <c r="C2" s="16" t="s">
        <v>164</v>
      </c>
      <c r="D2" s="14" t="s">
        <v>261</v>
      </c>
      <c r="E2" s="16"/>
      <c r="F2" s="16" t="s">
        <v>166</v>
      </c>
      <c r="G2" s="14" t="s">
        <v>261</v>
      </c>
      <c r="H2" s="16"/>
      <c r="I2" s="16" t="s">
        <v>165</v>
      </c>
      <c r="J2" s="14" t="s">
        <v>261</v>
      </c>
    </row>
    <row r="3" spans="1:13">
      <c r="A3" s="54" t="s">
        <v>206</v>
      </c>
      <c r="B3" s="7">
        <v>1</v>
      </c>
      <c r="C3" s="14">
        <v>661.06</v>
      </c>
      <c r="D3" s="14">
        <v>1.0613081836291456</v>
      </c>
      <c r="F3" s="14">
        <v>727.78499999999997</v>
      </c>
      <c r="G3" s="14">
        <v>1.126279625803756</v>
      </c>
      <c r="I3" s="14">
        <v>18.448</v>
      </c>
      <c r="J3" s="14">
        <v>0.98803517679445585</v>
      </c>
    </row>
    <row r="4" spans="1:13">
      <c r="A4" s="54"/>
      <c r="B4" s="7">
        <v>2</v>
      </c>
      <c r="C4" s="14">
        <v>537.82899999999995</v>
      </c>
      <c r="D4" s="14">
        <v>0.86346522114948676</v>
      </c>
      <c r="F4" s="14">
        <v>549.399</v>
      </c>
      <c r="G4" s="14">
        <v>0.8502193644235011</v>
      </c>
      <c r="I4" s="14">
        <v>19.646999999999998</v>
      </c>
      <c r="J4" s="14">
        <v>1.0522510363443556</v>
      </c>
    </row>
    <row r="5" spans="1:13">
      <c r="A5" s="54"/>
      <c r="B5" s="7">
        <v>3</v>
      </c>
      <c r="C5" s="14">
        <v>505.971</v>
      </c>
      <c r="D5" s="14">
        <v>0.81231834172241923</v>
      </c>
      <c r="F5" s="14">
        <v>555.47</v>
      </c>
      <c r="G5" s="14">
        <v>0.85961450668152317</v>
      </c>
      <c r="I5" s="14">
        <v>19.733000000000001</v>
      </c>
      <c r="J5" s="14">
        <v>1.0568570112578597</v>
      </c>
    </row>
    <row r="6" spans="1:13">
      <c r="A6" s="54"/>
      <c r="B6" s="7">
        <v>4</v>
      </c>
      <c r="C6" s="14">
        <v>776.31100000000004</v>
      </c>
      <c r="D6" s="14">
        <v>1.2463395415564784</v>
      </c>
      <c r="F6" s="14">
        <v>775.83199999999999</v>
      </c>
      <c r="G6" s="14">
        <v>1.2006344932178865</v>
      </c>
      <c r="I6" s="14">
        <v>17.332000000000001</v>
      </c>
      <c r="J6" s="14">
        <v>0.92826461861456566</v>
      </c>
    </row>
    <row r="7" spans="1:13">
      <c r="A7" s="54"/>
      <c r="B7" s="7">
        <v>5</v>
      </c>
      <c r="C7" s="14">
        <v>633.19299999999998</v>
      </c>
      <c r="D7" s="14">
        <v>1.0165687119424704</v>
      </c>
      <c r="F7" s="14">
        <v>622.43899999999996</v>
      </c>
      <c r="G7" s="14">
        <v>0.96325200987333348</v>
      </c>
      <c r="I7" s="14">
        <v>18.196999999999999</v>
      </c>
      <c r="J7" s="14">
        <v>0.97459215698876356</v>
      </c>
    </row>
    <row r="8" spans="1:13">
      <c r="A8" s="54" t="s">
        <v>208</v>
      </c>
      <c r="B8" s="7">
        <v>6</v>
      </c>
      <c r="C8" s="14">
        <v>811.81700000000001</v>
      </c>
      <c r="D8" s="14">
        <v>1.3033431544931806</v>
      </c>
      <c r="F8" s="14">
        <v>851.49099999999999</v>
      </c>
      <c r="G8" s="14">
        <v>1.3177201575400235</v>
      </c>
      <c r="I8" s="14">
        <v>14.351000000000001</v>
      </c>
      <c r="J8" s="14">
        <v>0.76860867422903489</v>
      </c>
    </row>
    <row r="9" spans="1:13">
      <c r="A9" s="54"/>
      <c r="B9" s="7">
        <v>7</v>
      </c>
      <c r="C9" s="14">
        <v>932.80499999999995</v>
      </c>
      <c r="D9" s="14">
        <v>1.4975850607058134</v>
      </c>
      <c r="F9" s="14">
        <v>985.92200000000003</v>
      </c>
      <c r="G9" s="14">
        <v>1.525758103329542</v>
      </c>
      <c r="I9" s="14">
        <v>14.02</v>
      </c>
      <c r="J9" s="14">
        <v>0.75088102659682732</v>
      </c>
    </row>
    <row r="10" spans="1:13">
      <c r="A10" s="54"/>
      <c r="B10" s="7">
        <v>8</v>
      </c>
      <c r="C10" s="14">
        <v>615.01099999999997</v>
      </c>
      <c r="D10" s="14">
        <v>0.98737816131961453</v>
      </c>
      <c r="F10" s="14">
        <v>624.32799999999997</v>
      </c>
      <c r="G10" s="14">
        <v>0.96617532130891315</v>
      </c>
      <c r="I10" s="14">
        <v>17.442</v>
      </c>
      <c r="J10" s="14">
        <v>0.93415598187602433</v>
      </c>
      <c r="M10" s="7" t="s">
        <v>0</v>
      </c>
    </row>
    <row r="11" spans="1:13">
      <c r="A11" s="54"/>
      <c r="B11" s="7">
        <v>9</v>
      </c>
      <c r="C11" s="14">
        <v>1239.54</v>
      </c>
      <c r="D11" s="14">
        <v>1.9900371311767024</v>
      </c>
      <c r="F11" s="14">
        <v>1337.9059999999999</v>
      </c>
      <c r="G11" s="14">
        <v>2.0704689833406844</v>
      </c>
      <c r="I11" s="14">
        <v>13.406000000000001</v>
      </c>
      <c r="J11" s="14">
        <v>0.71799650802832149</v>
      </c>
    </row>
    <row r="12" spans="1:13">
      <c r="A12" s="54"/>
      <c r="B12" s="7">
        <v>10</v>
      </c>
      <c r="C12" s="14">
        <v>1439.3440000000001</v>
      </c>
      <c r="D12" s="14">
        <v>2.310815306110654</v>
      </c>
      <c r="F12" s="14">
        <v>1651.5119999999999</v>
      </c>
      <c r="G12" s="14">
        <v>2.5557882030687806</v>
      </c>
      <c r="I12" s="14">
        <v>12.489000000000001</v>
      </c>
      <c r="J12" s="14">
        <v>0.66888396156688845</v>
      </c>
    </row>
    <row r="14" spans="1:13" ht="13.75" customHeight="1">
      <c r="A14" s="55" t="s">
        <v>188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3">
      <c r="A15" s="7" t="s">
        <v>204</v>
      </c>
      <c r="B15" s="7" t="s">
        <v>336</v>
      </c>
      <c r="C15" s="16" t="s">
        <v>164</v>
      </c>
      <c r="D15" s="14" t="s">
        <v>261</v>
      </c>
      <c r="E15" s="16"/>
      <c r="F15" s="16" t="s">
        <v>166</v>
      </c>
      <c r="G15" s="14" t="s">
        <v>261</v>
      </c>
      <c r="H15" s="16"/>
      <c r="I15" s="16" t="s">
        <v>165</v>
      </c>
      <c r="J15" s="14" t="s">
        <v>261</v>
      </c>
    </row>
    <row r="16" spans="1:13">
      <c r="A16" s="54" t="s">
        <v>209</v>
      </c>
      <c r="B16" s="7">
        <v>1</v>
      </c>
      <c r="C16" s="14">
        <v>646.29300000000001</v>
      </c>
      <c r="D16" s="14">
        <v>0.90515401370056414</v>
      </c>
      <c r="F16" s="14">
        <v>877.87400000000002</v>
      </c>
      <c r="G16" s="14">
        <v>0.96923421053154557</v>
      </c>
      <c r="I16" s="14">
        <v>17.140999999999998</v>
      </c>
      <c r="J16" s="14">
        <v>1.0019757762813317</v>
      </c>
    </row>
    <row r="17" spans="1:10">
      <c r="A17" s="54"/>
      <c r="B17" s="7">
        <v>2</v>
      </c>
      <c r="C17" s="14">
        <v>829.07100000000003</v>
      </c>
      <c r="D17" s="14">
        <v>1.1611404475876119</v>
      </c>
      <c r="F17" s="14">
        <v>1049.43</v>
      </c>
      <c r="G17" s="14">
        <v>1.1586440167474146</v>
      </c>
      <c r="I17" s="14">
        <v>17.940999999999999</v>
      </c>
      <c r="J17" s="14">
        <v>1.0487397119341564</v>
      </c>
    </row>
    <row r="18" spans="1:10">
      <c r="A18" s="54"/>
      <c r="B18" s="7">
        <v>3</v>
      </c>
      <c r="C18" s="14">
        <v>705.10799999999995</v>
      </c>
      <c r="D18" s="14">
        <v>0.98752630199054814</v>
      </c>
      <c r="F18" s="14">
        <v>882.28800000000001</v>
      </c>
      <c r="G18" s="14">
        <v>0.97410757482446941</v>
      </c>
      <c r="I18" s="14">
        <v>18.189</v>
      </c>
      <c r="J18" s="14">
        <v>1.063236531986532</v>
      </c>
    </row>
    <row r="19" spans="1:10">
      <c r="A19" s="54"/>
      <c r="B19" s="7">
        <v>4</v>
      </c>
      <c r="C19" s="14">
        <v>711.649</v>
      </c>
      <c r="D19" s="14">
        <v>0.99668718165908132</v>
      </c>
      <c r="F19" s="14">
        <v>833.35599999999999</v>
      </c>
      <c r="G19" s="14">
        <v>0.92008322920114594</v>
      </c>
      <c r="I19" s="14">
        <v>13.756</v>
      </c>
      <c r="J19" s="14">
        <v>0.80410587355031804</v>
      </c>
    </row>
    <row r="20" spans="1:10">
      <c r="A20" s="54"/>
      <c r="B20" s="7">
        <v>5</v>
      </c>
      <c r="C20" s="14">
        <v>677.95100000000002</v>
      </c>
      <c r="D20" s="14">
        <v>0.94949205506219481</v>
      </c>
      <c r="F20" s="14">
        <v>885.75099999999998</v>
      </c>
      <c r="G20" s="14">
        <v>0.97793096869542451</v>
      </c>
      <c r="I20" s="14">
        <v>18.509</v>
      </c>
      <c r="J20" s="14">
        <v>1.081942106247662</v>
      </c>
    </row>
    <row r="21" spans="1:10">
      <c r="A21" s="54" t="s">
        <v>210</v>
      </c>
      <c r="B21" s="7">
        <v>6</v>
      </c>
      <c r="C21" s="14">
        <v>357.65300000000002</v>
      </c>
      <c r="D21" s="14">
        <v>0.50090446355143536</v>
      </c>
      <c r="F21" s="14">
        <v>469.05200000000002</v>
      </c>
      <c r="G21" s="14">
        <v>0.5178661686281204</v>
      </c>
      <c r="I21" s="14">
        <v>28.266999999999999</v>
      </c>
      <c r="J21" s="14">
        <v>1.6523452113729893</v>
      </c>
    </row>
    <row r="22" spans="1:10">
      <c r="A22" s="54"/>
      <c r="B22" s="7">
        <v>7</v>
      </c>
      <c r="C22" s="14">
        <v>279.00299999999999</v>
      </c>
      <c r="D22" s="14">
        <v>0.3907526234765013</v>
      </c>
      <c r="F22" s="14">
        <v>454.863</v>
      </c>
      <c r="G22" s="14">
        <v>0.50220052160675732</v>
      </c>
      <c r="I22" s="14">
        <v>26.931999999999999</v>
      </c>
      <c r="J22" s="14">
        <v>1.5743078937523383</v>
      </c>
    </row>
    <row r="23" spans="1:10">
      <c r="A23" s="54"/>
      <c r="B23" s="7">
        <v>8</v>
      </c>
      <c r="C23" s="14">
        <v>384.87400000000002</v>
      </c>
      <c r="D23" s="14">
        <v>0.53902834452638493</v>
      </c>
      <c r="F23" s="14">
        <v>440.03300000000002</v>
      </c>
      <c r="G23" s="14">
        <v>0.48582716581517127</v>
      </c>
      <c r="I23" s="14">
        <v>26.760999999999999</v>
      </c>
      <c r="J23" s="14">
        <v>1.564312102506547</v>
      </c>
    </row>
    <row r="24" spans="1:10">
      <c r="A24" s="54"/>
      <c r="B24" s="7">
        <v>9</v>
      </c>
      <c r="C24" s="14">
        <v>321.67500000000001</v>
      </c>
      <c r="D24" s="14">
        <v>0.4505161240445571</v>
      </c>
      <c r="F24" s="14">
        <v>619.21100000000001</v>
      </c>
      <c r="G24" s="14">
        <v>0.68365219238461206</v>
      </c>
      <c r="I24" s="14">
        <v>27.492000000000001</v>
      </c>
      <c r="J24" s="14">
        <v>1.6070426487093155</v>
      </c>
    </row>
    <row r="25" spans="1:10">
      <c r="A25" s="54"/>
      <c r="B25" s="7">
        <v>10</v>
      </c>
      <c r="C25" s="14">
        <v>444.04700000000003</v>
      </c>
      <c r="D25" s="14">
        <v>0.62190202326451682</v>
      </c>
      <c r="F25" s="14">
        <v>485.25400000000002</v>
      </c>
      <c r="G25" s="14">
        <v>0.53575430824614312</v>
      </c>
      <c r="I25" s="14">
        <v>26.983000000000001</v>
      </c>
      <c r="J25" s="14">
        <v>1.5772890946502058</v>
      </c>
    </row>
  </sheetData>
  <mergeCells count="5">
    <mergeCell ref="A14:J14"/>
    <mergeCell ref="A3:A7"/>
    <mergeCell ref="A8:A12"/>
    <mergeCell ref="A16:A20"/>
    <mergeCell ref="A21:A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Fig.1c</vt:lpstr>
      <vt:lpstr>Fig.2k</vt:lpstr>
      <vt:lpstr>Fig.3d</vt:lpstr>
      <vt:lpstr>Fig.4b,g,j,m</vt:lpstr>
      <vt:lpstr>Fig.7c</vt:lpstr>
      <vt:lpstr>Fig.8g</vt:lpstr>
      <vt:lpstr>Fig.9c,d and Fig.S8b,c </vt:lpstr>
      <vt:lpstr>Fig.10a-c</vt:lpstr>
      <vt:lpstr>Fig.10d-f</vt:lpstr>
      <vt:lpstr>Fig.10h,j</vt:lpstr>
      <vt:lpstr>Fig.S1b,c</vt:lpstr>
      <vt:lpstr>Fig.S1d</vt:lpstr>
      <vt:lpstr>Fig.S1e</vt:lpstr>
      <vt:lpstr>Fig.S1f-h</vt:lpstr>
      <vt:lpstr>Fig.S2a-d</vt:lpstr>
      <vt:lpstr>Fig.S6b</vt:lpstr>
      <vt:lpstr>Fig.S7a-c</vt:lpstr>
      <vt:lpstr>Fig.S9b</vt:lpstr>
      <vt:lpstr>Exact P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Wu</dc:creator>
  <cp:lastModifiedBy>徐新东</cp:lastModifiedBy>
  <dcterms:created xsi:type="dcterms:W3CDTF">2015-06-05T18:19:34Z</dcterms:created>
  <dcterms:modified xsi:type="dcterms:W3CDTF">2026-06-08T10:05:16Z</dcterms:modified>
</cp:coreProperties>
</file>