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4A56D997-2399-4D88-89D6-79F55982A87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<sst xmlns="http://schemas.openxmlformats.org/spreadsheetml/2006/main" count="75" uniqueCount="48">
  <si>
    <t>Supplementary Data 2. Whole-genome annotation of SNPs, InDels, and reseq-SVs.</t>
    <phoneticPr fontId="2" type="noConversion"/>
  </si>
  <si>
    <t>Type Group</t>
  </si>
  <si>
    <t>SUM</t>
  </si>
  <si>
    <t>downstream</t>
  </si>
  <si>
    <t>upstream</t>
  </si>
  <si>
    <t>exonic</t>
  </si>
  <si>
    <t>intronic</t>
  </si>
  <si>
    <t>intergenic</t>
  </si>
  <si>
    <t xml:space="preserve"> splicing</t>
  </si>
  <si>
    <t>UTR5</t>
  </si>
  <si>
    <t>UTR3</t>
  </si>
  <si>
    <t>Upstream;Downstream</t>
  </si>
  <si>
    <t>UTR5;UTR3</t>
  </si>
  <si>
    <t>exonic;splicing</t>
  </si>
  <si>
    <t>ncRNA_splicing</t>
  </si>
  <si>
    <t>ncRNA_exonic</t>
  </si>
  <si>
    <t>ncRNA_intronic</t>
  </si>
  <si>
    <t>SNP</t>
  </si>
  <si>
    <t>NA</t>
  </si>
  <si>
    <t>SNP (MAF&lt;0.05; missing&gt;0.1)</t>
  </si>
  <si>
    <t>InDel</t>
  </si>
  <si>
    <t>InDel (MAF&lt;0.01; missing&gt;0.5)</t>
  </si>
  <si>
    <t>SV</t>
  </si>
  <si>
    <t>SV (MAF&lt;0.01)</t>
  </si>
  <si>
    <t xml:space="preserve">Nonsynonymous </t>
  </si>
  <si>
    <t>Synonymous</t>
  </si>
  <si>
    <t>Stopgain</t>
  </si>
  <si>
    <t>Stoploss</t>
  </si>
  <si>
    <t>Unknown</t>
  </si>
  <si>
    <t>Nonsyn/syn</t>
  </si>
  <si>
    <t>Frameshift deletion</t>
  </si>
  <si>
    <t>Frameshift insertion</t>
  </si>
  <si>
    <t>Frameshift substitution</t>
  </si>
  <si>
    <t>Nonframeshift deletion</t>
  </si>
  <si>
    <t>Nonframeshift insertion</t>
  </si>
  <si>
    <t>Nonframeshift substitution</t>
  </si>
  <si>
    <t>Nonsynonymous SNV</t>
  </si>
  <si>
    <t>Reseq-SV</t>
    <phoneticPr fontId="2" type="noConversion"/>
  </si>
  <si>
    <t>Reseq-SV (MAF&lt;0.01)</t>
    <phoneticPr fontId="2" type="noConversion"/>
  </si>
  <si>
    <t>Reseq-SV type</t>
    <phoneticPr fontId="2" type="noConversion"/>
  </si>
  <si>
    <t>Number</t>
  </si>
  <si>
    <t>Number (MAF&lt;0.01)</t>
  </si>
  <si>
    <t>DEL</t>
  </si>
  <si>
    <t>DUP</t>
  </si>
  <si>
    <t>INS</t>
  </si>
  <si>
    <t>INV</t>
  </si>
  <si>
    <t>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</si>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</sst>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8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176" fontId="3" fillId="0" borderId="3" xfId="0" applyNumberFormat="1" applyFont="1" applyBorder="1" applyAlignment="1">
      <alignment horizontal="center" vertical="center" wrapText="1" readingOrder="1"/>
    </xf>
    <xf numFmtId="176" fontId="4" fillId="0" borderId="3" xfId="0" applyNumberFormat="1" applyFont="1" applyBorder="1" applyAlignment="1">
      <alignment horizontal="center" vertical="center" wrapText="1" readingOrder="1"/>
    </xf>
    <xf numFmtId="176" fontId="4" fillId="0" borderId="0" xfId="0" applyNumberFormat="1" applyFont="1" applyAlignment="1">
      <alignment horizontal="center" vertical="center" wrapText="1" readingOrder="1"/>
    </xf>
    <xf numFmtId="176" fontId="0" fillId="0" borderId="0" xfId="0" applyNumberFormat="1" applyAlignment="1"/>
    <xf numFmtId="0" fontId="4" fillId="0" borderId="0" xfId="0" applyFont="1" applyAlignment="1">
      <alignment horizontal="center" vertical="center" wrapText="1" readingOrder="1"/>
    </xf>
    <xf numFmtId="176" fontId="3" fillId="0" borderId="0" xfId="0" applyNumberFormat="1" applyFont="1" applyAlignment="1">
      <alignment horizontal="center" vertical="center" wrapText="1" readingOrder="1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176" fontId="5" fillId="0" borderId="0" xfId="0" applyNumberFormat="1" applyFont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176" fontId="5" fillId="0" borderId="1" xfId="0" applyNumberFormat="1" applyFont="1" applyBorder="1" applyAlignment="1">
      <alignment horizontal="center" vertical="center" wrapText="1" readingOrder="1"/>
    </xf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 readingOrder="1"/>
    </xf>
    <xf numFmtId="0" fontId="6" fillId="0" borderId="0" xfId="0" applyFont="1" applyAlignment="1"/>
    <xf numFmtId="0" fontId="4" fillId="0" borderId="3" xfId="0" applyFont="1" applyBorder="1" applyAlignment="1">
      <alignment horizontal="center" vertical="center" wrapText="1" readingOrder="1"/>
    </xf>
    <xf numFmtId="177" fontId="4" fillId="0" borderId="3" xfId="0" applyNumberFormat="1" applyFont="1" applyBorder="1" applyAlignment="1">
      <alignment horizontal="center" vertical="center" wrapText="1" readingOrder="1"/>
    </xf>
    <xf numFmtId="177" fontId="4" fillId="0" borderId="3" xfId="0" applyNumberFormat="1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177" fontId="4" fillId="0" borderId="1" xfId="0" applyNumberFormat="1" applyFont="1" applyBorder="1" applyAlignment="1">
      <alignment horizontal="center" vertical="center" wrapText="1" readingOrder="1"/>
    </xf>
    <xf numFmtId="177" fontId="7" fillId="0" borderId="0" xfId="0" applyNumberFormat="1" applyFont="1" applyAlignment="1">
      <alignment horizontal="center" readingOrder="1"/>
    </xf>
    <xf numFmtId="177" fontId="4" fillId="0" borderId="0" xfId="0" applyNumberFormat="1" applyFont="1" applyAlignment="1">
      <alignment horizontal="center" vertical="center" wrapText="1" readingOrder="1"/>
    </xf>
    <xf numFmtId="177" fontId="5" fillId="0" borderId="0" xfId="0" applyNumberFormat="1" applyFont="1" applyAlignment="1">
      <alignment horizontal="center" vertical="center" wrapText="1" readingOrder="1"/>
    </xf>
    <xf numFmtId="177" fontId="5" fillId="0" borderId="0" xfId="0" applyNumberFormat="1" applyFont="1" applyAlignment="1">
      <alignment horizontal="center" readingOrder="1"/>
    </xf>
    <xf numFmtId="177" fontId="5" fillId="0" borderId="1" xfId="0" applyNumberFormat="1" applyFont="1" applyBorder="1" applyAlignment="1">
      <alignment horizontal="center" vertical="center" wrapText="1" readingOrder="1"/>
    </xf>
    <xf numFmtId="177" fontId="5" fillId="0" borderId="1" xfId="0" applyNumberFormat="1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4" xfId="0" applyNumberFormat="1" applyFont="1" applyBorder="1" applyAlignment="1">
      <alignment horizontal="center" vertical="center" wrapText="1" readingOrder="1"/>
    </xf>
    <xf numFmtId="0" fontId="7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C29" sqref="C29"/>
    </sheetView>
  </sheetViews>
  <sheetFormatPr defaultColWidth="9.81640625" defaultRowHeight="14" x14ac:dyDescent="0.25"/>
  <cols>
    <col min="1" max="1" width="30.54296875" style="2" customWidth="1"/>
    <col min="2" max="2" width="15" style="2" customWidth="1"/>
    <col min="3" max="3" width="20.26953125" style="2" customWidth="1"/>
    <col min="4" max="4" width="10.90625" style="2" customWidth="1"/>
    <col min="5" max="7" width="12.6328125" style="2" customWidth="1"/>
    <col min="8" max="9" width="13.6328125" style="2" customWidth="1"/>
    <col min="10" max="10" width="9.26953125" style="2" customWidth="1"/>
    <col min="11" max="11" width="11.81640625" style="2" customWidth="1"/>
    <col min="12" max="12" width="8.81640625" style="2" customWidth="1"/>
    <col min="13" max="13" width="9.36328125" style="2" customWidth="1"/>
    <col min="14" max="15" width="9.08984375" style="2" customWidth="1"/>
    <col min="16" max="16" width="9.54296875" style="2" customWidth="1"/>
    <col min="17" max="17" width="11.54296875" style="2" customWidth="1"/>
    <col min="18" max="16384" width="9.81640625" style="2"/>
  </cols>
  <sheetData>
    <row r="1" spans="1:17" ht="18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7" ht="15.5" x14ac:dyDescent="0.25">
      <c r="A3" s="4" t="s">
        <v>17</v>
      </c>
      <c r="B3" s="5">
        <v>34752204</v>
      </c>
      <c r="C3" s="5">
        <v>2583428</v>
      </c>
      <c r="D3" s="5">
        <v>3213575</v>
      </c>
      <c r="E3" s="6">
        <v>1926175</v>
      </c>
      <c r="F3" s="5">
        <v>3451090</v>
      </c>
      <c r="G3" s="5">
        <v>22238159</v>
      </c>
      <c r="H3" s="5">
        <v>10945</v>
      </c>
      <c r="I3" s="6">
        <v>303178</v>
      </c>
      <c r="J3" s="5">
        <v>459475</v>
      </c>
      <c r="K3" s="6">
        <v>558006</v>
      </c>
      <c r="L3" s="6">
        <v>2627</v>
      </c>
      <c r="M3" s="7">
        <v>778</v>
      </c>
      <c r="N3" s="7" t="s">
        <v>18</v>
      </c>
      <c r="O3" s="5">
        <v>4716</v>
      </c>
      <c r="P3" s="5">
        <v>39</v>
      </c>
      <c r="Q3" s="8"/>
    </row>
    <row r="4" spans="1:17" ht="15.5" x14ac:dyDescent="0.25">
      <c r="A4" s="9" t="s">
        <v>19</v>
      </c>
      <c r="B4" s="7">
        <v>5685352</v>
      </c>
      <c r="C4" s="7">
        <v>496603</v>
      </c>
      <c r="D4" s="7">
        <v>614771</v>
      </c>
      <c r="E4" s="7">
        <v>191083</v>
      </c>
      <c r="F4" s="7">
        <v>645463</v>
      </c>
      <c r="G4" s="7">
        <v>3474981</v>
      </c>
      <c r="H4" s="7">
        <v>1705</v>
      </c>
      <c r="I4" s="7">
        <v>58712</v>
      </c>
      <c r="J4" s="10">
        <v>87904</v>
      </c>
      <c r="K4" s="10">
        <v>113219</v>
      </c>
      <c r="L4" s="10">
        <v>412</v>
      </c>
      <c r="M4" s="10">
        <v>97</v>
      </c>
      <c r="N4" s="10">
        <v>2</v>
      </c>
      <c r="O4" s="7">
        <v>394</v>
      </c>
      <c r="P4" s="7">
        <v>6</v>
      </c>
    </row>
    <row r="5" spans="1:17" ht="15.5" x14ac:dyDescent="0.25">
      <c r="A5" s="9" t="s">
        <v>20</v>
      </c>
      <c r="B5" s="7">
        <v>9220599</v>
      </c>
      <c r="C5" s="7">
        <v>915332</v>
      </c>
      <c r="D5" s="7">
        <v>1179422</v>
      </c>
      <c r="E5" s="7">
        <v>301498</v>
      </c>
      <c r="F5" s="7">
        <v>1428535</v>
      </c>
      <c r="G5" s="7">
        <v>4832166</v>
      </c>
      <c r="H5" s="7">
        <v>6031</v>
      </c>
      <c r="I5" s="7">
        <v>139996</v>
      </c>
      <c r="J5" s="10">
        <v>186107</v>
      </c>
      <c r="K5" s="7">
        <v>229234</v>
      </c>
      <c r="L5" s="7">
        <v>1027</v>
      </c>
      <c r="M5" s="10">
        <v>202</v>
      </c>
      <c r="N5" s="7">
        <v>1</v>
      </c>
      <c r="O5" s="7">
        <v>1042</v>
      </c>
      <c r="P5" s="7">
        <v>5</v>
      </c>
    </row>
    <row r="6" spans="1:17" ht="15.5" x14ac:dyDescent="0.25">
      <c r="A6" s="9" t="s">
        <v>21</v>
      </c>
      <c r="B6" s="7">
        <v>1361946</v>
      </c>
      <c r="C6" s="7">
        <v>157559</v>
      </c>
      <c r="D6" s="7">
        <v>199103</v>
      </c>
      <c r="E6" s="7">
        <v>20446</v>
      </c>
      <c r="F6" s="7">
        <v>193349</v>
      </c>
      <c r="G6" s="7">
        <v>697358</v>
      </c>
      <c r="H6" s="7">
        <v>674</v>
      </c>
      <c r="I6" s="7">
        <v>21885</v>
      </c>
      <c r="J6" s="10">
        <v>30245</v>
      </c>
      <c r="K6" s="11">
        <v>25253</v>
      </c>
      <c r="L6" s="10">
        <v>156</v>
      </c>
      <c r="M6" s="10">
        <v>18</v>
      </c>
      <c r="N6" s="7" t="s">
        <v>18</v>
      </c>
      <c r="O6" s="7">
        <v>106</v>
      </c>
      <c r="P6" s="7" t="s">
        <v>18</v>
      </c>
    </row>
    <row r="7" spans="1:17" ht="15" x14ac:dyDescent="0.25">
      <c r="A7" s="12" t="s">
        <v>22</v>
      </c>
      <c r="B7" s="13">
        <v>602281</v>
      </c>
      <c r="C7" s="13">
        <v>58447</v>
      </c>
      <c r="D7" s="13">
        <v>72626</v>
      </c>
      <c r="E7" s="13">
        <v>28198</v>
      </c>
      <c r="F7" s="13">
        <v>70519</v>
      </c>
      <c r="G7" s="13">
        <v>322152</v>
      </c>
      <c r="H7" s="13">
        <v>724</v>
      </c>
      <c r="I7" s="13">
        <v>6093</v>
      </c>
      <c r="J7" s="13">
        <v>8844</v>
      </c>
      <c r="K7" s="13">
        <v>13840</v>
      </c>
      <c r="L7" s="13">
        <v>57</v>
      </c>
      <c r="M7" s="13">
        <v>6</v>
      </c>
      <c r="N7" s="13" t="s">
        <v>18</v>
      </c>
      <c r="O7" s="13">
        <v>126</v>
      </c>
      <c r="P7" s="13" t="s">
        <v>18</v>
      </c>
    </row>
    <row r="8" spans="1:17" ht="15.5" thickBot="1" x14ac:dyDescent="0.3">
      <c r="A8" s="14" t="s">
        <v>23</v>
      </c>
      <c r="B8" s="15">
        <v>135798</v>
      </c>
      <c r="C8" s="15">
        <v>14349</v>
      </c>
      <c r="D8" s="15">
        <v>15785</v>
      </c>
      <c r="E8" s="15">
        <v>4490</v>
      </c>
      <c r="F8" s="15">
        <v>20249</v>
      </c>
      <c r="G8" s="15">
        <v>69362</v>
      </c>
      <c r="H8" s="15">
        <v>103</v>
      </c>
      <c r="I8" s="15">
        <v>1570</v>
      </c>
      <c r="J8" s="15">
        <v>2454</v>
      </c>
      <c r="K8" s="15">
        <v>3194</v>
      </c>
      <c r="L8" s="15">
        <v>11</v>
      </c>
      <c r="M8" s="15">
        <v>3</v>
      </c>
      <c r="N8" s="15" t="s">
        <v>18</v>
      </c>
      <c r="O8" s="15">
        <v>12</v>
      </c>
      <c r="P8" s="15" t="s">
        <v>18</v>
      </c>
    </row>
    <row r="9" spans="1:17" ht="16" thickBot="1" x14ac:dyDescent="0.4">
      <c r="A9" s="16"/>
      <c r="B9" s="16"/>
      <c r="C9" s="16"/>
      <c r="D9" s="16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7" ht="31" x14ac:dyDescent="0.35">
      <c r="A10" s="18" t="s">
        <v>1</v>
      </c>
      <c r="B10" s="18" t="s">
        <v>24</v>
      </c>
      <c r="C10" s="18" t="s">
        <v>25</v>
      </c>
      <c r="D10" s="18" t="s">
        <v>26</v>
      </c>
      <c r="E10" s="18" t="s">
        <v>27</v>
      </c>
      <c r="F10" s="18" t="s">
        <v>28</v>
      </c>
      <c r="G10" s="18" t="s">
        <v>29</v>
      </c>
      <c r="H10" s="16"/>
      <c r="I10" s="16"/>
      <c r="J10" s="16"/>
      <c r="K10" s="19"/>
      <c r="L10" s="19"/>
      <c r="M10" s="19"/>
      <c r="N10" s="19"/>
      <c r="O10" s="19"/>
      <c r="P10" s="19"/>
    </row>
    <row r="11" spans="1:17" ht="16" x14ac:dyDescent="0.35">
      <c r="A11" s="20" t="s">
        <v>17</v>
      </c>
      <c r="B11" s="21">
        <v>949718</v>
      </c>
      <c r="C11" s="21">
        <v>909692</v>
      </c>
      <c r="D11" s="21">
        <v>24270</v>
      </c>
      <c r="E11" s="21">
        <v>1938</v>
      </c>
      <c r="F11" s="21">
        <v>160</v>
      </c>
      <c r="G11" s="22">
        <v>1.044</v>
      </c>
      <c r="H11" s="16"/>
      <c r="I11" s="16"/>
      <c r="J11" s="16"/>
      <c r="K11" s="19"/>
      <c r="L11" s="19"/>
      <c r="M11" s="19"/>
      <c r="N11" s="19"/>
      <c r="O11" s="19"/>
      <c r="P11" s="19"/>
    </row>
    <row r="12" spans="1:17" ht="16.5" thickBot="1" x14ac:dyDescent="0.4">
      <c r="A12" s="23" t="s">
        <v>19</v>
      </c>
      <c r="B12" s="24">
        <v>108353</v>
      </c>
      <c r="C12" s="24">
        <v>79637</v>
      </c>
      <c r="D12" s="24">
        <v>2642</v>
      </c>
      <c r="E12" s="24">
        <v>528</v>
      </c>
      <c r="F12" s="24">
        <v>20</v>
      </c>
      <c r="G12" s="24">
        <v>1.361</v>
      </c>
      <c r="H12" s="16"/>
      <c r="I12" s="16"/>
      <c r="J12" s="16"/>
      <c r="K12" s="19"/>
      <c r="L12" s="19"/>
      <c r="M12" s="19"/>
      <c r="N12" s="19"/>
      <c r="O12" s="19"/>
      <c r="P12" s="19"/>
    </row>
    <row r="13" spans="1:17" ht="16.5" thickBot="1" x14ac:dyDescent="0.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9"/>
      <c r="L13" s="19"/>
      <c r="M13" s="19"/>
      <c r="N13" s="19"/>
      <c r="O13" s="19"/>
      <c r="P13" s="19"/>
    </row>
    <row r="14" spans="1:17" ht="31" x14ac:dyDescent="0.25">
      <c r="A14" s="18" t="s">
        <v>1</v>
      </c>
      <c r="B14" s="18" t="s">
        <v>30</v>
      </c>
      <c r="C14" s="18" t="s">
        <v>31</v>
      </c>
      <c r="D14" s="18" t="s">
        <v>32</v>
      </c>
      <c r="E14" s="18" t="s">
        <v>33</v>
      </c>
      <c r="F14" s="18" t="s">
        <v>34</v>
      </c>
      <c r="G14" s="18" t="s">
        <v>35</v>
      </c>
      <c r="H14" s="18" t="s">
        <v>36</v>
      </c>
      <c r="I14" s="18" t="s">
        <v>26</v>
      </c>
      <c r="J14" s="18" t="s">
        <v>27</v>
      </c>
      <c r="K14" s="18" t="s">
        <v>28</v>
      </c>
      <c r="L14" s="19"/>
      <c r="M14" s="19"/>
      <c r="N14" s="19"/>
      <c r="O14" s="19"/>
      <c r="P14" s="19"/>
    </row>
    <row r="15" spans="1:17" ht="15.5" x14ac:dyDescent="0.3">
      <c r="A15" s="20" t="s">
        <v>20</v>
      </c>
      <c r="B15" s="21">
        <v>111807</v>
      </c>
      <c r="C15" s="21">
        <v>89707</v>
      </c>
      <c r="D15" s="25" t="s">
        <v>18</v>
      </c>
      <c r="E15" s="21">
        <v>42023</v>
      </c>
      <c r="F15" s="21">
        <v>36313</v>
      </c>
      <c r="G15" s="25" t="s">
        <v>18</v>
      </c>
      <c r="H15" s="25" t="s">
        <v>18</v>
      </c>
      <c r="I15" s="21">
        <v>12050</v>
      </c>
      <c r="J15" s="21">
        <v>417</v>
      </c>
      <c r="K15" s="26">
        <v>33</v>
      </c>
      <c r="L15" s="19"/>
      <c r="M15" s="19"/>
      <c r="N15" s="19"/>
      <c r="O15" s="19"/>
      <c r="P15" s="19"/>
    </row>
    <row r="16" spans="1:17" ht="15.5" x14ac:dyDescent="0.3">
      <c r="A16" s="9" t="s">
        <v>21</v>
      </c>
      <c r="B16" s="26">
        <v>3747</v>
      </c>
      <c r="C16" s="26">
        <v>2528</v>
      </c>
      <c r="D16" s="25" t="s">
        <v>18</v>
      </c>
      <c r="E16" s="26">
        <v>2237</v>
      </c>
      <c r="F16" s="26">
        <v>1622</v>
      </c>
      <c r="G16" s="25" t="s">
        <v>18</v>
      </c>
      <c r="H16" s="25" t="s">
        <v>18</v>
      </c>
      <c r="I16" s="26">
        <v>238</v>
      </c>
      <c r="J16" s="26">
        <v>30</v>
      </c>
      <c r="K16" s="26">
        <v>3</v>
      </c>
      <c r="L16" s="19"/>
      <c r="M16" s="19"/>
      <c r="N16" s="19"/>
      <c r="O16" s="19"/>
      <c r="P16" s="19"/>
    </row>
    <row r="17" spans="1:16" ht="15.5" x14ac:dyDescent="0.3">
      <c r="A17" s="12" t="s">
        <v>37</v>
      </c>
      <c r="B17" s="27">
        <v>12670</v>
      </c>
      <c r="C17" s="27" t="s">
        <v>18</v>
      </c>
      <c r="D17" s="27">
        <v>219</v>
      </c>
      <c r="E17" s="27">
        <v>1084</v>
      </c>
      <c r="F17" s="27" t="s">
        <v>18</v>
      </c>
      <c r="G17" s="27">
        <v>135</v>
      </c>
      <c r="H17" s="27">
        <v>1</v>
      </c>
      <c r="I17" s="27" t="s">
        <v>18</v>
      </c>
      <c r="J17" s="27">
        <v>2</v>
      </c>
      <c r="K17" s="28">
        <v>1</v>
      </c>
      <c r="L17" s="19"/>
      <c r="M17" s="19"/>
      <c r="N17" s="19"/>
      <c r="O17" s="19"/>
      <c r="P17" s="19"/>
    </row>
    <row r="18" spans="1:16" ht="15.5" thickBot="1" x14ac:dyDescent="0.3">
      <c r="A18" s="14" t="s">
        <v>38</v>
      </c>
      <c r="B18" s="29">
        <v>984</v>
      </c>
      <c r="C18" s="29" t="s">
        <v>18</v>
      </c>
      <c r="D18" s="29">
        <v>83</v>
      </c>
      <c r="E18" s="29">
        <v>65</v>
      </c>
      <c r="F18" s="29" t="s">
        <v>18</v>
      </c>
      <c r="G18" s="29">
        <v>41</v>
      </c>
      <c r="H18" s="29">
        <v>1</v>
      </c>
      <c r="I18" s="30">
        <v>29</v>
      </c>
      <c r="J18" s="30">
        <v>7</v>
      </c>
      <c r="K18" s="29" t="s">
        <v>18</v>
      </c>
      <c r="L18" s="19"/>
      <c r="M18" s="19"/>
      <c r="N18" s="19"/>
      <c r="O18" s="19"/>
      <c r="P18" s="19"/>
    </row>
    <row r="20" spans="1:16" ht="30" x14ac:dyDescent="0.25">
      <c r="A20" s="31" t="s">
        <v>39</v>
      </c>
      <c r="B20" s="31" t="s">
        <v>40</v>
      </c>
      <c r="C20" s="31" t="s">
        <v>41</v>
      </c>
    </row>
    <row r="21" spans="1:16" ht="15" x14ac:dyDescent="0.3">
      <c r="A21" s="32" t="s">
        <v>42</v>
      </c>
      <c r="B21" s="33">
        <v>147459</v>
      </c>
      <c r="C21" s="33">
        <v>53903</v>
      </c>
    </row>
    <row r="22" spans="1:16" ht="15" x14ac:dyDescent="0.3">
      <c r="A22" s="32" t="s">
        <v>43</v>
      </c>
      <c r="B22" s="33">
        <v>27660</v>
      </c>
      <c r="C22" s="33">
        <v>5832</v>
      </c>
    </row>
    <row r="23" spans="1:16" ht="15" x14ac:dyDescent="0.3">
      <c r="A23" s="32" t="s">
        <v>44</v>
      </c>
      <c r="B23" s="33">
        <v>57</v>
      </c>
      <c r="C23" s="33">
        <v>7</v>
      </c>
    </row>
    <row r="24" spans="1:16" ht="15" x14ac:dyDescent="0.3">
      <c r="A24" s="32" t="s">
        <v>45</v>
      </c>
      <c r="B24" s="33">
        <v>145258</v>
      </c>
      <c r="C24" s="33">
        <v>13331</v>
      </c>
    </row>
    <row r="25" spans="1:16" ht="15" x14ac:dyDescent="0.3">
      <c r="A25" s="32" t="s">
        <v>46</v>
      </c>
      <c r="B25" s="33">
        <v>281847</v>
      </c>
      <c r="C25" s="33">
        <v>62725</v>
      </c>
    </row>
    <row r="26" spans="1:16" ht="15.5" thickBot="1" x14ac:dyDescent="0.3">
      <c r="A26" s="34" t="s">
        <v>47</v>
      </c>
      <c r="B26" s="34">
        <f>SUM(B21:B25)</f>
        <v>602281</v>
      </c>
      <c r="C26" s="34">
        <v>135798</v>
      </c>
    </row>
    <row r="27" spans="1:16" ht="15.5" x14ac:dyDescent="0.3">
      <c r="A27" s="9"/>
      <c r="B27" s="35"/>
      <c r="C27" s="8"/>
    </row>
    <row r="28" spans="1:16" ht="14.5" x14ac:dyDescent="0.3">
      <c r="A28" s="35"/>
      <c r="B28" s="35"/>
    </row>
    <row r="29" spans="1:16" ht="14.5" x14ac:dyDescent="0.3">
      <c r="A29" s="35"/>
      <c r="B29" s="35"/>
    </row>
    <row r="30" spans="1:16" ht="14.5" x14ac:dyDescent="0.3">
      <c r="A30" s="35"/>
      <c r="B30" s="35"/>
    </row>
    <row r="31" spans="1:16" ht="14.5" x14ac:dyDescent="0.3">
      <c r="A31" s="35"/>
      <c r="B31" s="35"/>
    </row>
    <row r="32" spans="1:16" ht="14.5" x14ac:dyDescent="0.3">
      <c r="A32" s="35"/>
      <c r="B32" s="35"/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